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comments7.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norzarita.samsudin\Desktop\"/>
    </mc:Choice>
  </mc:AlternateContent>
  <xr:revisionPtr revIDLastSave="0" documentId="8_{427AED16-79B2-4A50-9F8A-1D0B850B8CA8}" xr6:coauthVersionLast="36" xr6:coauthVersionMax="36" xr10:uidLastSave="{00000000-0000-0000-0000-000000000000}"/>
  <bookViews>
    <workbookView xWindow="0" yWindow="0" windowWidth="23040" windowHeight="9516" tabRatio="627" firstSheet="1" activeTab="1" xr2:uid="{00000000-000D-0000-FFFF-FFFF00000000}"/>
  </bookViews>
  <sheets>
    <sheet name="Drop down list" sheetId="185" state="hidden" r:id="rId1"/>
    <sheet name="database" sheetId="184" r:id="rId2"/>
    <sheet name="Cover 300J" sheetId="180" r:id="rId3"/>
    <sheet name="Arahan" sheetId="18" r:id="rId4"/>
    <sheet name="Maklumat Utama" sheetId="183" r:id="rId5"/>
    <sheet name="Q1-ms 3" sheetId="2" r:id="rId6"/>
    <sheet name="Q1-ms 4" sheetId="40" r:id="rId7"/>
    <sheet name="Q1-ms 5" sheetId="109" r:id="rId8"/>
    <sheet name="Q2-ms 6" sheetId="42" r:id="rId9"/>
    <sheet name="Q3-ms 7" sheetId="43" r:id="rId10"/>
    <sheet name="Q4-ms 8 &amp; 9" sheetId="35" r:id="rId11"/>
    <sheet name="Q5A-ms 10 &amp; 11" sheetId="181" r:id="rId12"/>
    <sheet name="Q5B-ms 12 &amp; 13" sheetId="182" r:id="rId13"/>
    <sheet name="Q6-ms14" sheetId="7" r:id="rId14"/>
    <sheet name="Q7-ms 15" sheetId="243" r:id="rId15"/>
    <sheet name="Q8.1A-ms 16" sheetId="211" r:id="rId16"/>
    <sheet name="Q8.1B-ms 17" sheetId="212" r:id="rId17"/>
    <sheet name="Q8.1C-ms 18" sheetId="213" r:id="rId18"/>
    <sheet name="Q8.1D-ms 19" sheetId="214" r:id="rId19"/>
    <sheet name="Q8-ms 20" sheetId="215" r:id="rId20"/>
    <sheet name="Q8-ms 21" sheetId="216" r:id="rId21"/>
    <sheet name="Q9-ms 22" sheetId="217" r:id="rId22"/>
    <sheet name="Q9-ms 23" sheetId="218" r:id="rId23"/>
    <sheet name="Q9-ms 24" sheetId="219" r:id="rId24"/>
    <sheet name="Q9-ms 25" sheetId="220" r:id="rId25"/>
    <sheet name="Q9-ms 26" sheetId="221" r:id="rId26"/>
    <sheet name="Q10&amp;Q11-ms 27" sheetId="210" r:id="rId27"/>
    <sheet name="Q12-ms 28" sheetId="205" r:id="rId28"/>
    <sheet name="Q12-ms 29" sheetId="242" r:id="rId29"/>
    <sheet name="Q15-ms 30" sheetId="222" r:id="rId30"/>
    <sheet name="Q15-ms 31" sheetId="223" r:id="rId31"/>
    <sheet name="Q15-ms 32" sheetId="224" r:id="rId32"/>
    <sheet name="Daya Saing" sheetId="225" r:id="rId33"/>
    <sheet name="QSA-ms 34" sheetId="226" r:id="rId34"/>
    <sheet name="QSA-ms 35" sheetId="227" r:id="rId35"/>
    <sheet name="QSA-ms 36" sheetId="228" r:id="rId36"/>
    <sheet name="QSA-ms 37" sheetId="229" r:id="rId37"/>
    <sheet name="QSA-ms 38" sheetId="230" r:id="rId38"/>
    <sheet name="QSB-ms 39" sheetId="231" r:id="rId39"/>
    <sheet name="QSC-ms 40" sheetId="232" r:id="rId40"/>
    <sheet name="QSC-ms 41" sheetId="233" r:id="rId41"/>
    <sheet name="QSD&amp;QSE-ms 42" sheetId="234" r:id="rId42"/>
    <sheet name="QSE&amp;QSF-ms 43" sheetId="235" r:id="rId43"/>
    <sheet name="QSF-ms 44" sheetId="236" r:id="rId44"/>
    <sheet name="QSF-ms 45" sheetId="237" r:id="rId45"/>
    <sheet name="QSF&amp;QFG-ms 46" sheetId="238" r:id="rId46"/>
    <sheet name="QSH-ms 47" sheetId="239" r:id="rId47"/>
    <sheet name="QSH-ms 48" sheetId="240" r:id="rId48"/>
    <sheet name="KEGUNAAN PEJABAT" sheetId="241" r:id="rId49"/>
  </sheets>
  <externalReferences>
    <externalReference r:id="rId50"/>
    <externalReference r:id="rId51"/>
  </externalReferences>
  <definedNames>
    <definedName name="___10B_3" localSheetId="1">#REF!</definedName>
    <definedName name="___10B_3" localSheetId="26">#REF!</definedName>
    <definedName name="___10B_3" localSheetId="28">#REF!</definedName>
    <definedName name="___10B_3" localSheetId="6">#REF!</definedName>
    <definedName name="___10B_3" localSheetId="7">#REF!</definedName>
    <definedName name="___10B_3" localSheetId="8">#REF!</definedName>
    <definedName name="___10B_3" localSheetId="9">#REF!</definedName>
    <definedName name="___10B_3" localSheetId="12">#REF!</definedName>
    <definedName name="___10B_3" localSheetId="14">#REF!</definedName>
    <definedName name="___10B_3" localSheetId="21">#REF!</definedName>
    <definedName name="___10B_3" localSheetId="22">#REF!</definedName>
    <definedName name="___10B_3" localSheetId="23">#REF!</definedName>
    <definedName name="___10B_3" localSheetId="24">#REF!</definedName>
    <definedName name="___10B_3" localSheetId="25">#REF!</definedName>
    <definedName name="___10B_3" localSheetId="33">#REF!</definedName>
    <definedName name="___10B_3" localSheetId="34">#REF!</definedName>
    <definedName name="___10B_3" localSheetId="35">#REF!</definedName>
    <definedName name="___10B_3" localSheetId="36">#REF!</definedName>
    <definedName name="___10B_3" localSheetId="37">#REF!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45">#REF!</definedName>
    <definedName name="___10B_3" localSheetId="43">#REF!</definedName>
    <definedName name="___10B_3" localSheetId="44">#REF!</definedName>
    <definedName name="___10B_3" localSheetId="46">#REF!</definedName>
    <definedName name="___10B_3" localSheetId="47">#REF!</definedName>
    <definedName name="___10B_3">#REF!</definedName>
    <definedName name="___11B_4" localSheetId="1">#REF!</definedName>
    <definedName name="___11B_4" localSheetId="26">#REF!</definedName>
    <definedName name="___11B_4" localSheetId="28">#REF!</definedName>
    <definedName name="___11B_4" localSheetId="6">#REF!</definedName>
    <definedName name="___11B_4" localSheetId="7">#REF!</definedName>
    <definedName name="___11B_4" localSheetId="8">#REF!</definedName>
    <definedName name="___11B_4" localSheetId="9">#REF!</definedName>
    <definedName name="___11B_4" localSheetId="12">#REF!</definedName>
    <definedName name="___11B_4" localSheetId="14">#REF!</definedName>
    <definedName name="___11B_4" localSheetId="21">#REF!</definedName>
    <definedName name="___11B_4" localSheetId="22">#REF!</definedName>
    <definedName name="___11B_4" localSheetId="23">#REF!</definedName>
    <definedName name="___11B_4" localSheetId="33">#REF!</definedName>
    <definedName name="___11B_4" localSheetId="34">#REF!</definedName>
    <definedName name="___11B_4" localSheetId="35">#REF!</definedName>
    <definedName name="___11B_4" localSheetId="36">#REF!</definedName>
    <definedName name="___11B_4" localSheetId="37">#REF!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45">#REF!</definedName>
    <definedName name="___11B_4" localSheetId="43">#REF!</definedName>
    <definedName name="___11B_4" localSheetId="44">#REF!</definedName>
    <definedName name="___11B_4" localSheetId="46">#REF!</definedName>
    <definedName name="___11B_4" localSheetId="47">#REF!</definedName>
    <definedName name="___11B_4">#REF!</definedName>
    <definedName name="___12B_5" localSheetId="1">#REF!</definedName>
    <definedName name="___12B_5" localSheetId="26">#REF!</definedName>
    <definedName name="___12B_5" localSheetId="28">#REF!</definedName>
    <definedName name="___12B_5" localSheetId="6">#REF!</definedName>
    <definedName name="___12B_5" localSheetId="7">#REF!</definedName>
    <definedName name="___12B_5" localSheetId="8">#REF!</definedName>
    <definedName name="___12B_5" localSheetId="9">#REF!</definedName>
    <definedName name="___12B_5" localSheetId="12">#REF!</definedName>
    <definedName name="___12B_5" localSheetId="14">#REF!</definedName>
    <definedName name="___12B_5" localSheetId="21">#REF!</definedName>
    <definedName name="___12B_5" localSheetId="22">#REF!</definedName>
    <definedName name="___12B_5" localSheetId="23">#REF!</definedName>
    <definedName name="___12B_5" localSheetId="33">#REF!</definedName>
    <definedName name="___12B_5" localSheetId="34">#REF!</definedName>
    <definedName name="___12B_5" localSheetId="35">#REF!</definedName>
    <definedName name="___12B_5" localSheetId="36">#REF!</definedName>
    <definedName name="___12B_5" localSheetId="37">#REF!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45">#REF!</definedName>
    <definedName name="___12B_5" localSheetId="43">#REF!</definedName>
    <definedName name="___12B_5" localSheetId="44">#REF!</definedName>
    <definedName name="___12B_5" localSheetId="46">#REF!</definedName>
    <definedName name="___12B_5" localSheetId="47">#REF!</definedName>
    <definedName name="___12B_5">#REF!</definedName>
    <definedName name="___13bb_1" localSheetId="26">#REF!</definedName>
    <definedName name="___13bb_1" localSheetId="28">#REF!</definedName>
    <definedName name="___13bb_1" localSheetId="6">#REF!</definedName>
    <definedName name="___13bb_1" localSheetId="7">#REF!</definedName>
    <definedName name="___13bb_1" localSheetId="8">#REF!</definedName>
    <definedName name="___13bb_1" localSheetId="9">#REF!</definedName>
    <definedName name="___13bb_1" localSheetId="12">#REF!</definedName>
    <definedName name="___13bb_1" localSheetId="14">#REF!</definedName>
    <definedName name="___13bb_1" localSheetId="21">#REF!</definedName>
    <definedName name="___13bb_1" localSheetId="22">#REF!</definedName>
    <definedName name="___13bb_1" localSheetId="23">#REF!</definedName>
    <definedName name="___13bb_1" localSheetId="33">#REF!</definedName>
    <definedName name="___13bb_1" localSheetId="34">#REF!</definedName>
    <definedName name="___13bb_1" localSheetId="35">#REF!</definedName>
    <definedName name="___13bb_1" localSheetId="36">#REF!</definedName>
    <definedName name="___13bb_1" localSheetId="37">#REF!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45">#REF!</definedName>
    <definedName name="___13bb_1" localSheetId="43">#REF!</definedName>
    <definedName name="___13bb_1" localSheetId="44">#REF!</definedName>
    <definedName name="___13bb_1" localSheetId="46">#REF!</definedName>
    <definedName name="___13bb_1" localSheetId="47">#REF!</definedName>
    <definedName name="___13bb_1">#REF!</definedName>
    <definedName name="___14bb_2" localSheetId="26">#REF!</definedName>
    <definedName name="___14bb_2" localSheetId="28">#REF!</definedName>
    <definedName name="___14bb_2" localSheetId="6">#REF!</definedName>
    <definedName name="___14bb_2" localSheetId="7">#REF!</definedName>
    <definedName name="___14bb_2" localSheetId="8">#REF!</definedName>
    <definedName name="___14bb_2" localSheetId="9">#REF!</definedName>
    <definedName name="___14bb_2" localSheetId="12">#REF!</definedName>
    <definedName name="___14bb_2" localSheetId="14">#REF!</definedName>
    <definedName name="___14bb_2" localSheetId="21">#REF!</definedName>
    <definedName name="___14bb_2" localSheetId="22">#REF!</definedName>
    <definedName name="___14bb_2" localSheetId="23">#REF!</definedName>
    <definedName name="___14bb_2" localSheetId="33">#REF!</definedName>
    <definedName name="___14bb_2" localSheetId="34">#REF!</definedName>
    <definedName name="___14bb_2" localSheetId="35">#REF!</definedName>
    <definedName name="___14bb_2" localSheetId="36">#REF!</definedName>
    <definedName name="___14bb_2" localSheetId="37">#REF!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45">#REF!</definedName>
    <definedName name="___14bb_2" localSheetId="43">#REF!</definedName>
    <definedName name="___14bb_2" localSheetId="44">#REF!</definedName>
    <definedName name="___14bb_2" localSheetId="46">#REF!</definedName>
    <definedName name="___14bb_2" localSheetId="47">#REF!</definedName>
    <definedName name="___14bb_2">#REF!</definedName>
    <definedName name="___15cc_1" localSheetId="26">#REF!</definedName>
    <definedName name="___15cc_1" localSheetId="28">#REF!</definedName>
    <definedName name="___15cc_1" localSheetId="6">#REF!</definedName>
    <definedName name="___15cc_1" localSheetId="7">#REF!</definedName>
    <definedName name="___15cc_1" localSheetId="8">#REF!</definedName>
    <definedName name="___15cc_1" localSheetId="9">#REF!</definedName>
    <definedName name="___15cc_1" localSheetId="12">#REF!</definedName>
    <definedName name="___15cc_1" localSheetId="14">#REF!</definedName>
    <definedName name="___15cc_1" localSheetId="21">#REF!</definedName>
    <definedName name="___15cc_1" localSheetId="22">#REF!</definedName>
    <definedName name="___15cc_1" localSheetId="23">#REF!</definedName>
    <definedName name="___15cc_1" localSheetId="33">#REF!</definedName>
    <definedName name="___15cc_1" localSheetId="34">#REF!</definedName>
    <definedName name="___15cc_1" localSheetId="35">#REF!</definedName>
    <definedName name="___15cc_1" localSheetId="36">#REF!</definedName>
    <definedName name="___15cc_1" localSheetId="37">#REF!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45">#REF!</definedName>
    <definedName name="___15cc_1" localSheetId="43">#REF!</definedName>
    <definedName name="___15cc_1" localSheetId="44">#REF!</definedName>
    <definedName name="___15cc_1" localSheetId="46">#REF!</definedName>
    <definedName name="___15cc_1" localSheetId="47">#REF!</definedName>
    <definedName name="___15cc_1">#REF!</definedName>
    <definedName name="___16cc_2" localSheetId="26">#REF!</definedName>
    <definedName name="___16cc_2" localSheetId="28">#REF!</definedName>
    <definedName name="___16cc_2" localSheetId="6">#REF!</definedName>
    <definedName name="___16cc_2" localSheetId="7">#REF!</definedName>
    <definedName name="___16cc_2" localSheetId="8">#REF!</definedName>
    <definedName name="___16cc_2" localSheetId="9">#REF!</definedName>
    <definedName name="___16cc_2" localSheetId="12">#REF!</definedName>
    <definedName name="___16cc_2" localSheetId="14">#REF!</definedName>
    <definedName name="___16cc_2" localSheetId="21">#REF!</definedName>
    <definedName name="___16cc_2" localSheetId="22">#REF!</definedName>
    <definedName name="___16cc_2" localSheetId="23">#REF!</definedName>
    <definedName name="___16cc_2" localSheetId="33">#REF!</definedName>
    <definedName name="___16cc_2" localSheetId="34">#REF!</definedName>
    <definedName name="___16cc_2" localSheetId="35">#REF!</definedName>
    <definedName name="___16cc_2" localSheetId="36">#REF!</definedName>
    <definedName name="___16cc_2" localSheetId="37">#REF!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45">#REF!</definedName>
    <definedName name="___16cc_2" localSheetId="43">#REF!</definedName>
    <definedName name="___16cc_2" localSheetId="44">#REF!</definedName>
    <definedName name="___16cc_2" localSheetId="46">#REF!</definedName>
    <definedName name="___16cc_2" localSheetId="47">#REF!</definedName>
    <definedName name="___16cc_2">#REF!</definedName>
    <definedName name="___17MukaDepan_1" localSheetId="26">#REF!</definedName>
    <definedName name="___17MukaDepan_1" localSheetId="28">#REF!</definedName>
    <definedName name="___17MukaDepan_1" localSheetId="6">#REF!</definedName>
    <definedName name="___17MukaDepan_1" localSheetId="7">#REF!</definedName>
    <definedName name="___17MukaDepan_1" localSheetId="8">#REF!</definedName>
    <definedName name="___17MukaDepan_1" localSheetId="9">#REF!</definedName>
    <definedName name="___17MukaDepan_1" localSheetId="12">#REF!</definedName>
    <definedName name="___17MukaDepan_1" localSheetId="14">#REF!</definedName>
    <definedName name="___17MukaDepan_1" localSheetId="21">#REF!</definedName>
    <definedName name="___17MukaDepan_1" localSheetId="22">#REF!</definedName>
    <definedName name="___17MukaDepan_1" localSheetId="23">#REF!</definedName>
    <definedName name="___17MukaDepan_1" localSheetId="33">#REF!</definedName>
    <definedName name="___17MukaDepan_1" localSheetId="34">#REF!</definedName>
    <definedName name="___17MukaDepan_1" localSheetId="35">#REF!</definedName>
    <definedName name="___17MukaDepan_1" localSheetId="36">#REF!</definedName>
    <definedName name="___17MukaDepan_1" localSheetId="37">#REF!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45">#REF!</definedName>
    <definedName name="___17MukaDepan_1" localSheetId="43">#REF!</definedName>
    <definedName name="___17MukaDepan_1" localSheetId="44">#REF!</definedName>
    <definedName name="___17MukaDepan_1" localSheetId="46">#REF!</definedName>
    <definedName name="___17MukaDepan_1" localSheetId="47">#REF!</definedName>
    <definedName name="___17MukaDepan_1">#REF!</definedName>
    <definedName name="___18new_1" localSheetId="26">#REF!</definedName>
    <definedName name="___18new_1" localSheetId="28">#REF!</definedName>
    <definedName name="___18new_1" localSheetId="6">#REF!</definedName>
    <definedName name="___18new_1" localSheetId="7">#REF!</definedName>
    <definedName name="___18new_1" localSheetId="8">#REF!</definedName>
    <definedName name="___18new_1" localSheetId="9">#REF!</definedName>
    <definedName name="___18new_1" localSheetId="12">#REF!</definedName>
    <definedName name="___18new_1" localSheetId="14">#REF!</definedName>
    <definedName name="___18new_1" localSheetId="21">#REF!</definedName>
    <definedName name="___18new_1" localSheetId="22">#REF!</definedName>
    <definedName name="___18new_1" localSheetId="23">#REF!</definedName>
    <definedName name="___18new_1" localSheetId="33">#REF!</definedName>
    <definedName name="___18new_1" localSheetId="34">#REF!</definedName>
    <definedName name="___18new_1" localSheetId="35">#REF!</definedName>
    <definedName name="___18new_1" localSheetId="36">#REF!</definedName>
    <definedName name="___18new_1" localSheetId="37">#REF!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45">#REF!</definedName>
    <definedName name="___18new_1" localSheetId="43">#REF!</definedName>
    <definedName name="___18new_1" localSheetId="44">#REF!</definedName>
    <definedName name="___18new_1" localSheetId="46">#REF!</definedName>
    <definedName name="___18new_1" localSheetId="47">#REF!</definedName>
    <definedName name="___18new_1">#REF!</definedName>
    <definedName name="___19new_2" localSheetId="26">#REF!</definedName>
    <definedName name="___19new_2" localSheetId="28">#REF!</definedName>
    <definedName name="___19new_2" localSheetId="6">#REF!</definedName>
    <definedName name="___19new_2" localSheetId="7">#REF!</definedName>
    <definedName name="___19new_2" localSheetId="8">#REF!</definedName>
    <definedName name="___19new_2" localSheetId="9">#REF!</definedName>
    <definedName name="___19new_2" localSheetId="12">#REF!</definedName>
    <definedName name="___19new_2" localSheetId="14">#REF!</definedName>
    <definedName name="___19new_2" localSheetId="21">#REF!</definedName>
    <definedName name="___19new_2" localSheetId="22">#REF!</definedName>
    <definedName name="___19new_2" localSheetId="23">#REF!</definedName>
    <definedName name="___19new_2" localSheetId="33">#REF!</definedName>
    <definedName name="___19new_2" localSheetId="34">#REF!</definedName>
    <definedName name="___19new_2" localSheetId="35">#REF!</definedName>
    <definedName name="___19new_2" localSheetId="36">#REF!</definedName>
    <definedName name="___19new_2" localSheetId="37">#REF!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45">#REF!</definedName>
    <definedName name="___19new_2" localSheetId="43">#REF!</definedName>
    <definedName name="___19new_2" localSheetId="44">#REF!</definedName>
    <definedName name="___19new_2" localSheetId="46">#REF!</definedName>
    <definedName name="___19new_2" localSheetId="47">#REF!</definedName>
    <definedName name="___19new_2">#REF!</definedName>
    <definedName name="___1a_1" localSheetId="26">#REF!</definedName>
    <definedName name="___1a_1" localSheetId="28">#REF!</definedName>
    <definedName name="___1a_1" localSheetId="6">#REF!</definedName>
    <definedName name="___1a_1" localSheetId="7">#REF!</definedName>
    <definedName name="___1a_1" localSheetId="8">#REF!</definedName>
    <definedName name="___1a_1" localSheetId="9">#REF!</definedName>
    <definedName name="___1a_1" localSheetId="12">#REF!</definedName>
    <definedName name="___1a_1" localSheetId="14">#REF!</definedName>
    <definedName name="___1a_1" localSheetId="21">#REF!</definedName>
    <definedName name="___1a_1" localSheetId="22">#REF!</definedName>
    <definedName name="___1a_1" localSheetId="23">#REF!</definedName>
    <definedName name="___1a_1" localSheetId="33">#REF!</definedName>
    <definedName name="___1a_1" localSheetId="34">#REF!</definedName>
    <definedName name="___1a_1" localSheetId="35">#REF!</definedName>
    <definedName name="___1a_1" localSheetId="36">#REF!</definedName>
    <definedName name="___1a_1" localSheetId="37">#REF!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45">#REF!</definedName>
    <definedName name="___1a_1" localSheetId="43">#REF!</definedName>
    <definedName name="___1a_1" localSheetId="44">#REF!</definedName>
    <definedName name="___1a_1" localSheetId="46">#REF!</definedName>
    <definedName name="___1a_1" localSheetId="47">#REF!</definedName>
    <definedName name="___1a_1">#REF!</definedName>
    <definedName name="___20Pg_1" localSheetId="26">#REF!</definedName>
    <definedName name="___20Pg_1" localSheetId="28">#REF!</definedName>
    <definedName name="___20Pg_1" localSheetId="6">#REF!</definedName>
    <definedName name="___20Pg_1" localSheetId="7">#REF!</definedName>
    <definedName name="___20Pg_1" localSheetId="8">#REF!</definedName>
    <definedName name="___20Pg_1" localSheetId="9">#REF!</definedName>
    <definedName name="___20Pg_1" localSheetId="12">#REF!</definedName>
    <definedName name="___20Pg_1" localSheetId="14">#REF!</definedName>
    <definedName name="___20Pg_1" localSheetId="21">#REF!</definedName>
    <definedName name="___20Pg_1" localSheetId="22">#REF!</definedName>
    <definedName name="___20Pg_1" localSheetId="23">#REF!</definedName>
    <definedName name="___20Pg_1" localSheetId="33">#REF!</definedName>
    <definedName name="___20Pg_1" localSheetId="34">#REF!</definedName>
    <definedName name="___20Pg_1" localSheetId="35">#REF!</definedName>
    <definedName name="___20Pg_1" localSheetId="36">#REF!</definedName>
    <definedName name="___20Pg_1" localSheetId="37">#REF!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45">#REF!</definedName>
    <definedName name="___20Pg_1" localSheetId="43">#REF!</definedName>
    <definedName name="___20Pg_1" localSheetId="44">#REF!</definedName>
    <definedName name="___20Pg_1" localSheetId="46">#REF!</definedName>
    <definedName name="___20Pg_1" localSheetId="47">#REF!</definedName>
    <definedName name="___20Pg_1">#REF!</definedName>
    <definedName name="___2a_2" localSheetId="26">#REF!</definedName>
    <definedName name="___2a_2" localSheetId="28">#REF!</definedName>
    <definedName name="___2a_2" localSheetId="6">#REF!</definedName>
    <definedName name="___2a_2" localSheetId="7">#REF!</definedName>
    <definedName name="___2a_2" localSheetId="8">#REF!</definedName>
    <definedName name="___2a_2" localSheetId="9">#REF!</definedName>
    <definedName name="___2a_2" localSheetId="12">#REF!</definedName>
    <definedName name="___2a_2" localSheetId="14">#REF!</definedName>
    <definedName name="___2a_2" localSheetId="21">#REF!</definedName>
    <definedName name="___2a_2" localSheetId="22">#REF!</definedName>
    <definedName name="___2a_2" localSheetId="23">#REF!</definedName>
    <definedName name="___2a_2" localSheetId="33">#REF!</definedName>
    <definedName name="___2a_2" localSheetId="34">#REF!</definedName>
    <definedName name="___2a_2" localSheetId="35">#REF!</definedName>
    <definedName name="___2a_2" localSheetId="36">#REF!</definedName>
    <definedName name="___2a_2" localSheetId="37">#REF!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45">#REF!</definedName>
    <definedName name="___2a_2" localSheetId="43">#REF!</definedName>
    <definedName name="___2a_2" localSheetId="44">#REF!</definedName>
    <definedName name="___2a_2" localSheetId="46">#REF!</definedName>
    <definedName name="___2a_2" localSheetId="47">#REF!</definedName>
    <definedName name="___2a_2">#REF!</definedName>
    <definedName name="___3AA_1" localSheetId="26">#REF!</definedName>
    <definedName name="___3AA_1" localSheetId="28">#REF!</definedName>
    <definedName name="___3AA_1" localSheetId="6">#REF!</definedName>
    <definedName name="___3AA_1" localSheetId="7">#REF!</definedName>
    <definedName name="___3AA_1" localSheetId="8">#REF!</definedName>
    <definedName name="___3AA_1" localSheetId="9">#REF!</definedName>
    <definedName name="___3AA_1" localSheetId="12">#REF!</definedName>
    <definedName name="___3AA_1" localSheetId="14">#REF!</definedName>
    <definedName name="___3AA_1" localSheetId="21">#REF!</definedName>
    <definedName name="___3AA_1" localSheetId="22">#REF!</definedName>
    <definedName name="___3AA_1" localSheetId="23">#REF!</definedName>
    <definedName name="___3AA_1" localSheetId="33">#REF!</definedName>
    <definedName name="___3AA_1" localSheetId="34">#REF!</definedName>
    <definedName name="___3AA_1" localSheetId="35">#REF!</definedName>
    <definedName name="___3AA_1" localSheetId="36">#REF!</definedName>
    <definedName name="___3AA_1" localSheetId="37">#REF!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45">#REF!</definedName>
    <definedName name="___3AA_1" localSheetId="43">#REF!</definedName>
    <definedName name="___3AA_1" localSheetId="44">#REF!</definedName>
    <definedName name="___3AA_1" localSheetId="46">#REF!</definedName>
    <definedName name="___3AA_1" localSheetId="47">#REF!</definedName>
    <definedName name="___3AA_1">#REF!</definedName>
    <definedName name="___4AA_2" localSheetId="26">#REF!</definedName>
    <definedName name="___4AA_2" localSheetId="28">#REF!</definedName>
    <definedName name="___4AA_2" localSheetId="6">#REF!</definedName>
    <definedName name="___4AA_2" localSheetId="7">#REF!</definedName>
    <definedName name="___4AA_2" localSheetId="8">#REF!</definedName>
    <definedName name="___4AA_2" localSheetId="9">#REF!</definedName>
    <definedName name="___4AA_2" localSheetId="12">#REF!</definedName>
    <definedName name="___4AA_2" localSheetId="14">#REF!</definedName>
    <definedName name="___4AA_2" localSheetId="21">#REF!</definedName>
    <definedName name="___4AA_2" localSheetId="22">#REF!</definedName>
    <definedName name="___4AA_2" localSheetId="23">#REF!</definedName>
    <definedName name="___4AA_2" localSheetId="33">#REF!</definedName>
    <definedName name="___4AA_2" localSheetId="34">#REF!</definedName>
    <definedName name="___4AA_2" localSheetId="35">#REF!</definedName>
    <definedName name="___4AA_2" localSheetId="36">#REF!</definedName>
    <definedName name="___4AA_2" localSheetId="37">#REF!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45">#REF!</definedName>
    <definedName name="___4AA_2" localSheetId="43">#REF!</definedName>
    <definedName name="___4AA_2" localSheetId="44">#REF!</definedName>
    <definedName name="___4AA_2" localSheetId="46">#REF!</definedName>
    <definedName name="___4AA_2" localSheetId="47">#REF!</definedName>
    <definedName name="___4AA_2">#REF!</definedName>
    <definedName name="___5AA_3" localSheetId="26">#REF!</definedName>
    <definedName name="___5AA_3" localSheetId="28">#REF!</definedName>
    <definedName name="___5AA_3" localSheetId="6">#REF!</definedName>
    <definedName name="___5AA_3" localSheetId="7">#REF!</definedName>
    <definedName name="___5AA_3" localSheetId="8">#REF!</definedName>
    <definedName name="___5AA_3" localSheetId="9">#REF!</definedName>
    <definedName name="___5AA_3" localSheetId="12">#REF!</definedName>
    <definedName name="___5AA_3" localSheetId="14">#REF!</definedName>
    <definedName name="___5AA_3" localSheetId="21">#REF!</definedName>
    <definedName name="___5AA_3" localSheetId="22">#REF!</definedName>
    <definedName name="___5AA_3" localSheetId="23">#REF!</definedName>
    <definedName name="___5AA_3" localSheetId="33">#REF!</definedName>
    <definedName name="___5AA_3" localSheetId="34">#REF!</definedName>
    <definedName name="___5AA_3" localSheetId="35">#REF!</definedName>
    <definedName name="___5AA_3" localSheetId="36">#REF!</definedName>
    <definedName name="___5AA_3" localSheetId="37">#REF!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45">#REF!</definedName>
    <definedName name="___5AA_3" localSheetId="43">#REF!</definedName>
    <definedName name="___5AA_3" localSheetId="44">#REF!</definedName>
    <definedName name="___5AA_3" localSheetId="46">#REF!</definedName>
    <definedName name="___5AA_3" localSheetId="47">#REF!</definedName>
    <definedName name="___5AA_3">#REF!</definedName>
    <definedName name="___6AA_4" localSheetId="26">#REF!</definedName>
    <definedName name="___6AA_4" localSheetId="28">#REF!</definedName>
    <definedName name="___6AA_4" localSheetId="6">#REF!</definedName>
    <definedName name="___6AA_4" localSheetId="7">#REF!</definedName>
    <definedName name="___6AA_4" localSheetId="8">#REF!</definedName>
    <definedName name="___6AA_4" localSheetId="9">#REF!</definedName>
    <definedName name="___6AA_4" localSheetId="12">#REF!</definedName>
    <definedName name="___6AA_4" localSheetId="14">#REF!</definedName>
    <definedName name="___6AA_4" localSheetId="21">#REF!</definedName>
    <definedName name="___6AA_4" localSheetId="22">#REF!</definedName>
    <definedName name="___6AA_4" localSheetId="23">#REF!</definedName>
    <definedName name="___6AA_4" localSheetId="33">#REF!</definedName>
    <definedName name="___6AA_4" localSheetId="34">#REF!</definedName>
    <definedName name="___6AA_4" localSheetId="35">#REF!</definedName>
    <definedName name="___6AA_4" localSheetId="36">#REF!</definedName>
    <definedName name="___6AA_4" localSheetId="37">#REF!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45">#REF!</definedName>
    <definedName name="___6AA_4" localSheetId="43">#REF!</definedName>
    <definedName name="___6AA_4" localSheetId="44">#REF!</definedName>
    <definedName name="___6AA_4" localSheetId="46">#REF!</definedName>
    <definedName name="___6AA_4" localSheetId="47">#REF!</definedName>
    <definedName name="___6AA_4">#REF!</definedName>
    <definedName name="___7AA_5" localSheetId="26">#REF!</definedName>
    <definedName name="___7AA_5" localSheetId="28">#REF!</definedName>
    <definedName name="___7AA_5" localSheetId="6">#REF!</definedName>
    <definedName name="___7AA_5" localSheetId="7">#REF!</definedName>
    <definedName name="___7AA_5" localSheetId="8">#REF!</definedName>
    <definedName name="___7AA_5" localSheetId="9">#REF!</definedName>
    <definedName name="___7AA_5" localSheetId="12">#REF!</definedName>
    <definedName name="___7AA_5" localSheetId="14">#REF!</definedName>
    <definedName name="___7AA_5" localSheetId="21">#REF!</definedName>
    <definedName name="___7AA_5" localSheetId="22">#REF!</definedName>
    <definedName name="___7AA_5" localSheetId="23">#REF!</definedName>
    <definedName name="___7AA_5" localSheetId="33">#REF!</definedName>
    <definedName name="___7AA_5" localSheetId="34">#REF!</definedName>
    <definedName name="___7AA_5" localSheetId="35">#REF!</definedName>
    <definedName name="___7AA_5" localSheetId="36">#REF!</definedName>
    <definedName name="___7AA_5" localSheetId="37">#REF!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45">#REF!</definedName>
    <definedName name="___7AA_5" localSheetId="43">#REF!</definedName>
    <definedName name="___7AA_5" localSheetId="44">#REF!</definedName>
    <definedName name="___7AA_5" localSheetId="46">#REF!</definedName>
    <definedName name="___7AA_5" localSheetId="47">#REF!</definedName>
    <definedName name="___7AA_5">#REF!</definedName>
    <definedName name="___8B_1" localSheetId="26">#REF!</definedName>
    <definedName name="___8B_1" localSheetId="28">#REF!</definedName>
    <definedName name="___8B_1" localSheetId="6">#REF!</definedName>
    <definedName name="___8B_1" localSheetId="7">#REF!</definedName>
    <definedName name="___8B_1" localSheetId="8">#REF!</definedName>
    <definedName name="___8B_1" localSheetId="9">#REF!</definedName>
    <definedName name="___8B_1" localSheetId="12">#REF!</definedName>
    <definedName name="___8B_1" localSheetId="14">#REF!</definedName>
    <definedName name="___8B_1" localSheetId="21">#REF!</definedName>
    <definedName name="___8B_1" localSheetId="22">#REF!</definedName>
    <definedName name="___8B_1" localSheetId="23">#REF!</definedName>
    <definedName name="___8B_1" localSheetId="33">#REF!</definedName>
    <definedName name="___8B_1" localSheetId="34">#REF!</definedName>
    <definedName name="___8B_1" localSheetId="35">#REF!</definedName>
    <definedName name="___8B_1" localSheetId="36">#REF!</definedName>
    <definedName name="___8B_1" localSheetId="37">#REF!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45">#REF!</definedName>
    <definedName name="___8B_1" localSheetId="43">#REF!</definedName>
    <definedName name="___8B_1" localSheetId="44">#REF!</definedName>
    <definedName name="___8B_1" localSheetId="46">#REF!</definedName>
    <definedName name="___8B_1" localSheetId="47">#REF!</definedName>
    <definedName name="___8B_1">#REF!</definedName>
    <definedName name="___9B_2" localSheetId="26">#REF!</definedName>
    <definedName name="___9B_2" localSheetId="28">#REF!</definedName>
    <definedName name="___9B_2" localSheetId="6">#REF!</definedName>
    <definedName name="___9B_2" localSheetId="7">#REF!</definedName>
    <definedName name="___9B_2" localSheetId="8">#REF!</definedName>
    <definedName name="___9B_2" localSheetId="9">#REF!</definedName>
    <definedName name="___9B_2" localSheetId="12">#REF!</definedName>
    <definedName name="___9B_2" localSheetId="14">#REF!</definedName>
    <definedName name="___9B_2" localSheetId="21">#REF!</definedName>
    <definedName name="___9B_2" localSheetId="22">#REF!</definedName>
    <definedName name="___9B_2" localSheetId="23">#REF!</definedName>
    <definedName name="___9B_2" localSheetId="33">#REF!</definedName>
    <definedName name="___9B_2" localSheetId="34">#REF!</definedName>
    <definedName name="___9B_2" localSheetId="35">#REF!</definedName>
    <definedName name="___9B_2" localSheetId="36">#REF!</definedName>
    <definedName name="___9B_2" localSheetId="37">#REF!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45">#REF!</definedName>
    <definedName name="___9B_2" localSheetId="43">#REF!</definedName>
    <definedName name="___9B_2" localSheetId="44">#REF!</definedName>
    <definedName name="___9B_2" localSheetId="46">#REF!</definedName>
    <definedName name="___9B_2" localSheetId="47">#REF!</definedName>
    <definedName name="___9B_2">#REF!</definedName>
    <definedName name="__10B_3" localSheetId="26">#REF!</definedName>
    <definedName name="__10B_3" localSheetId="28">#REF!</definedName>
    <definedName name="__10B_3" localSheetId="6">#REF!</definedName>
    <definedName name="__10B_3" localSheetId="7">#REF!</definedName>
    <definedName name="__10B_3" localSheetId="8">#REF!</definedName>
    <definedName name="__10B_3" localSheetId="9">#REF!</definedName>
    <definedName name="__10B_3" localSheetId="12">#REF!</definedName>
    <definedName name="__10B_3" localSheetId="14">#REF!</definedName>
    <definedName name="__10B_3" localSheetId="21">#REF!</definedName>
    <definedName name="__10B_3" localSheetId="22">#REF!</definedName>
    <definedName name="__10B_3" localSheetId="23">#REF!</definedName>
    <definedName name="__10B_3" localSheetId="33">#REF!</definedName>
    <definedName name="__10B_3" localSheetId="34">#REF!</definedName>
    <definedName name="__10B_3" localSheetId="35">#REF!</definedName>
    <definedName name="__10B_3" localSheetId="36">#REF!</definedName>
    <definedName name="__10B_3" localSheetId="37">#REF!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45">#REF!</definedName>
    <definedName name="__10B_3" localSheetId="43">#REF!</definedName>
    <definedName name="__10B_3" localSheetId="44">#REF!</definedName>
    <definedName name="__10B_3" localSheetId="46">#REF!</definedName>
    <definedName name="__10B_3" localSheetId="47">#REF!</definedName>
    <definedName name="__10B_3">#REF!</definedName>
    <definedName name="__11B_4" localSheetId="26">#REF!</definedName>
    <definedName name="__11B_4" localSheetId="28">#REF!</definedName>
    <definedName name="__11B_4" localSheetId="6">#REF!</definedName>
    <definedName name="__11B_4" localSheetId="7">#REF!</definedName>
    <definedName name="__11B_4" localSheetId="8">#REF!</definedName>
    <definedName name="__11B_4" localSheetId="9">#REF!</definedName>
    <definedName name="__11B_4" localSheetId="12">#REF!</definedName>
    <definedName name="__11B_4" localSheetId="14">#REF!</definedName>
    <definedName name="__11B_4" localSheetId="21">#REF!</definedName>
    <definedName name="__11B_4" localSheetId="22">#REF!</definedName>
    <definedName name="__11B_4" localSheetId="23">#REF!</definedName>
    <definedName name="__11B_4" localSheetId="33">#REF!</definedName>
    <definedName name="__11B_4" localSheetId="34">#REF!</definedName>
    <definedName name="__11B_4" localSheetId="35">#REF!</definedName>
    <definedName name="__11B_4" localSheetId="36">#REF!</definedName>
    <definedName name="__11B_4" localSheetId="37">#REF!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45">#REF!</definedName>
    <definedName name="__11B_4" localSheetId="43">#REF!</definedName>
    <definedName name="__11B_4" localSheetId="44">#REF!</definedName>
    <definedName name="__11B_4" localSheetId="46">#REF!</definedName>
    <definedName name="__11B_4" localSheetId="47">#REF!</definedName>
    <definedName name="__11B_4">#REF!</definedName>
    <definedName name="__12B_5" localSheetId="26">#REF!</definedName>
    <definedName name="__12B_5" localSheetId="28">#REF!</definedName>
    <definedName name="__12B_5" localSheetId="6">#REF!</definedName>
    <definedName name="__12B_5" localSheetId="7">#REF!</definedName>
    <definedName name="__12B_5" localSheetId="8">#REF!</definedName>
    <definedName name="__12B_5" localSheetId="9">#REF!</definedName>
    <definedName name="__12B_5" localSheetId="12">#REF!</definedName>
    <definedName name="__12B_5" localSheetId="14">#REF!</definedName>
    <definedName name="__12B_5" localSheetId="21">#REF!</definedName>
    <definedName name="__12B_5" localSheetId="22">#REF!</definedName>
    <definedName name="__12B_5" localSheetId="23">#REF!</definedName>
    <definedName name="__12B_5" localSheetId="33">#REF!</definedName>
    <definedName name="__12B_5" localSheetId="34">#REF!</definedName>
    <definedName name="__12B_5" localSheetId="35">#REF!</definedName>
    <definedName name="__12B_5" localSheetId="36">#REF!</definedName>
    <definedName name="__12B_5" localSheetId="37">#REF!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45">#REF!</definedName>
    <definedName name="__12B_5" localSheetId="43">#REF!</definedName>
    <definedName name="__12B_5" localSheetId="44">#REF!</definedName>
    <definedName name="__12B_5" localSheetId="46">#REF!</definedName>
    <definedName name="__12B_5" localSheetId="47">#REF!</definedName>
    <definedName name="__12B_5">#REF!</definedName>
    <definedName name="__13bb_1" localSheetId="26">#REF!</definedName>
    <definedName name="__13bb_1" localSheetId="28">#REF!</definedName>
    <definedName name="__13bb_1" localSheetId="6">#REF!</definedName>
    <definedName name="__13bb_1" localSheetId="7">#REF!</definedName>
    <definedName name="__13bb_1" localSheetId="8">#REF!</definedName>
    <definedName name="__13bb_1" localSheetId="9">#REF!</definedName>
    <definedName name="__13bb_1" localSheetId="12">#REF!</definedName>
    <definedName name="__13bb_1" localSheetId="14">#REF!</definedName>
    <definedName name="__13bb_1" localSheetId="21">#REF!</definedName>
    <definedName name="__13bb_1" localSheetId="22">#REF!</definedName>
    <definedName name="__13bb_1" localSheetId="23">#REF!</definedName>
    <definedName name="__13bb_1" localSheetId="33">#REF!</definedName>
    <definedName name="__13bb_1" localSheetId="34">#REF!</definedName>
    <definedName name="__13bb_1" localSheetId="35">#REF!</definedName>
    <definedName name="__13bb_1" localSheetId="36">#REF!</definedName>
    <definedName name="__13bb_1" localSheetId="37">#REF!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45">#REF!</definedName>
    <definedName name="__13bb_1" localSheetId="43">#REF!</definedName>
    <definedName name="__13bb_1" localSheetId="44">#REF!</definedName>
    <definedName name="__13bb_1" localSheetId="46">#REF!</definedName>
    <definedName name="__13bb_1" localSheetId="47">#REF!</definedName>
    <definedName name="__13bb_1">#REF!</definedName>
    <definedName name="__14bb_2" localSheetId="26">#REF!</definedName>
    <definedName name="__14bb_2" localSheetId="28">#REF!</definedName>
    <definedName name="__14bb_2" localSheetId="6">#REF!</definedName>
    <definedName name="__14bb_2" localSheetId="7">#REF!</definedName>
    <definedName name="__14bb_2" localSheetId="8">#REF!</definedName>
    <definedName name="__14bb_2" localSheetId="9">#REF!</definedName>
    <definedName name="__14bb_2" localSheetId="12">#REF!</definedName>
    <definedName name="__14bb_2" localSheetId="14">#REF!</definedName>
    <definedName name="__14bb_2" localSheetId="21">#REF!</definedName>
    <definedName name="__14bb_2" localSheetId="22">#REF!</definedName>
    <definedName name="__14bb_2" localSheetId="23">#REF!</definedName>
    <definedName name="__14bb_2" localSheetId="33">#REF!</definedName>
    <definedName name="__14bb_2" localSheetId="34">#REF!</definedName>
    <definedName name="__14bb_2" localSheetId="35">#REF!</definedName>
    <definedName name="__14bb_2" localSheetId="36">#REF!</definedName>
    <definedName name="__14bb_2" localSheetId="37">#REF!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45">#REF!</definedName>
    <definedName name="__14bb_2" localSheetId="43">#REF!</definedName>
    <definedName name="__14bb_2" localSheetId="44">#REF!</definedName>
    <definedName name="__14bb_2" localSheetId="46">#REF!</definedName>
    <definedName name="__14bb_2" localSheetId="47">#REF!</definedName>
    <definedName name="__14bb_2">#REF!</definedName>
    <definedName name="__15cc_1" localSheetId="26">#REF!</definedName>
    <definedName name="__15cc_1" localSheetId="28">#REF!</definedName>
    <definedName name="__15cc_1" localSheetId="6">#REF!</definedName>
    <definedName name="__15cc_1" localSheetId="7">#REF!</definedName>
    <definedName name="__15cc_1" localSheetId="8">#REF!</definedName>
    <definedName name="__15cc_1" localSheetId="9">#REF!</definedName>
    <definedName name="__15cc_1" localSheetId="12">#REF!</definedName>
    <definedName name="__15cc_1" localSheetId="14">#REF!</definedName>
    <definedName name="__15cc_1" localSheetId="21">#REF!</definedName>
    <definedName name="__15cc_1" localSheetId="22">#REF!</definedName>
    <definedName name="__15cc_1" localSheetId="23">#REF!</definedName>
    <definedName name="__15cc_1" localSheetId="33">#REF!</definedName>
    <definedName name="__15cc_1" localSheetId="34">#REF!</definedName>
    <definedName name="__15cc_1" localSheetId="35">#REF!</definedName>
    <definedName name="__15cc_1" localSheetId="36">#REF!</definedName>
    <definedName name="__15cc_1" localSheetId="37">#REF!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45">#REF!</definedName>
    <definedName name="__15cc_1" localSheetId="43">#REF!</definedName>
    <definedName name="__15cc_1" localSheetId="44">#REF!</definedName>
    <definedName name="__15cc_1" localSheetId="46">#REF!</definedName>
    <definedName name="__15cc_1" localSheetId="47">#REF!</definedName>
    <definedName name="__15cc_1">#REF!</definedName>
    <definedName name="__16cc_2" localSheetId="26">#REF!</definedName>
    <definedName name="__16cc_2" localSheetId="28">#REF!</definedName>
    <definedName name="__16cc_2" localSheetId="6">#REF!</definedName>
    <definedName name="__16cc_2" localSheetId="7">#REF!</definedName>
    <definedName name="__16cc_2" localSheetId="8">#REF!</definedName>
    <definedName name="__16cc_2" localSheetId="9">#REF!</definedName>
    <definedName name="__16cc_2" localSheetId="12">#REF!</definedName>
    <definedName name="__16cc_2" localSheetId="14">#REF!</definedName>
    <definedName name="__16cc_2" localSheetId="21">#REF!</definedName>
    <definedName name="__16cc_2" localSheetId="22">#REF!</definedName>
    <definedName name="__16cc_2" localSheetId="23">#REF!</definedName>
    <definedName name="__16cc_2" localSheetId="33">#REF!</definedName>
    <definedName name="__16cc_2" localSheetId="34">#REF!</definedName>
    <definedName name="__16cc_2" localSheetId="35">#REF!</definedName>
    <definedName name="__16cc_2" localSheetId="36">#REF!</definedName>
    <definedName name="__16cc_2" localSheetId="37">#REF!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45">#REF!</definedName>
    <definedName name="__16cc_2" localSheetId="43">#REF!</definedName>
    <definedName name="__16cc_2" localSheetId="44">#REF!</definedName>
    <definedName name="__16cc_2" localSheetId="46">#REF!</definedName>
    <definedName name="__16cc_2" localSheetId="47">#REF!</definedName>
    <definedName name="__16cc_2">#REF!</definedName>
    <definedName name="__17MukaDepan_1" localSheetId="26">#REF!</definedName>
    <definedName name="__17MukaDepan_1" localSheetId="28">#REF!</definedName>
    <definedName name="__17MukaDepan_1" localSheetId="6">#REF!</definedName>
    <definedName name="__17MukaDepan_1" localSheetId="7">#REF!</definedName>
    <definedName name="__17MukaDepan_1" localSheetId="8">#REF!</definedName>
    <definedName name="__17MukaDepan_1" localSheetId="9">#REF!</definedName>
    <definedName name="__17MukaDepan_1" localSheetId="12">#REF!</definedName>
    <definedName name="__17MukaDepan_1" localSheetId="14">#REF!</definedName>
    <definedName name="__17MukaDepan_1" localSheetId="21">#REF!</definedName>
    <definedName name="__17MukaDepan_1" localSheetId="22">#REF!</definedName>
    <definedName name="__17MukaDepan_1" localSheetId="23">#REF!</definedName>
    <definedName name="__17MukaDepan_1" localSheetId="33">#REF!</definedName>
    <definedName name="__17MukaDepan_1" localSheetId="34">#REF!</definedName>
    <definedName name="__17MukaDepan_1" localSheetId="35">#REF!</definedName>
    <definedName name="__17MukaDepan_1" localSheetId="36">#REF!</definedName>
    <definedName name="__17MukaDepan_1" localSheetId="37">#REF!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45">#REF!</definedName>
    <definedName name="__17MukaDepan_1" localSheetId="43">#REF!</definedName>
    <definedName name="__17MukaDepan_1" localSheetId="44">#REF!</definedName>
    <definedName name="__17MukaDepan_1" localSheetId="46">#REF!</definedName>
    <definedName name="__17MukaDepan_1" localSheetId="47">#REF!</definedName>
    <definedName name="__17MukaDepan_1">#REF!</definedName>
    <definedName name="__18new_1" localSheetId="26">#REF!</definedName>
    <definedName name="__18new_1" localSheetId="28">#REF!</definedName>
    <definedName name="__18new_1" localSheetId="6">#REF!</definedName>
    <definedName name="__18new_1" localSheetId="7">#REF!</definedName>
    <definedName name="__18new_1" localSheetId="8">#REF!</definedName>
    <definedName name="__18new_1" localSheetId="9">#REF!</definedName>
    <definedName name="__18new_1" localSheetId="12">#REF!</definedName>
    <definedName name="__18new_1" localSheetId="14">#REF!</definedName>
    <definedName name="__18new_1" localSheetId="21">#REF!</definedName>
    <definedName name="__18new_1" localSheetId="22">#REF!</definedName>
    <definedName name="__18new_1" localSheetId="23">#REF!</definedName>
    <definedName name="__18new_1" localSheetId="33">#REF!</definedName>
    <definedName name="__18new_1" localSheetId="34">#REF!</definedName>
    <definedName name="__18new_1" localSheetId="35">#REF!</definedName>
    <definedName name="__18new_1" localSheetId="36">#REF!</definedName>
    <definedName name="__18new_1" localSheetId="37">#REF!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45">#REF!</definedName>
    <definedName name="__18new_1" localSheetId="43">#REF!</definedName>
    <definedName name="__18new_1" localSheetId="44">#REF!</definedName>
    <definedName name="__18new_1" localSheetId="46">#REF!</definedName>
    <definedName name="__18new_1" localSheetId="47">#REF!</definedName>
    <definedName name="__18new_1">#REF!</definedName>
    <definedName name="__19new_2" localSheetId="26">#REF!</definedName>
    <definedName name="__19new_2" localSheetId="28">#REF!</definedName>
    <definedName name="__19new_2" localSheetId="6">#REF!</definedName>
    <definedName name="__19new_2" localSheetId="7">#REF!</definedName>
    <definedName name="__19new_2" localSheetId="8">#REF!</definedName>
    <definedName name="__19new_2" localSheetId="9">#REF!</definedName>
    <definedName name="__19new_2" localSheetId="12">#REF!</definedName>
    <definedName name="__19new_2" localSheetId="14">#REF!</definedName>
    <definedName name="__19new_2" localSheetId="21">#REF!</definedName>
    <definedName name="__19new_2" localSheetId="22">#REF!</definedName>
    <definedName name="__19new_2" localSheetId="23">#REF!</definedName>
    <definedName name="__19new_2" localSheetId="33">#REF!</definedName>
    <definedName name="__19new_2" localSheetId="34">#REF!</definedName>
    <definedName name="__19new_2" localSheetId="35">#REF!</definedName>
    <definedName name="__19new_2" localSheetId="36">#REF!</definedName>
    <definedName name="__19new_2" localSheetId="37">#REF!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45">#REF!</definedName>
    <definedName name="__19new_2" localSheetId="43">#REF!</definedName>
    <definedName name="__19new_2" localSheetId="44">#REF!</definedName>
    <definedName name="__19new_2" localSheetId="46">#REF!</definedName>
    <definedName name="__19new_2" localSheetId="47">#REF!</definedName>
    <definedName name="__19new_2">#REF!</definedName>
    <definedName name="__1a_1" localSheetId="26">#REF!</definedName>
    <definedName name="__1a_1" localSheetId="28">#REF!</definedName>
    <definedName name="__1a_1" localSheetId="6">#REF!</definedName>
    <definedName name="__1a_1" localSheetId="7">#REF!</definedName>
    <definedName name="__1a_1" localSheetId="8">#REF!</definedName>
    <definedName name="__1a_1" localSheetId="9">#REF!</definedName>
    <definedName name="__1a_1" localSheetId="12">#REF!</definedName>
    <definedName name="__1a_1" localSheetId="14">#REF!</definedName>
    <definedName name="__1a_1" localSheetId="21">#REF!</definedName>
    <definedName name="__1a_1" localSheetId="22">#REF!</definedName>
    <definedName name="__1a_1" localSheetId="23">#REF!</definedName>
    <definedName name="__1a_1" localSheetId="33">#REF!</definedName>
    <definedName name="__1a_1" localSheetId="34">#REF!</definedName>
    <definedName name="__1a_1" localSheetId="35">#REF!</definedName>
    <definedName name="__1a_1" localSheetId="36">#REF!</definedName>
    <definedName name="__1a_1" localSheetId="37">#REF!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45">#REF!</definedName>
    <definedName name="__1a_1" localSheetId="43">#REF!</definedName>
    <definedName name="__1a_1" localSheetId="44">#REF!</definedName>
    <definedName name="__1a_1" localSheetId="46">#REF!</definedName>
    <definedName name="__1a_1" localSheetId="47">#REF!</definedName>
    <definedName name="__1a_1">#REF!</definedName>
    <definedName name="__20Pg_1" localSheetId="26">#REF!</definedName>
    <definedName name="__20Pg_1" localSheetId="28">#REF!</definedName>
    <definedName name="__20Pg_1" localSheetId="6">#REF!</definedName>
    <definedName name="__20Pg_1" localSheetId="7">#REF!</definedName>
    <definedName name="__20Pg_1" localSheetId="8">#REF!</definedName>
    <definedName name="__20Pg_1" localSheetId="9">#REF!</definedName>
    <definedName name="__20Pg_1" localSheetId="12">#REF!</definedName>
    <definedName name="__20Pg_1" localSheetId="14">#REF!</definedName>
    <definedName name="__20Pg_1" localSheetId="21">#REF!</definedName>
    <definedName name="__20Pg_1" localSheetId="22">#REF!</definedName>
    <definedName name="__20Pg_1" localSheetId="23">#REF!</definedName>
    <definedName name="__20Pg_1" localSheetId="33">#REF!</definedName>
    <definedName name="__20Pg_1" localSheetId="34">#REF!</definedName>
    <definedName name="__20Pg_1" localSheetId="35">#REF!</definedName>
    <definedName name="__20Pg_1" localSheetId="36">#REF!</definedName>
    <definedName name="__20Pg_1" localSheetId="37">#REF!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45">#REF!</definedName>
    <definedName name="__20Pg_1" localSheetId="43">#REF!</definedName>
    <definedName name="__20Pg_1" localSheetId="44">#REF!</definedName>
    <definedName name="__20Pg_1" localSheetId="46">#REF!</definedName>
    <definedName name="__20Pg_1" localSheetId="47">#REF!</definedName>
    <definedName name="__20Pg_1">#REF!</definedName>
    <definedName name="__21Z_8106A741_5A1C_11D7_A90D_00D0B7DB5195_.wvu.Cols_1" localSheetId="26">#REF!</definedName>
    <definedName name="__21Z_8106A741_5A1C_11D7_A90D_00D0B7DB5195_.wvu.Cols_1" localSheetId="28">#REF!</definedName>
    <definedName name="__21Z_8106A741_5A1C_11D7_A90D_00D0B7DB5195_.wvu.Cols_1" localSheetId="6">#REF!</definedName>
    <definedName name="__21Z_8106A741_5A1C_11D7_A90D_00D0B7DB5195_.wvu.Cols_1" localSheetId="7">#REF!</definedName>
    <definedName name="__21Z_8106A741_5A1C_11D7_A90D_00D0B7DB5195_.wvu.Cols_1" localSheetId="8">#REF!</definedName>
    <definedName name="__21Z_8106A741_5A1C_11D7_A90D_00D0B7DB5195_.wvu.Cols_1" localSheetId="9">#REF!</definedName>
    <definedName name="__21Z_8106A741_5A1C_11D7_A90D_00D0B7DB5195_.wvu.Cols_1" localSheetId="12">#REF!</definedName>
    <definedName name="__21Z_8106A741_5A1C_11D7_A90D_00D0B7DB5195_.wvu.Cols_1" localSheetId="14">#REF!</definedName>
    <definedName name="__21Z_8106A741_5A1C_11D7_A90D_00D0B7DB5195_.wvu.Cols_1" localSheetId="21">#REF!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33">#REF!</definedName>
    <definedName name="__21Z_8106A741_5A1C_11D7_A90D_00D0B7DB5195_.wvu.Cols_1" localSheetId="34">#REF!</definedName>
    <definedName name="__21Z_8106A741_5A1C_11D7_A90D_00D0B7DB5195_.wvu.Cols_1" localSheetId="35">#REF!</definedName>
    <definedName name="__21Z_8106A741_5A1C_11D7_A90D_00D0B7DB5195_.wvu.Cols_1" localSheetId="36">#REF!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5">#REF!</definedName>
    <definedName name="__21Z_8106A741_5A1C_11D7_A90D_00D0B7DB5195_.wvu.Cols_1" localSheetId="43">#REF!</definedName>
    <definedName name="__21Z_8106A741_5A1C_11D7_A90D_00D0B7DB5195_.wvu.Cols_1" localSheetId="44">#REF!</definedName>
    <definedName name="__21Z_8106A741_5A1C_11D7_A90D_00D0B7DB5195_.wvu.Cols_1" localSheetId="46">#REF!</definedName>
    <definedName name="__21Z_8106A741_5A1C_11D7_A90D_00D0B7DB5195_.wvu.Cols_1" localSheetId="47">#REF!</definedName>
    <definedName name="__21Z_8106A741_5A1C_11D7_A90D_00D0B7DB5195_.wvu.Cols_1">#REF!</definedName>
    <definedName name="__22Z_8106A741_5A1C_11D7_A90D_00D0B7DB5195_.wvu.PrintArea_1" localSheetId="26">#REF!</definedName>
    <definedName name="__22Z_8106A741_5A1C_11D7_A90D_00D0B7DB5195_.wvu.PrintArea_1" localSheetId="28">#REF!</definedName>
    <definedName name="__22Z_8106A741_5A1C_11D7_A90D_00D0B7DB5195_.wvu.PrintArea_1" localSheetId="6">#REF!</definedName>
    <definedName name="__22Z_8106A741_5A1C_11D7_A90D_00D0B7DB5195_.wvu.PrintArea_1" localSheetId="7">#REF!</definedName>
    <definedName name="__22Z_8106A741_5A1C_11D7_A90D_00D0B7DB5195_.wvu.PrintArea_1" localSheetId="8">#REF!</definedName>
    <definedName name="__22Z_8106A741_5A1C_11D7_A90D_00D0B7DB5195_.wvu.PrintArea_1" localSheetId="9">#REF!</definedName>
    <definedName name="__22Z_8106A741_5A1C_11D7_A90D_00D0B7DB5195_.wvu.PrintArea_1" localSheetId="12">#REF!</definedName>
    <definedName name="__22Z_8106A741_5A1C_11D7_A90D_00D0B7DB5195_.wvu.PrintArea_1" localSheetId="14">#REF!</definedName>
    <definedName name="__22Z_8106A741_5A1C_11D7_A90D_00D0B7DB5195_.wvu.PrintArea_1" localSheetId="21">#REF!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33">#REF!</definedName>
    <definedName name="__22Z_8106A741_5A1C_11D7_A90D_00D0B7DB5195_.wvu.PrintArea_1" localSheetId="34">#REF!</definedName>
    <definedName name="__22Z_8106A741_5A1C_11D7_A90D_00D0B7DB5195_.wvu.PrintArea_1" localSheetId="35">#REF!</definedName>
    <definedName name="__22Z_8106A741_5A1C_11D7_A90D_00D0B7DB5195_.wvu.PrintArea_1" localSheetId="36">#REF!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5">#REF!</definedName>
    <definedName name="__22Z_8106A741_5A1C_11D7_A90D_00D0B7DB5195_.wvu.PrintArea_1" localSheetId="43">#REF!</definedName>
    <definedName name="__22Z_8106A741_5A1C_11D7_A90D_00D0B7DB5195_.wvu.PrintArea_1" localSheetId="44">#REF!</definedName>
    <definedName name="__22Z_8106A741_5A1C_11D7_A90D_00D0B7DB5195_.wvu.PrintArea_1" localSheetId="46">#REF!</definedName>
    <definedName name="__22Z_8106A741_5A1C_11D7_A90D_00D0B7DB5195_.wvu.PrintArea_1" localSheetId="47">#REF!</definedName>
    <definedName name="__22Z_8106A741_5A1C_11D7_A90D_00D0B7DB5195_.wvu.PrintArea_1">#REF!</definedName>
    <definedName name="__23Z_8106A741_5A1C_11D7_A90D_00D0B7DB5195_.wvu.PrintArea_2" localSheetId="26">#REF!</definedName>
    <definedName name="__23Z_8106A741_5A1C_11D7_A90D_00D0B7DB5195_.wvu.PrintArea_2" localSheetId="28">#REF!</definedName>
    <definedName name="__23Z_8106A741_5A1C_11D7_A90D_00D0B7DB5195_.wvu.PrintArea_2" localSheetId="6">#REF!</definedName>
    <definedName name="__23Z_8106A741_5A1C_11D7_A90D_00D0B7DB5195_.wvu.PrintArea_2" localSheetId="7">#REF!</definedName>
    <definedName name="__23Z_8106A741_5A1C_11D7_A90D_00D0B7DB5195_.wvu.PrintArea_2" localSheetId="8">#REF!</definedName>
    <definedName name="__23Z_8106A741_5A1C_11D7_A90D_00D0B7DB5195_.wvu.PrintArea_2" localSheetId="9">#REF!</definedName>
    <definedName name="__23Z_8106A741_5A1C_11D7_A90D_00D0B7DB5195_.wvu.PrintArea_2" localSheetId="12">#REF!</definedName>
    <definedName name="__23Z_8106A741_5A1C_11D7_A90D_00D0B7DB5195_.wvu.PrintArea_2" localSheetId="14">#REF!</definedName>
    <definedName name="__23Z_8106A741_5A1C_11D7_A90D_00D0B7DB5195_.wvu.PrintArea_2" localSheetId="21">#REF!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33">#REF!</definedName>
    <definedName name="__23Z_8106A741_5A1C_11D7_A90D_00D0B7DB5195_.wvu.PrintArea_2" localSheetId="34">#REF!</definedName>
    <definedName name="__23Z_8106A741_5A1C_11D7_A90D_00D0B7DB5195_.wvu.PrintArea_2" localSheetId="35">#REF!</definedName>
    <definedName name="__23Z_8106A741_5A1C_11D7_A90D_00D0B7DB5195_.wvu.PrintArea_2" localSheetId="36">#REF!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5">#REF!</definedName>
    <definedName name="__23Z_8106A741_5A1C_11D7_A90D_00D0B7DB5195_.wvu.PrintArea_2" localSheetId="43">#REF!</definedName>
    <definedName name="__23Z_8106A741_5A1C_11D7_A90D_00D0B7DB5195_.wvu.PrintArea_2" localSheetId="44">#REF!</definedName>
    <definedName name="__23Z_8106A741_5A1C_11D7_A90D_00D0B7DB5195_.wvu.PrintArea_2" localSheetId="46">#REF!</definedName>
    <definedName name="__23Z_8106A741_5A1C_11D7_A90D_00D0B7DB5195_.wvu.PrintArea_2" localSheetId="47">#REF!</definedName>
    <definedName name="__23Z_8106A741_5A1C_11D7_A90D_00D0B7DB5195_.wvu.PrintArea_2">#REF!</definedName>
    <definedName name="__24Z_8106A741_5A1C_11D7_A90D_00D0B7DB5195_.wvu.PrintArea_3" localSheetId="26">#REF!</definedName>
    <definedName name="__24Z_8106A741_5A1C_11D7_A90D_00D0B7DB5195_.wvu.PrintArea_3" localSheetId="28">#REF!</definedName>
    <definedName name="__24Z_8106A741_5A1C_11D7_A90D_00D0B7DB5195_.wvu.PrintArea_3" localSheetId="6">#REF!</definedName>
    <definedName name="__24Z_8106A741_5A1C_11D7_A90D_00D0B7DB5195_.wvu.PrintArea_3" localSheetId="7">#REF!</definedName>
    <definedName name="__24Z_8106A741_5A1C_11D7_A90D_00D0B7DB5195_.wvu.PrintArea_3" localSheetId="8">#REF!</definedName>
    <definedName name="__24Z_8106A741_5A1C_11D7_A90D_00D0B7DB5195_.wvu.PrintArea_3" localSheetId="9">#REF!</definedName>
    <definedName name="__24Z_8106A741_5A1C_11D7_A90D_00D0B7DB5195_.wvu.PrintArea_3" localSheetId="12">#REF!</definedName>
    <definedName name="__24Z_8106A741_5A1C_11D7_A90D_00D0B7DB5195_.wvu.PrintArea_3" localSheetId="14">#REF!</definedName>
    <definedName name="__24Z_8106A741_5A1C_11D7_A90D_00D0B7DB5195_.wvu.PrintArea_3" localSheetId="21">#REF!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33">#REF!</definedName>
    <definedName name="__24Z_8106A741_5A1C_11D7_A90D_00D0B7DB5195_.wvu.PrintArea_3" localSheetId="34">#REF!</definedName>
    <definedName name="__24Z_8106A741_5A1C_11D7_A90D_00D0B7DB5195_.wvu.PrintArea_3" localSheetId="35">#REF!</definedName>
    <definedName name="__24Z_8106A741_5A1C_11D7_A90D_00D0B7DB5195_.wvu.PrintArea_3" localSheetId="36">#REF!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5">#REF!</definedName>
    <definedName name="__24Z_8106A741_5A1C_11D7_A90D_00D0B7DB5195_.wvu.PrintArea_3" localSheetId="43">#REF!</definedName>
    <definedName name="__24Z_8106A741_5A1C_11D7_A90D_00D0B7DB5195_.wvu.PrintArea_3" localSheetId="44">#REF!</definedName>
    <definedName name="__24Z_8106A741_5A1C_11D7_A90D_00D0B7DB5195_.wvu.PrintArea_3" localSheetId="46">#REF!</definedName>
    <definedName name="__24Z_8106A741_5A1C_11D7_A90D_00D0B7DB5195_.wvu.PrintArea_3" localSheetId="47">#REF!</definedName>
    <definedName name="__24Z_8106A741_5A1C_11D7_A90D_00D0B7DB5195_.wvu.PrintArea_3">#REF!</definedName>
    <definedName name="__25Z_8106A741_5A1C_11D7_A90D_00D0B7DB5195_.wvu.PrintArea_4" localSheetId="26">#REF!</definedName>
    <definedName name="__25Z_8106A741_5A1C_11D7_A90D_00D0B7DB5195_.wvu.PrintArea_4" localSheetId="28">#REF!</definedName>
    <definedName name="__25Z_8106A741_5A1C_11D7_A90D_00D0B7DB5195_.wvu.PrintArea_4" localSheetId="6">#REF!</definedName>
    <definedName name="__25Z_8106A741_5A1C_11D7_A90D_00D0B7DB5195_.wvu.PrintArea_4" localSheetId="7">#REF!</definedName>
    <definedName name="__25Z_8106A741_5A1C_11D7_A90D_00D0B7DB5195_.wvu.PrintArea_4" localSheetId="8">#REF!</definedName>
    <definedName name="__25Z_8106A741_5A1C_11D7_A90D_00D0B7DB5195_.wvu.PrintArea_4" localSheetId="9">#REF!</definedName>
    <definedName name="__25Z_8106A741_5A1C_11D7_A90D_00D0B7DB5195_.wvu.PrintArea_4" localSheetId="12">#REF!</definedName>
    <definedName name="__25Z_8106A741_5A1C_11D7_A90D_00D0B7DB5195_.wvu.PrintArea_4" localSheetId="14">#REF!</definedName>
    <definedName name="__25Z_8106A741_5A1C_11D7_A90D_00D0B7DB5195_.wvu.PrintArea_4" localSheetId="21">#REF!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33">#REF!</definedName>
    <definedName name="__25Z_8106A741_5A1C_11D7_A90D_00D0B7DB5195_.wvu.PrintArea_4" localSheetId="34">#REF!</definedName>
    <definedName name="__25Z_8106A741_5A1C_11D7_A90D_00D0B7DB5195_.wvu.PrintArea_4" localSheetId="35">#REF!</definedName>
    <definedName name="__25Z_8106A741_5A1C_11D7_A90D_00D0B7DB5195_.wvu.PrintArea_4" localSheetId="36">#REF!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5">#REF!</definedName>
    <definedName name="__25Z_8106A741_5A1C_11D7_A90D_00D0B7DB5195_.wvu.PrintArea_4" localSheetId="43">#REF!</definedName>
    <definedName name="__25Z_8106A741_5A1C_11D7_A90D_00D0B7DB5195_.wvu.PrintArea_4" localSheetId="44">#REF!</definedName>
    <definedName name="__25Z_8106A741_5A1C_11D7_A90D_00D0B7DB5195_.wvu.PrintArea_4" localSheetId="46">#REF!</definedName>
    <definedName name="__25Z_8106A741_5A1C_11D7_A90D_00D0B7DB5195_.wvu.PrintArea_4" localSheetId="47">#REF!</definedName>
    <definedName name="__25Z_8106A741_5A1C_11D7_A90D_00D0B7DB5195_.wvu.PrintArea_4">#REF!</definedName>
    <definedName name="__26Z_8106A741_5A1C_11D7_A90D_00D0B7DB5195_.wvu.PrintArea_5" localSheetId="26">#REF!</definedName>
    <definedName name="__26Z_8106A741_5A1C_11D7_A90D_00D0B7DB5195_.wvu.PrintArea_5" localSheetId="28">#REF!</definedName>
    <definedName name="__26Z_8106A741_5A1C_11D7_A90D_00D0B7DB5195_.wvu.PrintArea_5" localSheetId="6">#REF!</definedName>
    <definedName name="__26Z_8106A741_5A1C_11D7_A90D_00D0B7DB5195_.wvu.PrintArea_5" localSheetId="7">#REF!</definedName>
    <definedName name="__26Z_8106A741_5A1C_11D7_A90D_00D0B7DB5195_.wvu.PrintArea_5" localSheetId="8">#REF!</definedName>
    <definedName name="__26Z_8106A741_5A1C_11D7_A90D_00D0B7DB5195_.wvu.PrintArea_5" localSheetId="9">#REF!</definedName>
    <definedName name="__26Z_8106A741_5A1C_11D7_A90D_00D0B7DB5195_.wvu.PrintArea_5" localSheetId="12">#REF!</definedName>
    <definedName name="__26Z_8106A741_5A1C_11D7_A90D_00D0B7DB5195_.wvu.PrintArea_5" localSheetId="14">#REF!</definedName>
    <definedName name="__26Z_8106A741_5A1C_11D7_A90D_00D0B7DB5195_.wvu.PrintArea_5" localSheetId="21">#REF!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33">#REF!</definedName>
    <definedName name="__26Z_8106A741_5A1C_11D7_A90D_00D0B7DB5195_.wvu.PrintArea_5" localSheetId="34">#REF!</definedName>
    <definedName name="__26Z_8106A741_5A1C_11D7_A90D_00D0B7DB5195_.wvu.PrintArea_5" localSheetId="35">#REF!</definedName>
    <definedName name="__26Z_8106A741_5A1C_11D7_A90D_00D0B7DB5195_.wvu.PrintArea_5" localSheetId="36">#REF!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5">#REF!</definedName>
    <definedName name="__26Z_8106A741_5A1C_11D7_A90D_00D0B7DB5195_.wvu.PrintArea_5" localSheetId="43">#REF!</definedName>
    <definedName name="__26Z_8106A741_5A1C_11D7_A90D_00D0B7DB5195_.wvu.PrintArea_5" localSheetId="44">#REF!</definedName>
    <definedName name="__26Z_8106A741_5A1C_11D7_A90D_00D0B7DB5195_.wvu.PrintArea_5" localSheetId="46">#REF!</definedName>
    <definedName name="__26Z_8106A741_5A1C_11D7_A90D_00D0B7DB5195_.wvu.PrintArea_5" localSheetId="47">#REF!</definedName>
    <definedName name="__26Z_8106A741_5A1C_11D7_A90D_00D0B7DB5195_.wvu.PrintArea_5">#REF!</definedName>
    <definedName name="__2a_2" localSheetId="26">#REF!</definedName>
    <definedName name="__2a_2" localSheetId="28">#REF!</definedName>
    <definedName name="__2a_2" localSheetId="6">#REF!</definedName>
    <definedName name="__2a_2" localSheetId="7">#REF!</definedName>
    <definedName name="__2a_2" localSheetId="8">#REF!</definedName>
    <definedName name="__2a_2" localSheetId="9">#REF!</definedName>
    <definedName name="__2a_2" localSheetId="12">#REF!</definedName>
    <definedName name="__2a_2" localSheetId="14">#REF!</definedName>
    <definedName name="__2a_2" localSheetId="21">#REF!</definedName>
    <definedName name="__2a_2" localSheetId="22">#REF!</definedName>
    <definedName name="__2a_2" localSheetId="23">#REF!</definedName>
    <definedName name="__2a_2" localSheetId="33">#REF!</definedName>
    <definedName name="__2a_2" localSheetId="34">#REF!</definedName>
    <definedName name="__2a_2" localSheetId="35">#REF!</definedName>
    <definedName name="__2a_2" localSheetId="36">#REF!</definedName>
    <definedName name="__2a_2" localSheetId="37">#REF!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45">#REF!</definedName>
    <definedName name="__2a_2" localSheetId="43">#REF!</definedName>
    <definedName name="__2a_2" localSheetId="44">#REF!</definedName>
    <definedName name="__2a_2" localSheetId="46">#REF!</definedName>
    <definedName name="__2a_2" localSheetId="47">#REF!</definedName>
    <definedName name="__2a_2">#REF!</definedName>
    <definedName name="__3AA_1" localSheetId="26">#REF!</definedName>
    <definedName name="__3AA_1" localSheetId="28">#REF!</definedName>
    <definedName name="__3AA_1" localSheetId="6">#REF!</definedName>
    <definedName name="__3AA_1" localSheetId="7">#REF!</definedName>
    <definedName name="__3AA_1" localSheetId="8">#REF!</definedName>
    <definedName name="__3AA_1" localSheetId="9">#REF!</definedName>
    <definedName name="__3AA_1" localSheetId="12">#REF!</definedName>
    <definedName name="__3AA_1" localSheetId="14">#REF!</definedName>
    <definedName name="__3AA_1" localSheetId="21">#REF!</definedName>
    <definedName name="__3AA_1" localSheetId="22">#REF!</definedName>
    <definedName name="__3AA_1" localSheetId="23">#REF!</definedName>
    <definedName name="__3AA_1" localSheetId="33">#REF!</definedName>
    <definedName name="__3AA_1" localSheetId="34">#REF!</definedName>
    <definedName name="__3AA_1" localSheetId="35">#REF!</definedName>
    <definedName name="__3AA_1" localSheetId="36">#REF!</definedName>
    <definedName name="__3AA_1" localSheetId="37">#REF!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45">#REF!</definedName>
    <definedName name="__3AA_1" localSheetId="43">#REF!</definedName>
    <definedName name="__3AA_1" localSheetId="44">#REF!</definedName>
    <definedName name="__3AA_1" localSheetId="46">#REF!</definedName>
    <definedName name="__3AA_1" localSheetId="47">#REF!</definedName>
    <definedName name="__3AA_1">#REF!</definedName>
    <definedName name="__4AA_2" localSheetId="26">#REF!</definedName>
    <definedName name="__4AA_2" localSheetId="28">#REF!</definedName>
    <definedName name="__4AA_2" localSheetId="6">#REF!</definedName>
    <definedName name="__4AA_2" localSheetId="7">#REF!</definedName>
    <definedName name="__4AA_2" localSheetId="8">#REF!</definedName>
    <definedName name="__4AA_2" localSheetId="9">#REF!</definedName>
    <definedName name="__4AA_2" localSheetId="12">#REF!</definedName>
    <definedName name="__4AA_2" localSheetId="14">#REF!</definedName>
    <definedName name="__4AA_2" localSheetId="21">#REF!</definedName>
    <definedName name="__4AA_2" localSheetId="22">#REF!</definedName>
    <definedName name="__4AA_2" localSheetId="23">#REF!</definedName>
    <definedName name="__4AA_2" localSheetId="33">#REF!</definedName>
    <definedName name="__4AA_2" localSheetId="34">#REF!</definedName>
    <definedName name="__4AA_2" localSheetId="35">#REF!</definedName>
    <definedName name="__4AA_2" localSheetId="36">#REF!</definedName>
    <definedName name="__4AA_2" localSheetId="37">#REF!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45">#REF!</definedName>
    <definedName name="__4AA_2" localSheetId="43">#REF!</definedName>
    <definedName name="__4AA_2" localSheetId="44">#REF!</definedName>
    <definedName name="__4AA_2" localSheetId="46">#REF!</definedName>
    <definedName name="__4AA_2" localSheetId="47">#REF!</definedName>
    <definedName name="__4AA_2">#REF!</definedName>
    <definedName name="__5AA_3" localSheetId="26">#REF!</definedName>
    <definedName name="__5AA_3" localSheetId="28">#REF!</definedName>
    <definedName name="__5AA_3" localSheetId="6">#REF!</definedName>
    <definedName name="__5AA_3" localSheetId="7">#REF!</definedName>
    <definedName name="__5AA_3" localSheetId="8">#REF!</definedName>
    <definedName name="__5AA_3" localSheetId="9">#REF!</definedName>
    <definedName name="__5AA_3" localSheetId="12">#REF!</definedName>
    <definedName name="__5AA_3" localSheetId="14">#REF!</definedName>
    <definedName name="__5AA_3" localSheetId="21">#REF!</definedName>
    <definedName name="__5AA_3" localSheetId="22">#REF!</definedName>
    <definedName name="__5AA_3" localSheetId="23">#REF!</definedName>
    <definedName name="__5AA_3" localSheetId="33">#REF!</definedName>
    <definedName name="__5AA_3" localSheetId="34">#REF!</definedName>
    <definedName name="__5AA_3" localSheetId="35">#REF!</definedName>
    <definedName name="__5AA_3" localSheetId="36">#REF!</definedName>
    <definedName name="__5AA_3" localSheetId="37">#REF!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45">#REF!</definedName>
    <definedName name="__5AA_3" localSheetId="43">#REF!</definedName>
    <definedName name="__5AA_3" localSheetId="44">#REF!</definedName>
    <definedName name="__5AA_3" localSheetId="46">#REF!</definedName>
    <definedName name="__5AA_3" localSheetId="47">#REF!</definedName>
    <definedName name="__5AA_3">#REF!</definedName>
    <definedName name="__6AA_4" localSheetId="26">#REF!</definedName>
    <definedName name="__6AA_4" localSheetId="28">#REF!</definedName>
    <definedName name="__6AA_4" localSheetId="6">#REF!</definedName>
    <definedName name="__6AA_4" localSheetId="7">#REF!</definedName>
    <definedName name="__6AA_4" localSheetId="8">#REF!</definedName>
    <definedName name="__6AA_4" localSheetId="9">#REF!</definedName>
    <definedName name="__6AA_4" localSheetId="12">#REF!</definedName>
    <definedName name="__6AA_4" localSheetId="14">#REF!</definedName>
    <definedName name="__6AA_4" localSheetId="21">#REF!</definedName>
    <definedName name="__6AA_4" localSheetId="22">#REF!</definedName>
    <definedName name="__6AA_4" localSheetId="23">#REF!</definedName>
    <definedName name="__6AA_4" localSheetId="33">#REF!</definedName>
    <definedName name="__6AA_4" localSheetId="34">#REF!</definedName>
    <definedName name="__6AA_4" localSheetId="35">#REF!</definedName>
    <definedName name="__6AA_4" localSheetId="36">#REF!</definedName>
    <definedName name="__6AA_4" localSheetId="37">#REF!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45">#REF!</definedName>
    <definedName name="__6AA_4" localSheetId="43">#REF!</definedName>
    <definedName name="__6AA_4" localSheetId="44">#REF!</definedName>
    <definedName name="__6AA_4" localSheetId="46">#REF!</definedName>
    <definedName name="__6AA_4" localSheetId="47">#REF!</definedName>
    <definedName name="__6AA_4">#REF!</definedName>
    <definedName name="__7AA_5" localSheetId="26">#REF!</definedName>
    <definedName name="__7AA_5" localSheetId="28">#REF!</definedName>
    <definedName name="__7AA_5" localSheetId="6">#REF!</definedName>
    <definedName name="__7AA_5" localSheetId="7">#REF!</definedName>
    <definedName name="__7AA_5" localSheetId="8">#REF!</definedName>
    <definedName name="__7AA_5" localSheetId="9">#REF!</definedName>
    <definedName name="__7AA_5" localSheetId="12">#REF!</definedName>
    <definedName name="__7AA_5" localSheetId="14">#REF!</definedName>
    <definedName name="__7AA_5" localSheetId="21">#REF!</definedName>
    <definedName name="__7AA_5" localSheetId="22">#REF!</definedName>
    <definedName name="__7AA_5" localSheetId="23">#REF!</definedName>
    <definedName name="__7AA_5" localSheetId="33">#REF!</definedName>
    <definedName name="__7AA_5" localSheetId="34">#REF!</definedName>
    <definedName name="__7AA_5" localSheetId="35">#REF!</definedName>
    <definedName name="__7AA_5" localSheetId="36">#REF!</definedName>
    <definedName name="__7AA_5" localSheetId="37">#REF!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45">#REF!</definedName>
    <definedName name="__7AA_5" localSheetId="43">#REF!</definedName>
    <definedName name="__7AA_5" localSheetId="44">#REF!</definedName>
    <definedName name="__7AA_5" localSheetId="46">#REF!</definedName>
    <definedName name="__7AA_5" localSheetId="47">#REF!</definedName>
    <definedName name="__7AA_5">#REF!</definedName>
    <definedName name="__8B_1" localSheetId="26">#REF!</definedName>
    <definedName name="__8B_1" localSheetId="28">#REF!</definedName>
    <definedName name="__8B_1" localSheetId="6">#REF!</definedName>
    <definedName name="__8B_1" localSheetId="7">#REF!</definedName>
    <definedName name="__8B_1" localSheetId="8">#REF!</definedName>
    <definedName name="__8B_1" localSheetId="9">#REF!</definedName>
    <definedName name="__8B_1" localSheetId="12">#REF!</definedName>
    <definedName name="__8B_1" localSheetId="14">#REF!</definedName>
    <definedName name="__8B_1" localSheetId="21">#REF!</definedName>
    <definedName name="__8B_1" localSheetId="22">#REF!</definedName>
    <definedName name="__8B_1" localSheetId="23">#REF!</definedName>
    <definedName name="__8B_1" localSheetId="33">#REF!</definedName>
    <definedName name="__8B_1" localSheetId="34">#REF!</definedName>
    <definedName name="__8B_1" localSheetId="35">#REF!</definedName>
    <definedName name="__8B_1" localSheetId="36">#REF!</definedName>
    <definedName name="__8B_1" localSheetId="37">#REF!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45">#REF!</definedName>
    <definedName name="__8B_1" localSheetId="43">#REF!</definedName>
    <definedName name="__8B_1" localSheetId="44">#REF!</definedName>
    <definedName name="__8B_1" localSheetId="46">#REF!</definedName>
    <definedName name="__8B_1" localSheetId="47">#REF!</definedName>
    <definedName name="__8B_1">#REF!</definedName>
    <definedName name="__9B_2" localSheetId="26">#REF!</definedName>
    <definedName name="__9B_2" localSheetId="28">#REF!</definedName>
    <definedName name="__9B_2" localSheetId="6">#REF!</definedName>
    <definedName name="__9B_2" localSheetId="7">#REF!</definedName>
    <definedName name="__9B_2" localSheetId="8">#REF!</definedName>
    <definedName name="__9B_2" localSheetId="9">#REF!</definedName>
    <definedName name="__9B_2" localSheetId="12">#REF!</definedName>
    <definedName name="__9B_2" localSheetId="14">#REF!</definedName>
    <definedName name="__9B_2" localSheetId="21">#REF!</definedName>
    <definedName name="__9B_2" localSheetId="22">#REF!</definedName>
    <definedName name="__9B_2" localSheetId="23">#REF!</definedName>
    <definedName name="__9B_2" localSheetId="33">#REF!</definedName>
    <definedName name="__9B_2" localSheetId="34">#REF!</definedName>
    <definedName name="__9B_2" localSheetId="35">#REF!</definedName>
    <definedName name="__9B_2" localSheetId="36">#REF!</definedName>
    <definedName name="__9B_2" localSheetId="37">#REF!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45">#REF!</definedName>
    <definedName name="__9B_2" localSheetId="43">#REF!</definedName>
    <definedName name="__9B_2" localSheetId="44">#REF!</definedName>
    <definedName name="__9B_2" localSheetId="46">#REF!</definedName>
    <definedName name="__9B_2" localSheetId="47">#REF!</definedName>
    <definedName name="__9B_2">#REF!</definedName>
    <definedName name="_10B_3" localSheetId="26">#REF!</definedName>
    <definedName name="_10B_3" localSheetId="28">#REF!</definedName>
    <definedName name="_10B_3" localSheetId="6">#REF!</definedName>
    <definedName name="_10B_3" localSheetId="7">#REF!</definedName>
    <definedName name="_10B_3" localSheetId="8">#REF!</definedName>
    <definedName name="_10B_3" localSheetId="9">#REF!</definedName>
    <definedName name="_10B_3" localSheetId="12">#REF!</definedName>
    <definedName name="_10B_3" localSheetId="14">#REF!</definedName>
    <definedName name="_10B_3" localSheetId="21">#REF!</definedName>
    <definedName name="_10B_3" localSheetId="22">#REF!</definedName>
    <definedName name="_10B_3" localSheetId="23">#REF!</definedName>
    <definedName name="_10B_3" localSheetId="33">#REF!</definedName>
    <definedName name="_10B_3" localSheetId="34">#REF!</definedName>
    <definedName name="_10B_3" localSheetId="35">#REF!</definedName>
    <definedName name="_10B_3" localSheetId="36">#REF!</definedName>
    <definedName name="_10B_3" localSheetId="37">#REF!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45">#REF!</definedName>
    <definedName name="_10B_3" localSheetId="43">#REF!</definedName>
    <definedName name="_10B_3" localSheetId="44">#REF!</definedName>
    <definedName name="_10B_3" localSheetId="46">#REF!</definedName>
    <definedName name="_10B_3" localSheetId="47">#REF!</definedName>
    <definedName name="_10B_3">#REF!</definedName>
    <definedName name="_11B_4" localSheetId="26">#REF!</definedName>
    <definedName name="_11B_4" localSheetId="28">#REF!</definedName>
    <definedName name="_11B_4" localSheetId="6">#REF!</definedName>
    <definedName name="_11B_4" localSheetId="7">#REF!</definedName>
    <definedName name="_11B_4" localSheetId="8">#REF!</definedName>
    <definedName name="_11B_4" localSheetId="9">#REF!</definedName>
    <definedName name="_11B_4" localSheetId="12">#REF!</definedName>
    <definedName name="_11B_4" localSheetId="14">#REF!</definedName>
    <definedName name="_11B_4" localSheetId="21">#REF!</definedName>
    <definedName name="_11B_4" localSheetId="22">#REF!</definedName>
    <definedName name="_11B_4" localSheetId="23">#REF!</definedName>
    <definedName name="_11B_4" localSheetId="33">#REF!</definedName>
    <definedName name="_11B_4" localSheetId="34">#REF!</definedName>
    <definedName name="_11B_4" localSheetId="35">#REF!</definedName>
    <definedName name="_11B_4" localSheetId="36">#REF!</definedName>
    <definedName name="_11B_4" localSheetId="37">#REF!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45">#REF!</definedName>
    <definedName name="_11B_4" localSheetId="43">#REF!</definedName>
    <definedName name="_11B_4" localSheetId="44">#REF!</definedName>
    <definedName name="_11B_4" localSheetId="46">#REF!</definedName>
    <definedName name="_11B_4" localSheetId="47">#REF!</definedName>
    <definedName name="_11B_4">#REF!</definedName>
    <definedName name="_12B_5" localSheetId="26">#REF!</definedName>
    <definedName name="_12B_5" localSheetId="28">#REF!</definedName>
    <definedName name="_12B_5" localSheetId="6">#REF!</definedName>
    <definedName name="_12B_5" localSheetId="7">#REF!</definedName>
    <definedName name="_12B_5" localSheetId="8">#REF!</definedName>
    <definedName name="_12B_5" localSheetId="9">#REF!</definedName>
    <definedName name="_12B_5" localSheetId="12">#REF!</definedName>
    <definedName name="_12B_5" localSheetId="14">#REF!</definedName>
    <definedName name="_12B_5" localSheetId="21">#REF!</definedName>
    <definedName name="_12B_5" localSheetId="22">#REF!</definedName>
    <definedName name="_12B_5" localSheetId="23">#REF!</definedName>
    <definedName name="_12B_5" localSheetId="33">#REF!</definedName>
    <definedName name="_12B_5" localSheetId="34">#REF!</definedName>
    <definedName name="_12B_5" localSheetId="35">#REF!</definedName>
    <definedName name="_12B_5" localSheetId="36">#REF!</definedName>
    <definedName name="_12B_5" localSheetId="37">#REF!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45">#REF!</definedName>
    <definedName name="_12B_5" localSheetId="43">#REF!</definedName>
    <definedName name="_12B_5" localSheetId="44">#REF!</definedName>
    <definedName name="_12B_5" localSheetId="46">#REF!</definedName>
    <definedName name="_12B_5" localSheetId="47">#REF!</definedName>
    <definedName name="_12B_5">#REF!</definedName>
    <definedName name="_13bb_1" localSheetId="26">#REF!</definedName>
    <definedName name="_13bb_1" localSheetId="28">#REF!</definedName>
    <definedName name="_13bb_1" localSheetId="6">#REF!</definedName>
    <definedName name="_13bb_1" localSheetId="7">#REF!</definedName>
    <definedName name="_13bb_1" localSheetId="8">#REF!</definedName>
    <definedName name="_13bb_1" localSheetId="9">#REF!</definedName>
    <definedName name="_13bb_1" localSheetId="12">#REF!</definedName>
    <definedName name="_13bb_1" localSheetId="14">#REF!</definedName>
    <definedName name="_13bb_1" localSheetId="21">#REF!</definedName>
    <definedName name="_13bb_1" localSheetId="22">#REF!</definedName>
    <definedName name="_13bb_1" localSheetId="23">#REF!</definedName>
    <definedName name="_13bb_1" localSheetId="33">#REF!</definedName>
    <definedName name="_13bb_1" localSheetId="34">#REF!</definedName>
    <definedName name="_13bb_1" localSheetId="35">#REF!</definedName>
    <definedName name="_13bb_1" localSheetId="36">#REF!</definedName>
    <definedName name="_13bb_1" localSheetId="37">#REF!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45">#REF!</definedName>
    <definedName name="_13bb_1" localSheetId="43">#REF!</definedName>
    <definedName name="_13bb_1" localSheetId="44">#REF!</definedName>
    <definedName name="_13bb_1" localSheetId="46">#REF!</definedName>
    <definedName name="_13bb_1" localSheetId="47">#REF!</definedName>
    <definedName name="_13bb_1">#REF!</definedName>
    <definedName name="_14bb_2" localSheetId="26">#REF!</definedName>
    <definedName name="_14bb_2" localSheetId="28">#REF!</definedName>
    <definedName name="_14bb_2" localSheetId="6">#REF!</definedName>
    <definedName name="_14bb_2" localSheetId="7">#REF!</definedName>
    <definedName name="_14bb_2" localSheetId="8">#REF!</definedName>
    <definedName name="_14bb_2" localSheetId="9">#REF!</definedName>
    <definedName name="_14bb_2" localSheetId="12">#REF!</definedName>
    <definedName name="_14bb_2" localSheetId="14">#REF!</definedName>
    <definedName name="_14bb_2" localSheetId="21">#REF!</definedName>
    <definedName name="_14bb_2" localSheetId="22">#REF!</definedName>
    <definedName name="_14bb_2" localSheetId="23">#REF!</definedName>
    <definedName name="_14bb_2" localSheetId="33">#REF!</definedName>
    <definedName name="_14bb_2" localSheetId="34">#REF!</definedName>
    <definedName name="_14bb_2" localSheetId="35">#REF!</definedName>
    <definedName name="_14bb_2" localSheetId="36">#REF!</definedName>
    <definedName name="_14bb_2" localSheetId="37">#REF!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45">#REF!</definedName>
    <definedName name="_14bb_2" localSheetId="43">#REF!</definedName>
    <definedName name="_14bb_2" localSheetId="44">#REF!</definedName>
    <definedName name="_14bb_2" localSheetId="46">#REF!</definedName>
    <definedName name="_14bb_2" localSheetId="47">#REF!</definedName>
    <definedName name="_14bb_2">#REF!</definedName>
    <definedName name="_15cc_1" localSheetId="26">#REF!</definedName>
    <definedName name="_15cc_1" localSheetId="28">#REF!</definedName>
    <definedName name="_15cc_1" localSheetId="6">#REF!</definedName>
    <definedName name="_15cc_1" localSheetId="7">#REF!</definedName>
    <definedName name="_15cc_1" localSheetId="8">#REF!</definedName>
    <definedName name="_15cc_1" localSheetId="9">#REF!</definedName>
    <definedName name="_15cc_1" localSheetId="12">#REF!</definedName>
    <definedName name="_15cc_1" localSheetId="14">#REF!</definedName>
    <definedName name="_15cc_1" localSheetId="21">#REF!</definedName>
    <definedName name="_15cc_1" localSheetId="22">#REF!</definedName>
    <definedName name="_15cc_1" localSheetId="23">#REF!</definedName>
    <definedName name="_15cc_1" localSheetId="33">#REF!</definedName>
    <definedName name="_15cc_1" localSheetId="34">#REF!</definedName>
    <definedName name="_15cc_1" localSheetId="35">#REF!</definedName>
    <definedName name="_15cc_1" localSheetId="36">#REF!</definedName>
    <definedName name="_15cc_1" localSheetId="37">#REF!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45">#REF!</definedName>
    <definedName name="_15cc_1" localSheetId="43">#REF!</definedName>
    <definedName name="_15cc_1" localSheetId="44">#REF!</definedName>
    <definedName name="_15cc_1" localSheetId="46">#REF!</definedName>
    <definedName name="_15cc_1" localSheetId="47">#REF!</definedName>
    <definedName name="_15cc_1">#REF!</definedName>
    <definedName name="_16cc_2" localSheetId="26">#REF!</definedName>
    <definedName name="_16cc_2" localSheetId="28">#REF!</definedName>
    <definedName name="_16cc_2" localSheetId="6">#REF!</definedName>
    <definedName name="_16cc_2" localSheetId="7">#REF!</definedName>
    <definedName name="_16cc_2" localSheetId="8">#REF!</definedName>
    <definedName name="_16cc_2" localSheetId="9">#REF!</definedName>
    <definedName name="_16cc_2" localSheetId="12">#REF!</definedName>
    <definedName name="_16cc_2" localSheetId="14">#REF!</definedName>
    <definedName name="_16cc_2" localSheetId="21">#REF!</definedName>
    <definedName name="_16cc_2" localSheetId="22">#REF!</definedName>
    <definedName name="_16cc_2" localSheetId="23">#REF!</definedName>
    <definedName name="_16cc_2" localSheetId="33">#REF!</definedName>
    <definedName name="_16cc_2" localSheetId="34">#REF!</definedName>
    <definedName name="_16cc_2" localSheetId="35">#REF!</definedName>
    <definedName name="_16cc_2" localSheetId="36">#REF!</definedName>
    <definedName name="_16cc_2" localSheetId="37">#REF!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45">#REF!</definedName>
    <definedName name="_16cc_2" localSheetId="43">#REF!</definedName>
    <definedName name="_16cc_2" localSheetId="44">#REF!</definedName>
    <definedName name="_16cc_2" localSheetId="46">#REF!</definedName>
    <definedName name="_16cc_2" localSheetId="47">#REF!</definedName>
    <definedName name="_16cc_2">#REF!</definedName>
    <definedName name="_17MukaDepan_1" localSheetId="26">#REF!</definedName>
    <definedName name="_17MukaDepan_1" localSheetId="28">#REF!</definedName>
    <definedName name="_17MukaDepan_1" localSheetId="6">#REF!</definedName>
    <definedName name="_17MukaDepan_1" localSheetId="7">#REF!</definedName>
    <definedName name="_17MukaDepan_1" localSheetId="8">#REF!</definedName>
    <definedName name="_17MukaDepan_1" localSheetId="9">#REF!</definedName>
    <definedName name="_17MukaDepan_1" localSheetId="12">#REF!</definedName>
    <definedName name="_17MukaDepan_1" localSheetId="14">#REF!</definedName>
    <definedName name="_17MukaDepan_1" localSheetId="21">#REF!</definedName>
    <definedName name="_17MukaDepan_1" localSheetId="22">#REF!</definedName>
    <definedName name="_17MukaDepan_1" localSheetId="23">#REF!</definedName>
    <definedName name="_17MukaDepan_1" localSheetId="33">#REF!</definedName>
    <definedName name="_17MukaDepan_1" localSheetId="34">#REF!</definedName>
    <definedName name="_17MukaDepan_1" localSheetId="35">#REF!</definedName>
    <definedName name="_17MukaDepan_1" localSheetId="36">#REF!</definedName>
    <definedName name="_17MukaDepan_1" localSheetId="37">#REF!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45">#REF!</definedName>
    <definedName name="_17MukaDepan_1" localSheetId="43">#REF!</definedName>
    <definedName name="_17MukaDepan_1" localSheetId="44">#REF!</definedName>
    <definedName name="_17MukaDepan_1" localSheetId="46">#REF!</definedName>
    <definedName name="_17MukaDepan_1" localSheetId="47">#REF!</definedName>
    <definedName name="_17MukaDepan_1">#REF!</definedName>
    <definedName name="_18new_1" localSheetId="26">#REF!</definedName>
    <definedName name="_18new_1" localSheetId="28">#REF!</definedName>
    <definedName name="_18new_1" localSheetId="6">#REF!</definedName>
    <definedName name="_18new_1" localSheetId="7">#REF!</definedName>
    <definedName name="_18new_1" localSheetId="8">#REF!</definedName>
    <definedName name="_18new_1" localSheetId="9">#REF!</definedName>
    <definedName name="_18new_1" localSheetId="12">#REF!</definedName>
    <definedName name="_18new_1" localSheetId="14">#REF!</definedName>
    <definedName name="_18new_1" localSheetId="21">#REF!</definedName>
    <definedName name="_18new_1" localSheetId="22">#REF!</definedName>
    <definedName name="_18new_1" localSheetId="23">#REF!</definedName>
    <definedName name="_18new_1" localSheetId="33">#REF!</definedName>
    <definedName name="_18new_1" localSheetId="34">#REF!</definedName>
    <definedName name="_18new_1" localSheetId="35">#REF!</definedName>
    <definedName name="_18new_1" localSheetId="36">#REF!</definedName>
    <definedName name="_18new_1" localSheetId="37">#REF!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45">#REF!</definedName>
    <definedName name="_18new_1" localSheetId="43">#REF!</definedName>
    <definedName name="_18new_1" localSheetId="44">#REF!</definedName>
    <definedName name="_18new_1" localSheetId="46">#REF!</definedName>
    <definedName name="_18new_1" localSheetId="47">#REF!</definedName>
    <definedName name="_18new_1">#REF!</definedName>
    <definedName name="_19new_2" localSheetId="26">#REF!</definedName>
    <definedName name="_19new_2" localSheetId="28">#REF!</definedName>
    <definedName name="_19new_2" localSheetId="6">#REF!</definedName>
    <definedName name="_19new_2" localSheetId="7">#REF!</definedName>
    <definedName name="_19new_2" localSheetId="8">#REF!</definedName>
    <definedName name="_19new_2" localSheetId="9">#REF!</definedName>
    <definedName name="_19new_2" localSheetId="12">#REF!</definedName>
    <definedName name="_19new_2" localSheetId="14">#REF!</definedName>
    <definedName name="_19new_2" localSheetId="21">#REF!</definedName>
    <definedName name="_19new_2" localSheetId="22">#REF!</definedName>
    <definedName name="_19new_2" localSheetId="23">#REF!</definedName>
    <definedName name="_19new_2" localSheetId="33">#REF!</definedName>
    <definedName name="_19new_2" localSheetId="34">#REF!</definedName>
    <definedName name="_19new_2" localSheetId="35">#REF!</definedName>
    <definedName name="_19new_2" localSheetId="36">#REF!</definedName>
    <definedName name="_19new_2" localSheetId="37">#REF!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45">#REF!</definedName>
    <definedName name="_19new_2" localSheetId="43">#REF!</definedName>
    <definedName name="_19new_2" localSheetId="44">#REF!</definedName>
    <definedName name="_19new_2" localSheetId="46">#REF!</definedName>
    <definedName name="_19new_2" localSheetId="47">#REF!</definedName>
    <definedName name="_19new_2">#REF!</definedName>
    <definedName name="_1a_1" localSheetId="26">#REF!</definedName>
    <definedName name="_1a_1" localSheetId="28">#REF!</definedName>
    <definedName name="_1a_1" localSheetId="6">#REF!</definedName>
    <definedName name="_1a_1" localSheetId="7">#REF!</definedName>
    <definedName name="_1a_1" localSheetId="8">#REF!</definedName>
    <definedName name="_1a_1" localSheetId="9">#REF!</definedName>
    <definedName name="_1a_1" localSheetId="12">#REF!</definedName>
    <definedName name="_1a_1" localSheetId="14">#REF!</definedName>
    <definedName name="_1a_1" localSheetId="21">#REF!</definedName>
    <definedName name="_1a_1" localSheetId="22">#REF!</definedName>
    <definedName name="_1a_1" localSheetId="23">#REF!</definedName>
    <definedName name="_1a_1" localSheetId="33">#REF!</definedName>
    <definedName name="_1a_1" localSheetId="34">#REF!</definedName>
    <definedName name="_1a_1" localSheetId="35">#REF!</definedName>
    <definedName name="_1a_1" localSheetId="36">#REF!</definedName>
    <definedName name="_1a_1" localSheetId="37">#REF!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45">#REF!</definedName>
    <definedName name="_1a_1" localSheetId="43">#REF!</definedName>
    <definedName name="_1a_1" localSheetId="44">#REF!</definedName>
    <definedName name="_1a_1" localSheetId="46">#REF!</definedName>
    <definedName name="_1a_1" localSheetId="47">#REF!</definedName>
    <definedName name="_1a_1">#REF!</definedName>
    <definedName name="_20Pg_1" localSheetId="26">#REF!</definedName>
    <definedName name="_20Pg_1" localSheetId="28">#REF!</definedName>
    <definedName name="_20Pg_1" localSheetId="6">#REF!</definedName>
    <definedName name="_20Pg_1" localSheetId="7">#REF!</definedName>
    <definedName name="_20Pg_1" localSheetId="8">#REF!</definedName>
    <definedName name="_20Pg_1" localSheetId="9">#REF!</definedName>
    <definedName name="_20Pg_1" localSheetId="12">#REF!</definedName>
    <definedName name="_20Pg_1" localSheetId="14">#REF!</definedName>
    <definedName name="_20Pg_1" localSheetId="21">#REF!</definedName>
    <definedName name="_20Pg_1" localSheetId="22">#REF!</definedName>
    <definedName name="_20Pg_1" localSheetId="23">#REF!</definedName>
    <definedName name="_20Pg_1" localSheetId="33">#REF!</definedName>
    <definedName name="_20Pg_1" localSheetId="34">#REF!</definedName>
    <definedName name="_20Pg_1" localSheetId="35">#REF!</definedName>
    <definedName name="_20Pg_1" localSheetId="36">#REF!</definedName>
    <definedName name="_20Pg_1" localSheetId="37">#REF!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45">#REF!</definedName>
    <definedName name="_20Pg_1" localSheetId="43">#REF!</definedName>
    <definedName name="_20Pg_1" localSheetId="44">#REF!</definedName>
    <definedName name="_20Pg_1" localSheetId="46">#REF!</definedName>
    <definedName name="_20Pg_1" localSheetId="47">#REF!</definedName>
    <definedName name="_20Pg_1">#REF!</definedName>
    <definedName name="_21Z_8106A741_5A1C_11D7_A90D_00D0B7DB5195_.wvu.Cols_1" localSheetId="26">#REF!</definedName>
    <definedName name="_21Z_8106A741_5A1C_11D7_A90D_00D0B7DB5195_.wvu.Cols_1" localSheetId="28">#REF!</definedName>
    <definedName name="_21Z_8106A741_5A1C_11D7_A90D_00D0B7DB5195_.wvu.Cols_1" localSheetId="6">#REF!</definedName>
    <definedName name="_21Z_8106A741_5A1C_11D7_A90D_00D0B7DB5195_.wvu.Cols_1" localSheetId="7">#REF!</definedName>
    <definedName name="_21Z_8106A741_5A1C_11D7_A90D_00D0B7DB5195_.wvu.Cols_1" localSheetId="8">#REF!</definedName>
    <definedName name="_21Z_8106A741_5A1C_11D7_A90D_00D0B7DB5195_.wvu.Cols_1" localSheetId="9">#REF!</definedName>
    <definedName name="_21Z_8106A741_5A1C_11D7_A90D_00D0B7DB5195_.wvu.Cols_1" localSheetId="12">#REF!</definedName>
    <definedName name="_21Z_8106A741_5A1C_11D7_A90D_00D0B7DB5195_.wvu.Cols_1" localSheetId="14">#REF!</definedName>
    <definedName name="_21Z_8106A741_5A1C_11D7_A90D_00D0B7DB5195_.wvu.Cols_1" localSheetId="21">#REF!</definedName>
    <definedName name="_21Z_8106A741_5A1C_11D7_A90D_00D0B7DB5195_.wvu.Cols_1" localSheetId="22">#REF!</definedName>
    <definedName name="_21Z_8106A741_5A1C_11D7_A90D_00D0B7DB5195_.wvu.Cols_1" localSheetId="23">#REF!</definedName>
    <definedName name="_21Z_8106A741_5A1C_11D7_A90D_00D0B7DB5195_.wvu.Cols_1" localSheetId="33">#REF!</definedName>
    <definedName name="_21Z_8106A741_5A1C_11D7_A90D_00D0B7DB5195_.wvu.Cols_1" localSheetId="34">#REF!</definedName>
    <definedName name="_21Z_8106A741_5A1C_11D7_A90D_00D0B7DB5195_.wvu.Cols_1" localSheetId="35">#REF!</definedName>
    <definedName name="_21Z_8106A741_5A1C_11D7_A90D_00D0B7DB5195_.wvu.Cols_1" localSheetId="36">#REF!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5">#REF!</definedName>
    <definedName name="_21Z_8106A741_5A1C_11D7_A90D_00D0B7DB5195_.wvu.Cols_1" localSheetId="43">#REF!</definedName>
    <definedName name="_21Z_8106A741_5A1C_11D7_A90D_00D0B7DB5195_.wvu.Cols_1" localSheetId="44">#REF!</definedName>
    <definedName name="_21Z_8106A741_5A1C_11D7_A90D_00D0B7DB5195_.wvu.Cols_1" localSheetId="46">#REF!</definedName>
    <definedName name="_21Z_8106A741_5A1C_11D7_A90D_00D0B7DB5195_.wvu.Cols_1" localSheetId="47">#REF!</definedName>
    <definedName name="_21Z_8106A741_5A1C_11D7_A90D_00D0B7DB5195_.wvu.Cols_1">#REF!</definedName>
    <definedName name="_21Z_8106A741_5A1C_11D7_A90D_00D0B7DB5195_.wvu.PrintArea_2" localSheetId="26">#REF!</definedName>
    <definedName name="_21Z_8106A741_5A1C_11D7_A90D_00D0B7DB5195_.wvu.PrintArea_2" localSheetId="28">#REF!</definedName>
    <definedName name="_21Z_8106A741_5A1C_11D7_A90D_00D0B7DB5195_.wvu.PrintArea_2" localSheetId="6">#REF!</definedName>
    <definedName name="_21Z_8106A741_5A1C_11D7_A90D_00D0B7DB5195_.wvu.PrintArea_2" localSheetId="7">#REF!</definedName>
    <definedName name="_21Z_8106A741_5A1C_11D7_A90D_00D0B7DB5195_.wvu.PrintArea_2" localSheetId="8">#REF!</definedName>
    <definedName name="_21Z_8106A741_5A1C_11D7_A90D_00D0B7DB5195_.wvu.PrintArea_2" localSheetId="9">#REF!</definedName>
    <definedName name="_21Z_8106A741_5A1C_11D7_A90D_00D0B7DB5195_.wvu.PrintArea_2" localSheetId="12">#REF!</definedName>
    <definedName name="_21Z_8106A741_5A1C_11D7_A90D_00D0B7DB5195_.wvu.PrintArea_2" localSheetId="14">#REF!</definedName>
    <definedName name="_21Z_8106A741_5A1C_11D7_A90D_00D0B7DB5195_.wvu.PrintArea_2" localSheetId="21">#REF!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33">#REF!</definedName>
    <definedName name="_21Z_8106A741_5A1C_11D7_A90D_00D0B7DB5195_.wvu.PrintArea_2" localSheetId="34">#REF!</definedName>
    <definedName name="_21Z_8106A741_5A1C_11D7_A90D_00D0B7DB5195_.wvu.PrintArea_2" localSheetId="35">#REF!</definedName>
    <definedName name="_21Z_8106A741_5A1C_11D7_A90D_00D0B7DB5195_.wvu.PrintArea_2" localSheetId="36">#REF!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5">#REF!</definedName>
    <definedName name="_21Z_8106A741_5A1C_11D7_A90D_00D0B7DB5195_.wvu.PrintArea_2" localSheetId="43">#REF!</definedName>
    <definedName name="_21Z_8106A741_5A1C_11D7_A90D_00D0B7DB5195_.wvu.PrintArea_2" localSheetId="44">#REF!</definedName>
    <definedName name="_21Z_8106A741_5A1C_11D7_A90D_00D0B7DB5195_.wvu.PrintArea_2" localSheetId="46">#REF!</definedName>
    <definedName name="_21Z_8106A741_5A1C_11D7_A90D_00D0B7DB5195_.wvu.PrintArea_2" localSheetId="47">#REF!</definedName>
    <definedName name="_21Z_8106A741_5A1C_11D7_A90D_00D0B7DB5195_.wvu.PrintArea_2">#REF!</definedName>
    <definedName name="_22Z_8106A741_5A1C_11D7_A90D_00D0B7DB5195_.wvu.PrintArea_1" localSheetId="26">#REF!</definedName>
    <definedName name="_22Z_8106A741_5A1C_11D7_A90D_00D0B7DB5195_.wvu.PrintArea_1" localSheetId="28">#REF!</definedName>
    <definedName name="_22Z_8106A741_5A1C_11D7_A90D_00D0B7DB5195_.wvu.PrintArea_1" localSheetId="6">#REF!</definedName>
    <definedName name="_22Z_8106A741_5A1C_11D7_A90D_00D0B7DB5195_.wvu.PrintArea_1" localSheetId="7">#REF!</definedName>
    <definedName name="_22Z_8106A741_5A1C_11D7_A90D_00D0B7DB5195_.wvu.PrintArea_1" localSheetId="8">#REF!</definedName>
    <definedName name="_22Z_8106A741_5A1C_11D7_A90D_00D0B7DB5195_.wvu.PrintArea_1" localSheetId="9">#REF!</definedName>
    <definedName name="_22Z_8106A741_5A1C_11D7_A90D_00D0B7DB5195_.wvu.PrintArea_1" localSheetId="12">#REF!</definedName>
    <definedName name="_22Z_8106A741_5A1C_11D7_A90D_00D0B7DB5195_.wvu.PrintArea_1" localSheetId="14">#REF!</definedName>
    <definedName name="_22Z_8106A741_5A1C_11D7_A90D_00D0B7DB5195_.wvu.PrintArea_1" localSheetId="21">#REF!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33">#REF!</definedName>
    <definedName name="_22Z_8106A741_5A1C_11D7_A90D_00D0B7DB5195_.wvu.PrintArea_1" localSheetId="34">#REF!</definedName>
    <definedName name="_22Z_8106A741_5A1C_11D7_A90D_00D0B7DB5195_.wvu.PrintArea_1" localSheetId="35">#REF!</definedName>
    <definedName name="_22Z_8106A741_5A1C_11D7_A90D_00D0B7DB5195_.wvu.PrintArea_1" localSheetId="36">#REF!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5">#REF!</definedName>
    <definedName name="_22Z_8106A741_5A1C_11D7_A90D_00D0B7DB5195_.wvu.PrintArea_1" localSheetId="43">#REF!</definedName>
    <definedName name="_22Z_8106A741_5A1C_11D7_A90D_00D0B7DB5195_.wvu.PrintArea_1" localSheetId="44">#REF!</definedName>
    <definedName name="_22Z_8106A741_5A1C_11D7_A90D_00D0B7DB5195_.wvu.PrintArea_1" localSheetId="46">#REF!</definedName>
    <definedName name="_22Z_8106A741_5A1C_11D7_A90D_00D0B7DB5195_.wvu.PrintArea_1" localSheetId="47">#REF!</definedName>
    <definedName name="_22Z_8106A741_5A1C_11D7_A90D_00D0B7DB5195_.wvu.PrintArea_1">#REF!</definedName>
    <definedName name="_22Z_8106A741_5A1C_11D7_A90D_00D0B7DB5195_.wvu.PrintArea_2" localSheetId="26">#REF!</definedName>
    <definedName name="_22Z_8106A741_5A1C_11D7_A90D_00D0B7DB5195_.wvu.PrintArea_2" localSheetId="28">#REF!</definedName>
    <definedName name="_22Z_8106A741_5A1C_11D7_A90D_00D0B7DB5195_.wvu.PrintArea_2" localSheetId="6">#REF!</definedName>
    <definedName name="_22Z_8106A741_5A1C_11D7_A90D_00D0B7DB5195_.wvu.PrintArea_2" localSheetId="7">#REF!</definedName>
    <definedName name="_22Z_8106A741_5A1C_11D7_A90D_00D0B7DB5195_.wvu.PrintArea_2" localSheetId="8">#REF!</definedName>
    <definedName name="_22Z_8106A741_5A1C_11D7_A90D_00D0B7DB5195_.wvu.PrintArea_2" localSheetId="9">#REF!</definedName>
    <definedName name="_22Z_8106A741_5A1C_11D7_A90D_00D0B7DB5195_.wvu.PrintArea_2" localSheetId="12">#REF!</definedName>
    <definedName name="_22Z_8106A741_5A1C_11D7_A90D_00D0B7DB5195_.wvu.PrintArea_2" localSheetId="14">#REF!</definedName>
    <definedName name="_22Z_8106A741_5A1C_11D7_A90D_00D0B7DB5195_.wvu.PrintArea_2" localSheetId="21">#REF!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33">#REF!</definedName>
    <definedName name="_22Z_8106A741_5A1C_11D7_A90D_00D0B7DB5195_.wvu.PrintArea_2" localSheetId="34">#REF!</definedName>
    <definedName name="_22Z_8106A741_5A1C_11D7_A90D_00D0B7DB5195_.wvu.PrintArea_2" localSheetId="35">#REF!</definedName>
    <definedName name="_22Z_8106A741_5A1C_11D7_A90D_00D0B7DB5195_.wvu.PrintArea_2" localSheetId="36">#REF!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5">#REF!</definedName>
    <definedName name="_22Z_8106A741_5A1C_11D7_A90D_00D0B7DB5195_.wvu.PrintArea_2" localSheetId="43">#REF!</definedName>
    <definedName name="_22Z_8106A741_5A1C_11D7_A90D_00D0B7DB5195_.wvu.PrintArea_2" localSheetId="44">#REF!</definedName>
    <definedName name="_22Z_8106A741_5A1C_11D7_A90D_00D0B7DB5195_.wvu.PrintArea_2" localSheetId="46">#REF!</definedName>
    <definedName name="_22Z_8106A741_5A1C_11D7_A90D_00D0B7DB5195_.wvu.PrintArea_2" localSheetId="47">#REF!</definedName>
    <definedName name="_22Z_8106A741_5A1C_11D7_A90D_00D0B7DB5195_.wvu.PrintArea_2">#REF!</definedName>
    <definedName name="_22Z_8106A741_5A1C_11D7_A90D_00D0B7DB5195_.wvu.PrintArea_5" localSheetId="26">#REF!</definedName>
    <definedName name="_22Z_8106A741_5A1C_11D7_A90D_00D0B7DB5195_.wvu.PrintArea_5" localSheetId="28">#REF!</definedName>
    <definedName name="_22Z_8106A741_5A1C_11D7_A90D_00D0B7DB5195_.wvu.PrintArea_5" localSheetId="14">#REF!</definedName>
    <definedName name="_22Z_8106A741_5A1C_11D7_A90D_00D0B7DB5195_.wvu.PrintArea_5">#REF!</definedName>
    <definedName name="_23Z_8106A741_5A1C_11D7_A90D_00D0B7DB5195_.wvu.PrintArea_2" localSheetId="26">#REF!</definedName>
    <definedName name="_23Z_8106A741_5A1C_11D7_A90D_00D0B7DB5195_.wvu.PrintArea_2" localSheetId="28">#REF!</definedName>
    <definedName name="_23Z_8106A741_5A1C_11D7_A90D_00D0B7DB5195_.wvu.PrintArea_2" localSheetId="6">#REF!</definedName>
    <definedName name="_23Z_8106A741_5A1C_11D7_A90D_00D0B7DB5195_.wvu.PrintArea_2" localSheetId="7">#REF!</definedName>
    <definedName name="_23Z_8106A741_5A1C_11D7_A90D_00D0B7DB5195_.wvu.PrintArea_2" localSheetId="8">#REF!</definedName>
    <definedName name="_23Z_8106A741_5A1C_11D7_A90D_00D0B7DB5195_.wvu.PrintArea_2" localSheetId="9">#REF!</definedName>
    <definedName name="_23Z_8106A741_5A1C_11D7_A90D_00D0B7DB5195_.wvu.PrintArea_2" localSheetId="12">#REF!</definedName>
    <definedName name="_23Z_8106A741_5A1C_11D7_A90D_00D0B7DB5195_.wvu.PrintArea_2" localSheetId="14">#REF!</definedName>
    <definedName name="_23Z_8106A741_5A1C_11D7_A90D_00D0B7DB5195_.wvu.PrintArea_2" localSheetId="21">#REF!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33">#REF!</definedName>
    <definedName name="_23Z_8106A741_5A1C_11D7_A90D_00D0B7DB5195_.wvu.PrintArea_2" localSheetId="34">#REF!</definedName>
    <definedName name="_23Z_8106A741_5A1C_11D7_A90D_00D0B7DB5195_.wvu.PrintArea_2" localSheetId="35">#REF!</definedName>
    <definedName name="_23Z_8106A741_5A1C_11D7_A90D_00D0B7DB5195_.wvu.PrintArea_2" localSheetId="36">#REF!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5">#REF!</definedName>
    <definedName name="_23Z_8106A741_5A1C_11D7_A90D_00D0B7DB5195_.wvu.PrintArea_2" localSheetId="43">#REF!</definedName>
    <definedName name="_23Z_8106A741_5A1C_11D7_A90D_00D0B7DB5195_.wvu.PrintArea_2" localSheetId="44">#REF!</definedName>
    <definedName name="_23Z_8106A741_5A1C_11D7_A90D_00D0B7DB5195_.wvu.PrintArea_2" localSheetId="46">#REF!</definedName>
    <definedName name="_23Z_8106A741_5A1C_11D7_A90D_00D0B7DB5195_.wvu.PrintArea_2" localSheetId="47">#REF!</definedName>
    <definedName name="_23Z_8106A741_5A1C_11D7_A90D_00D0B7DB5195_.wvu.PrintArea_2">#REF!</definedName>
    <definedName name="_23Z_8106A741_5A1C_11D7_A90D_00D0B7DB5195_.wvu.PrintArea_3" localSheetId="26">#REF!</definedName>
    <definedName name="_23Z_8106A741_5A1C_11D7_A90D_00D0B7DB5195_.wvu.PrintArea_3" localSheetId="28">#REF!</definedName>
    <definedName name="_23Z_8106A741_5A1C_11D7_A90D_00D0B7DB5195_.wvu.PrintArea_3" localSheetId="14">#REF!</definedName>
    <definedName name="_23Z_8106A741_5A1C_11D7_A90D_00D0B7DB5195_.wvu.PrintArea_3">#REF!</definedName>
    <definedName name="_24Z_8106A741_5A1C_11D7_A90D_00D0B7DB5195_.wvu.PrintArea_3" localSheetId="26">#REF!</definedName>
    <definedName name="_24Z_8106A741_5A1C_11D7_A90D_00D0B7DB5195_.wvu.PrintArea_3" localSheetId="28">#REF!</definedName>
    <definedName name="_24Z_8106A741_5A1C_11D7_A90D_00D0B7DB5195_.wvu.PrintArea_3" localSheetId="6">#REF!</definedName>
    <definedName name="_24Z_8106A741_5A1C_11D7_A90D_00D0B7DB5195_.wvu.PrintArea_3" localSheetId="7">#REF!</definedName>
    <definedName name="_24Z_8106A741_5A1C_11D7_A90D_00D0B7DB5195_.wvu.PrintArea_3" localSheetId="8">#REF!</definedName>
    <definedName name="_24Z_8106A741_5A1C_11D7_A90D_00D0B7DB5195_.wvu.PrintArea_3" localSheetId="9">#REF!</definedName>
    <definedName name="_24Z_8106A741_5A1C_11D7_A90D_00D0B7DB5195_.wvu.PrintArea_3" localSheetId="12">#REF!</definedName>
    <definedName name="_24Z_8106A741_5A1C_11D7_A90D_00D0B7DB5195_.wvu.PrintArea_3" localSheetId="14">#REF!</definedName>
    <definedName name="_24Z_8106A741_5A1C_11D7_A90D_00D0B7DB5195_.wvu.PrintArea_3" localSheetId="21">#REF!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33">#REF!</definedName>
    <definedName name="_24Z_8106A741_5A1C_11D7_A90D_00D0B7DB5195_.wvu.PrintArea_3" localSheetId="34">#REF!</definedName>
    <definedName name="_24Z_8106A741_5A1C_11D7_A90D_00D0B7DB5195_.wvu.PrintArea_3" localSheetId="35">#REF!</definedName>
    <definedName name="_24Z_8106A741_5A1C_11D7_A90D_00D0B7DB5195_.wvu.PrintArea_3" localSheetId="36">#REF!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5">#REF!</definedName>
    <definedName name="_24Z_8106A741_5A1C_11D7_A90D_00D0B7DB5195_.wvu.PrintArea_3" localSheetId="43">#REF!</definedName>
    <definedName name="_24Z_8106A741_5A1C_11D7_A90D_00D0B7DB5195_.wvu.PrintArea_3" localSheetId="44">#REF!</definedName>
    <definedName name="_24Z_8106A741_5A1C_11D7_A90D_00D0B7DB5195_.wvu.PrintArea_3" localSheetId="46">#REF!</definedName>
    <definedName name="_24Z_8106A741_5A1C_11D7_A90D_00D0B7DB5195_.wvu.PrintArea_3" localSheetId="47">#REF!</definedName>
    <definedName name="_24Z_8106A741_5A1C_11D7_A90D_00D0B7DB5195_.wvu.PrintArea_3">#REF!</definedName>
    <definedName name="_24Z_8106A741_5A1C_11D7_A90D_00D0B7DB5195_.wvu.PrintArea_4" localSheetId="26">#REF!</definedName>
    <definedName name="_24Z_8106A741_5A1C_11D7_A90D_00D0B7DB5195_.wvu.PrintArea_4" localSheetId="28">#REF!</definedName>
    <definedName name="_24Z_8106A741_5A1C_11D7_A90D_00D0B7DB5195_.wvu.PrintArea_4" localSheetId="6">#REF!</definedName>
    <definedName name="_24Z_8106A741_5A1C_11D7_A90D_00D0B7DB5195_.wvu.PrintArea_4" localSheetId="7">#REF!</definedName>
    <definedName name="_24Z_8106A741_5A1C_11D7_A90D_00D0B7DB5195_.wvu.PrintArea_4" localSheetId="8">#REF!</definedName>
    <definedName name="_24Z_8106A741_5A1C_11D7_A90D_00D0B7DB5195_.wvu.PrintArea_4" localSheetId="9">#REF!</definedName>
    <definedName name="_24Z_8106A741_5A1C_11D7_A90D_00D0B7DB5195_.wvu.PrintArea_4" localSheetId="12">#REF!</definedName>
    <definedName name="_24Z_8106A741_5A1C_11D7_A90D_00D0B7DB5195_.wvu.PrintArea_4" localSheetId="14">#REF!</definedName>
    <definedName name="_24Z_8106A741_5A1C_11D7_A90D_00D0B7DB5195_.wvu.PrintArea_4" localSheetId="21">#REF!</definedName>
    <definedName name="_24Z_8106A741_5A1C_11D7_A90D_00D0B7DB5195_.wvu.PrintArea_4" localSheetId="22">#REF!</definedName>
    <definedName name="_24Z_8106A741_5A1C_11D7_A90D_00D0B7DB5195_.wvu.PrintArea_4" localSheetId="23">#REF!</definedName>
    <definedName name="_24Z_8106A741_5A1C_11D7_A90D_00D0B7DB5195_.wvu.PrintArea_4" localSheetId="33">#REF!</definedName>
    <definedName name="_24Z_8106A741_5A1C_11D7_A90D_00D0B7DB5195_.wvu.PrintArea_4" localSheetId="34">#REF!</definedName>
    <definedName name="_24Z_8106A741_5A1C_11D7_A90D_00D0B7DB5195_.wvu.PrintArea_4" localSheetId="35">#REF!</definedName>
    <definedName name="_24Z_8106A741_5A1C_11D7_A90D_00D0B7DB5195_.wvu.PrintArea_4" localSheetId="36">#REF!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5">#REF!</definedName>
    <definedName name="_24Z_8106A741_5A1C_11D7_A90D_00D0B7DB5195_.wvu.PrintArea_4" localSheetId="43">#REF!</definedName>
    <definedName name="_24Z_8106A741_5A1C_11D7_A90D_00D0B7DB5195_.wvu.PrintArea_4" localSheetId="44">#REF!</definedName>
    <definedName name="_24Z_8106A741_5A1C_11D7_A90D_00D0B7DB5195_.wvu.PrintArea_4" localSheetId="46">#REF!</definedName>
    <definedName name="_24Z_8106A741_5A1C_11D7_A90D_00D0B7DB5195_.wvu.PrintArea_4" localSheetId="47">#REF!</definedName>
    <definedName name="_24Z_8106A741_5A1C_11D7_A90D_00D0B7DB5195_.wvu.PrintArea_4">#REF!</definedName>
    <definedName name="_25Z_8106A741_5A1C_11D7_A90D_00D0B7DB5195_.wvu.PrintArea_4" localSheetId="26">#REF!</definedName>
    <definedName name="_25Z_8106A741_5A1C_11D7_A90D_00D0B7DB5195_.wvu.PrintArea_4" localSheetId="28">#REF!</definedName>
    <definedName name="_25Z_8106A741_5A1C_11D7_A90D_00D0B7DB5195_.wvu.PrintArea_4" localSheetId="6">#REF!</definedName>
    <definedName name="_25Z_8106A741_5A1C_11D7_A90D_00D0B7DB5195_.wvu.PrintArea_4" localSheetId="7">#REF!</definedName>
    <definedName name="_25Z_8106A741_5A1C_11D7_A90D_00D0B7DB5195_.wvu.PrintArea_4" localSheetId="8">#REF!</definedName>
    <definedName name="_25Z_8106A741_5A1C_11D7_A90D_00D0B7DB5195_.wvu.PrintArea_4" localSheetId="9">#REF!</definedName>
    <definedName name="_25Z_8106A741_5A1C_11D7_A90D_00D0B7DB5195_.wvu.PrintArea_4" localSheetId="12">#REF!</definedName>
    <definedName name="_25Z_8106A741_5A1C_11D7_A90D_00D0B7DB5195_.wvu.PrintArea_4" localSheetId="14">#REF!</definedName>
    <definedName name="_25Z_8106A741_5A1C_11D7_A90D_00D0B7DB5195_.wvu.PrintArea_4" localSheetId="21">#REF!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33">#REF!</definedName>
    <definedName name="_25Z_8106A741_5A1C_11D7_A90D_00D0B7DB5195_.wvu.PrintArea_4" localSheetId="34">#REF!</definedName>
    <definedName name="_25Z_8106A741_5A1C_11D7_A90D_00D0B7DB5195_.wvu.PrintArea_4" localSheetId="35">#REF!</definedName>
    <definedName name="_25Z_8106A741_5A1C_11D7_A90D_00D0B7DB5195_.wvu.PrintArea_4" localSheetId="36">#REF!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5">#REF!</definedName>
    <definedName name="_25Z_8106A741_5A1C_11D7_A90D_00D0B7DB5195_.wvu.PrintArea_4" localSheetId="43">#REF!</definedName>
    <definedName name="_25Z_8106A741_5A1C_11D7_A90D_00D0B7DB5195_.wvu.PrintArea_4" localSheetId="44">#REF!</definedName>
    <definedName name="_25Z_8106A741_5A1C_11D7_A90D_00D0B7DB5195_.wvu.PrintArea_4" localSheetId="46">#REF!</definedName>
    <definedName name="_25Z_8106A741_5A1C_11D7_A90D_00D0B7DB5195_.wvu.PrintArea_4" localSheetId="47">#REF!</definedName>
    <definedName name="_25Z_8106A741_5A1C_11D7_A90D_00D0B7DB5195_.wvu.PrintArea_4">#REF!</definedName>
    <definedName name="_26Z_8106A741_5A1C_11D7_A90D_00D0B7DB5195_.wvu.PrintArea_5" localSheetId="26">#REF!</definedName>
    <definedName name="_26Z_8106A741_5A1C_11D7_A90D_00D0B7DB5195_.wvu.PrintArea_5" localSheetId="28">#REF!</definedName>
    <definedName name="_26Z_8106A741_5A1C_11D7_A90D_00D0B7DB5195_.wvu.PrintArea_5" localSheetId="6">#REF!</definedName>
    <definedName name="_26Z_8106A741_5A1C_11D7_A90D_00D0B7DB5195_.wvu.PrintArea_5" localSheetId="7">#REF!</definedName>
    <definedName name="_26Z_8106A741_5A1C_11D7_A90D_00D0B7DB5195_.wvu.PrintArea_5" localSheetId="8">#REF!</definedName>
    <definedName name="_26Z_8106A741_5A1C_11D7_A90D_00D0B7DB5195_.wvu.PrintArea_5" localSheetId="9">#REF!</definedName>
    <definedName name="_26Z_8106A741_5A1C_11D7_A90D_00D0B7DB5195_.wvu.PrintArea_5" localSheetId="12">#REF!</definedName>
    <definedName name="_26Z_8106A741_5A1C_11D7_A90D_00D0B7DB5195_.wvu.PrintArea_5" localSheetId="14">#REF!</definedName>
    <definedName name="_26Z_8106A741_5A1C_11D7_A90D_00D0B7DB5195_.wvu.PrintArea_5" localSheetId="21">#REF!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33">#REF!</definedName>
    <definedName name="_26Z_8106A741_5A1C_11D7_A90D_00D0B7DB5195_.wvu.PrintArea_5" localSheetId="34">#REF!</definedName>
    <definedName name="_26Z_8106A741_5A1C_11D7_A90D_00D0B7DB5195_.wvu.PrintArea_5" localSheetId="35">#REF!</definedName>
    <definedName name="_26Z_8106A741_5A1C_11D7_A90D_00D0B7DB5195_.wvu.PrintArea_5" localSheetId="36">#REF!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5">#REF!</definedName>
    <definedName name="_26Z_8106A741_5A1C_11D7_A90D_00D0B7DB5195_.wvu.PrintArea_5" localSheetId="43">#REF!</definedName>
    <definedName name="_26Z_8106A741_5A1C_11D7_A90D_00D0B7DB5195_.wvu.PrintArea_5" localSheetId="44">#REF!</definedName>
    <definedName name="_26Z_8106A741_5A1C_11D7_A90D_00D0B7DB5195_.wvu.PrintArea_5" localSheetId="46">#REF!</definedName>
    <definedName name="_26Z_8106A741_5A1C_11D7_A90D_00D0B7DB5195_.wvu.PrintArea_5" localSheetId="47">#REF!</definedName>
    <definedName name="_26Z_8106A741_5A1C_11D7_A90D_00D0B7DB5195_.wvu.PrintArea_5">#REF!</definedName>
    <definedName name="_27Z_8106A741_5A1C_11D7_A90D_00D0B7DB5195_.wvu.PrintArea_6" localSheetId="26">#REF!</definedName>
    <definedName name="_27Z_8106A741_5A1C_11D7_A90D_00D0B7DB5195_.wvu.PrintArea_6" localSheetId="28">#REF!</definedName>
    <definedName name="_27Z_8106A741_5A1C_11D7_A90D_00D0B7DB5195_.wvu.PrintArea_6" localSheetId="14">#REF!</definedName>
    <definedName name="_27Z_8106A741_5A1C_11D7_A90D_00D0B7DB5195_.wvu.PrintArea_6" localSheetId="15">'Q8.1A-ms 16'!$1:$1048576</definedName>
    <definedName name="_27Z_8106A741_5A1C_11D7_A90D_00D0B7DB5195_.wvu.PrintArea_6" localSheetId="16">'Q8.1B-ms 17'!$1:$1048576</definedName>
    <definedName name="_27Z_8106A741_5A1C_11D7_A90D_00D0B7DB5195_.wvu.PrintArea_6" localSheetId="17">'Q8.1C-ms 18'!$1:$1048576</definedName>
    <definedName name="_27Z_8106A741_5A1C_11D7_A90D_00D0B7DB5195_.wvu.PrintArea_6" localSheetId="18">'Q8.1D-ms 19'!$1:$1048576</definedName>
    <definedName name="_27Z_8106A741_5A1C_11D7_A90D_00D0B7DB5195_.wvu.PrintArea_6" localSheetId="19">'Q8-ms 20'!$1:$1048576</definedName>
    <definedName name="_27Z_8106A741_5A1C_11D7_A90D_00D0B7DB5195_.wvu.PrintArea_6" localSheetId="20">'Q8-ms 21'!$1:$1048576</definedName>
    <definedName name="_27Z_8106A741_5A1C_11D7_A90D_00D0B7DB5195_.wvu.PrintArea_6" localSheetId="22">#REF!</definedName>
    <definedName name="_27Z_8106A741_5A1C_11D7_A90D_00D0B7DB5195_.wvu.PrintArea_6" localSheetId="23">#REF!</definedName>
    <definedName name="_27Z_8106A741_5A1C_11D7_A90D_00D0B7DB5195_.wvu.PrintArea_6">#REF!</definedName>
    <definedName name="_2a_2" localSheetId="26">#REF!</definedName>
    <definedName name="_2a_2" localSheetId="28">#REF!</definedName>
    <definedName name="_2a_2" localSheetId="6">#REF!</definedName>
    <definedName name="_2a_2" localSheetId="7">#REF!</definedName>
    <definedName name="_2a_2" localSheetId="8">#REF!</definedName>
    <definedName name="_2a_2" localSheetId="9">#REF!</definedName>
    <definedName name="_2a_2" localSheetId="12">#REF!</definedName>
    <definedName name="_2a_2" localSheetId="14">#REF!</definedName>
    <definedName name="_2a_2" localSheetId="21">#REF!</definedName>
    <definedName name="_2a_2" localSheetId="22">#REF!</definedName>
    <definedName name="_2a_2" localSheetId="23">#REF!</definedName>
    <definedName name="_2a_2" localSheetId="33">#REF!</definedName>
    <definedName name="_2a_2" localSheetId="34">#REF!</definedName>
    <definedName name="_2a_2" localSheetId="35">#REF!</definedName>
    <definedName name="_2a_2" localSheetId="36">#REF!</definedName>
    <definedName name="_2a_2" localSheetId="37">#REF!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45">#REF!</definedName>
    <definedName name="_2a_2" localSheetId="43">#REF!</definedName>
    <definedName name="_2a_2" localSheetId="44">#REF!</definedName>
    <definedName name="_2a_2" localSheetId="46">#REF!</definedName>
    <definedName name="_2a_2" localSheetId="47">#REF!</definedName>
    <definedName name="_2a_2">#REF!</definedName>
    <definedName name="_3AA_1" localSheetId="26">#REF!</definedName>
    <definedName name="_3AA_1" localSheetId="28">#REF!</definedName>
    <definedName name="_3AA_1" localSheetId="6">#REF!</definedName>
    <definedName name="_3AA_1" localSheetId="7">#REF!</definedName>
    <definedName name="_3AA_1" localSheetId="8">#REF!</definedName>
    <definedName name="_3AA_1" localSheetId="9">#REF!</definedName>
    <definedName name="_3AA_1" localSheetId="12">#REF!</definedName>
    <definedName name="_3AA_1" localSheetId="14">#REF!</definedName>
    <definedName name="_3AA_1" localSheetId="21">#REF!</definedName>
    <definedName name="_3AA_1" localSheetId="22">#REF!</definedName>
    <definedName name="_3AA_1" localSheetId="23">#REF!</definedName>
    <definedName name="_3AA_1" localSheetId="33">#REF!</definedName>
    <definedName name="_3AA_1" localSheetId="34">#REF!</definedName>
    <definedName name="_3AA_1" localSheetId="35">#REF!</definedName>
    <definedName name="_3AA_1" localSheetId="36">#REF!</definedName>
    <definedName name="_3AA_1" localSheetId="37">#REF!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45">#REF!</definedName>
    <definedName name="_3AA_1" localSheetId="43">#REF!</definedName>
    <definedName name="_3AA_1" localSheetId="44">#REF!</definedName>
    <definedName name="_3AA_1" localSheetId="46">#REF!</definedName>
    <definedName name="_3AA_1" localSheetId="47">#REF!</definedName>
    <definedName name="_3AA_1">#REF!</definedName>
    <definedName name="_4" localSheetId="28">#REF!</definedName>
    <definedName name="_4" localSheetId="14">#REF!</definedName>
    <definedName name="_4">#REF!</definedName>
    <definedName name="_4AA_2" localSheetId="26">#REF!</definedName>
    <definedName name="_4AA_2" localSheetId="28">#REF!</definedName>
    <definedName name="_4AA_2" localSheetId="6">#REF!</definedName>
    <definedName name="_4AA_2" localSheetId="7">#REF!</definedName>
    <definedName name="_4AA_2" localSheetId="8">#REF!</definedName>
    <definedName name="_4AA_2" localSheetId="9">#REF!</definedName>
    <definedName name="_4AA_2" localSheetId="12">#REF!</definedName>
    <definedName name="_4AA_2" localSheetId="14">#REF!</definedName>
    <definedName name="_4AA_2" localSheetId="21">#REF!</definedName>
    <definedName name="_4AA_2" localSheetId="22">#REF!</definedName>
    <definedName name="_4AA_2" localSheetId="23">#REF!</definedName>
    <definedName name="_4AA_2" localSheetId="33">#REF!</definedName>
    <definedName name="_4AA_2" localSheetId="34">#REF!</definedName>
    <definedName name="_4AA_2" localSheetId="35">#REF!</definedName>
    <definedName name="_4AA_2" localSheetId="36">#REF!</definedName>
    <definedName name="_4AA_2" localSheetId="37">#REF!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45">#REF!</definedName>
    <definedName name="_4AA_2" localSheetId="43">#REF!</definedName>
    <definedName name="_4AA_2" localSheetId="44">#REF!</definedName>
    <definedName name="_4AA_2" localSheetId="46">#REF!</definedName>
    <definedName name="_4AA_2" localSheetId="47">#REF!</definedName>
    <definedName name="_4AA_2">#REF!</definedName>
    <definedName name="_5" localSheetId="28">#REF!</definedName>
    <definedName name="_5" localSheetId="14">#REF!</definedName>
    <definedName name="_5">#REF!</definedName>
    <definedName name="_5AA_3" localSheetId="26">#REF!</definedName>
    <definedName name="_5AA_3" localSheetId="28">#REF!</definedName>
    <definedName name="_5AA_3" localSheetId="6">#REF!</definedName>
    <definedName name="_5AA_3" localSheetId="7">#REF!</definedName>
    <definedName name="_5AA_3" localSheetId="8">#REF!</definedName>
    <definedName name="_5AA_3" localSheetId="9">#REF!</definedName>
    <definedName name="_5AA_3" localSheetId="12">#REF!</definedName>
    <definedName name="_5AA_3" localSheetId="14">#REF!</definedName>
    <definedName name="_5AA_3" localSheetId="21">#REF!</definedName>
    <definedName name="_5AA_3" localSheetId="22">#REF!</definedName>
    <definedName name="_5AA_3" localSheetId="23">#REF!</definedName>
    <definedName name="_5AA_3" localSheetId="33">#REF!</definedName>
    <definedName name="_5AA_3" localSheetId="34">#REF!</definedName>
    <definedName name="_5AA_3" localSheetId="35">#REF!</definedName>
    <definedName name="_5AA_3" localSheetId="36">#REF!</definedName>
    <definedName name="_5AA_3" localSheetId="37">#REF!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45">#REF!</definedName>
    <definedName name="_5AA_3" localSheetId="43">#REF!</definedName>
    <definedName name="_5AA_3" localSheetId="44">#REF!</definedName>
    <definedName name="_5AA_3" localSheetId="46">#REF!</definedName>
    <definedName name="_5AA_3" localSheetId="47">#REF!</definedName>
    <definedName name="_5AA_3">#REF!</definedName>
    <definedName name="_6AA_4" localSheetId="26">#REF!</definedName>
    <definedName name="_6AA_4" localSheetId="28">#REF!</definedName>
    <definedName name="_6AA_4" localSheetId="6">#REF!</definedName>
    <definedName name="_6AA_4" localSheetId="7">#REF!</definedName>
    <definedName name="_6AA_4" localSheetId="8">#REF!</definedName>
    <definedName name="_6AA_4" localSheetId="9">#REF!</definedName>
    <definedName name="_6AA_4" localSheetId="12">#REF!</definedName>
    <definedName name="_6AA_4" localSheetId="14">#REF!</definedName>
    <definedName name="_6AA_4" localSheetId="21">#REF!</definedName>
    <definedName name="_6AA_4" localSheetId="22">#REF!</definedName>
    <definedName name="_6AA_4" localSheetId="23">#REF!</definedName>
    <definedName name="_6AA_4" localSheetId="33">#REF!</definedName>
    <definedName name="_6AA_4" localSheetId="34">#REF!</definedName>
    <definedName name="_6AA_4" localSheetId="35">#REF!</definedName>
    <definedName name="_6AA_4" localSheetId="36">#REF!</definedName>
    <definedName name="_6AA_4" localSheetId="37">#REF!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45">#REF!</definedName>
    <definedName name="_6AA_4" localSheetId="43">#REF!</definedName>
    <definedName name="_6AA_4" localSheetId="44">#REF!</definedName>
    <definedName name="_6AA_4" localSheetId="46">#REF!</definedName>
    <definedName name="_6AA_4" localSheetId="47">#REF!</definedName>
    <definedName name="_6AA_4">#REF!</definedName>
    <definedName name="_7AA_5" localSheetId="26">#REF!</definedName>
    <definedName name="_7AA_5" localSheetId="28">#REF!</definedName>
    <definedName name="_7AA_5" localSheetId="6">#REF!</definedName>
    <definedName name="_7AA_5" localSheetId="7">#REF!</definedName>
    <definedName name="_7AA_5" localSheetId="8">#REF!</definedName>
    <definedName name="_7AA_5" localSheetId="9">#REF!</definedName>
    <definedName name="_7AA_5" localSheetId="12">#REF!</definedName>
    <definedName name="_7AA_5" localSheetId="14">#REF!</definedName>
    <definedName name="_7AA_5" localSheetId="21">#REF!</definedName>
    <definedName name="_7AA_5" localSheetId="22">#REF!</definedName>
    <definedName name="_7AA_5" localSheetId="23">#REF!</definedName>
    <definedName name="_7AA_5" localSheetId="33">#REF!</definedName>
    <definedName name="_7AA_5" localSheetId="34">#REF!</definedName>
    <definedName name="_7AA_5" localSheetId="35">#REF!</definedName>
    <definedName name="_7AA_5" localSheetId="36">#REF!</definedName>
    <definedName name="_7AA_5" localSheetId="37">#REF!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45">#REF!</definedName>
    <definedName name="_7AA_5" localSheetId="43">#REF!</definedName>
    <definedName name="_7AA_5" localSheetId="44">#REF!</definedName>
    <definedName name="_7AA_5" localSheetId="46">#REF!</definedName>
    <definedName name="_7AA_5" localSheetId="47">#REF!</definedName>
    <definedName name="_7AA_5">#REF!</definedName>
    <definedName name="_8B_1" localSheetId="26">#REF!</definedName>
    <definedName name="_8B_1" localSheetId="28">#REF!</definedName>
    <definedName name="_8B_1" localSheetId="6">#REF!</definedName>
    <definedName name="_8B_1" localSheetId="7">#REF!</definedName>
    <definedName name="_8B_1" localSheetId="8">#REF!</definedName>
    <definedName name="_8B_1" localSheetId="9">#REF!</definedName>
    <definedName name="_8B_1" localSheetId="12">#REF!</definedName>
    <definedName name="_8B_1" localSheetId="14">#REF!</definedName>
    <definedName name="_8B_1" localSheetId="21">#REF!</definedName>
    <definedName name="_8B_1" localSheetId="22">#REF!</definedName>
    <definedName name="_8B_1" localSheetId="23">#REF!</definedName>
    <definedName name="_8B_1" localSheetId="33">#REF!</definedName>
    <definedName name="_8B_1" localSheetId="34">#REF!</definedName>
    <definedName name="_8B_1" localSheetId="35">#REF!</definedName>
    <definedName name="_8B_1" localSheetId="36">#REF!</definedName>
    <definedName name="_8B_1" localSheetId="37">#REF!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45">#REF!</definedName>
    <definedName name="_8B_1" localSheetId="43">#REF!</definedName>
    <definedName name="_8B_1" localSheetId="44">#REF!</definedName>
    <definedName name="_8B_1" localSheetId="46">#REF!</definedName>
    <definedName name="_8B_1" localSheetId="47">#REF!</definedName>
    <definedName name="_8B_1">#REF!</definedName>
    <definedName name="_9B_2" localSheetId="26">#REF!</definedName>
    <definedName name="_9B_2" localSheetId="28">#REF!</definedName>
    <definedName name="_9B_2" localSheetId="6">#REF!</definedName>
    <definedName name="_9B_2" localSheetId="7">#REF!</definedName>
    <definedName name="_9B_2" localSheetId="8">#REF!</definedName>
    <definedName name="_9B_2" localSheetId="9">#REF!</definedName>
    <definedName name="_9B_2" localSheetId="12">#REF!</definedName>
    <definedName name="_9B_2" localSheetId="14">#REF!</definedName>
    <definedName name="_9B_2" localSheetId="21">#REF!</definedName>
    <definedName name="_9B_2" localSheetId="22">#REF!</definedName>
    <definedName name="_9B_2" localSheetId="23">#REF!</definedName>
    <definedName name="_9B_2" localSheetId="33">#REF!</definedName>
    <definedName name="_9B_2" localSheetId="34">#REF!</definedName>
    <definedName name="_9B_2" localSheetId="35">#REF!</definedName>
    <definedName name="_9B_2" localSheetId="36">#REF!</definedName>
    <definedName name="_9B_2" localSheetId="37">#REF!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45">#REF!</definedName>
    <definedName name="_9B_2" localSheetId="43">#REF!</definedName>
    <definedName name="_9B_2" localSheetId="44">#REF!</definedName>
    <definedName name="_9B_2" localSheetId="46">#REF!</definedName>
    <definedName name="_9B_2" localSheetId="47">#REF!</definedName>
    <definedName name="_9B_2">#REF!</definedName>
    <definedName name="_xlnm._FilterDatabase" localSheetId="1" hidden="1">database!#REF!</definedName>
    <definedName name="_hhh" localSheetId="28">#REF!</definedName>
    <definedName name="_hhh" localSheetId="14">#REF!</definedName>
    <definedName name="_hhh">#REF!</definedName>
    <definedName name="_ms27" localSheetId="26">#REF!</definedName>
    <definedName name="_ms27" localSheetId="28">#REF!</definedName>
    <definedName name="_ms27" localSheetId="14">#REF!</definedName>
    <definedName name="_ms27">#REF!</definedName>
    <definedName name="_new1" localSheetId="1">#REF!</definedName>
    <definedName name="_new1" localSheetId="26">#REF!</definedName>
    <definedName name="_new1" localSheetId="28">#REF!</definedName>
    <definedName name="_new1" localSheetId="6">#REF!</definedName>
    <definedName name="_new1" localSheetId="7">#REF!</definedName>
    <definedName name="_new1" localSheetId="8">#REF!</definedName>
    <definedName name="_new1" localSheetId="9">#REF!</definedName>
    <definedName name="_new1" localSheetId="10">#REF!</definedName>
    <definedName name="_new1" localSheetId="12">#REF!</definedName>
    <definedName name="_new1" localSheetId="14">#REF!</definedName>
    <definedName name="_new1" localSheetId="21">#REF!</definedName>
    <definedName name="_new1" localSheetId="22">#REF!</definedName>
    <definedName name="_new1" localSheetId="23">#REF!</definedName>
    <definedName name="_new1" localSheetId="33">#REF!</definedName>
    <definedName name="_new1" localSheetId="34">#REF!</definedName>
    <definedName name="_new1" localSheetId="35">#REF!</definedName>
    <definedName name="_new1" localSheetId="36">#REF!</definedName>
    <definedName name="_new1" localSheetId="37">#REF!</definedName>
    <definedName name="_new1" localSheetId="38">#REF!</definedName>
    <definedName name="_new1" localSheetId="39">#REF!</definedName>
    <definedName name="_new1" localSheetId="40">#REF!</definedName>
    <definedName name="_new1" localSheetId="41">#REF!</definedName>
    <definedName name="_new1" localSheetId="42">#REF!</definedName>
    <definedName name="_new1" localSheetId="45">#REF!</definedName>
    <definedName name="_new1" localSheetId="43">#REF!</definedName>
    <definedName name="_new1" localSheetId="44">#REF!</definedName>
    <definedName name="_new1" localSheetId="46">#REF!</definedName>
    <definedName name="_new1" localSheetId="47">#REF!</definedName>
    <definedName name="_new1">#REF!</definedName>
    <definedName name="_nombor4" localSheetId="28">#REF!</definedName>
    <definedName name="_nombor4" localSheetId="14">#REF!</definedName>
    <definedName name="_nombor4">#REF!</definedName>
    <definedName name="a" localSheetId="1">#REF!</definedName>
    <definedName name="a" localSheetId="26">#REF!</definedName>
    <definedName name="a" localSheetId="28">#REF!</definedName>
    <definedName name="a" localSheetId="6">#REF!</definedName>
    <definedName name="a" localSheetId="7">#REF!</definedName>
    <definedName name="a" localSheetId="8">#REF!</definedName>
    <definedName name="a" localSheetId="9">#REF!</definedName>
    <definedName name="a" localSheetId="10">#REF!</definedName>
    <definedName name="a" localSheetId="12">#REF!</definedName>
    <definedName name="a" localSheetId="14">#REF!</definedName>
    <definedName name="a" localSheetId="21">#REF!</definedName>
    <definedName name="a" localSheetId="22">#REF!</definedName>
    <definedName name="a" localSheetId="23">#REF!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5">#REF!</definedName>
    <definedName name="a" localSheetId="43">#REF!</definedName>
    <definedName name="a" localSheetId="44">#REF!</definedName>
    <definedName name="a" localSheetId="46">#REF!</definedName>
    <definedName name="a" localSheetId="47">#REF!</definedName>
    <definedName name="a">#REF!</definedName>
    <definedName name="AA" localSheetId="1">#REF!</definedName>
    <definedName name="AA" localSheetId="32">#REF!</definedName>
    <definedName name="AA" localSheetId="26">#REF!</definedName>
    <definedName name="AA" localSheetId="28">#REF!</definedName>
    <definedName name="AA" localSheetId="29">#REF!</definedName>
    <definedName name="AA" localSheetId="30">#REF!</definedName>
    <definedName name="AA" localSheetId="31">#REF!</definedName>
    <definedName name="AA" localSheetId="5">#REF!</definedName>
    <definedName name="AA" localSheetId="6">#REF!</definedName>
    <definedName name="AA" localSheetId="7">#REF!</definedName>
    <definedName name="AA" localSheetId="8">#REF!</definedName>
    <definedName name="AA" localSheetId="9">#REF!</definedName>
    <definedName name="AA" localSheetId="10">#REF!</definedName>
    <definedName name="AA" localSheetId="12">#REF!</definedName>
    <definedName name="AA" localSheetId="14">#REF!</definedName>
    <definedName name="AA" localSheetId="21">#REF!</definedName>
    <definedName name="AA" localSheetId="22">#REF!</definedName>
    <definedName name="AA" localSheetId="23">#REF!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45">#REF!</definedName>
    <definedName name="AA" localSheetId="43">#REF!</definedName>
    <definedName name="AA" localSheetId="44">#REF!</definedName>
    <definedName name="AA" localSheetId="46">#REF!</definedName>
    <definedName name="AA" localSheetId="47">#REF!</definedName>
    <definedName name="AA">#REF!</definedName>
    <definedName name="AAAAAAAAAA" localSheetId="28">#REF!</definedName>
    <definedName name="AAAAAAAAAA" localSheetId="14">#REF!</definedName>
    <definedName name="AAAAAAAAAA">#REF!</definedName>
    <definedName name="ABC" localSheetId="26">#REF!</definedName>
    <definedName name="ABC" localSheetId="28">#REF!</definedName>
    <definedName name="ABC" localSheetId="14">#REF!</definedName>
    <definedName name="ABC" localSheetId="22">#REF!</definedName>
    <definedName name="ABC" localSheetId="23">#REF!</definedName>
    <definedName name="ABC">#REF!</definedName>
    <definedName name="ARAHAN" localSheetId="28">#REF!</definedName>
    <definedName name="ARAHAN" localSheetId="14">#REF!</definedName>
    <definedName name="ARAHAN">#REF!</definedName>
    <definedName name="ARAHAN2" localSheetId="28">#REF!</definedName>
    <definedName name="ARAHAN2" localSheetId="14">#REF!</definedName>
    <definedName name="ARAHAN2">#REF!</definedName>
    <definedName name="asas" localSheetId="26">#REF!</definedName>
    <definedName name="asas" localSheetId="28">#REF!</definedName>
    <definedName name="asas" localSheetId="14">#REF!</definedName>
    <definedName name="asas">#REF!</definedName>
    <definedName name="B" localSheetId="26">#REF!</definedName>
    <definedName name="B" localSheetId="28">#REF!</definedName>
    <definedName name="B" localSheetId="6">#REF!</definedName>
    <definedName name="B" localSheetId="7">#REF!</definedName>
    <definedName name="B" localSheetId="8">#REF!</definedName>
    <definedName name="B" localSheetId="9">#REF!</definedName>
    <definedName name="B" localSheetId="10">#REF!</definedName>
    <definedName name="B" localSheetId="12">#REF!</definedName>
    <definedName name="B" localSheetId="14">#REF!</definedName>
    <definedName name="B" localSheetId="21">#REF!</definedName>
    <definedName name="B" localSheetId="22">#REF!</definedName>
    <definedName name="B" localSheetId="23">#REF!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5">#REF!</definedName>
    <definedName name="B" localSheetId="43">#REF!</definedName>
    <definedName name="B" localSheetId="44">#REF!</definedName>
    <definedName name="B" localSheetId="46">#REF!</definedName>
    <definedName name="B" localSheetId="47">#REF!</definedName>
    <definedName name="B">#REF!</definedName>
    <definedName name="bb" localSheetId="26">#REF!</definedName>
    <definedName name="bb" localSheetId="28">#REF!</definedName>
    <definedName name="bb" localSheetId="6">#REF!</definedName>
    <definedName name="bb" localSheetId="7">#REF!</definedName>
    <definedName name="bb" localSheetId="8">#REF!</definedName>
    <definedName name="bb" localSheetId="9">#REF!</definedName>
    <definedName name="bb" localSheetId="10">#REF!</definedName>
    <definedName name="bb" localSheetId="12">#REF!</definedName>
    <definedName name="bb" localSheetId="14">#REF!</definedName>
    <definedName name="bb" localSheetId="21">#REF!</definedName>
    <definedName name="bb" localSheetId="22">#REF!</definedName>
    <definedName name="bb" localSheetId="23">#REF!</definedName>
    <definedName name="bb" localSheetId="33">#REF!</definedName>
    <definedName name="bb" localSheetId="34">#REF!</definedName>
    <definedName name="bb" localSheetId="35">#REF!</definedName>
    <definedName name="bb" localSheetId="36">#REF!</definedName>
    <definedName name="bb" localSheetId="37">#REF!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45">#REF!</definedName>
    <definedName name="bb" localSheetId="43">#REF!</definedName>
    <definedName name="bb" localSheetId="44">#REF!</definedName>
    <definedName name="bb" localSheetId="46">#REF!</definedName>
    <definedName name="bb" localSheetId="47">#REF!</definedName>
    <definedName name="bb">#REF!</definedName>
    <definedName name="bbb" localSheetId="26">#REF!</definedName>
    <definedName name="bbb" localSheetId="28">#REF!</definedName>
    <definedName name="bbb" localSheetId="6">#REF!</definedName>
    <definedName name="bbb" localSheetId="7">#REF!</definedName>
    <definedName name="bbb" localSheetId="8">#REF!</definedName>
    <definedName name="bbb" localSheetId="9">#REF!</definedName>
    <definedName name="bbb" localSheetId="12">#REF!</definedName>
    <definedName name="bbb" localSheetId="14">#REF!</definedName>
    <definedName name="bbb" localSheetId="21">#REF!</definedName>
    <definedName name="bbb" localSheetId="22">#REF!</definedName>
    <definedName name="bbb" localSheetId="23">#REF!</definedName>
    <definedName name="bbb" localSheetId="33">#REF!</definedName>
    <definedName name="bbb" localSheetId="34">#REF!</definedName>
    <definedName name="bbb" localSheetId="35">#REF!</definedName>
    <definedName name="bbb" localSheetId="36">#REF!</definedName>
    <definedName name="bbb" localSheetId="37">#REF!</definedName>
    <definedName name="bbb" localSheetId="38">#REF!</definedName>
    <definedName name="bbb" localSheetId="39">#REF!</definedName>
    <definedName name="bbb" localSheetId="40">#REF!</definedName>
    <definedName name="bbb" localSheetId="41">#REF!</definedName>
    <definedName name="bbb" localSheetId="42">#REF!</definedName>
    <definedName name="bbb" localSheetId="45">#REF!</definedName>
    <definedName name="bbb" localSheetId="43">#REF!</definedName>
    <definedName name="bbb" localSheetId="44">#REF!</definedName>
    <definedName name="bbb" localSheetId="46">#REF!</definedName>
    <definedName name="bbb" localSheetId="47">#REF!</definedName>
    <definedName name="bbb">#REF!</definedName>
    <definedName name="bbbbb" localSheetId="26">#REF!</definedName>
    <definedName name="bbbbb" localSheetId="28">#REF!</definedName>
    <definedName name="bbbbb" localSheetId="14">#REF!</definedName>
    <definedName name="bbbbb" localSheetId="22">#REF!</definedName>
    <definedName name="bbbbb" localSheetId="23">#REF!</definedName>
    <definedName name="bbbbb">#REF!</definedName>
    <definedName name="bjhgj" localSheetId="28">#REF!</definedName>
    <definedName name="bjhgj" localSheetId="14">#REF!</definedName>
    <definedName name="bjhgj">#REF!</definedName>
    <definedName name="br" localSheetId="26">#REF!</definedName>
    <definedName name="br" localSheetId="28">#REF!</definedName>
    <definedName name="br" localSheetId="6">#REF!</definedName>
    <definedName name="br" localSheetId="7">#REF!</definedName>
    <definedName name="br" localSheetId="8">#REF!</definedName>
    <definedName name="br" localSheetId="9">#REF!</definedName>
    <definedName name="br" localSheetId="12">#REF!</definedName>
    <definedName name="br" localSheetId="14">#REF!</definedName>
    <definedName name="br" localSheetId="21">#REF!</definedName>
    <definedName name="br" localSheetId="22">#REF!</definedName>
    <definedName name="br" localSheetId="23">#REF!</definedName>
    <definedName name="br" localSheetId="33">#REF!</definedName>
    <definedName name="br" localSheetId="34">#REF!</definedName>
    <definedName name="br" localSheetId="35">#REF!</definedName>
    <definedName name="br" localSheetId="36">#REF!</definedName>
    <definedName name="br" localSheetId="37">#REF!</definedName>
    <definedName name="br" localSheetId="38">#REF!</definedName>
    <definedName name="br" localSheetId="39">#REF!</definedName>
    <definedName name="br" localSheetId="40">#REF!</definedName>
    <definedName name="br" localSheetId="41">#REF!</definedName>
    <definedName name="br" localSheetId="42">#REF!</definedName>
    <definedName name="br" localSheetId="45">#REF!</definedName>
    <definedName name="br" localSheetId="43">#REF!</definedName>
    <definedName name="br" localSheetId="44">#REF!</definedName>
    <definedName name="br" localSheetId="46">#REF!</definedName>
    <definedName name="br" localSheetId="47">#REF!</definedName>
    <definedName name="br">#REF!</definedName>
    <definedName name="cc" localSheetId="26">#REF!</definedName>
    <definedName name="cc" localSheetId="28">#REF!</definedName>
    <definedName name="cc" localSheetId="6">#REF!</definedName>
    <definedName name="cc" localSheetId="7">#REF!</definedName>
    <definedName name="cc" localSheetId="8">#REF!</definedName>
    <definedName name="cc" localSheetId="9">#REF!</definedName>
    <definedName name="cc" localSheetId="10">#REF!</definedName>
    <definedName name="cc" localSheetId="12">#REF!</definedName>
    <definedName name="cc" localSheetId="14">#REF!</definedName>
    <definedName name="cc" localSheetId="21">#REF!</definedName>
    <definedName name="cc" localSheetId="22">#REF!</definedName>
    <definedName name="cc" localSheetId="23">#REF!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5">#REF!</definedName>
    <definedName name="cc" localSheetId="43">#REF!</definedName>
    <definedName name="cc" localSheetId="44">#REF!</definedName>
    <definedName name="cc" localSheetId="46">#REF!</definedName>
    <definedName name="cc" localSheetId="47">#REF!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1">#REF!</definedName>
    <definedName name="cons_12p" localSheetId="26">#REF!</definedName>
    <definedName name="cons_12p" localSheetId="28">#REF!</definedName>
    <definedName name="cons_12p" localSheetId="6">#REF!</definedName>
    <definedName name="cons_12p" localSheetId="7">#REF!</definedName>
    <definedName name="cons_12p" localSheetId="8">#REF!</definedName>
    <definedName name="cons_12p" localSheetId="9">#REF!</definedName>
    <definedName name="cons_12p" localSheetId="12">#REF!</definedName>
    <definedName name="cons_12p" localSheetId="14">#REF!</definedName>
    <definedName name="cons_12p" localSheetId="15">#REF!</definedName>
    <definedName name="cons_12p" localSheetId="16">#REF!</definedName>
    <definedName name="cons_12p" localSheetId="17">#REF!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33">#REF!</definedName>
    <definedName name="cons_12p" localSheetId="34">#REF!</definedName>
    <definedName name="cons_12p" localSheetId="35">#REF!</definedName>
    <definedName name="cons_12p" localSheetId="36">#REF!</definedName>
    <definedName name="cons_12p" localSheetId="37">#REF!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5">#REF!</definedName>
    <definedName name="cons_12p" localSheetId="43">#REF!</definedName>
    <definedName name="cons_12p" localSheetId="44">#REF!</definedName>
    <definedName name="cons_12p" localSheetId="46">#REF!</definedName>
    <definedName name="cons_12p" localSheetId="47">#REF!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1">#REF!</definedName>
    <definedName name="cons_2013p" localSheetId="26">#REF!</definedName>
    <definedName name="cons_2013p" localSheetId="28">#REF!</definedName>
    <definedName name="cons_2013p" localSheetId="6">#REF!</definedName>
    <definedName name="cons_2013p" localSheetId="7">#REF!</definedName>
    <definedName name="cons_2013p" localSheetId="8">#REF!</definedName>
    <definedName name="cons_2013p" localSheetId="9">#REF!</definedName>
    <definedName name="cons_2013p" localSheetId="12">#REF!</definedName>
    <definedName name="cons_2013p" localSheetId="14">#REF!</definedName>
    <definedName name="cons_2013p" localSheetId="15">#REF!</definedName>
    <definedName name="cons_2013p" localSheetId="16">#REF!</definedName>
    <definedName name="cons_2013p" localSheetId="17">#REF!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33">#REF!</definedName>
    <definedName name="cons_2013p" localSheetId="34">#REF!</definedName>
    <definedName name="cons_2013p" localSheetId="35">#REF!</definedName>
    <definedName name="cons_2013p" localSheetId="36">#REF!</definedName>
    <definedName name="cons_2013p" localSheetId="37">#REF!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5">#REF!</definedName>
    <definedName name="cons_2013p" localSheetId="43">#REF!</definedName>
    <definedName name="cons_2013p" localSheetId="44">#REF!</definedName>
    <definedName name="cons_2013p" localSheetId="46">#REF!</definedName>
    <definedName name="cons_2013p" localSheetId="47">#REF!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1">#REF!</definedName>
    <definedName name="cur_12p" localSheetId="26">#REF!</definedName>
    <definedName name="cur_12p" localSheetId="28">#REF!</definedName>
    <definedName name="cur_12p" localSheetId="6">#REF!</definedName>
    <definedName name="cur_12p" localSheetId="7">#REF!</definedName>
    <definedName name="cur_12p" localSheetId="8">#REF!</definedName>
    <definedName name="cur_12p" localSheetId="9">#REF!</definedName>
    <definedName name="cur_12p" localSheetId="12">#REF!</definedName>
    <definedName name="cur_12p" localSheetId="14">#REF!</definedName>
    <definedName name="cur_12p" localSheetId="15">#REF!</definedName>
    <definedName name="cur_12p" localSheetId="16">#REF!</definedName>
    <definedName name="cur_12p" localSheetId="17">#REF!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33">#REF!</definedName>
    <definedName name="cur_12p" localSheetId="34">#REF!</definedName>
    <definedName name="cur_12p" localSheetId="35">#REF!</definedName>
    <definedName name="cur_12p" localSheetId="36">#REF!</definedName>
    <definedName name="cur_12p" localSheetId="37">#REF!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5">#REF!</definedName>
    <definedName name="cur_12p" localSheetId="43">#REF!</definedName>
    <definedName name="cur_12p" localSheetId="44">#REF!</definedName>
    <definedName name="cur_12p" localSheetId="46">#REF!</definedName>
    <definedName name="cur_12p" localSheetId="47">#REF!</definedName>
    <definedName name="cur_12p">#REF!</definedName>
    <definedName name="cur_2013p" localSheetId="1">#REF!</definedName>
    <definedName name="cur_2013p" localSheetId="26">#REF!</definedName>
    <definedName name="cur_2013p" localSheetId="28">#REF!</definedName>
    <definedName name="cur_2013p" localSheetId="6">#REF!</definedName>
    <definedName name="cur_2013p" localSheetId="7">#REF!</definedName>
    <definedName name="cur_2013p" localSheetId="8">#REF!</definedName>
    <definedName name="cur_2013p" localSheetId="9">#REF!</definedName>
    <definedName name="cur_2013p" localSheetId="12">#REF!</definedName>
    <definedName name="cur_2013p" localSheetId="14">#REF!</definedName>
    <definedName name="cur_2013p" localSheetId="21">#REF!</definedName>
    <definedName name="cur_2013p" localSheetId="22">#REF!</definedName>
    <definedName name="cur_2013p" localSheetId="23">#REF!</definedName>
    <definedName name="cur_2013p" localSheetId="33">#REF!</definedName>
    <definedName name="cur_2013p" localSheetId="34">#REF!</definedName>
    <definedName name="cur_2013p" localSheetId="35">#REF!</definedName>
    <definedName name="cur_2013p" localSheetId="36">#REF!</definedName>
    <definedName name="cur_2013p" localSheetId="37">#REF!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5">#REF!</definedName>
    <definedName name="cur_2013p" localSheetId="43">#REF!</definedName>
    <definedName name="cur_2013p" localSheetId="44">#REF!</definedName>
    <definedName name="cur_2013p" localSheetId="46">#REF!</definedName>
    <definedName name="cur_2013p" localSheetId="47">#REF!</definedName>
    <definedName name="cur_2013p">#REF!</definedName>
    <definedName name="DAAFDsfgr" localSheetId="26">#REF!</definedName>
    <definedName name="DAAFDsfgr" localSheetId="28">#REF!</definedName>
    <definedName name="DAAFDsfgr" localSheetId="14">#REF!</definedName>
    <definedName name="DAAFDsfgr">#REF!</definedName>
    <definedName name="dd" localSheetId="1">#REF!</definedName>
    <definedName name="dd" localSheetId="26">#REF!</definedName>
    <definedName name="dd" localSheetId="28">#REF!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12">#REF!</definedName>
    <definedName name="dd" localSheetId="14">#REF!</definedName>
    <definedName name="dd" localSheetId="21">#REF!</definedName>
    <definedName name="dd" localSheetId="22">#REF!</definedName>
    <definedName name="dd" localSheetId="23">#REF!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5">#REF!</definedName>
    <definedName name="dd" localSheetId="43">#REF!</definedName>
    <definedName name="dd" localSheetId="44">#REF!</definedName>
    <definedName name="dd" localSheetId="46">#REF!</definedName>
    <definedName name="dd" localSheetId="47">#REF!</definedName>
    <definedName name="dd">#REF!</definedName>
    <definedName name="dregftrf" localSheetId="28">#REF!</definedName>
    <definedName name="dregftrf" localSheetId="14">#REF!</definedName>
    <definedName name="dregftrf">#REF!</definedName>
    <definedName name="dw" localSheetId="26">#REF!</definedName>
    <definedName name="dw" localSheetId="28">#REF!</definedName>
    <definedName name="dw" localSheetId="6">#REF!</definedName>
    <definedName name="dw" localSheetId="7">#REF!</definedName>
    <definedName name="dw" localSheetId="8">#REF!</definedName>
    <definedName name="dw" localSheetId="9">#REF!</definedName>
    <definedName name="dw" localSheetId="10">#REF!</definedName>
    <definedName name="dw" localSheetId="12">#REF!</definedName>
    <definedName name="dw" localSheetId="14">#REF!</definedName>
    <definedName name="dw" localSheetId="21">#REF!</definedName>
    <definedName name="dw" localSheetId="22">#REF!</definedName>
    <definedName name="dw" localSheetId="23">#REF!</definedName>
    <definedName name="dw" localSheetId="33">#REF!</definedName>
    <definedName name="dw" localSheetId="34">#REF!</definedName>
    <definedName name="dw" localSheetId="35">#REF!</definedName>
    <definedName name="dw" localSheetId="36">#REF!</definedName>
    <definedName name="dw" localSheetId="37">#REF!</definedName>
    <definedName name="dw" localSheetId="38">#REF!</definedName>
    <definedName name="dw" localSheetId="39">#REF!</definedName>
    <definedName name="dw" localSheetId="40">#REF!</definedName>
    <definedName name="dw" localSheetId="41">#REF!</definedName>
    <definedName name="dw" localSheetId="42">#REF!</definedName>
    <definedName name="dw" localSheetId="45">#REF!</definedName>
    <definedName name="dw" localSheetId="43">#REF!</definedName>
    <definedName name="dw" localSheetId="44">#REF!</definedName>
    <definedName name="dw" localSheetId="46">#REF!</definedName>
    <definedName name="dw" localSheetId="47">#REF!</definedName>
    <definedName name="dw">#REF!</definedName>
    <definedName name="dzsfs" localSheetId="26">#REF!</definedName>
    <definedName name="dzsfs" localSheetId="28">#REF!</definedName>
    <definedName name="dzsfs" localSheetId="14">#REF!</definedName>
    <definedName name="dzsfs">#REF!</definedName>
    <definedName name="e" localSheetId="26">#REF!</definedName>
    <definedName name="e" localSheetId="28">#REF!</definedName>
    <definedName name="e" localSheetId="6">#REF!</definedName>
    <definedName name="e" localSheetId="7">#REF!</definedName>
    <definedName name="e" localSheetId="8">#REF!</definedName>
    <definedName name="e" localSheetId="9">#REF!</definedName>
    <definedName name="e" localSheetId="10">#REF!</definedName>
    <definedName name="e" localSheetId="12">#REF!</definedName>
    <definedName name="e" localSheetId="14">#REF!</definedName>
    <definedName name="e" localSheetId="21">#REF!</definedName>
    <definedName name="e" localSheetId="22">#REF!</definedName>
    <definedName name="e" localSheetId="23">#REF!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5">#REF!</definedName>
    <definedName name="e" localSheetId="43">#REF!</definedName>
    <definedName name="e" localSheetId="44">#REF!</definedName>
    <definedName name="e" localSheetId="46">#REF!</definedName>
    <definedName name="e" localSheetId="47">#REF!</definedName>
    <definedName name="e">#REF!</definedName>
    <definedName name="front" localSheetId="26">#REF!</definedName>
    <definedName name="front" localSheetId="28">#REF!</definedName>
    <definedName name="front" localSheetId="6">#REF!</definedName>
    <definedName name="front" localSheetId="7">#REF!</definedName>
    <definedName name="front" localSheetId="8">#REF!</definedName>
    <definedName name="front" localSheetId="9">#REF!</definedName>
    <definedName name="front" localSheetId="10">#REF!</definedName>
    <definedName name="front" localSheetId="12">#REF!</definedName>
    <definedName name="front" localSheetId="14">#REF!</definedName>
    <definedName name="front" localSheetId="21">#REF!</definedName>
    <definedName name="front" localSheetId="22">#REF!</definedName>
    <definedName name="front" localSheetId="23">#REF!</definedName>
    <definedName name="front" localSheetId="33">#REF!</definedName>
    <definedName name="front" localSheetId="34">#REF!</definedName>
    <definedName name="front" localSheetId="35">#REF!</definedName>
    <definedName name="front" localSheetId="36">#REF!</definedName>
    <definedName name="front" localSheetId="37">#REF!</definedName>
    <definedName name="front" localSheetId="38">#REF!</definedName>
    <definedName name="front" localSheetId="39">#REF!</definedName>
    <definedName name="front" localSheetId="40">#REF!</definedName>
    <definedName name="front" localSheetId="41">#REF!</definedName>
    <definedName name="front" localSheetId="42">#REF!</definedName>
    <definedName name="front" localSheetId="45">#REF!</definedName>
    <definedName name="front" localSheetId="43">#REF!</definedName>
    <definedName name="front" localSheetId="44">#REF!</definedName>
    <definedName name="front" localSheetId="46">#REF!</definedName>
    <definedName name="front" localSheetId="47">#REF!</definedName>
    <definedName name="front">#REF!</definedName>
    <definedName name="ftfgjnh" localSheetId="28">#REF!</definedName>
    <definedName name="ftfgjnh" localSheetId="14">#REF!</definedName>
    <definedName name="ftfgjnh">#REF!</definedName>
    <definedName name="gfd" localSheetId="28">#REF!</definedName>
    <definedName name="gfd" localSheetId="14">#REF!</definedName>
    <definedName name="gfd">#REF!</definedName>
    <definedName name="gjytgujryjfrtry" localSheetId="26">#REF!</definedName>
    <definedName name="gjytgujryjfrtry" localSheetId="28">#REF!</definedName>
    <definedName name="gjytgujryjfrtry" localSheetId="14">#REF!</definedName>
    <definedName name="gjytgujryjfrtry">#REF!</definedName>
    <definedName name="grgttgtrt" localSheetId="28">#REF!</definedName>
    <definedName name="grgttgtrt" localSheetId="14">#REF!</definedName>
    <definedName name="grgttgtrt">#REF!</definedName>
    <definedName name="head">'[1]VA-curr'!$B$4:$B$21</definedName>
    <definedName name="hghdhurhnfgjurnhjg" localSheetId="28">#REF!</definedName>
    <definedName name="hghdhurhnfgjurnhjg" localSheetId="14">#REF!</definedName>
    <definedName name="hghdhurhnfgjurnhjg">#REF!</definedName>
    <definedName name="hi" localSheetId="28">#REF!</definedName>
    <definedName name="hi" localSheetId="14">#REF!</definedName>
    <definedName name="hi">#REF!</definedName>
    <definedName name="iiiiiiiiiiiiiiii" localSheetId="26">#REF!</definedName>
    <definedName name="iiiiiiiiiiiiiiii" localSheetId="28">#REF!</definedName>
    <definedName name="iiiiiiiiiiiiiiii" localSheetId="14">#REF!</definedName>
    <definedName name="iiiiiiiiiiiiiiii" localSheetId="22">#REF!</definedName>
    <definedName name="iiiiiiiiiiiiiiii" localSheetId="23">#REF!</definedName>
    <definedName name="iiiiiiiiiiiiiiii">#REF!</definedName>
    <definedName name="INSTRUCTION" localSheetId="28">#REF!</definedName>
    <definedName name="INSTRUCTION" localSheetId="14">#REF!</definedName>
    <definedName name="INSTRUCTION">#REF!</definedName>
    <definedName name="jjyjyuh" localSheetId="28">#REF!</definedName>
    <definedName name="jjyjyuh" localSheetId="14">#REF!</definedName>
    <definedName name="jjyjyuh">#REF!</definedName>
    <definedName name="jknyg" localSheetId="28">#REF!</definedName>
    <definedName name="jknyg" localSheetId="14">#REF!</definedName>
    <definedName name="jknyg">#REF!</definedName>
    <definedName name="k" localSheetId="1">#REF!</definedName>
    <definedName name="k" localSheetId="26">#REF!</definedName>
    <definedName name="k" localSheetId="28">#REF!</definedName>
    <definedName name="k" localSheetId="6">#REF!</definedName>
    <definedName name="k" localSheetId="7">#REF!</definedName>
    <definedName name="k" localSheetId="8">#REF!</definedName>
    <definedName name="k" localSheetId="9">#REF!</definedName>
    <definedName name="k" localSheetId="10">#REF!</definedName>
    <definedName name="k" localSheetId="12">#REF!</definedName>
    <definedName name="k" localSheetId="14">#REF!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5">#REF!</definedName>
    <definedName name="k" localSheetId="43">#REF!</definedName>
    <definedName name="k" localSheetId="44">#REF!</definedName>
    <definedName name="k" localSheetId="46">#REF!</definedName>
    <definedName name="k" localSheetId="47">#REF!</definedName>
    <definedName name="k">#REF!</definedName>
    <definedName name="kkkk" localSheetId="28">#REF!</definedName>
    <definedName name="kkkk" localSheetId="14">#REF!</definedName>
    <definedName name="kkkk">#REF!</definedName>
    <definedName name="kosong" localSheetId="28">#REF!</definedName>
    <definedName name="kosong" localSheetId="14">#REF!</definedName>
    <definedName name="kosong">#REF!</definedName>
    <definedName name="l" localSheetId="26">#REF!</definedName>
    <definedName name="l" localSheetId="28">#REF!</definedName>
    <definedName name="l" localSheetId="6">#REF!</definedName>
    <definedName name="l" localSheetId="7">#REF!</definedName>
    <definedName name="l" localSheetId="8">#REF!</definedName>
    <definedName name="l" localSheetId="9">#REF!</definedName>
    <definedName name="l" localSheetId="10">#REF!</definedName>
    <definedName name="l" localSheetId="12">#REF!</definedName>
    <definedName name="l" localSheetId="14">#REF!</definedName>
    <definedName name="l" localSheetId="21">#REF!</definedName>
    <definedName name="l" localSheetId="22">#REF!</definedName>
    <definedName name="l" localSheetId="23">#REF!</definedName>
    <definedName name="l" localSheetId="33">#REF!</definedName>
    <definedName name="l" localSheetId="34">#REF!</definedName>
    <definedName name="l" localSheetId="35">#REF!</definedName>
    <definedName name="l" localSheetId="36">#REF!</definedName>
    <definedName name="l" localSheetId="37">#REF!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5">#REF!</definedName>
    <definedName name="l" localSheetId="43">#REF!</definedName>
    <definedName name="l" localSheetId="44">#REF!</definedName>
    <definedName name="l" localSheetId="46">#REF!</definedName>
    <definedName name="l" localSheetId="47">#REF!</definedName>
    <definedName name="l">#REF!</definedName>
    <definedName name="list_sehingga_18012011" localSheetId="1">#REF!</definedName>
    <definedName name="list_sehingga_18012011" localSheetId="28">#REF!</definedName>
    <definedName name="list_sehingga_18012011" localSheetId="14">#REF!</definedName>
    <definedName name="list_sehingga_18012011">#REF!</definedName>
    <definedName name="lljkh" localSheetId="28">#REF!</definedName>
    <definedName name="lljkh" localSheetId="14">#REF!</definedName>
    <definedName name="lljkh">#REF!</definedName>
    <definedName name="m" localSheetId="26">#REF!</definedName>
    <definedName name="m" localSheetId="28">#REF!</definedName>
    <definedName name="m" localSheetId="14">#REF!</definedName>
    <definedName name="m">#REF!</definedName>
    <definedName name="MKJHGFDE5DR6FTGUY" localSheetId="26">#REF!</definedName>
    <definedName name="MKJHGFDE5DR6FTGUY" localSheetId="28">#REF!</definedName>
    <definedName name="MKJHGFDE5DR6FTGUY" localSheetId="14">#REF!</definedName>
    <definedName name="MKJHGFDE5DR6FTGUY">#REF!</definedName>
    <definedName name="motor" localSheetId="28">#REF!</definedName>
    <definedName name="motor" localSheetId="14">#REF!</definedName>
    <definedName name="motor">#REF!</definedName>
    <definedName name="msic_complete" localSheetId="1">#REF!</definedName>
    <definedName name="msic_complete" localSheetId="28">#REF!</definedName>
    <definedName name="msic_complete" localSheetId="14">#REF!</definedName>
    <definedName name="msic_complete">#REF!</definedName>
    <definedName name="msic_complete_new" localSheetId="1">#REF!</definedName>
    <definedName name="msic_complete_new" localSheetId="28">#REF!</definedName>
    <definedName name="msic_complete_new" localSheetId="14">#REF!</definedName>
    <definedName name="msic_complete_new">#REF!</definedName>
    <definedName name="MukaDepan" localSheetId="26">#REF!</definedName>
    <definedName name="MukaDepan" localSheetId="28">#REF!</definedName>
    <definedName name="MukaDepan" localSheetId="6">#REF!</definedName>
    <definedName name="MukaDepan" localSheetId="7">#REF!</definedName>
    <definedName name="MukaDepan" localSheetId="8">#REF!</definedName>
    <definedName name="MukaDepan" localSheetId="9">#REF!</definedName>
    <definedName name="MukaDepan" localSheetId="12">#REF!</definedName>
    <definedName name="MukaDepan" localSheetId="14">#REF!</definedName>
    <definedName name="MukaDepan" localSheetId="21">#REF!</definedName>
    <definedName name="MukaDepan" localSheetId="22">#REF!</definedName>
    <definedName name="MukaDepan" localSheetId="23">#REF!</definedName>
    <definedName name="MukaDepan" localSheetId="33">#REF!</definedName>
    <definedName name="MukaDepan" localSheetId="34">#REF!</definedName>
    <definedName name="MukaDepan" localSheetId="35">#REF!</definedName>
    <definedName name="MukaDepan" localSheetId="36">#REF!</definedName>
    <definedName name="MukaDepan" localSheetId="37">#REF!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45">#REF!</definedName>
    <definedName name="MukaDepan" localSheetId="43">#REF!</definedName>
    <definedName name="MukaDepan" localSheetId="44">#REF!</definedName>
    <definedName name="MukaDepan" localSheetId="46">#REF!</definedName>
    <definedName name="MukaDepan" localSheetId="47">#REF!</definedName>
    <definedName name="MukaDepan">#REF!</definedName>
    <definedName name="MYKE_11" localSheetId="28">#REF!</definedName>
    <definedName name="MYKE_11" localSheetId="14">#REF!</definedName>
    <definedName name="MYKE_11">#REF!</definedName>
    <definedName name="MYKE_11_2004" localSheetId="28">#REF!</definedName>
    <definedName name="MYKE_11_2004" localSheetId="14">#REF!</definedName>
    <definedName name="MYKE_11_2004">#REF!</definedName>
    <definedName name="MYKE_11_LAMA" localSheetId="28">#REF!</definedName>
    <definedName name="MYKE_11_LAMA" localSheetId="14">#REF!</definedName>
    <definedName name="MYKE_11_LAMA">#REF!</definedName>
    <definedName name="new" localSheetId="26">#REF!</definedName>
    <definedName name="new" localSheetId="28">#REF!</definedName>
    <definedName name="new" localSheetId="6">#REF!</definedName>
    <definedName name="new" localSheetId="7">#REF!</definedName>
    <definedName name="new" localSheetId="8">#REF!</definedName>
    <definedName name="new" localSheetId="9">#REF!</definedName>
    <definedName name="new" localSheetId="10">#REF!</definedName>
    <definedName name="new" localSheetId="12">#REF!</definedName>
    <definedName name="new" localSheetId="14">#REF!</definedName>
    <definedName name="new" localSheetId="21">#REF!</definedName>
    <definedName name="new" localSheetId="22">#REF!</definedName>
    <definedName name="new" localSheetId="23">#REF!</definedName>
    <definedName name="new" localSheetId="33">#REF!</definedName>
    <definedName name="new" localSheetId="34">#REF!</definedName>
    <definedName name="new" localSheetId="35">#REF!</definedName>
    <definedName name="new" localSheetId="36">#REF!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45">#REF!</definedName>
    <definedName name="new" localSheetId="43">#REF!</definedName>
    <definedName name="new" localSheetId="44">#REF!</definedName>
    <definedName name="new" localSheetId="46">#REF!</definedName>
    <definedName name="new" localSheetId="47">#REF!</definedName>
    <definedName name="new">#REF!</definedName>
    <definedName name="NGDBBP" localSheetId="1">#REF!</definedName>
    <definedName name="NGDBBP" localSheetId="28">#REF!</definedName>
    <definedName name="NGDBBP" localSheetId="14">#REF!</definedName>
    <definedName name="NGDBBP">#REF!</definedName>
    <definedName name="nik" localSheetId="26">#REF!</definedName>
    <definedName name="nik" localSheetId="28">#REF!</definedName>
    <definedName name="nik" localSheetId="14">#REF!</definedName>
    <definedName name="nik">#REF!</definedName>
    <definedName name="no" localSheetId="28">#REF!</definedName>
    <definedName name="no" localSheetId="14">#REF!</definedName>
    <definedName name="no">#REF!</definedName>
    <definedName name="noorasiah91" localSheetId="28">#REF!</definedName>
    <definedName name="noorasiah91" localSheetId="14">#REF!</definedName>
    <definedName name="noorasiah91">#REF!</definedName>
    <definedName name="o" localSheetId="26">#REF!</definedName>
    <definedName name="o" localSheetId="28">#REF!</definedName>
    <definedName name="o" localSheetId="6">#REF!</definedName>
    <definedName name="o" localSheetId="7">#REF!</definedName>
    <definedName name="o" localSheetId="8">#REF!</definedName>
    <definedName name="o" localSheetId="9">#REF!</definedName>
    <definedName name="o" localSheetId="10">#REF!</definedName>
    <definedName name="o" localSheetId="12">#REF!</definedName>
    <definedName name="o" localSheetId="14">#REF!</definedName>
    <definedName name="o" localSheetId="21">#REF!</definedName>
    <definedName name="o" localSheetId="22">#REF!</definedName>
    <definedName name="o" localSheetId="23">#REF!</definedName>
    <definedName name="o" localSheetId="33">#REF!</definedName>
    <definedName name="o" localSheetId="34">#REF!</definedName>
    <definedName name="o" localSheetId="35">#REF!</definedName>
    <definedName name="o" localSheetId="36">#REF!</definedName>
    <definedName name="o" localSheetId="37">#REF!</definedName>
    <definedName name="o" localSheetId="38">#REF!</definedName>
    <definedName name="o" localSheetId="39">#REF!</definedName>
    <definedName name="o" localSheetId="40">#REF!</definedName>
    <definedName name="o" localSheetId="41">#REF!</definedName>
    <definedName name="o" localSheetId="42">#REF!</definedName>
    <definedName name="o" localSheetId="45">#REF!</definedName>
    <definedName name="o" localSheetId="43">#REF!</definedName>
    <definedName name="o" localSheetId="44">#REF!</definedName>
    <definedName name="o" localSheetId="46">#REF!</definedName>
    <definedName name="o" localSheetId="47">#REF!</definedName>
    <definedName name="o">#REF!</definedName>
    <definedName name="old" localSheetId="28">#REF!</definedName>
    <definedName name="old" localSheetId="14">#REF!</definedName>
    <definedName name="old">#REF!</definedName>
    <definedName name="p" localSheetId="26">#REF!</definedName>
    <definedName name="p" localSheetId="28">#REF!</definedName>
    <definedName name="p" localSheetId="6">#REF!</definedName>
    <definedName name="p" localSheetId="7">#REF!</definedName>
    <definedName name="p" localSheetId="8">#REF!</definedName>
    <definedName name="p" localSheetId="9">#REF!</definedName>
    <definedName name="p" localSheetId="10">#REF!</definedName>
    <definedName name="p" localSheetId="12">#REF!</definedName>
    <definedName name="p" localSheetId="14">#REF!</definedName>
    <definedName name="p" localSheetId="21">#REF!</definedName>
    <definedName name="p" localSheetId="22">#REF!</definedName>
    <definedName name="p" localSheetId="23">#REF!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5">#REF!</definedName>
    <definedName name="p" localSheetId="43">#REF!</definedName>
    <definedName name="p" localSheetId="44">#REF!</definedName>
    <definedName name="p" localSheetId="46">#REF!</definedName>
    <definedName name="p" localSheetId="47">#REF!</definedName>
    <definedName name="p">#REF!</definedName>
    <definedName name="Perempuan" localSheetId="26">#REF!</definedName>
    <definedName name="Perempuan" localSheetId="28">#REF!</definedName>
    <definedName name="Perempuan" localSheetId="14">#REF!</definedName>
    <definedName name="Perempuan" localSheetId="22">#REF!</definedName>
    <definedName name="Perempuan" localSheetId="23">#REF!</definedName>
    <definedName name="Perempuan">#REF!</definedName>
    <definedName name="Pg" localSheetId="26">#REF!</definedName>
    <definedName name="Pg" localSheetId="28">#REF!</definedName>
    <definedName name="Pg" localSheetId="6">#REF!</definedName>
    <definedName name="Pg" localSheetId="7">#REF!</definedName>
    <definedName name="Pg" localSheetId="8">#REF!</definedName>
    <definedName name="Pg" localSheetId="9">#REF!</definedName>
    <definedName name="Pg" localSheetId="12">#REF!</definedName>
    <definedName name="Pg" localSheetId="14">#REF!</definedName>
    <definedName name="Pg" localSheetId="21">#REF!</definedName>
    <definedName name="Pg" localSheetId="22">#REF!</definedName>
    <definedName name="Pg" localSheetId="23">#REF!</definedName>
    <definedName name="Pg" localSheetId="33">#REF!</definedName>
    <definedName name="Pg" localSheetId="34">#REF!</definedName>
    <definedName name="Pg" localSheetId="35">#REF!</definedName>
    <definedName name="Pg" localSheetId="36">#REF!</definedName>
    <definedName name="Pg" localSheetId="37">#REF!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45">#REF!</definedName>
    <definedName name="Pg" localSheetId="43">#REF!</definedName>
    <definedName name="Pg" localSheetId="44">#REF!</definedName>
    <definedName name="Pg" localSheetId="46">#REF!</definedName>
    <definedName name="Pg" localSheetId="47">#REF!</definedName>
    <definedName name="Pg">#REF!</definedName>
    <definedName name="pp" localSheetId="26">#REF!</definedName>
    <definedName name="pp" localSheetId="28">#REF!</definedName>
    <definedName name="pp" localSheetId="6">#REF!</definedName>
    <definedName name="pp" localSheetId="7">#REF!</definedName>
    <definedName name="pp" localSheetId="8">#REF!</definedName>
    <definedName name="pp" localSheetId="9">#REF!</definedName>
    <definedName name="pp" localSheetId="10">#REF!</definedName>
    <definedName name="pp" localSheetId="12">#REF!</definedName>
    <definedName name="pp" localSheetId="14">#REF!</definedName>
    <definedName name="pp" localSheetId="21">#REF!</definedName>
    <definedName name="pp" localSheetId="22">#REF!</definedName>
    <definedName name="pp" localSheetId="23">#REF!</definedName>
    <definedName name="pp" localSheetId="33">#REF!</definedName>
    <definedName name="pp" localSheetId="34">#REF!</definedName>
    <definedName name="pp" localSheetId="35">#REF!</definedName>
    <definedName name="pp" localSheetId="36">#REF!</definedName>
    <definedName name="pp" localSheetId="37">#REF!</definedName>
    <definedName name="pp" localSheetId="38">#REF!</definedName>
    <definedName name="pp" localSheetId="39">#REF!</definedName>
    <definedName name="pp" localSheetId="40">#REF!</definedName>
    <definedName name="pp" localSheetId="41">#REF!</definedName>
    <definedName name="pp" localSheetId="42">#REF!</definedName>
    <definedName name="pp" localSheetId="45">#REF!</definedName>
    <definedName name="pp" localSheetId="43">#REF!</definedName>
    <definedName name="pp" localSheetId="44">#REF!</definedName>
    <definedName name="pp" localSheetId="46">#REF!</definedName>
    <definedName name="pp" localSheetId="47">#REF!</definedName>
    <definedName name="pp">#REF!</definedName>
    <definedName name="_xlnm.Print_Area" localSheetId="3">Arahan!$A$1:$BS$79</definedName>
    <definedName name="_xlnm.Print_Area" localSheetId="32">'Daya Saing'!$A$1:$CE$104</definedName>
    <definedName name="_xlnm.Print_Area" localSheetId="48">'KEGUNAAN PEJABAT'!$A$1:$AB$91</definedName>
    <definedName name="_xlnm.Print_Area" localSheetId="26">'Q10&amp;Q11-ms 27'!$A$1:$CE$104</definedName>
    <definedName name="_xlnm.Print_Area" localSheetId="27">'Q12-ms 28'!$A$1:$AM$111</definedName>
    <definedName name="_xlnm.Print_Area" localSheetId="28">'Q12-ms 29'!$A$1:$AM$84</definedName>
    <definedName name="_xlnm.Print_Area" localSheetId="29">'Q15-ms 30'!$A$1:$CE$99</definedName>
    <definedName name="_xlnm.Print_Area" localSheetId="30">'Q15-ms 31'!$A$1:$CE$103</definedName>
    <definedName name="_xlnm.Print_Area" localSheetId="31">'Q15-ms 32'!$A$1:$CE$103</definedName>
    <definedName name="_xlnm.Print_Area" localSheetId="5">'Q1-ms 3'!$A$1:$CD$89</definedName>
    <definedName name="_xlnm.Print_Area" localSheetId="6">'Q1-ms 4'!$A$1:$CE$92</definedName>
    <definedName name="_xlnm.Print_Area" localSheetId="7">'Q1-ms 5'!$A$1:$CE$74</definedName>
    <definedName name="_xlnm.Print_Area" localSheetId="8">'Q2-ms 6'!$A$1:$CD$94</definedName>
    <definedName name="_xlnm.Print_Area" localSheetId="9">'Q3-ms 7'!$A$1:$CB$91</definedName>
    <definedName name="_xlnm.Print_Area" localSheetId="10">'Q4-ms 8 &amp; 9'!$A$1:$T$100</definedName>
    <definedName name="_xlnm.Print_Area" localSheetId="11">'Q5A-ms 10 &amp; 11'!$A$1:$CQ$87</definedName>
    <definedName name="_xlnm.Print_Area" localSheetId="12">'Q5B-ms 12 &amp; 13'!$A$1:$CQ$87</definedName>
    <definedName name="_xlnm.Print_Area" localSheetId="13">'Q6-ms14'!$A$1:$W$79</definedName>
    <definedName name="_xlnm.Print_Area" localSheetId="14">'Q7-ms 15'!$A$1:$AC$72</definedName>
    <definedName name="_xlnm.Print_Area" localSheetId="15">'Q8.1A-ms 16'!$A$1:$AB$108</definedName>
    <definedName name="_xlnm.Print_Area" localSheetId="16">'Q8.1B-ms 17'!$A$1:$AF$101</definedName>
    <definedName name="_xlnm.Print_Area" localSheetId="17">'Q8.1C-ms 18'!$A$1:$AB$109</definedName>
    <definedName name="_xlnm.Print_Area" localSheetId="18">'Q8.1D-ms 19'!$A$1:$AC$81</definedName>
    <definedName name="_xlnm.Print_Area" localSheetId="19">'Q8-ms 20'!$A$1:$AK$116</definedName>
    <definedName name="_xlnm.Print_Area" localSheetId="20">'Q8-ms 21'!$A$1:$AE$102</definedName>
    <definedName name="_xlnm.Print_Area" localSheetId="21">'Q9-ms 22'!$A$1:$AI$78</definedName>
    <definedName name="_xlnm.Print_Area" localSheetId="22">'Q9-ms 23'!$A$1:$BA$98</definedName>
    <definedName name="_xlnm.Print_Area" localSheetId="23">'Q9-ms 24'!$A$1:$AH$98</definedName>
    <definedName name="_xlnm.Print_Area" localSheetId="24">'Q9-ms 25'!$A$1:$BA$101</definedName>
    <definedName name="_xlnm.Print_Area" localSheetId="25">'Q9-ms 26'!$A$1:$AD$97</definedName>
    <definedName name="_xlnm.Print_Area" localSheetId="33">'QSA-ms 34'!$A$1:$CE$99</definedName>
    <definedName name="_xlnm.Print_Area" localSheetId="34">'QSA-ms 35'!$A$1:$CE$96</definedName>
    <definedName name="_xlnm.Print_Area" localSheetId="35">'QSA-ms 36'!$A$1:$CD$94</definedName>
    <definedName name="_xlnm.Print_Area" localSheetId="36">'QSA-ms 37'!$A$1:$CE$92</definedName>
    <definedName name="_xlnm.Print_Area" localSheetId="37">'QSA-ms 38'!$A$1:$CD$100</definedName>
    <definedName name="_xlnm.Print_Area" localSheetId="38">'QSB-ms 39'!$A$1:$CD$94</definedName>
    <definedName name="_xlnm.Print_Area" localSheetId="39">'QSC-ms 40'!$A$1:$CD$92</definedName>
    <definedName name="_xlnm.Print_Area" localSheetId="40">'QSC-ms 41'!$A$1:$CD$95</definedName>
    <definedName name="_xlnm.Print_Area" localSheetId="41">'QSD&amp;QSE-ms 42'!$A$1:$CD$93</definedName>
    <definedName name="_xlnm.Print_Area" localSheetId="42">'QSE&amp;QSF-ms 43'!$A$1:$CD$95</definedName>
    <definedName name="_xlnm.Print_Area" localSheetId="45">'QSF&amp;QFG-ms 46'!$A$1:$CD$92</definedName>
    <definedName name="_xlnm.Print_Area" localSheetId="43">'QSF-ms 44'!$A$1:$CD$97</definedName>
    <definedName name="_xlnm.Print_Area" localSheetId="44">'QSF-ms 45'!$A$1:$CD$98</definedName>
    <definedName name="_xlnm.Print_Area" localSheetId="46">'QSH-ms 47'!$A$1:$CD$94</definedName>
    <definedName name="_xlnm.Print_Area" localSheetId="47">'QSH-ms 48'!$A$1:$CD$94</definedName>
    <definedName name="_xlnm.Print_Area">#REF!</definedName>
    <definedName name="PRINT_AREA_MI" localSheetId="28">#REF!</definedName>
    <definedName name="PRINT_AREA_MI" localSheetId="14">#REF!</definedName>
    <definedName name="PRINT_AREA_MI">#REF!</definedName>
    <definedName name="_xlnm.Print_Titles" localSheetId="1">database!#REF!</definedName>
    <definedName name="Print_Titles_MI" localSheetId="25">'Q9-ms 26'!#REF!</definedName>
    <definedName name="row_no">[2]ref!$B$3:$K$20</definedName>
    <definedName name="row_no_head">[2]ref!$B$3:$K$3</definedName>
    <definedName name="rozi" localSheetId="26">#REF!</definedName>
    <definedName name="rozi" localSheetId="28">#REF!</definedName>
    <definedName name="rozi" localSheetId="14">#REF!</definedName>
    <definedName name="rozi" localSheetId="22">#REF!</definedName>
    <definedName name="rozi" localSheetId="23">#REF!</definedName>
    <definedName name="rozi">#REF!</definedName>
    <definedName name="rrrr" localSheetId="28">#REF!</definedName>
    <definedName name="rrrr" localSheetId="14">#REF!</definedName>
    <definedName name="rrrr">#REF!</definedName>
    <definedName name="rtuyjhnuh" localSheetId="28">#REF!</definedName>
    <definedName name="rtuyjhnuh" localSheetId="14">#REF!</definedName>
    <definedName name="rtuyjhnuh">#REF!</definedName>
    <definedName name="runcit" localSheetId="28">#REF!</definedName>
    <definedName name="runcit" localSheetId="14">#REF!</definedName>
    <definedName name="runcit">#REF!</definedName>
    <definedName name="s_3" localSheetId="28">#REF!</definedName>
    <definedName name="s_3" localSheetId="14">#REF!</definedName>
    <definedName name="s_3">#REF!</definedName>
    <definedName name="sec.C" localSheetId="28">#REF!</definedName>
    <definedName name="sec.C" localSheetId="14">#REF!</definedName>
    <definedName name="sec.C">#REF!</definedName>
    <definedName name="Sec.F_" localSheetId="28">#REF!</definedName>
    <definedName name="Sec.F_" localSheetId="14">#REF!</definedName>
    <definedName name="Sec.F_">#REF!</definedName>
    <definedName name="sec_11" localSheetId="28">#REF!</definedName>
    <definedName name="sec_11" localSheetId="14">#REF!</definedName>
    <definedName name="sec_11">#REF!</definedName>
    <definedName name="soalan12" localSheetId="1">#REF!</definedName>
    <definedName name="soalan12" localSheetId="26">#REF!</definedName>
    <definedName name="soalan12" localSheetId="28">#REF!</definedName>
    <definedName name="soalan12" localSheetId="6">#REF!</definedName>
    <definedName name="soalan12" localSheetId="7">#REF!</definedName>
    <definedName name="soalan12" localSheetId="8">#REF!</definedName>
    <definedName name="soalan12" localSheetId="9">#REF!</definedName>
    <definedName name="soalan12" localSheetId="10">#REF!</definedName>
    <definedName name="soalan12" localSheetId="12">#REF!</definedName>
    <definedName name="soalan12" localSheetId="14">#REF!</definedName>
    <definedName name="soalan12" localSheetId="21">#REF!</definedName>
    <definedName name="soalan12" localSheetId="22">#REF!</definedName>
    <definedName name="soalan12" localSheetId="23">#REF!</definedName>
    <definedName name="soalan12" localSheetId="24">#REF!</definedName>
    <definedName name="soalan12" localSheetId="25">#REF!</definedName>
    <definedName name="soalan12" localSheetId="33">#REF!</definedName>
    <definedName name="soalan12" localSheetId="34">#REF!</definedName>
    <definedName name="soalan12" localSheetId="35">#REF!</definedName>
    <definedName name="soalan12" localSheetId="36">#REF!</definedName>
    <definedName name="soalan12" localSheetId="37">#REF!</definedName>
    <definedName name="soalan12" localSheetId="38">#REF!</definedName>
    <definedName name="soalan12" localSheetId="39">#REF!</definedName>
    <definedName name="soalan12" localSheetId="40">#REF!</definedName>
    <definedName name="soalan12" localSheetId="41">#REF!</definedName>
    <definedName name="soalan12" localSheetId="42">#REF!</definedName>
    <definedName name="soalan12" localSheetId="45">#REF!</definedName>
    <definedName name="soalan12" localSheetId="43">#REF!</definedName>
    <definedName name="soalan12" localSheetId="44">#REF!</definedName>
    <definedName name="soalan12" localSheetId="46">#REF!</definedName>
    <definedName name="soalan12" localSheetId="47">#REF!</definedName>
    <definedName name="soalan12">#REF!</definedName>
    <definedName name="state">[2]ref!$B$23:$C$38</definedName>
    <definedName name="table_no">[2]ref!$B$23:$E$38</definedName>
    <definedName name="test" localSheetId="28">#REF!</definedName>
    <definedName name="test" localSheetId="14">#REF!</definedName>
    <definedName name="test">#REF!</definedName>
    <definedName name="umum" localSheetId="1">#REF!</definedName>
    <definedName name="umum" localSheetId="28">#REF!</definedName>
    <definedName name="umum" localSheetId="14">#REF!</definedName>
    <definedName name="umum">#REF!</definedName>
    <definedName name="w" localSheetId="26">#REF!</definedName>
    <definedName name="w" localSheetId="28">#REF!</definedName>
    <definedName name="w" localSheetId="14">#REF!</definedName>
    <definedName name="w">#REF!</definedName>
    <definedName name="x" localSheetId="26">#REF!</definedName>
    <definedName name="x" localSheetId="28">#REF!</definedName>
    <definedName name="x" localSheetId="6">#REF!</definedName>
    <definedName name="x" localSheetId="7">#REF!</definedName>
    <definedName name="x" localSheetId="8">#REF!</definedName>
    <definedName name="x" localSheetId="9">#REF!</definedName>
    <definedName name="x" localSheetId="10">#REF!</definedName>
    <definedName name="x" localSheetId="12">#REF!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5">#REF!</definedName>
    <definedName name="x" localSheetId="43">#REF!</definedName>
    <definedName name="x" localSheetId="44">#REF!</definedName>
    <definedName name="x" localSheetId="46">#REF!</definedName>
    <definedName name="x" localSheetId="47">#REF!</definedName>
    <definedName name="x">#REF!</definedName>
    <definedName name="xx" localSheetId="26">#REF!</definedName>
    <definedName name="xx" localSheetId="28">#REF!</definedName>
    <definedName name="xx" localSheetId="6">#REF!</definedName>
    <definedName name="xx" localSheetId="7">#REF!</definedName>
    <definedName name="xx" localSheetId="8">#REF!</definedName>
    <definedName name="xx" localSheetId="9">#REF!</definedName>
    <definedName name="xx" localSheetId="10">#REF!</definedName>
    <definedName name="xx" localSheetId="12">#REF!</definedName>
    <definedName name="xx" localSheetId="14">#REF!</definedName>
    <definedName name="xx" localSheetId="21">#REF!</definedName>
    <definedName name="xx" localSheetId="22">#REF!</definedName>
    <definedName name="xx" localSheetId="23">#REF!</definedName>
    <definedName name="xx" localSheetId="33">#REF!</definedName>
    <definedName name="xx" localSheetId="34">#REF!</definedName>
    <definedName name="xx" localSheetId="35">#REF!</definedName>
    <definedName name="xx" localSheetId="36">#REF!</definedName>
    <definedName name="xx" localSheetId="37">#REF!</definedName>
    <definedName name="xx" localSheetId="38">#REF!</definedName>
    <definedName name="xx" localSheetId="39">#REF!</definedName>
    <definedName name="xx" localSheetId="40">#REF!</definedName>
    <definedName name="xx" localSheetId="41">#REF!</definedName>
    <definedName name="xx" localSheetId="42">#REF!</definedName>
    <definedName name="xx" localSheetId="45">#REF!</definedName>
    <definedName name="xx" localSheetId="43">#REF!</definedName>
    <definedName name="xx" localSheetId="44">#REF!</definedName>
    <definedName name="xx" localSheetId="46">#REF!</definedName>
    <definedName name="xx" localSheetId="47">#REF!</definedName>
    <definedName name="xx">#REF!</definedName>
    <definedName name="xxxxxxxxxx" localSheetId="26">#REF!</definedName>
    <definedName name="xxxxxxxxxx" localSheetId="28">#REF!</definedName>
    <definedName name="xxxxxxxxxx" localSheetId="14">#REF!</definedName>
    <definedName name="xxxxxxxxxx">#REF!</definedName>
    <definedName name="y" localSheetId="26">#REF!</definedName>
    <definedName name="y" localSheetId="28">#REF!</definedName>
    <definedName name="y" localSheetId="6">#REF!</definedName>
    <definedName name="y" localSheetId="7">#REF!</definedName>
    <definedName name="y" localSheetId="8">#REF!</definedName>
    <definedName name="y" localSheetId="9">#REF!</definedName>
    <definedName name="y" localSheetId="10">#REF!</definedName>
    <definedName name="y" localSheetId="12">#REF!</definedName>
    <definedName name="y" localSheetId="14">#REF!</definedName>
    <definedName name="y" localSheetId="21">#REF!</definedName>
    <definedName name="y" localSheetId="22">#REF!</definedName>
    <definedName name="y" localSheetId="23">#REF!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5">#REF!</definedName>
    <definedName name="y" localSheetId="43">#REF!</definedName>
    <definedName name="y" localSheetId="44">#REF!</definedName>
    <definedName name="y" localSheetId="46">#REF!</definedName>
    <definedName name="y" localSheetId="47">#REF!</definedName>
    <definedName name="y">#REF!</definedName>
    <definedName name="y7y787687tr5" localSheetId="26">#REF!</definedName>
    <definedName name="y7y787687tr5" localSheetId="28">#REF!</definedName>
    <definedName name="y7y787687tr5" localSheetId="14">#REF!</definedName>
    <definedName name="y7y787687tr5">#REF!</definedName>
    <definedName name="yes" localSheetId="28">#REF!</definedName>
    <definedName name="yes" localSheetId="14">#REF!</definedName>
    <definedName name="yes">#REF!</definedName>
    <definedName name="yhhtf" localSheetId="28">#REF!</definedName>
    <definedName name="yhhtf" localSheetId="14">#REF!</definedName>
    <definedName name="yhhtf">#REF!</definedName>
    <definedName name="yz" localSheetId="26">#REF!</definedName>
    <definedName name="yz" localSheetId="28">#REF!</definedName>
    <definedName name="yz" localSheetId="14">#REF!</definedName>
    <definedName name="yz">#REF!</definedName>
    <definedName name="z" localSheetId="26">#REF!</definedName>
    <definedName name="z" localSheetId="28">#REF!</definedName>
    <definedName name="z" localSheetId="6">#REF!</definedName>
    <definedName name="z" localSheetId="7">#REF!</definedName>
    <definedName name="z" localSheetId="8">#REF!</definedName>
    <definedName name="z" localSheetId="9">#REF!</definedName>
    <definedName name="z" localSheetId="10">#REF!</definedName>
    <definedName name="z" localSheetId="12">#REF!</definedName>
    <definedName name="z" localSheetId="14">#REF!</definedName>
    <definedName name="z" localSheetId="21">#REF!</definedName>
    <definedName name="z" localSheetId="22">#REF!</definedName>
    <definedName name="z" localSheetId="23">#REF!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5">#REF!</definedName>
    <definedName name="z" localSheetId="43">#REF!</definedName>
    <definedName name="z" localSheetId="44">#REF!</definedName>
    <definedName name="z" localSheetId="46">#REF!</definedName>
    <definedName name="z" localSheetId="47">#REF!</definedName>
    <definedName name="z">#REF!</definedName>
    <definedName name="z_24fdgfh" localSheetId="28">#REF!</definedName>
    <definedName name="z_24fdgfh" localSheetId="14">#REF!</definedName>
    <definedName name="z_24fdgfh">#REF!</definedName>
    <definedName name="Z_8106A741_5A1C_11D7_A90D_00D0B7DB5195_.wvu.Cols" localSheetId="26">#REF!</definedName>
    <definedName name="Z_8106A741_5A1C_11D7_A90D_00D0B7DB5195_.wvu.Cols" localSheetId="28">#REF!</definedName>
    <definedName name="Z_8106A741_5A1C_11D7_A90D_00D0B7DB5195_.wvu.Cols" localSheetId="6">#REF!</definedName>
    <definedName name="Z_8106A741_5A1C_11D7_A90D_00D0B7DB5195_.wvu.Cols" localSheetId="7">#REF!</definedName>
    <definedName name="Z_8106A741_5A1C_11D7_A90D_00D0B7DB5195_.wvu.Cols" localSheetId="8">#REF!</definedName>
    <definedName name="Z_8106A741_5A1C_11D7_A90D_00D0B7DB5195_.wvu.Cols" localSheetId="9">#REF!</definedName>
    <definedName name="Z_8106A741_5A1C_11D7_A90D_00D0B7DB5195_.wvu.Cols" localSheetId="12">#REF!</definedName>
    <definedName name="Z_8106A741_5A1C_11D7_A90D_00D0B7DB5195_.wvu.Cols" localSheetId="14">#REF!</definedName>
    <definedName name="Z_8106A741_5A1C_11D7_A90D_00D0B7DB5195_.wvu.Cols" localSheetId="15">#REF!</definedName>
    <definedName name="Z_8106A741_5A1C_11D7_A90D_00D0B7DB5195_.wvu.Cols" localSheetId="16">#REF!</definedName>
    <definedName name="Z_8106A741_5A1C_11D7_A90D_00D0B7DB5195_.wvu.Cols" localSheetId="17">#REF!</definedName>
    <definedName name="Z_8106A741_5A1C_11D7_A90D_00D0B7DB5195_.wvu.Cols" localSheetId="18">#REF!</definedName>
    <definedName name="Z_8106A741_5A1C_11D7_A90D_00D0B7DB5195_.wvu.Cols" localSheetId="19">#REF!</definedName>
    <definedName name="Z_8106A741_5A1C_11D7_A90D_00D0B7DB5195_.wvu.Cols" localSheetId="20">#REF!</definedName>
    <definedName name="Z_8106A741_5A1C_11D7_A90D_00D0B7DB5195_.wvu.Cols" localSheetId="21">#REF!</definedName>
    <definedName name="Z_8106A741_5A1C_11D7_A90D_00D0B7DB5195_.wvu.Cols" localSheetId="22">#REF!</definedName>
    <definedName name="Z_8106A741_5A1C_11D7_A90D_00D0B7DB5195_.wvu.Cols" localSheetId="23">#REF!</definedName>
    <definedName name="Z_8106A741_5A1C_11D7_A90D_00D0B7DB5195_.wvu.Cols" localSheetId="33">#REF!</definedName>
    <definedName name="Z_8106A741_5A1C_11D7_A90D_00D0B7DB5195_.wvu.Cols" localSheetId="34">#REF!</definedName>
    <definedName name="Z_8106A741_5A1C_11D7_A90D_00D0B7DB5195_.wvu.Cols" localSheetId="35">#REF!</definedName>
    <definedName name="Z_8106A741_5A1C_11D7_A90D_00D0B7DB5195_.wvu.Cols" localSheetId="36">#REF!</definedName>
    <definedName name="Z_8106A741_5A1C_11D7_A90D_00D0B7DB5195_.wvu.Cols" localSheetId="37">#REF!</definedName>
    <definedName name="Z_8106A741_5A1C_11D7_A90D_00D0B7DB5195_.wvu.Cols" localSheetId="38">#REF!</definedName>
    <definedName name="Z_8106A741_5A1C_11D7_A90D_00D0B7DB5195_.wvu.Cols" localSheetId="39">#REF!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5">#REF!</definedName>
    <definedName name="Z_8106A741_5A1C_11D7_A90D_00D0B7DB5195_.wvu.Cols" localSheetId="43">#REF!</definedName>
    <definedName name="Z_8106A741_5A1C_11D7_A90D_00D0B7DB5195_.wvu.Cols" localSheetId="44">#REF!</definedName>
    <definedName name="Z_8106A741_5A1C_11D7_A90D_00D0B7DB5195_.wvu.Cols" localSheetId="46">#REF!</definedName>
    <definedName name="Z_8106A741_5A1C_11D7_A90D_00D0B7DB5195_.wvu.Cols" localSheetId="47">#REF!</definedName>
    <definedName name="Z_8106A741_5A1C_11D7_A90D_00D0B7DB5195_.wvu.Cols">#REF!</definedName>
    <definedName name="Z_8106A741_5A1C_11D7_A90D_00D0B7DB5195_.wvu.PrintArea" localSheetId="26">#REF!</definedName>
    <definedName name="Z_8106A741_5A1C_11D7_A90D_00D0B7DB5195_.wvu.PrintArea" localSheetId="28">#REF!</definedName>
    <definedName name="Z_8106A741_5A1C_11D7_A90D_00D0B7DB5195_.wvu.PrintArea" localSheetId="6">#REF!</definedName>
    <definedName name="Z_8106A741_5A1C_11D7_A90D_00D0B7DB5195_.wvu.PrintArea" localSheetId="7">#REF!</definedName>
    <definedName name="Z_8106A741_5A1C_11D7_A90D_00D0B7DB5195_.wvu.PrintArea" localSheetId="8">#REF!</definedName>
    <definedName name="Z_8106A741_5A1C_11D7_A90D_00D0B7DB5195_.wvu.PrintArea" localSheetId="9">#REF!</definedName>
    <definedName name="Z_8106A741_5A1C_11D7_A90D_00D0B7DB5195_.wvu.PrintArea" localSheetId="12">#REF!</definedName>
    <definedName name="Z_8106A741_5A1C_11D7_A90D_00D0B7DB5195_.wvu.PrintArea" localSheetId="14">#REF!</definedName>
    <definedName name="Z_8106A741_5A1C_11D7_A90D_00D0B7DB5195_.wvu.PrintArea" localSheetId="21">#REF!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33">#REF!</definedName>
    <definedName name="Z_8106A741_5A1C_11D7_A90D_00D0B7DB5195_.wvu.PrintArea" localSheetId="34">#REF!</definedName>
    <definedName name="Z_8106A741_5A1C_11D7_A90D_00D0B7DB5195_.wvu.PrintArea" localSheetId="35">#REF!</definedName>
    <definedName name="Z_8106A741_5A1C_11D7_A90D_00D0B7DB5195_.wvu.PrintArea" localSheetId="36">#REF!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5">#REF!</definedName>
    <definedName name="Z_8106A741_5A1C_11D7_A90D_00D0B7DB5195_.wvu.PrintArea" localSheetId="43">#REF!</definedName>
    <definedName name="Z_8106A741_5A1C_11D7_A90D_00D0B7DB5195_.wvu.PrintArea" localSheetId="44">#REF!</definedName>
    <definedName name="Z_8106A741_5A1C_11D7_A90D_00D0B7DB5195_.wvu.PrintArea" localSheetId="46">#REF!</definedName>
    <definedName name="Z_8106A741_5A1C_11D7_A90D_00D0B7DB5195_.wvu.PrintArea" localSheetId="47">#REF!</definedName>
    <definedName name="Z_8106A741_5A1C_11D7_A90D_00D0B7DB5195_.wvu.PrintArea">#REF!</definedName>
    <definedName name="Z_8106A741_5A1C_11D7_A90D_00D0B7DB5195_.wvu.Rows" localSheetId="26">#REF!</definedName>
    <definedName name="Z_8106A741_5A1C_11D7_A90D_00D0B7DB5195_.wvu.Rows" localSheetId="28">#REF!</definedName>
    <definedName name="Z_8106A741_5A1C_11D7_A90D_00D0B7DB5195_.wvu.Rows" localSheetId="6">#REF!</definedName>
    <definedName name="Z_8106A741_5A1C_11D7_A90D_00D0B7DB5195_.wvu.Rows" localSheetId="7">#REF!</definedName>
    <definedName name="Z_8106A741_5A1C_11D7_A90D_00D0B7DB5195_.wvu.Rows" localSheetId="8">#REF!</definedName>
    <definedName name="Z_8106A741_5A1C_11D7_A90D_00D0B7DB5195_.wvu.Rows" localSheetId="9">#REF!</definedName>
    <definedName name="Z_8106A741_5A1C_11D7_A90D_00D0B7DB5195_.wvu.Rows" localSheetId="12">#REF!</definedName>
    <definedName name="Z_8106A741_5A1C_11D7_A90D_00D0B7DB5195_.wvu.Rows" localSheetId="14">#REF!</definedName>
    <definedName name="Z_8106A741_5A1C_11D7_A90D_00D0B7DB5195_.wvu.Rows" localSheetId="21">#REF!</definedName>
    <definedName name="Z_8106A741_5A1C_11D7_A90D_00D0B7DB5195_.wvu.Rows" localSheetId="22">#REF!</definedName>
    <definedName name="Z_8106A741_5A1C_11D7_A90D_00D0B7DB5195_.wvu.Rows" localSheetId="23">#REF!</definedName>
    <definedName name="Z_8106A741_5A1C_11D7_A90D_00D0B7DB5195_.wvu.Rows" localSheetId="33">#REF!</definedName>
    <definedName name="Z_8106A741_5A1C_11D7_A90D_00D0B7DB5195_.wvu.Rows" localSheetId="34">#REF!</definedName>
    <definedName name="Z_8106A741_5A1C_11D7_A90D_00D0B7DB5195_.wvu.Rows" localSheetId="35">#REF!</definedName>
    <definedName name="Z_8106A741_5A1C_11D7_A90D_00D0B7DB5195_.wvu.Rows" localSheetId="36">#REF!</definedName>
    <definedName name="Z_8106A741_5A1C_11D7_A90D_00D0B7DB5195_.wvu.Rows" localSheetId="37">#REF!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5">#REF!</definedName>
    <definedName name="Z_8106A741_5A1C_11D7_A90D_00D0B7DB5195_.wvu.Rows" localSheetId="43">#REF!</definedName>
    <definedName name="Z_8106A741_5A1C_11D7_A90D_00D0B7DB5195_.wvu.Rows" localSheetId="44">#REF!</definedName>
    <definedName name="Z_8106A741_5A1C_11D7_A90D_00D0B7DB5195_.wvu.Rows" localSheetId="46">#REF!</definedName>
    <definedName name="Z_8106A741_5A1C_11D7_A90D_00D0B7DB5195_.wvu.Rows" localSheetId="47">#REF!</definedName>
    <definedName name="Z_8106A741_5A1C_11D7_A90D_00D0B7DB5195_.wvu.Rows">#REF!</definedName>
    <definedName name="zaz" localSheetId="28">#REF!</definedName>
    <definedName name="zaz" localSheetId="14">#REF!</definedName>
    <definedName name="zaz">#REF!</definedName>
    <definedName name="zz" localSheetId="26">#REF!</definedName>
    <definedName name="zz" localSheetId="28">#REF!</definedName>
    <definedName name="zz" localSheetId="6">#REF!</definedName>
    <definedName name="zz" localSheetId="7">#REF!</definedName>
    <definedName name="zz" localSheetId="8">#REF!</definedName>
    <definedName name="zz" localSheetId="9">#REF!</definedName>
    <definedName name="zz" localSheetId="12">#REF!</definedName>
    <definedName name="zz" localSheetId="14">#REF!</definedName>
    <definedName name="zz" localSheetId="21">#REF!</definedName>
    <definedName name="zz" localSheetId="22">#REF!</definedName>
    <definedName name="zz" localSheetId="23">#REF!</definedName>
    <definedName name="zz" localSheetId="33">#REF!</definedName>
    <definedName name="zz" localSheetId="34">#REF!</definedName>
    <definedName name="zz" localSheetId="35">#REF!</definedName>
    <definedName name="zz" localSheetId="36">#REF!</definedName>
    <definedName name="zz" localSheetId="37">#REF!</definedName>
    <definedName name="zz" localSheetId="38">#REF!</definedName>
    <definedName name="zz" localSheetId="39">#REF!</definedName>
    <definedName name="zz" localSheetId="40">#REF!</definedName>
    <definedName name="zz" localSheetId="41">#REF!</definedName>
    <definedName name="zz" localSheetId="42">#REF!</definedName>
    <definedName name="zz" localSheetId="45">#REF!</definedName>
    <definedName name="zz" localSheetId="43">#REF!</definedName>
    <definedName name="zz" localSheetId="44">#REF!</definedName>
    <definedName name="zz" localSheetId="46">#REF!</definedName>
    <definedName name="zz" localSheetId="47">#REF!</definedName>
    <definedName name="zz">#REF!</definedName>
  </definedNames>
  <calcPr calcId="191029"/>
</workbook>
</file>

<file path=xl/calcChain.xml><?xml version="1.0" encoding="utf-8"?>
<calcChain xmlns="http://schemas.openxmlformats.org/spreadsheetml/2006/main">
  <c r="ALQ2" i="184" l="1"/>
  <c r="ALO2" i="184"/>
  <c r="AMA2" i="184" l="1"/>
  <c r="AMH2" i="184"/>
  <c r="ALY2" i="184"/>
  <c r="ALX2" i="184"/>
  <c r="ALV2" i="184"/>
  <c r="ALI2" i="184"/>
  <c r="ALH2" i="184"/>
  <c r="ALG2" i="184"/>
  <c r="ALF2" i="184"/>
  <c r="ALE2" i="184"/>
  <c r="ALD2" i="184"/>
  <c r="ALC2" i="184"/>
  <c r="ALB2" i="184"/>
  <c r="ALA2" i="184"/>
  <c r="AKZ2" i="184"/>
  <c r="AKY2" i="184"/>
  <c r="AKX2" i="184"/>
  <c r="AKW2" i="184"/>
  <c r="AKV2" i="184"/>
  <c r="AKU2" i="184"/>
  <c r="AKT2" i="184"/>
  <c r="AKS2" i="184"/>
  <c r="AMC2" i="184"/>
  <c r="ALK2" i="184"/>
  <c r="ALL2" i="184"/>
  <c r="ALM2" i="184"/>
  <c r="ALN2" i="184"/>
  <c r="ALJ2" i="184"/>
  <c r="AKR2" i="184"/>
  <c r="ALR2" i="184"/>
  <c r="AKQ2" i="184"/>
  <c r="ALP2" i="184"/>
  <c r="AKF2" i="184"/>
  <c r="AKG2" i="184"/>
  <c r="AKP2" i="184"/>
  <c r="AKO2" i="184"/>
  <c r="AKN2" i="184"/>
  <c r="AKM2" i="184"/>
  <c r="AKL2" i="184"/>
  <c r="AKK2" i="184"/>
  <c r="AKJ2" i="184"/>
  <c r="AKI2" i="184"/>
  <c r="AKH2" i="184"/>
  <c r="AJX2" i="184"/>
  <c r="AKE2" i="184"/>
  <c r="AKD2" i="184"/>
  <c r="AKC2" i="184"/>
  <c r="AJZ2" i="184"/>
  <c r="AKB2" i="184"/>
  <c r="AKA2" i="184"/>
  <c r="AJY2" i="184"/>
  <c r="AJJ2" i="184"/>
  <c r="AJU2" i="184"/>
  <c r="AJV2" i="184"/>
  <c r="AJW2" i="184"/>
  <c r="AJT2" i="184"/>
  <c r="AJS2" i="184"/>
  <c r="AHJ2" i="184"/>
  <c r="AJR2" i="184"/>
  <c r="AJQ2" i="184"/>
  <c r="AJP2" i="184"/>
  <c r="AJO2" i="184"/>
  <c r="AJN2" i="184"/>
  <c r="AJM2" i="184"/>
  <c r="AJL2" i="184"/>
  <c r="AJC2" i="184"/>
  <c r="AJK2" i="184"/>
  <c r="AJB2" i="184"/>
  <c r="AJA2" i="184"/>
  <c r="AIZ2" i="184"/>
  <c r="AIY2" i="184"/>
  <c r="AIX2" i="184"/>
  <c r="AIW2" i="184"/>
  <c r="AIV2" i="184"/>
  <c r="AIU2" i="184"/>
  <c r="AIT2" i="184"/>
  <c r="AIQ2" i="184"/>
  <c r="AIP2" i="184"/>
  <c r="AIO2" i="184"/>
  <c r="AIN2" i="184"/>
  <c r="AIM2" i="184"/>
  <c r="AIL2" i="184"/>
  <c r="AIK2" i="184"/>
  <c r="AIS2" i="184"/>
  <c r="AIR2" i="184"/>
  <c r="AII2" i="184"/>
  <c r="AJI2" i="184"/>
  <c r="AJH2" i="184"/>
  <c r="AJG2" i="184"/>
  <c r="AJF2" i="184"/>
  <c r="AJE2" i="184"/>
  <c r="AJD2" i="184"/>
  <c r="AHI2" i="184"/>
  <c r="AIJ2" i="184"/>
  <c r="AIH2" i="184"/>
  <c r="AIG2" i="184"/>
  <c r="AIF2" i="184"/>
  <c r="AIE2" i="184"/>
  <c r="AID2" i="184"/>
  <c r="AIC2" i="184"/>
  <c r="AIB2" i="184"/>
  <c r="AIA2" i="184"/>
  <c r="AHZ2" i="184"/>
  <c r="AHY2" i="184"/>
  <c r="AHX2" i="184"/>
  <c r="AHW2" i="184"/>
  <c r="AHV2" i="184"/>
  <c r="AHU2" i="184"/>
  <c r="AHT2" i="184"/>
  <c r="AHS2" i="184"/>
  <c r="AHR2" i="184"/>
  <c r="AHQ2" i="184"/>
  <c r="AHP2" i="184"/>
  <c r="AHO2" i="184"/>
  <c r="AHN2" i="184"/>
  <c r="AHM2" i="184"/>
  <c r="AHL2" i="184"/>
  <c r="AHK2" i="184"/>
  <c r="AHF2" i="184" l="1"/>
  <c r="AHE2" i="184"/>
  <c r="AHD2" i="184"/>
  <c r="AHC2" i="184"/>
  <c r="AHB2" i="184"/>
  <c r="AHA2" i="184"/>
  <c r="AGZ2" i="184"/>
  <c r="AHH2" i="184"/>
  <c r="AHG2" i="184"/>
  <c r="AGY2" i="184" l="1"/>
  <c r="AGX2" i="184"/>
  <c r="AGW2" i="184"/>
  <c r="AGV2" i="184"/>
  <c r="AGU2" i="184"/>
  <c r="AGT2" i="184"/>
  <c r="AGS2" i="184"/>
  <c r="AGR2" i="184"/>
  <c r="AGQ2" i="184"/>
  <c r="AGP2" i="184"/>
  <c r="AGO2" i="184"/>
  <c r="AGN2" i="184"/>
  <c r="AGM2" i="184"/>
  <c r="AGL2" i="184"/>
  <c r="AGK2" i="184"/>
  <c r="AFB2" i="184"/>
  <c r="AEU2" i="184"/>
  <c r="AET2" i="184"/>
  <c r="AES2" i="184"/>
  <c r="AER2" i="184"/>
  <c r="AEQ2" i="184"/>
  <c r="ADQ2" i="184"/>
  <c r="ACC2" i="184"/>
  <c r="ACB2" i="184"/>
  <c r="ACA2" i="184"/>
  <c r="ABZ2" i="184"/>
  <c r="ABY2" i="184"/>
  <c r="ABX2" i="184"/>
  <c r="ABW2" i="184"/>
  <c r="ABV2" i="184"/>
  <c r="ABU2" i="184"/>
  <c r="ABT2" i="184"/>
  <c r="ABS2" i="184"/>
  <c r="ABR2" i="184"/>
  <c r="ABQ2" i="184"/>
  <c r="ABP2" i="184"/>
  <c r="ABO2" i="184"/>
  <c r="BA77" i="224"/>
  <c r="ABB2" i="184"/>
  <c r="ABC2" i="184"/>
  <c r="ABD2" i="184"/>
  <c r="ABE2" i="184"/>
  <c r="ABF2" i="184"/>
  <c r="ABG2" i="184"/>
  <c r="ABH2" i="184"/>
  <c r="ABI2" i="184"/>
  <c r="ABJ2" i="184"/>
  <c r="ABK2" i="184"/>
  <c r="ABL2" i="184"/>
  <c r="ABN2" i="184"/>
  <c r="ABM2" i="184"/>
  <c r="ABA2" i="184"/>
  <c r="AAZ2" i="184"/>
  <c r="AAY2" i="184"/>
  <c r="AAX2" i="184"/>
  <c r="AAW2" i="184"/>
  <c r="AAV2" i="184"/>
  <c r="AAU2" i="184"/>
  <c r="AAT2" i="184"/>
  <c r="AAS2" i="184"/>
  <c r="AAR2" i="184"/>
  <c r="AAQ2" i="184"/>
  <c r="AAP2" i="184"/>
  <c r="AAO2" i="184"/>
  <c r="AAN2" i="184"/>
  <c r="AAM2" i="184"/>
  <c r="AAL2" i="184"/>
  <c r="AAK2" i="184"/>
  <c r="AAJ2" i="184"/>
  <c r="AAI2" i="184"/>
  <c r="AAG2" i="184"/>
  <c r="AAF2" i="184"/>
  <c r="AAE2" i="184"/>
  <c r="AAD2" i="184"/>
  <c r="AAC2" i="184"/>
  <c r="AAB2" i="184"/>
  <c r="AAA2" i="184"/>
  <c r="ZZ2" i="184"/>
  <c r="ZY2" i="184"/>
  <c r="AAH2" i="184"/>
  <c r="ZX2" i="184" l="1"/>
  <c r="ZW2" i="184"/>
  <c r="ZV2" i="184"/>
  <c r="ZU2" i="184"/>
  <c r="ZT2" i="184"/>
  <c r="ZS2" i="184"/>
  <c r="ZR2" i="184"/>
  <c r="ZQ2" i="184"/>
  <c r="ZP2" i="184"/>
  <c r="ZO2" i="184"/>
  <c r="ZN2" i="184"/>
  <c r="ZM2" i="184"/>
  <c r="ZL2" i="184"/>
  <c r="ZK2" i="184"/>
  <c r="ZJ2" i="184"/>
  <c r="ZI2" i="184"/>
  <c r="ZH2" i="184"/>
  <c r="ZG2" i="184"/>
  <c r="ZF2" i="184"/>
  <c r="ZE2" i="184"/>
  <c r="ZD2" i="184"/>
  <c r="ZC2" i="184"/>
  <c r="ZB2" i="184"/>
  <c r="ZA2" i="184"/>
  <c r="YZ2" i="184"/>
  <c r="BL18" i="210"/>
  <c r="AM18" i="210"/>
  <c r="V91" i="221"/>
  <c r="V71" i="221"/>
  <c r="R86" i="216"/>
  <c r="R96" i="216"/>
  <c r="R20" i="214" l="1"/>
  <c r="Q17" i="213"/>
  <c r="T20" i="212"/>
  <c r="P22" i="211"/>
  <c r="T31" i="243"/>
  <c r="T19" i="243"/>
  <c r="GN2" i="184" l="1"/>
  <c r="GC2" i="184"/>
  <c r="G19" i="183"/>
  <c r="G17" i="183"/>
  <c r="G15" i="183"/>
  <c r="AMD2" i="184"/>
  <c r="BW24" i="2"/>
  <c r="AGJ2" i="184" l="1"/>
  <c r="AGI2" i="184"/>
  <c r="AGH2" i="184"/>
  <c r="AGG2" i="184"/>
  <c r="AGF2" i="184"/>
  <c r="AGE2" i="184"/>
  <c r="AGD2" i="184"/>
  <c r="AGC2" i="184"/>
  <c r="AGB2" i="184"/>
  <c r="AGA2" i="184"/>
  <c r="AFZ2" i="184"/>
  <c r="AFY2" i="184"/>
  <c r="AFX2" i="184"/>
  <c r="AFW2" i="184"/>
  <c r="AFV2" i="184"/>
  <c r="AFU2" i="184"/>
  <c r="AFT2" i="184"/>
  <c r="AFS2" i="184"/>
  <c r="AFR2" i="184"/>
  <c r="AFQ2" i="184"/>
  <c r="AFP2" i="184"/>
  <c r="AFO2" i="184"/>
  <c r="AFN2" i="184"/>
  <c r="AFM2" i="184"/>
  <c r="AFL2" i="184"/>
  <c r="AFK2" i="184"/>
  <c r="AFJ2" i="184"/>
  <c r="AFI2" i="184"/>
  <c r="AFH2" i="184"/>
  <c r="AFG2" i="184"/>
  <c r="AFF2" i="184"/>
  <c r="AFE2" i="184"/>
  <c r="AFD2" i="184"/>
  <c r="AFC2" i="184"/>
  <c r="AFA2" i="184"/>
  <c r="AEZ2" i="184"/>
  <c r="AEY2" i="184"/>
  <c r="AEX2" i="184"/>
  <c r="AEW2" i="184"/>
  <c r="AEV2" i="184"/>
  <c r="AEP2" i="184"/>
  <c r="AEO2" i="184"/>
  <c r="AEN2" i="184"/>
  <c r="AEM2" i="184"/>
  <c r="AEL2" i="184"/>
  <c r="AEK2" i="184"/>
  <c r="AEJ2" i="184"/>
  <c r="AEI2" i="184"/>
  <c r="AEH2" i="184"/>
  <c r="AEG2" i="184"/>
  <c r="AEF2" i="184"/>
  <c r="AEE2" i="184"/>
  <c r="AED2" i="184"/>
  <c r="AEC2" i="184"/>
  <c r="AEB2" i="184"/>
  <c r="AEA2" i="184"/>
  <c r="ADZ2" i="184"/>
  <c r="ADY2" i="184"/>
  <c r="ADX2" i="184"/>
  <c r="ADW2" i="184"/>
  <c r="ADV2" i="184"/>
  <c r="ADU2" i="184"/>
  <c r="ADT2" i="184"/>
  <c r="ADS2" i="184"/>
  <c r="ADR2" i="184"/>
  <c r="ADP2" i="184"/>
  <c r="ADO2" i="184"/>
  <c r="ADN2" i="184"/>
  <c r="ADM2" i="184"/>
  <c r="ADL2" i="184"/>
  <c r="ADK2" i="184"/>
  <c r="ADJ2" i="184"/>
  <c r="ADI2" i="184"/>
  <c r="ADH2" i="184"/>
  <c r="ADG2" i="184"/>
  <c r="ADF2" i="184"/>
  <c r="ADE2" i="184"/>
  <c r="ADD2" i="184"/>
  <c r="ADC2" i="184"/>
  <c r="ADB2" i="184"/>
  <c r="ADA2" i="184"/>
  <c r="ACZ2" i="184"/>
  <c r="ACY2" i="184"/>
  <c r="ACX2" i="184"/>
  <c r="ACW2" i="184"/>
  <c r="ACV2" i="184"/>
  <c r="ACU2" i="184"/>
  <c r="ACT2" i="184"/>
  <c r="ACS2" i="184"/>
  <c r="ACR2" i="184"/>
  <c r="ACQ2" i="184"/>
  <c r="ACP2" i="184"/>
  <c r="ACO2" i="184"/>
  <c r="ACN2" i="184"/>
  <c r="ACM2" i="184"/>
  <c r="ACL2" i="184"/>
  <c r="ACK2" i="184"/>
  <c r="ACJ2" i="184"/>
  <c r="ACI2" i="184"/>
  <c r="ACH2" i="184"/>
  <c r="ACG2" i="184"/>
  <c r="ACF2" i="184"/>
  <c r="ACE2" i="184"/>
  <c r="ACD2" i="184"/>
  <c r="YY2" i="184" l="1"/>
  <c r="YX2" i="184"/>
  <c r="YW2" i="184"/>
  <c r="YV2" i="184"/>
  <c r="YU2" i="184"/>
  <c r="YT2" i="184"/>
  <c r="YS2" i="184"/>
  <c r="YR2" i="184"/>
  <c r="YQ2" i="184"/>
  <c r="YP2" i="184"/>
  <c r="YO2" i="184"/>
  <c r="YN2" i="184"/>
  <c r="YM2" i="184"/>
  <c r="YL2" i="184"/>
  <c r="YK2" i="184"/>
  <c r="YJ2" i="184"/>
  <c r="YI2" i="184"/>
  <c r="YH2" i="184"/>
  <c r="YG2" i="184"/>
  <c r="YF2" i="184"/>
  <c r="YE2" i="184"/>
  <c r="YD2" i="184"/>
  <c r="YC2" i="184"/>
  <c r="YB2" i="184"/>
  <c r="YA2" i="184"/>
  <c r="XZ2" i="184"/>
  <c r="XY2" i="184"/>
  <c r="XX2" i="184"/>
  <c r="XW2" i="184"/>
  <c r="XV2" i="184"/>
  <c r="XU2" i="184"/>
  <c r="XT2" i="184"/>
  <c r="XS2" i="184"/>
  <c r="XR2" i="184"/>
  <c r="XQ2" i="184"/>
  <c r="XP2" i="184"/>
  <c r="XO2" i="184"/>
  <c r="XN2" i="184"/>
  <c r="XM2" i="184"/>
  <c r="XL2" i="184"/>
  <c r="XK2" i="184"/>
  <c r="XJ2" i="184"/>
  <c r="XI2" i="184"/>
  <c r="XH2" i="184"/>
  <c r="XG2" i="184"/>
  <c r="XF2" i="184"/>
  <c r="XE2" i="184"/>
  <c r="XD2" i="184"/>
  <c r="XC2" i="184"/>
  <c r="XB2" i="184"/>
  <c r="XA2" i="184"/>
  <c r="WZ2" i="184"/>
  <c r="WY2" i="184"/>
  <c r="WX2" i="184"/>
  <c r="WW2" i="184"/>
  <c r="WV2" i="184"/>
  <c r="WU2" i="184"/>
  <c r="WT2" i="184"/>
  <c r="WS2" i="184"/>
  <c r="WR2" i="184"/>
  <c r="WQ2" i="184"/>
  <c r="AMO2" i="184" s="1"/>
  <c r="WP2" i="184"/>
  <c r="WO2" i="184"/>
  <c r="WN2" i="184"/>
  <c r="WM2" i="184"/>
  <c r="WL2" i="184"/>
  <c r="WK2" i="184"/>
  <c r="WJ2" i="184"/>
  <c r="WI2" i="184"/>
  <c r="WH2" i="184"/>
  <c r="WG2" i="184"/>
  <c r="WF2" i="184"/>
  <c r="WE2" i="184"/>
  <c r="WD2" i="184"/>
  <c r="WC2" i="184"/>
  <c r="WA2" i="184"/>
  <c r="VZ2" i="184"/>
  <c r="VY2" i="184"/>
  <c r="VX2" i="184"/>
  <c r="VW2" i="184"/>
  <c r="VV2" i="184"/>
  <c r="VU2" i="184"/>
  <c r="VT2" i="184"/>
  <c r="VS2" i="184"/>
  <c r="VR2" i="184"/>
  <c r="VQ2" i="184"/>
  <c r="VP2" i="184"/>
  <c r="VO2" i="184"/>
  <c r="VN2" i="184"/>
  <c r="VM2" i="184"/>
  <c r="VL2" i="184"/>
  <c r="VK2" i="184"/>
  <c r="VJ2" i="184"/>
  <c r="VI2" i="184"/>
  <c r="VH2" i="184"/>
  <c r="VG2" i="184"/>
  <c r="VF2" i="184"/>
  <c r="VE2" i="184"/>
  <c r="VD2" i="184"/>
  <c r="VC2" i="184"/>
  <c r="VB2" i="184"/>
  <c r="VA2" i="184"/>
  <c r="UZ2" i="184"/>
  <c r="UY2" i="184"/>
  <c r="UX2" i="184"/>
  <c r="UW2" i="184"/>
  <c r="UV2" i="184"/>
  <c r="UU2" i="184"/>
  <c r="UT2" i="184"/>
  <c r="US2" i="184"/>
  <c r="UR2" i="184"/>
  <c r="UQ2" i="184"/>
  <c r="UP2" i="184"/>
  <c r="UO2" i="184"/>
  <c r="UN2" i="184"/>
  <c r="UM2" i="184"/>
  <c r="UL2" i="184"/>
  <c r="UK2" i="184"/>
  <c r="UJ2" i="184"/>
  <c r="UI2" i="184"/>
  <c r="UH2" i="184"/>
  <c r="UG2" i="184"/>
  <c r="UF2" i="184"/>
  <c r="UE2" i="184"/>
  <c r="UD2" i="184"/>
  <c r="UC2" i="184"/>
  <c r="UB2" i="184"/>
  <c r="UA2" i="184"/>
  <c r="TZ2" i="184"/>
  <c r="TY2" i="184"/>
  <c r="TX2" i="184"/>
  <c r="TW2" i="184"/>
  <c r="TV2" i="184"/>
  <c r="AMN2" i="184" s="1"/>
  <c r="TU2" i="184"/>
  <c r="AMM2" i="184" s="1"/>
  <c r="TT2" i="184"/>
  <c r="AML2" i="184" s="1"/>
  <c r="TS2" i="184"/>
  <c r="TR2" i="184"/>
  <c r="TQ2" i="184"/>
  <c r="TP2" i="184"/>
  <c r="TO2" i="184"/>
  <c r="TN2" i="184"/>
  <c r="TM2" i="184"/>
  <c r="TL2" i="184"/>
  <c r="TK2" i="184"/>
  <c r="TJ2" i="184"/>
  <c r="TI2" i="184"/>
  <c r="TH2" i="184"/>
  <c r="TG2" i="184"/>
  <c r="TF2" i="184"/>
  <c r="TE2" i="184"/>
  <c r="TD2" i="184"/>
  <c r="TC2" i="184"/>
  <c r="TB2" i="184"/>
  <c r="TA2" i="184"/>
  <c r="SZ2" i="184"/>
  <c r="SY2" i="184"/>
  <c r="SX2" i="184"/>
  <c r="SW2" i="184"/>
  <c r="SV2" i="184"/>
  <c r="SU2" i="184"/>
  <c r="ST2" i="184"/>
  <c r="SS2" i="184"/>
  <c r="SQ2" i="184" l="1"/>
  <c r="SP2" i="184"/>
  <c r="SO2" i="184"/>
  <c r="SN2" i="184"/>
  <c r="SM2" i="184"/>
  <c r="SL2" i="184"/>
  <c r="SK2" i="184"/>
  <c r="SJ2" i="184"/>
  <c r="SI2" i="184"/>
  <c r="SH2" i="184"/>
  <c r="SG2" i="184"/>
  <c r="SF2" i="184"/>
  <c r="SE2" i="184"/>
  <c r="SD2" i="184"/>
  <c r="SC2" i="184"/>
  <c r="SB2" i="184"/>
  <c r="SA2" i="184"/>
  <c r="RZ2" i="184"/>
  <c r="RY2" i="184"/>
  <c r="RX2" i="184"/>
  <c r="RW2" i="184"/>
  <c r="ALZ2" i="184" s="1"/>
  <c r="AMQ2" i="184" s="1"/>
  <c r="RV2" i="184"/>
  <c r="RU2" i="184"/>
  <c r="RT2" i="184"/>
  <c r="RS2" i="184"/>
  <c r="RR2" i="184"/>
  <c r="RQ2" i="184"/>
  <c r="RP2" i="184"/>
  <c r="RO2" i="184"/>
  <c r="RN2" i="184"/>
  <c r="RM2" i="184"/>
  <c r="RL2" i="184"/>
  <c r="RK2" i="184"/>
  <c r="RJ2" i="184"/>
  <c r="RI2" i="184"/>
  <c r="RH2" i="184"/>
  <c r="RG2" i="184"/>
  <c r="RF2" i="184"/>
  <c r="RE2" i="184"/>
  <c r="RD2" i="184"/>
  <c r="RC2" i="184"/>
  <c r="RB2" i="184"/>
  <c r="RA2" i="184"/>
  <c r="QZ2" i="184"/>
  <c r="QY2" i="184"/>
  <c r="QX2" i="184"/>
  <c r="QW2" i="184"/>
  <c r="QV2" i="184"/>
  <c r="QU2" i="184"/>
  <c r="QT2" i="184"/>
  <c r="QS2" i="184"/>
  <c r="QR2" i="184"/>
  <c r="QQ2" i="184"/>
  <c r="QP2" i="184"/>
  <c r="QO2" i="184"/>
  <c r="QN2" i="184"/>
  <c r="QM2" i="184"/>
  <c r="QL2" i="184"/>
  <c r="QK2" i="184"/>
  <c r="QJ2" i="184"/>
  <c r="QI2" i="184"/>
  <c r="QH2" i="184"/>
  <c r="QG2" i="184"/>
  <c r="QF2" i="184"/>
  <c r="QE2" i="184"/>
  <c r="QD2" i="184"/>
  <c r="QC2" i="184"/>
  <c r="QB2" i="184"/>
  <c r="QA2" i="184"/>
  <c r="PZ2" i="184"/>
  <c r="PY2" i="184"/>
  <c r="PX2" i="184"/>
  <c r="PW2" i="184"/>
  <c r="PV2" i="184"/>
  <c r="PU2" i="184"/>
  <c r="PT2" i="184"/>
  <c r="PS2" i="184"/>
  <c r="PR2" i="184"/>
  <c r="PQ2" i="184"/>
  <c r="PP2" i="184"/>
  <c r="PO2" i="184"/>
  <c r="PN2" i="184"/>
  <c r="PM2" i="184"/>
  <c r="PL2" i="184"/>
  <c r="PK2" i="184"/>
  <c r="PJ2" i="184"/>
  <c r="PI2" i="184"/>
  <c r="PH2" i="184"/>
  <c r="PG2" i="184"/>
  <c r="PF2" i="184"/>
  <c r="OY2" i="184"/>
  <c r="OX2" i="184"/>
  <c r="OW2" i="184"/>
  <c r="OV2" i="184"/>
  <c r="OU2" i="184"/>
  <c r="OT2" i="184"/>
  <c r="OS2" i="184"/>
  <c r="OR2" i="184"/>
  <c r="OQ2" i="184"/>
  <c r="OP2" i="184"/>
  <c r="OO2" i="184"/>
  <c r="ON2" i="184"/>
  <c r="OM2" i="184"/>
  <c r="OL2" i="184"/>
  <c r="OK2" i="184"/>
  <c r="OJ2" i="184"/>
  <c r="OI2" i="184"/>
  <c r="OH2" i="184"/>
  <c r="OG2" i="184"/>
  <c r="OF2" i="184"/>
  <c r="OE2" i="184"/>
  <c r="OD2" i="184"/>
  <c r="OC2" i="184"/>
  <c r="OB2" i="184"/>
  <c r="OA2" i="184"/>
  <c r="NZ2" i="184"/>
  <c r="NY2" i="184"/>
  <c r="NX2" i="184"/>
  <c r="NW2" i="184"/>
  <c r="NV2" i="184"/>
  <c r="NU2" i="184"/>
  <c r="NT2" i="184"/>
  <c r="NS2" i="184"/>
  <c r="NR2" i="184"/>
  <c r="NQ2" i="184"/>
  <c r="NP2" i="184"/>
  <c r="NO2" i="184"/>
  <c r="NN2" i="184"/>
  <c r="NM2" i="184"/>
  <c r="NL2" i="184"/>
  <c r="NK2" i="184"/>
  <c r="NJ2" i="184"/>
  <c r="NI2" i="184"/>
  <c r="NH2" i="184"/>
  <c r="NG2" i="184"/>
  <c r="NF2" i="184"/>
  <c r="NE2" i="184"/>
  <c r="ND2" i="184"/>
  <c r="NC2" i="184"/>
  <c r="NB2" i="184"/>
  <c r="NA2" i="184"/>
  <c r="MZ2" i="184"/>
  <c r="MY2" i="184"/>
  <c r="MX2" i="184"/>
  <c r="MW2" i="184"/>
  <c r="MV2" i="184"/>
  <c r="MU2" i="184"/>
  <c r="MT2" i="184"/>
  <c r="MS2" i="184"/>
  <c r="MR2" i="184"/>
  <c r="MQ2" i="184"/>
  <c r="MP2" i="184"/>
  <c r="MO2" i="184"/>
  <c r="MN2" i="184"/>
  <c r="MM2" i="184"/>
  <c r="ML2" i="184"/>
  <c r="MK2" i="184"/>
  <c r="MJ2" i="184"/>
  <c r="MI2" i="184"/>
  <c r="MH2" i="184"/>
  <c r="MG2" i="184"/>
  <c r="MF2" i="184"/>
  <c r="ME2" i="184"/>
  <c r="MD2" i="184"/>
  <c r="MC2" i="184"/>
  <c r="MB2" i="184"/>
  <c r="MA2" i="184"/>
  <c r="LZ2" i="184"/>
  <c r="LY2" i="184"/>
  <c r="LX2" i="184"/>
  <c r="LW2" i="184"/>
  <c r="LV2" i="184"/>
  <c r="LU2" i="184"/>
  <c r="LT2" i="184"/>
  <c r="LS2" i="184"/>
  <c r="LR2" i="184"/>
  <c r="LQ2" i="184"/>
  <c r="LP2" i="184"/>
  <c r="LO2" i="184"/>
  <c r="LN2" i="184"/>
  <c r="LM2" i="184"/>
  <c r="LL2" i="184"/>
  <c r="LK2" i="184"/>
  <c r="LJ2" i="184"/>
  <c r="LI2" i="184"/>
  <c r="LH2" i="184"/>
  <c r="LG2" i="184"/>
  <c r="LF2" i="184"/>
  <c r="LE2" i="184"/>
  <c r="LD2" i="184"/>
  <c r="LC2" i="184"/>
  <c r="LB2" i="184"/>
  <c r="LA2" i="184"/>
  <c r="KZ2" i="184"/>
  <c r="KY2" i="184"/>
  <c r="KX2" i="184"/>
  <c r="KW2" i="184"/>
  <c r="KV2" i="184"/>
  <c r="KU2" i="184"/>
  <c r="KT2" i="184"/>
  <c r="KS2" i="184"/>
  <c r="KR2" i="184"/>
  <c r="KQ2" i="184"/>
  <c r="KP2" i="184"/>
  <c r="KO2" i="184"/>
  <c r="KN2" i="184"/>
  <c r="KM2" i="184"/>
  <c r="KL2" i="184"/>
  <c r="KK2" i="184"/>
  <c r="KJ2" i="184"/>
  <c r="KI2" i="184"/>
  <c r="KH2" i="184"/>
  <c r="KG2" i="184"/>
  <c r="KF2" i="184"/>
  <c r="KE2" i="184"/>
  <c r="KD2" i="184"/>
  <c r="KC2" i="184"/>
  <c r="KB2" i="184"/>
  <c r="KA2" i="184"/>
  <c r="JZ2" i="184"/>
  <c r="JY2" i="184"/>
  <c r="JX2" i="184"/>
  <c r="JW2" i="184"/>
  <c r="JV2" i="184"/>
  <c r="JU2" i="184"/>
  <c r="JT2" i="184"/>
  <c r="JS2" i="184"/>
  <c r="JR2" i="184"/>
  <c r="JQ2" i="184"/>
  <c r="JP2" i="184"/>
  <c r="JO2" i="184"/>
  <c r="JN2" i="184"/>
  <c r="JM2" i="184"/>
  <c r="JL2" i="184"/>
  <c r="JK2" i="184"/>
  <c r="JJ2" i="184"/>
  <c r="JI2" i="184"/>
  <c r="JH2" i="184"/>
  <c r="JG2" i="184"/>
  <c r="JF2" i="184"/>
  <c r="JE2" i="184"/>
  <c r="JD2" i="184"/>
  <c r="JC2" i="184"/>
  <c r="JB2" i="184"/>
  <c r="JA2" i="184"/>
  <c r="IZ2" i="184"/>
  <c r="IY2" i="184"/>
  <c r="IX2" i="184"/>
  <c r="IW2" i="184"/>
  <c r="IV2" i="184"/>
  <c r="IU2" i="184"/>
  <c r="IT2" i="184"/>
  <c r="IS2" i="184"/>
  <c r="IR2" i="184"/>
  <c r="IQ2" i="184"/>
  <c r="IP2" i="184"/>
  <c r="IO2" i="184"/>
  <c r="IN2" i="184"/>
  <c r="IM2" i="184"/>
  <c r="IL2" i="184"/>
  <c r="IK2" i="184"/>
  <c r="IJ2" i="184"/>
  <c r="II2" i="184"/>
  <c r="IH2" i="184"/>
  <c r="IG2" i="184"/>
  <c r="IF2" i="184"/>
  <c r="IE2" i="184"/>
  <c r="ID2" i="184"/>
  <c r="IC2" i="184"/>
  <c r="IB2" i="184"/>
  <c r="IA2" i="184"/>
  <c r="HZ2" i="184"/>
  <c r="HY2" i="184"/>
  <c r="HX2" i="184"/>
  <c r="HW2" i="184"/>
  <c r="HV2" i="184"/>
  <c r="HU2" i="184"/>
  <c r="HT2" i="184"/>
  <c r="HS2" i="184"/>
  <c r="HR2" i="184"/>
  <c r="HQ2" i="184"/>
  <c r="HP2" i="184"/>
  <c r="HO2" i="184"/>
  <c r="HN2" i="184"/>
  <c r="HM2" i="184"/>
  <c r="HL2" i="184"/>
  <c r="HK2" i="184"/>
  <c r="HJ2" i="184"/>
  <c r="HI2" i="184"/>
  <c r="HH2" i="184"/>
  <c r="HG2" i="184"/>
  <c r="HF2" i="184"/>
  <c r="HE2" i="184"/>
  <c r="HD2" i="184"/>
  <c r="HC2" i="184"/>
  <c r="HB2" i="184"/>
  <c r="HA2" i="184"/>
  <c r="GZ2" i="184"/>
  <c r="GY2" i="184"/>
  <c r="GX2" i="184"/>
  <c r="GW2" i="184"/>
  <c r="GV2" i="184"/>
  <c r="AMJ2" i="184" l="1"/>
  <c r="AMB2" i="184"/>
  <c r="AMK2" i="184" s="1"/>
  <c r="AMF2" i="184"/>
  <c r="G5" i="183"/>
  <c r="G21" i="183" s="1"/>
  <c r="AMR2" i="184" l="1"/>
  <c r="AMG2" i="184"/>
  <c r="AMI2" i="184"/>
  <c r="AMP2" i="184"/>
  <c r="GT2" i="184"/>
  <c r="GS2" i="184"/>
  <c r="GR2" i="184"/>
  <c r="GQ2" i="184"/>
  <c r="GP2" i="184"/>
  <c r="FS2" i="184" l="1"/>
  <c r="FR2" i="184"/>
  <c r="FQ2" i="184"/>
  <c r="FP2" i="184"/>
  <c r="FO2" i="184"/>
  <c r="FN2" i="184"/>
  <c r="FM2" i="184"/>
  <c r="FL2" i="184"/>
  <c r="FK2" i="184"/>
  <c r="FJ2" i="184"/>
  <c r="FI2" i="184"/>
  <c r="FH2" i="184"/>
  <c r="FG2" i="184"/>
  <c r="FF2" i="184"/>
  <c r="FE2" i="184"/>
  <c r="FD2" i="184"/>
  <c r="FC2" i="184"/>
  <c r="FA2" i="184"/>
  <c r="EZ2" i="184"/>
  <c r="EY2" i="184"/>
  <c r="EX2" i="184"/>
  <c r="EW2" i="184"/>
  <c r="EV2" i="184"/>
  <c r="EU2" i="184"/>
  <c r="ET2" i="184"/>
  <c r="ES2" i="184"/>
  <c r="ER2" i="184"/>
  <c r="EQ2" i="184"/>
  <c r="EP2" i="184"/>
  <c r="EO2" i="184"/>
  <c r="EN2" i="184"/>
  <c r="EM2" i="184"/>
  <c r="EL2" i="184"/>
  <c r="EK2" i="184"/>
  <c r="EJ2" i="184"/>
  <c r="EH2" i="184"/>
  <c r="EG2" i="184"/>
  <c r="EF2" i="184"/>
  <c r="EE2" i="184"/>
  <c r="ED2" i="184"/>
  <c r="EC2" i="184"/>
  <c r="EB2" i="184"/>
  <c r="EA2" i="184"/>
  <c r="DZ2" i="184"/>
  <c r="DY2" i="184"/>
  <c r="DX2" i="184"/>
  <c r="DW2" i="184"/>
  <c r="DV2" i="184"/>
  <c r="DU2" i="184"/>
  <c r="DT2" i="184"/>
  <c r="DS2" i="184"/>
  <c r="DR2" i="184"/>
  <c r="DQ2" i="184"/>
  <c r="DO2" i="184"/>
  <c r="DN2" i="184"/>
  <c r="DM2" i="184"/>
  <c r="DL2" i="184"/>
  <c r="DK2" i="184"/>
  <c r="DJ2" i="184"/>
  <c r="DI2" i="184"/>
  <c r="DH2" i="184"/>
  <c r="DG2" i="184"/>
  <c r="DF2" i="184"/>
  <c r="DE2" i="184"/>
  <c r="DD2" i="184"/>
  <c r="DC2" i="184"/>
  <c r="DB2" i="184"/>
  <c r="CZ2" i="184"/>
  <c r="CY2" i="184"/>
  <c r="CX2" i="184"/>
  <c r="CW2" i="184"/>
  <c r="CV2" i="184"/>
  <c r="CU2" i="184"/>
  <c r="CT2" i="184"/>
  <c r="CS2" i="184"/>
  <c r="CR2" i="184"/>
  <c r="CQ2" i="184"/>
  <c r="CP2" i="184"/>
  <c r="CO2" i="184"/>
  <c r="CM2" i="184"/>
  <c r="CL2" i="184"/>
  <c r="CK2" i="184"/>
  <c r="CJ2" i="184"/>
  <c r="CI2" i="184"/>
  <c r="CH2" i="184"/>
  <c r="CG2" i="184"/>
  <c r="CF2" i="184"/>
  <c r="CE2" i="184"/>
  <c r="CD2" i="184"/>
  <c r="CC2" i="184"/>
  <c r="CB2" i="184"/>
  <c r="CA2" i="184"/>
  <c r="BZ2" i="184"/>
  <c r="BY2" i="184"/>
  <c r="BX2" i="184"/>
  <c r="BW2" i="184"/>
  <c r="BV2" i="184"/>
  <c r="BT2" i="184"/>
  <c r="BS2" i="184"/>
  <c r="BR2" i="184"/>
  <c r="BQ2" i="184"/>
  <c r="BP2" i="184"/>
  <c r="BO2" i="184"/>
  <c r="BN2" i="184"/>
  <c r="BM2" i="184"/>
  <c r="BL2" i="184"/>
  <c r="BK2" i="184"/>
  <c r="BJ2" i="184"/>
  <c r="BI2" i="184"/>
  <c r="BH2" i="184"/>
  <c r="BG2" i="184"/>
  <c r="BF2" i="184"/>
  <c r="BE2" i="184"/>
  <c r="BD2" i="184"/>
  <c r="BC2" i="184"/>
  <c r="BB2" i="184"/>
  <c r="BA2" i="184"/>
  <c r="AZ2" i="184"/>
  <c r="AY2" i="184"/>
  <c r="AX2" i="184"/>
  <c r="AW2" i="184"/>
  <c r="AV2" i="184"/>
  <c r="AU2" i="184"/>
  <c r="AT2" i="184"/>
  <c r="AS2" i="184"/>
  <c r="AR2" i="184"/>
  <c r="AQ2" i="184"/>
  <c r="AP2" i="184"/>
  <c r="AO2" i="184"/>
  <c r="AN2" i="184"/>
  <c r="AM2" i="184"/>
  <c r="AL2" i="184"/>
  <c r="AK2" i="184"/>
  <c r="K2" i="184"/>
  <c r="V2" i="184"/>
  <c r="Q2" i="184"/>
  <c r="B2" i="184" l="1"/>
  <c r="AJ2" i="184"/>
  <c r="AI2" i="184"/>
  <c r="AH2" i="184"/>
  <c r="AG2" i="184"/>
  <c r="AF2" i="184"/>
  <c r="AE2" i="184"/>
  <c r="AD2" i="184"/>
  <c r="AC2" i="184"/>
  <c r="AB2" i="184"/>
  <c r="AA2" i="184"/>
  <c r="ALT2" i="184" s="1"/>
  <c r="Z2" i="184"/>
  <c r="ALU2" i="184" s="1"/>
  <c r="Y2" i="184"/>
  <c r="X2" i="184"/>
  <c r="W2" i="184"/>
  <c r="U2" i="184"/>
  <c r="T2" i="184"/>
  <c r="S2" i="184"/>
  <c r="R2" i="184"/>
  <c r="P2" i="184"/>
  <c r="O2" i="184"/>
  <c r="N2" i="184"/>
  <c r="ALS2" i="184" s="1"/>
  <c r="M2" i="184"/>
  <c r="L2" i="184"/>
  <c r="J2" i="184"/>
  <c r="I2" i="184"/>
  <c r="H2" i="184"/>
  <c r="WB2" i="184" l="1"/>
  <c r="ALW2" i="184" s="1"/>
  <c r="G7" i="183"/>
  <c r="G23" i="183" s="1"/>
  <c r="SR2" i="184"/>
  <c r="J84" i="35"/>
  <c r="DA2" i="184" s="1"/>
  <c r="P84" i="35"/>
  <c r="FB2" i="184" s="1"/>
  <c r="S80" i="35"/>
  <c r="GM2" i="184" s="1"/>
  <c r="S76" i="35"/>
  <c r="GL2" i="184" s="1"/>
  <c r="S22" i="35"/>
  <c r="FX2" i="184" s="1"/>
  <c r="S14" i="35"/>
  <c r="FV2" i="184" s="1"/>
  <c r="S10" i="35"/>
  <c r="FU2" i="184" s="1"/>
  <c r="G2" i="184"/>
  <c r="F2" i="184"/>
  <c r="E2" i="184"/>
  <c r="D2" i="184"/>
  <c r="A2" i="184"/>
  <c r="Y101" i="205"/>
  <c r="R101" i="205"/>
  <c r="S64" i="7"/>
  <c r="K64" i="7"/>
  <c r="CD75" i="182"/>
  <c r="BQ75" i="182"/>
  <c r="BD75" i="182"/>
  <c r="AS75" i="182"/>
  <c r="AH75" i="182"/>
  <c r="W75" i="182"/>
  <c r="L75" i="182"/>
  <c r="CD71" i="182"/>
  <c r="AH71" i="182"/>
  <c r="CD66" i="182"/>
  <c r="BQ66" i="182"/>
  <c r="BD66" i="182"/>
  <c r="AS66" i="182"/>
  <c r="AH66" i="182"/>
  <c r="W66" i="182"/>
  <c r="L66" i="182"/>
  <c r="CD62" i="182"/>
  <c r="AH62" i="182"/>
  <c r="CD57" i="182"/>
  <c r="AH57" i="182"/>
  <c r="CD53" i="182"/>
  <c r="AH53" i="182"/>
  <c r="CD49" i="182"/>
  <c r="AH49" i="182"/>
  <c r="CD45" i="182"/>
  <c r="AH45" i="182"/>
  <c r="CD41" i="182"/>
  <c r="AH41" i="182"/>
  <c r="CD37" i="182"/>
  <c r="AH37" i="182"/>
  <c r="CD31" i="182"/>
  <c r="AH31" i="182"/>
  <c r="CD27" i="182"/>
  <c r="AH27" i="182"/>
  <c r="AH21" i="182"/>
  <c r="AH17" i="182"/>
  <c r="CD75" i="181"/>
  <c r="BQ75" i="181"/>
  <c r="BD75" i="181"/>
  <c r="AS75" i="181"/>
  <c r="AH75" i="181"/>
  <c r="W75" i="181"/>
  <c r="L75" i="181"/>
  <c r="CD71" i="181"/>
  <c r="AH71" i="181"/>
  <c r="CD66" i="181"/>
  <c r="BQ66" i="181"/>
  <c r="BD66" i="181"/>
  <c r="AS66" i="181"/>
  <c r="AH66" i="181"/>
  <c r="W66" i="181"/>
  <c r="L66" i="181"/>
  <c r="CD62" i="181"/>
  <c r="AH62" i="181"/>
  <c r="CD57" i="181"/>
  <c r="AH57" i="181"/>
  <c r="CD53" i="181"/>
  <c r="AH53" i="181"/>
  <c r="CD49" i="181"/>
  <c r="AH49" i="181"/>
  <c r="CD45" i="181"/>
  <c r="AH45" i="181"/>
  <c r="CD41" i="181"/>
  <c r="AH41" i="181"/>
  <c r="CD37" i="181"/>
  <c r="AH37" i="181"/>
  <c r="CD31" i="181"/>
  <c r="AH31" i="181"/>
  <c r="CD27" i="181"/>
  <c r="AH27" i="181"/>
  <c r="AH21" i="181"/>
  <c r="AH17" i="181"/>
  <c r="S93" i="35"/>
  <c r="GU2" i="184" s="1"/>
  <c r="R84" i="35"/>
  <c r="FT2" i="184" s="1"/>
  <c r="N84" i="35"/>
  <c r="EI2" i="184" s="1"/>
  <c r="L84" i="35"/>
  <c r="DP2" i="184" s="1"/>
  <c r="H84" i="35"/>
  <c r="CN2" i="184" s="1"/>
  <c r="F84" i="35"/>
  <c r="BU2" i="184" s="1"/>
  <c r="S72" i="35"/>
  <c r="GK2" i="184" s="1"/>
  <c r="S68" i="35"/>
  <c r="GJ2" i="184" s="1"/>
  <c r="S64" i="35"/>
  <c r="GI2" i="184" s="1"/>
  <c r="S60" i="35"/>
  <c r="GH2" i="184" s="1"/>
  <c r="S56" i="35"/>
  <c r="GG2" i="184" s="1"/>
  <c r="S52" i="35"/>
  <c r="GF2" i="184" s="1"/>
  <c r="S48" i="35"/>
  <c r="GE2" i="184" s="1"/>
  <c r="S42" i="35"/>
  <c r="GD2" i="184" s="1"/>
  <c r="S38" i="35"/>
  <c r="GB2" i="184" s="1"/>
  <c r="S34" i="35"/>
  <c r="GA2" i="184" s="1"/>
  <c r="S30" i="35"/>
  <c r="FZ2" i="184" s="1"/>
  <c r="S26" i="35"/>
  <c r="FY2" i="184" s="1"/>
  <c r="S18" i="35"/>
  <c r="FW2" i="184" s="1"/>
  <c r="BD13" i="2"/>
  <c r="C2" i="184" s="1"/>
  <c r="G11" i="183"/>
  <c r="G9" i="183"/>
  <c r="S84" i="35" l="1"/>
  <c r="G13" i="183" l="1"/>
  <c r="GO2" i="184"/>
  <c r="AME2" i="1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Zuryanty Mohd Noor</author>
  </authors>
  <commentList>
    <comment ref="D40" authorId="0" shapeId="0" xr:uid="{B0EB6684-171D-41B6-93B7-EC1817D895B7}">
      <text>
        <r>
          <rPr>
            <b/>
            <sz val="26"/>
            <color indexed="39"/>
            <rFont val="Tahoma"/>
            <family val="2"/>
          </rPr>
          <t>Sila nyatakan</t>
        </r>
      </text>
    </comment>
    <comment ref="D82" authorId="0" shapeId="0" xr:uid="{6E971E02-E104-467E-A0D6-2AF2A9A96F2D}">
      <text>
        <r>
          <rPr>
            <b/>
            <sz val="26"/>
            <color indexed="39"/>
            <rFont val="Tahoma"/>
            <family val="2"/>
          </rPr>
          <t>Sila nyatakan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wanaida</author>
  </authors>
  <commentList>
    <comment ref="P22" authorId="0" shapeId="0" xr:uid="{00000000-0006-0000-0E00-000001000000}">
      <text>
        <r>
          <rPr>
            <b/>
            <sz val="8"/>
            <color indexed="8"/>
            <rFont val="Tahoma"/>
            <family val="2"/>
          </rPr>
          <t xml:space="preserve">Pengiraan automatik
</t>
        </r>
        <r>
          <rPr>
            <i/>
            <sz val="8"/>
            <color indexed="8"/>
            <rFont val="Tahoma"/>
            <family val="2"/>
          </rPr>
          <t>Automatic calculation</t>
        </r>
      </text>
    </comment>
    <comment ref="P39" authorId="0" shapeId="0" xr:uid="{00000000-0006-0000-0E00-000002000000}">
      <text>
        <r>
          <rPr>
            <b/>
            <sz val="8"/>
            <color indexed="8"/>
            <rFont val="Tahoma"/>
            <family val="2"/>
          </rPr>
          <t xml:space="preserve">Sila isi di sini
</t>
        </r>
        <r>
          <rPr>
            <i/>
            <sz val="8"/>
            <color indexed="8"/>
            <rFont val="Tahoma"/>
            <family val="2"/>
          </rPr>
          <t>Please fill in here</t>
        </r>
      </text>
    </comment>
    <comment ref="P44" authorId="0" shapeId="0" xr:uid="{00000000-0006-0000-0E00-000003000000}">
      <text>
        <r>
          <rPr>
            <b/>
            <sz val="8"/>
            <color indexed="8"/>
            <rFont val="Tahoma"/>
            <family val="2"/>
          </rPr>
          <t xml:space="preserve">Sila isi di sini
</t>
        </r>
        <r>
          <rPr>
            <i/>
            <sz val="8"/>
            <color indexed="8"/>
            <rFont val="Tahoma"/>
            <family val="2"/>
          </rPr>
          <t>Please fill in here</t>
        </r>
      </text>
    </comment>
    <comment ref="P49" authorId="0" shapeId="0" xr:uid="{00000000-0006-0000-0E00-000004000000}">
      <text>
        <r>
          <rPr>
            <b/>
            <sz val="8"/>
            <color indexed="8"/>
            <rFont val="Tahoma"/>
            <family val="2"/>
          </rPr>
          <t xml:space="preserve">Sila isi di sini
</t>
        </r>
        <r>
          <rPr>
            <i/>
            <sz val="8"/>
            <color indexed="8"/>
            <rFont val="Tahoma"/>
            <family val="2"/>
          </rPr>
          <t>Please fill in here</t>
        </r>
      </text>
    </comment>
    <comment ref="P54" authorId="0" shapeId="0" xr:uid="{00000000-0006-0000-0E00-000005000000}">
      <text>
        <r>
          <rPr>
            <b/>
            <sz val="8"/>
            <color indexed="8"/>
            <rFont val="Tahoma"/>
            <family val="2"/>
          </rPr>
          <t xml:space="preserve">Sila isi di sini
</t>
        </r>
        <r>
          <rPr>
            <i/>
            <sz val="8"/>
            <color indexed="8"/>
            <rFont val="Tahoma"/>
            <family val="2"/>
          </rPr>
          <t>Please fill in here</t>
        </r>
      </text>
    </comment>
    <comment ref="S64" authorId="1" shapeId="0" xr:uid="{00000000-0006-0000-0E00-000006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S68" authorId="1" shapeId="0" xr:uid="{00000000-0006-0000-0E00-000007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P72" authorId="0" shapeId="0" xr:uid="{00000000-0006-0000-0E00-000008000000}">
      <text>
        <r>
          <rPr>
            <b/>
            <sz val="8"/>
            <color indexed="8"/>
            <rFont val="Tahoma"/>
            <family val="2"/>
          </rPr>
          <t xml:space="preserve">Sila isi di sini
</t>
        </r>
        <r>
          <rPr>
            <i/>
            <sz val="8"/>
            <color indexed="8"/>
            <rFont val="Tahoma"/>
            <family val="2"/>
          </rPr>
          <t>Please fill in here</t>
        </r>
      </text>
    </comment>
    <comment ref="P81" authorId="0" shapeId="0" xr:uid="{00000000-0006-0000-0E00-000009000000}">
      <text>
        <r>
          <rPr>
            <b/>
            <sz val="8"/>
            <color indexed="8"/>
            <rFont val="Tahoma"/>
            <family val="2"/>
          </rPr>
          <t xml:space="preserve">Sila isi di sini
</t>
        </r>
        <r>
          <rPr>
            <i/>
            <sz val="8"/>
            <color indexed="8"/>
            <rFont val="Tahoma"/>
            <family val="2"/>
          </rPr>
          <t>Please fill in here</t>
        </r>
      </text>
    </comment>
    <comment ref="P86" authorId="0" shapeId="0" xr:uid="{00000000-0006-0000-0E00-00000A000000}">
      <text>
        <r>
          <rPr>
            <b/>
            <sz val="8"/>
            <color indexed="8"/>
            <rFont val="Tahoma"/>
            <family val="2"/>
          </rPr>
          <t xml:space="preserve">Sila isi di sini
</t>
        </r>
        <r>
          <rPr>
            <i/>
            <sz val="8"/>
            <color indexed="8"/>
            <rFont val="Tahoma"/>
            <family val="2"/>
          </rPr>
          <t>Please fill in here</t>
        </r>
      </text>
    </comment>
    <comment ref="P91" authorId="0" shapeId="0" xr:uid="{00000000-0006-0000-0E00-00000B000000}">
      <text>
        <r>
          <rPr>
            <b/>
            <sz val="8"/>
            <color indexed="8"/>
            <rFont val="Tahoma"/>
            <family val="2"/>
          </rPr>
          <t xml:space="preserve">Sila isi di sini
</t>
        </r>
        <r>
          <rPr>
            <i/>
            <sz val="8"/>
            <color indexed="8"/>
            <rFont val="Tahoma"/>
            <family val="2"/>
          </rPr>
          <t>Please fill in here</t>
        </r>
      </text>
    </comment>
    <comment ref="P96" authorId="0" shapeId="0" xr:uid="{00000000-0006-0000-0E00-00000C000000}">
      <text>
        <r>
          <rPr>
            <b/>
            <sz val="8"/>
            <color indexed="8"/>
            <rFont val="Tahoma"/>
            <family val="2"/>
          </rPr>
          <t xml:space="preserve">Sila isi di sini
</t>
        </r>
        <r>
          <rPr>
            <i/>
            <sz val="8"/>
            <color indexed="8"/>
            <rFont val="Tahoma"/>
            <family val="2"/>
          </rPr>
          <t>Please fill in here</t>
        </r>
      </text>
    </comment>
    <comment ref="P101" authorId="0" shapeId="0" xr:uid="{00000000-0006-0000-0E00-00000D000000}">
      <text>
        <r>
          <rPr>
            <b/>
            <sz val="8"/>
            <color indexed="8"/>
            <rFont val="Tahoma"/>
            <family val="2"/>
          </rPr>
          <t xml:space="preserve">Sila isi di sini
</t>
        </r>
        <r>
          <rPr>
            <i/>
            <sz val="8"/>
            <color indexed="8"/>
            <rFont val="Tahoma"/>
            <family val="2"/>
          </rPr>
          <t>Please fill in here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T20" authorId="0" shapeId="0" xr:uid="{00000000-0006-0000-0F00-000001000000}">
      <text>
        <r>
          <rPr>
            <b/>
            <sz val="8"/>
            <color indexed="8"/>
            <rFont val="Tahoma"/>
            <family val="2"/>
          </rPr>
          <t xml:space="preserve">Pengiraan automatik
</t>
        </r>
        <r>
          <rPr>
            <i/>
            <sz val="8"/>
            <color indexed="8"/>
            <rFont val="Tahoma"/>
            <family val="2"/>
          </rPr>
          <t>Automatic calculation</t>
        </r>
      </text>
    </comment>
    <comment ref="T33" authorId="0" shapeId="0" xr:uid="{00000000-0006-0000-0F00-000002000000}">
      <text>
        <r>
          <rPr>
            <b/>
            <sz val="8"/>
            <color indexed="8"/>
            <rFont val="Tahoma"/>
            <family val="2"/>
          </rPr>
          <t xml:space="preserve">Sila isi di sini
</t>
        </r>
        <r>
          <rPr>
            <i/>
            <sz val="8"/>
            <color indexed="8"/>
            <rFont val="Tahoma"/>
            <family val="2"/>
          </rPr>
          <t>Please fill in here</t>
        </r>
      </text>
    </comment>
    <comment ref="T37" authorId="0" shapeId="0" xr:uid="{00000000-0006-0000-0F00-000003000000}">
      <text>
        <r>
          <rPr>
            <b/>
            <sz val="8"/>
            <color indexed="8"/>
            <rFont val="Tahoma"/>
            <family val="2"/>
          </rPr>
          <t xml:space="preserve">Sila isi di sini
</t>
        </r>
        <r>
          <rPr>
            <i/>
            <sz val="8"/>
            <color indexed="8"/>
            <rFont val="Tahoma"/>
            <family val="2"/>
          </rPr>
          <t>Please fill in here</t>
        </r>
      </text>
    </comment>
    <comment ref="T41" authorId="0" shapeId="0" xr:uid="{00000000-0006-0000-0F00-000004000000}">
      <text>
        <r>
          <rPr>
            <b/>
            <sz val="8"/>
            <color indexed="8"/>
            <rFont val="Tahoma"/>
            <family val="2"/>
          </rPr>
          <t xml:space="preserve">Sila isi di sini
</t>
        </r>
        <r>
          <rPr>
            <i/>
            <sz val="8"/>
            <color indexed="8"/>
            <rFont val="Tahoma"/>
            <family val="2"/>
          </rPr>
          <t>Please fill in here</t>
        </r>
      </text>
    </comment>
    <comment ref="T52" authorId="0" shapeId="0" xr:uid="{00000000-0006-0000-0F00-000005000000}">
      <text>
        <r>
          <rPr>
            <b/>
            <sz val="8"/>
            <color indexed="8"/>
            <rFont val="Tahoma"/>
            <family val="2"/>
          </rPr>
          <t xml:space="preserve">Sila isi di sini
</t>
        </r>
        <r>
          <rPr>
            <i/>
            <sz val="8"/>
            <color indexed="8"/>
            <rFont val="Tahoma"/>
            <family val="2"/>
          </rPr>
          <t>Please fill in here</t>
        </r>
      </text>
    </comment>
    <comment ref="T56" authorId="0" shapeId="0" xr:uid="{00000000-0006-0000-0F00-000006000000}">
      <text>
        <r>
          <rPr>
            <b/>
            <sz val="8"/>
            <color indexed="8"/>
            <rFont val="Tahoma"/>
            <family val="2"/>
          </rPr>
          <t xml:space="preserve">Sila isi di sini
</t>
        </r>
        <r>
          <rPr>
            <i/>
            <sz val="8"/>
            <color indexed="8"/>
            <rFont val="Tahoma"/>
            <family val="2"/>
          </rPr>
          <t>Please fill in here</t>
        </r>
      </text>
    </comment>
    <comment ref="T60" authorId="0" shapeId="0" xr:uid="{00000000-0006-0000-0F00-000007000000}">
      <text>
        <r>
          <rPr>
            <b/>
            <sz val="8"/>
            <color indexed="8"/>
            <rFont val="Tahoma"/>
            <family val="2"/>
          </rPr>
          <t xml:space="preserve">Sila isi di sini
</t>
        </r>
        <r>
          <rPr>
            <i/>
            <sz val="8"/>
            <color indexed="8"/>
            <rFont val="Tahoma"/>
            <family val="2"/>
          </rPr>
          <t>Please fill in here</t>
        </r>
      </text>
    </comment>
    <comment ref="T76" authorId="0" shapeId="0" xr:uid="{00000000-0006-0000-0F00-000008000000}">
      <text>
        <r>
          <rPr>
            <b/>
            <sz val="8"/>
            <color indexed="8"/>
            <rFont val="Tahoma"/>
            <family val="2"/>
          </rPr>
          <t xml:space="preserve">Sila isi di sini
</t>
        </r>
        <r>
          <rPr>
            <i/>
            <sz val="8"/>
            <color indexed="8"/>
            <rFont val="Tahoma"/>
            <family val="2"/>
          </rPr>
          <t>Please fill in here</t>
        </r>
      </text>
    </comment>
    <comment ref="T80" authorId="0" shapeId="0" xr:uid="{00000000-0006-0000-0F00-000009000000}">
      <text>
        <r>
          <rPr>
            <b/>
            <sz val="8"/>
            <color indexed="8"/>
            <rFont val="Tahoma"/>
            <family val="2"/>
          </rPr>
          <t xml:space="preserve">Sila isi di sini
</t>
        </r>
        <r>
          <rPr>
            <i/>
            <sz val="8"/>
            <color indexed="8"/>
            <rFont val="Tahoma"/>
            <family val="2"/>
          </rPr>
          <t>Please fill in here</t>
        </r>
      </text>
    </comment>
    <comment ref="T84" authorId="0" shapeId="0" xr:uid="{00000000-0006-0000-0F00-00000A000000}">
      <text>
        <r>
          <rPr>
            <b/>
            <sz val="8"/>
            <color indexed="8"/>
            <rFont val="Tahoma"/>
            <family val="2"/>
          </rPr>
          <t xml:space="preserve">Sila isi di sini
</t>
        </r>
        <r>
          <rPr>
            <i/>
            <sz val="8"/>
            <color indexed="8"/>
            <rFont val="Tahoma"/>
            <family val="2"/>
          </rPr>
          <t>Please fill in here</t>
        </r>
      </text>
    </comment>
    <comment ref="T88" authorId="0" shapeId="0" xr:uid="{00000000-0006-0000-0F00-00000B000000}">
      <text>
        <r>
          <rPr>
            <b/>
            <sz val="8"/>
            <color indexed="8"/>
            <rFont val="Tahoma"/>
            <family val="2"/>
          </rPr>
          <t xml:space="preserve">Sila isi di sini
</t>
        </r>
        <r>
          <rPr>
            <i/>
            <sz val="8"/>
            <color indexed="8"/>
            <rFont val="Tahoma"/>
            <family val="2"/>
          </rPr>
          <t>Please fill in here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Q17" authorId="0" shapeId="0" xr:uid="{00000000-0006-0000-1000-000001000000}">
      <text>
        <r>
          <rPr>
            <b/>
            <sz val="8"/>
            <color indexed="8"/>
            <rFont val="Tahoma"/>
            <family val="2"/>
          </rPr>
          <t xml:space="preserve">Pengiraan automatik
</t>
        </r>
        <r>
          <rPr>
            <i/>
            <sz val="8"/>
            <color indexed="8"/>
            <rFont val="Tahoma"/>
            <family val="2"/>
          </rPr>
          <t>Automatic calculation</t>
        </r>
      </text>
    </comment>
    <comment ref="Q33" authorId="0" shapeId="0" xr:uid="{00000000-0006-0000-1000-000002000000}">
      <text>
        <r>
          <rPr>
            <b/>
            <sz val="8"/>
            <color indexed="8"/>
            <rFont val="Tahoma"/>
            <family val="2"/>
          </rPr>
          <t xml:space="preserve">Sila isi di sini
</t>
        </r>
        <r>
          <rPr>
            <i/>
            <sz val="8"/>
            <color indexed="8"/>
            <rFont val="Tahoma"/>
            <family val="2"/>
          </rPr>
          <t>Please fill in here</t>
        </r>
      </text>
    </comment>
    <comment ref="Q39" authorId="0" shapeId="0" xr:uid="{00000000-0006-0000-1000-000003000000}">
      <text>
        <r>
          <rPr>
            <b/>
            <sz val="8"/>
            <color indexed="8"/>
            <rFont val="Tahoma"/>
            <family val="2"/>
          </rPr>
          <t xml:space="preserve">Sila isi di sini
</t>
        </r>
        <r>
          <rPr>
            <i/>
            <sz val="8"/>
            <color indexed="8"/>
            <rFont val="Tahoma"/>
            <family val="2"/>
          </rPr>
          <t>Please fill in here</t>
        </r>
      </text>
    </comment>
    <comment ref="Q45" authorId="0" shapeId="0" xr:uid="{00000000-0006-0000-1000-000004000000}">
      <text>
        <r>
          <rPr>
            <b/>
            <sz val="8"/>
            <color indexed="8"/>
            <rFont val="Tahoma"/>
            <family val="2"/>
          </rPr>
          <t xml:space="preserve">Sila isi di sini
</t>
        </r>
        <r>
          <rPr>
            <i/>
            <sz val="8"/>
            <color indexed="8"/>
            <rFont val="Tahoma"/>
            <family val="2"/>
          </rPr>
          <t>Please fill in here</t>
        </r>
      </text>
    </comment>
    <comment ref="Q54" authorId="0" shapeId="0" xr:uid="{00000000-0006-0000-1000-000005000000}">
      <text>
        <r>
          <rPr>
            <b/>
            <sz val="8"/>
            <color indexed="8"/>
            <rFont val="Tahoma"/>
            <family val="2"/>
          </rPr>
          <t xml:space="preserve">Sila isi di sini
</t>
        </r>
        <r>
          <rPr>
            <i/>
            <sz val="8"/>
            <color indexed="8"/>
            <rFont val="Tahoma"/>
            <family val="2"/>
          </rPr>
          <t>Please fill in here</t>
        </r>
      </text>
    </comment>
    <comment ref="Q58" authorId="0" shapeId="0" xr:uid="{00000000-0006-0000-1000-000006000000}">
      <text>
        <r>
          <rPr>
            <b/>
            <sz val="8"/>
            <color indexed="8"/>
            <rFont val="Tahoma"/>
            <family val="2"/>
          </rPr>
          <t xml:space="preserve">Sila isi di sini
</t>
        </r>
        <r>
          <rPr>
            <i/>
            <sz val="8"/>
            <color indexed="8"/>
            <rFont val="Tahoma"/>
            <family val="2"/>
          </rPr>
          <t>Please fill in here</t>
        </r>
      </text>
    </comment>
    <comment ref="Q66" authorId="0" shapeId="0" xr:uid="{00000000-0006-0000-1000-000007000000}">
      <text>
        <r>
          <rPr>
            <b/>
            <sz val="8"/>
            <color indexed="8"/>
            <rFont val="Tahoma"/>
            <family val="2"/>
          </rPr>
          <t xml:space="preserve">Sila isi di sini
</t>
        </r>
        <r>
          <rPr>
            <i/>
            <sz val="8"/>
            <color indexed="8"/>
            <rFont val="Tahoma"/>
            <family val="2"/>
          </rPr>
          <t>Please fill in here</t>
        </r>
      </text>
    </comment>
    <comment ref="Q70" authorId="0" shapeId="0" xr:uid="{00000000-0006-0000-1000-000008000000}">
      <text>
        <r>
          <rPr>
            <b/>
            <sz val="8"/>
            <color indexed="8"/>
            <rFont val="Tahoma"/>
            <family val="2"/>
          </rPr>
          <t xml:space="preserve">Sila isi di sini
</t>
        </r>
        <r>
          <rPr>
            <i/>
            <sz val="8"/>
            <color indexed="8"/>
            <rFont val="Tahoma"/>
            <family val="2"/>
          </rPr>
          <t>Please fill in here</t>
        </r>
      </text>
    </comment>
    <comment ref="Q81" authorId="0" shapeId="0" xr:uid="{00000000-0006-0000-1000-000009000000}">
      <text>
        <r>
          <rPr>
            <b/>
            <sz val="8"/>
            <color indexed="8"/>
            <rFont val="Tahoma"/>
            <family val="2"/>
          </rPr>
          <t xml:space="preserve">Sila isi di sini
</t>
        </r>
        <r>
          <rPr>
            <i/>
            <sz val="8"/>
            <color indexed="8"/>
            <rFont val="Tahoma"/>
            <family val="2"/>
          </rPr>
          <t>Please fill in here</t>
        </r>
      </text>
    </comment>
    <comment ref="Q87" authorId="0" shapeId="0" xr:uid="{00000000-0006-0000-1000-00000A000000}">
      <text>
        <r>
          <rPr>
            <b/>
            <sz val="8"/>
            <color indexed="8"/>
            <rFont val="Tahoma"/>
            <family val="2"/>
          </rPr>
          <t xml:space="preserve">Sila isi di sini
</t>
        </r>
        <r>
          <rPr>
            <i/>
            <sz val="8"/>
            <color indexed="8"/>
            <rFont val="Tahoma"/>
            <family val="2"/>
          </rPr>
          <t>Please fill in here</t>
        </r>
      </text>
    </comment>
    <comment ref="Q91" authorId="0" shapeId="0" xr:uid="{00000000-0006-0000-1000-00000B000000}">
      <text>
        <r>
          <rPr>
            <b/>
            <sz val="8"/>
            <color indexed="8"/>
            <rFont val="Tahoma"/>
            <family val="2"/>
          </rPr>
          <t xml:space="preserve">Sila isi di sini
</t>
        </r>
        <r>
          <rPr>
            <i/>
            <sz val="8"/>
            <color indexed="8"/>
            <rFont val="Tahoma"/>
            <family val="2"/>
          </rPr>
          <t>Please fill in here</t>
        </r>
      </text>
    </comment>
    <comment ref="Q99" authorId="0" shapeId="0" xr:uid="{00000000-0006-0000-1000-00000C000000}">
      <text>
        <r>
          <rPr>
            <b/>
            <sz val="8"/>
            <color indexed="8"/>
            <rFont val="Tahoma"/>
            <family val="2"/>
          </rPr>
          <t xml:space="preserve">Sila isi di sini
</t>
        </r>
        <r>
          <rPr>
            <i/>
            <sz val="8"/>
            <color indexed="8"/>
            <rFont val="Tahoma"/>
            <family val="2"/>
          </rPr>
          <t>Please fill in here</t>
        </r>
      </text>
    </comment>
    <comment ref="Q103" authorId="0" shapeId="0" xr:uid="{00000000-0006-0000-1000-00000D000000}">
      <text>
        <r>
          <rPr>
            <b/>
            <sz val="8"/>
            <color indexed="8"/>
            <rFont val="Tahoma"/>
            <family val="2"/>
          </rPr>
          <t xml:space="preserve">Sila isi di sini
</t>
        </r>
        <r>
          <rPr>
            <i/>
            <sz val="8"/>
            <color indexed="8"/>
            <rFont val="Tahoma"/>
            <family val="2"/>
          </rPr>
          <t>Please fill in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R20" authorId="0" shapeId="0" xr:uid="{00000000-0006-0000-1100-000001000000}">
      <text>
        <r>
          <rPr>
            <b/>
            <sz val="8"/>
            <color indexed="8"/>
            <rFont val="Tahoma"/>
            <family val="2"/>
          </rPr>
          <t xml:space="preserve">Pengiraan automatik
</t>
        </r>
        <r>
          <rPr>
            <i/>
            <sz val="8"/>
            <color indexed="8"/>
            <rFont val="Tahoma"/>
            <family val="2"/>
          </rPr>
          <t>Automatic calculation</t>
        </r>
      </text>
    </comment>
    <comment ref="R33" authorId="0" shapeId="0" xr:uid="{00000000-0006-0000-1100-000002000000}">
      <text>
        <r>
          <rPr>
            <b/>
            <sz val="8"/>
            <color indexed="8"/>
            <rFont val="Tahoma"/>
            <family val="2"/>
          </rPr>
          <t xml:space="preserve">Sila isi di sini
</t>
        </r>
        <r>
          <rPr>
            <i/>
            <sz val="8"/>
            <color indexed="8"/>
            <rFont val="Tahoma"/>
            <family val="2"/>
          </rPr>
          <t>Please fill in here</t>
        </r>
      </text>
    </comment>
    <comment ref="R37" authorId="0" shapeId="0" xr:uid="{00000000-0006-0000-1100-000003000000}">
      <text>
        <r>
          <rPr>
            <b/>
            <sz val="8"/>
            <color indexed="8"/>
            <rFont val="Tahoma"/>
            <family val="2"/>
          </rPr>
          <t xml:space="preserve">Sila isi di sini
</t>
        </r>
        <r>
          <rPr>
            <i/>
            <sz val="8"/>
            <color indexed="8"/>
            <rFont val="Tahoma"/>
            <family val="2"/>
          </rPr>
          <t>Please fill in here</t>
        </r>
      </text>
    </comment>
    <comment ref="R42" authorId="0" shapeId="0" xr:uid="{00000000-0006-0000-1100-000004000000}">
      <text>
        <r>
          <rPr>
            <b/>
            <sz val="8"/>
            <color indexed="8"/>
            <rFont val="Tahoma"/>
            <family val="2"/>
          </rPr>
          <t xml:space="preserve">Sila isi di sini
</t>
        </r>
        <r>
          <rPr>
            <i/>
            <sz val="8"/>
            <color indexed="8"/>
            <rFont val="Tahoma"/>
            <family val="2"/>
          </rPr>
          <t>Please fill in here</t>
        </r>
      </text>
    </comment>
    <comment ref="R47" authorId="0" shapeId="0" xr:uid="{00000000-0006-0000-1100-000005000000}">
      <text>
        <r>
          <rPr>
            <b/>
            <sz val="8"/>
            <color indexed="8"/>
            <rFont val="Tahoma"/>
            <family val="2"/>
          </rPr>
          <t xml:space="preserve">Sila isi di sini
</t>
        </r>
        <r>
          <rPr>
            <i/>
            <sz val="8"/>
            <color indexed="8"/>
            <rFont val="Tahoma"/>
            <family val="2"/>
          </rPr>
          <t>Please fill in here</t>
        </r>
      </text>
    </comment>
    <comment ref="R57" authorId="0" shapeId="0" xr:uid="{00000000-0006-0000-1100-000006000000}">
      <text>
        <r>
          <rPr>
            <b/>
            <sz val="8"/>
            <color indexed="8"/>
            <rFont val="Tahoma"/>
            <family val="2"/>
          </rPr>
          <t xml:space="preserve">Sila isi di sini
</t>
        </r>
        <r>
          <rPr>
            <i/>
            <sz val="8"/>
            <color indexed="8"/>
            <rFont val="Tahoma"/>
            <family val="2"/>
          </rPr>
          <t>Please fill in here</t>
        </r>
      </text>
    </comment>
    <comment ref="R62" authorId="0" shapeId="0" xr:uid="{00000000-0006-0000-1100-000007000000}">
      <text>
        <r>
          <rPr>
            <b/>
            <sz val="8"/>
            <color indexed="8"/>
            <rFont val="Tahoma"/>
            <family val="2"/>
          </rPr>
          <t xml:space="preserve">Sila isi di sini
</t>
        </r>
        <r>
          <rPr>
            <i/>
            <sz val="8"/>
            <color indexed="8"/>
            <rFont val="Tahoma"/>
            <family val="2"/>
          </rPr>
          <t>Please fill in here</t>
        </r>
      </text>
    </comment>
    <comment ref="R69" authorId="0" shapeId="0" xr:uid="{00000000-0006-0000-1100-000008000000}">
      <text>
        <r>
          <rPr>
            <b/>
            <sz val="8"/>
            <color indexed="8"/>
            <rFont val="Tahoma"/>
            <family val="2"/>
          </rPr>
          <t xml:space="preserve">Sila isi di sini
</t>
        </r>
        <r>
          <rPr>
            <i/>
            <sz val="8"/>
            <color indexed="8"/>
            <rFont val="Tahoma"/>
            <family val="2"/>
          </rPr>
          <t>Please fill in here</t>
        </r>
      </text>
    </comment>
    <comment ref="R74" authorId="0" shapeId="0" xr:uid="{00000000-0006-0000-1100-000009000000}">
      <text>
        <r>
          <rPr>
            <b/>
            <sz val="8"/>
            <color indexed="8"/>
            <rFont val="Tahoma"/>
            <family val="2"/>
          </rPr>
          <t xml:space="preserve">Sila isi di sini
</t>
        </r>
        <r>
          <rPr>
            <i/>
            <sz val="8"/>
            <color indexed="8"/>
            <rFont val="Tahoma"/>
            <family val="2"/>
          </rPr>
          <t>Please fill in here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Z9" authorId="0" shapeId="0" xr:uid="{00000000-0006-0000-1200-000001000000}">
      <text>
        <r>
          <rPr>
            <b/>
            <sz val="8"/>
            <color indexed="8"/>
            <rFont val="Tahoma"/>
            <family val="2"/>
          </rPr>
          <t xml:space="preserve">Sila isi di sini
</t>
        </r>
        <r>
          <rPr>
            <i/>
            <sz val="8"/>
            <color indexed="8"/>
            <rFont val="Tahoma"/>
            <family val="2"/>
          </rPr>
          <t>Please fill in here</t>
        </r>
      </text>
    </comment>
    <comment ref="Z16" authorId="0" shapeId="0" xr:uid="{00000000-0006-0000-1200-000002000000}">
      <text>
        <r>
          <rPr>
            <b/>
            <sz val="8"/>
            <color indexed="8"/>
            <rFont val="Tahoma"/>
            <family val="2"/>
          </rPr>
          <t xml:space="preserve">Sila isi di sini
</t>
        </r>
        <r>
          <rPr>
            <i/>
            <sz val="8"/>
            <color indexed="8"/>
            <rFont val="Tahoma"/>
            <family val="2"/>
          </rPr>
          <t>Please fill in here</t>
        </r>
      </text>
    </comment>
    <comment ref="Z22" authorId="0" shapeId="0" xr:uid="{00000000-0006-0000-1200-000003000000}">
      <text>
        <r>
          <rPr>
            <b/>
            <sz val="8"/>
            <color indexed="8"/>
            <rFont val="Tahoma"/>
            <family val="2"/>
          </rPr>
          <t xml:space="preserve">Sila isi di sini
</t>
        </r>
        <r>
          <rPr>
            <i/>
            <sz val="8"/>
            <color indexed="8"/>
            <rFont val="Tahoma"/>
            <family val="2"/>
          </rPr>
          <t>Please fill in here</t>
        </r>
      </text>
    </comment>
    <comment ref="Z28" authorId="0" shapeId="0" xr:uid="{00000000-0006-0000-1200-000004000000}">
      <text>
        <r>
          <rPr>
            <b/>
            <sz val="8"/>
            <color indexed="8"/>
            <rFont val="Tahoma"/>
            <family val="2"/>
          </rPr>
          <t xml:space="preserve">Sila isi di sini
</t>
        </r>
        <r>
          <rPr>
            <i/>
            <sz val="8"/>
            <color indexed="8"/>
            <rFont val="Tahoma"/>
            <family val="2"/>
          </rPr>
          <t>Please fill in here</t>
        </r>
      </text>
    </comment>
    <comment ref="Z34" authorId="0" shapeId="0" xr:uid="{00000000-0006-0000-1200-000005000000}">
      <text>
        <r>
          <rPr>
            <b/>
            <sz val="8"/>
            <color indexed="8"/>
            <rFont val="Tahoma"/>
            <family val="2"/>
          </rPr>
          <t xml:space="preserve">Sila isi di sini
</t>
        </r>
        <r>
          <rPr>
            <i/>
            <sz val="8"/>
            <color indexed="8"/>
            <rFont val="Tahoma"/>
            <family val="2"/>
          </rPr>
          <t>Please fill in here</t>
        </r>
      </text>
    </comment>
    <comment ref="Z40" authorId="0" shapeId="0" xr:uid="{00000000-0006-0000-1200-000006000000}">
      <text>
        <r>
          <rPr>
            <b/>
            <sz val="8"/>
            <color indexed="8"/>
            <rFont val="Tahoma"/>
            <family val="2"/>
          </rPr>
          <t xml:space="preserve">Sila isi di sini
</t>
        </r>
        <r>
          <rPr>
            <i/>
            <sz val="8"/>
            <color indexed="8"/>
            <rFont val="Tahoma"/>
            <family val="2"/>
          </rPr>
          <t>Please fill in here</t>
        </r>
      </text>
    </comment>
    <comment ref="Z46" authorId="0" shapeId="0" xr:uid="{00000000-0006-0000-1200-000007000000}">
      <text>
        <r>
          <rPr>
            <b/>
            <sz val="8"/>
            <color indexed="8"/>
            <rFont val="Tahoma"/>
            <family val="2"/>
          </rPr>
          <t xml:space="preserve">Sila isi di sini
</t>
        </r>
        <r>
          <rPr>
            <i/>
            <sz val="8"/>
            <color indexed="8"/>
            <rFont val="Tahoma"/>
            <family val="2"/>
          </rPr>
          <t>Please fill in here</t>
        </r>
      </text>
    </comment>
    <comment ref="Z53" authorId="0" shapeId="0" xr:uid="{00000000-0006-0000-1200-000008000000}">
      <text>
        <r>
          <rPr>
            <b/>
            <sz val="8"/>
            <color indexed="8"/>
            <rFont val="Tahoma"/>
            <family val="2"/>
          </rPr>
          <t xml:space="preserve">Sila isi di sini
</t>
        </r>
        <r>
          <rPr>
            <i/>
            <sz val="8"/>
            <color indexed="8"/>
            <rFont val="Tahoma"/>
            <family val="2"/>
          </rPr>
          <t>Please fill in here</t>
        </r>
      </text>
    </comment>
    <comment ref="Z59" authorId="0" shapeId="0" xr:uid="{00000000-0006-0000-1200-000009000000}">
      <text>
        <r>
          <rPr>
            <b/>
            <sz val="8"/>
            <color indexed="8"/>
            <rFont val="Tahoma"/>
            <family val="2"/>
          </rPr>
          <t xml:space="preserve">Sila isi di sini
</t>
        </r>
        <r>
          <rPr>
            <i/>
            <sz val="8"/>
            <color indexed="8"/>
            <rFont val="Tahoma"/>
            <family val="2"/>
          </rPr>
          <t>Please fill in here</t>
        </r>
      </text>
    </comment>
    <comment ref="Z67" authorId="0" shapeId="0" xr:uid="{00000000-0006-0000-1200-00000A000000}">
      <text>
        <r>
          <rPr>
            <b/>
            <sz val="8"/>
            <color indexed="8"/>
            <rFont val="Tahoma"/>
            <family val="2"/>
          </rPr>
          <t xml:space="preserve">Sila isi di sini
</t>
        </r>
        <r>
          <rPr>
            <b/>
            <i/>
            <sz val="8"/>
            <color indexed="8"/>
            <rFont val="Tahoma"/>
            <family val="2"/>
          </rPr>
          <t>Please fill in here</t>
        </r>
      </text>
    </comment>
    <comment ref="Z70" authorId="0" shapeId="0" xr:uid="{00000000-0006-0000-1200-00000B000000}">
      <text>
        <r>
          <rPr>
            <b/>
            <sz val="8"/>
            <color indexed="8"/>
            <rFont val="Tahoma"/>
            <family val="2"/>
          </rPr>
          <t xml:space="preserve">Sila isi di sini
</t>
        </r>
        <r>
          <rPr>
            <b/>
            <i/>
            <sz val="8"/>
            <color indexed="8"/>
            <rFont val="Tahoma"/>
            <family val="2"/>
          </rPr>
          <t>Please fill in here</t>
        </r>
      </text>
    </comment>
    <comment ref="Z73" authorId="0" shapeId="0" xr:uid="{00000000-0006-0000-1200-00000C000000}">
      <text>
        <r>
          <rPr>
            <b/>
            <sz val="8"/>
            <color indexed="8"/>
            <rFont val="Tahoma"/>
            <family val="2"/>
          </rPr>
          <t xml:space="preserve">Sila isi di sini
</t>
        </r>
        <r>
          <rPr>
            <b/>
            <i/>
            <sz val="8"/>
            <color indexed="8"/>
            <rFont val="Tahoma"/>
            <family val="2"/>
          </rPr>
          <t>Please fill in here</t>
        </r>
      </text>
    </comment>
    <comment ref="Z76" authorId="0" shapeId="0" xr:uid="{00000000-0006-0000-1200-00000D000000}">
      <text>
        <r>
          <rPr>
            <b/>
            <sz val="8"/>
            <color indexed="8"/>
            <rFont val="Tahoma"/>
            <family val="2"/>
          </rPr>
          <t xml:space="preserve">Sila isi di sini
</t>
        </r>
        <r>
          <rPr>
            <b/>
            <i/>
            <sz val="8"/>
            <color indexed="8"/>
            <rFont val="Tahoma"/>
            <family val="2"/>
          </rPr>
          <t>Please fill in here</t>
        </r>
      </text>
    </comment>
    <comment ref="Z79" authorId="0" shapeId="0" xr:uid="{00000000-0006-0000-1200-00000E000000}">
      <text>
        <r>
          <rPr>
            <b/>
            <sz val="8"/>
            <color indexed="8"/>
            <rFont val="Tahoma"/>
            <family val="2"/>
          </rPr>
          <t xml:space="preserve">Sila isi di sini
</t>
        </r>
        <r>
          <rPr>
            <b/>
            <i/>
            <sz val="8"/>
            <color indexed="8"/>
            <rFont val="Tahoma"/>
            <family val="2"/>
          </rPr>
          <t>Please fill in here</t>
        </r>
      </text>
    </comment>
    <comment ref="Z82" authorId="0" shapeId="0" xr:uid="{00000000-0006-0000-1200-00000F000000}">
      <text>
        <r>
          <rPr>
            <b/>
            <sz val="8"/>
            <color indexed="8"/>
            <rFont val="Tahoma"/>
            <family val="2"/>
          </rPr>
          <t xml:space="preserve">Sila isi di sini
</t>
        </r>
        <r>
          <rPr>
            <b/>
            <i/>
            <sz val="8"/>
            <color indexed="8"/>
            <rFont val="Tahoma"/>
            <family val="2"/>
          </rPr>
          <t>Please fill in here</t>
        </r>
      </text>
    </comment>
    <comment ref="Z85" authorId="0" shapeId="0" xr:uid="{00000000-0006-0000-1200-000010000000}">
      <text>
        <r>
          <rPr>
            <b/>
            <sz val="8"/>
            <color indexed="8"/>
            <rFont val="Tahoma"/>
            <family val="2"/>
          </rPr>
          <t xml:space="preserve">Sila isi di sini
</t>
        </r>
        <r>
          <rPr>
            <b/>
            <i/>
            <sz val="8"/>
            <color indexed="8"/>
            <rFont val="Tahoma"/>
            <family val="2"/>
          </rPr>
          <t>Please fill in here</t>
        </r>
      </text>
    </comment>
    <comment ref="Z88" authorId="0" shapeId="0" xr:uid="{00000000-0006-0000-1200-000011000000}">
      <text>
        <r>
          <rPr>
            <b/>
            <sz val="8"/>
            <color indexed="8"/>
            <rFont val="Tahoma"/>
            <family val="2"/>
          </rPr>
          <t xml:space="preserve">Sila isi di sini
</t>
        </r>
        <r>
          <rPr>
            <b/>
            <i/>
            <sz val="8"/>
            <color indexed="8"/>
            <rFont val="Tahoma"/>
            <family val="2"/>
          </rPr>
          <t>Please fill in here</t>
        </r>
      </text>
    </comment>
    <comment ref="Z91" authorId="0" shapeId="0" xr:uid="{00000000-0006-0000-1200-000012000000}">
      <text>
        <r>
          <rPr>
            <b/>
            <sz val="8"/>
            <color indexed="8"/>
            <rFont val="Tahoma"/>
            <family val="2"/>
          </rPr>
          <t xml:space="preserve">Sila isi di sini
</t>
        </r>
        <r>
          <rPr>
            <b/>
            <i/>
            <sz val="8"/>
            <color indexed="8"/>
            <rFont val="Tahoma"/>
            <family val="2"/>
          </rPr>
          <t>Please fill in here</t>
        </r>
      </text>
    </comment>
    <comment ref="Z98" authorId="0" shapeId="0" xr:uid="{00000000-0006-0000-1200-000013000000}">
      <text>
        <r>
          <rPr>
            <b/>
            <sz val="8"/>
            <color indexed="8"/>
            <rFont val="Tahoma"/>
            <family val="2"/>
          </rPr>
          <t xml:space="preserve">Sila isi di sini
</t>
        </r>
        <r>
          <rPr>
            <i/>
            <sz val="8"/>
            <color indexed="8"/>
            <rFont val="Tahoma"/>
            <family val="2"/>
          </rPr>
          <t>Please fill in here</t>
        </r>
      </text>
    </comment>
    <comment ref="Z104" authorId="0" shapeId="0" xr:uid="{00000000-0006-0000-1200-000014000000}">
      <text>
        <r>
          <rPr>
            <b/>
            <sz val="8"/>
            <color indexed="8"/>
            <rFont val="Tahoma"/>
            <family val="2"/>
          </rPr>
          <t xml:space="preserve">Sila isi di sini
</t>
        </r>
        <r>
          <rPr>
            <i/>
            <sz val="8"/>
            <color indexed="8"/>
            <rFont val="Tahoma"/>
            <family val="2"/>
          </rPr>
          <t>Please fill in here</t>
        </r>
      </text>
    </comment>
    <comment ref="Z110" authorId="0" shapeId="0" xr:uid="{00000000-0006-0000-1200-000015000000}">
      <text>
        <r>
          <rPr>
            <b/>
            <sz val="8"/>
            <color indexed="8"/>
            <rFont val="Tahoma"/>
            <family val="2"/>
          </rPr>
          <t xml:space="preserve">Sila isi di sini
</t>
        </r>
        <r>
          <rPr>
            <i/>
            <sz val="8"/>
            <color indexed="8"/>
            <rFont val="Tahoma"/>
            <family val="2"/>
          </rPr>
          <t>Please fill in here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S9" authorId="0" shapeId="0" xr:uid="{00000000-0006-0000-1300-000001000000}">
      <text>
        <r>
          <rPr>
            <b/>
            <sz val="8"/>
            <color indexed="8"/>
            <rFont val="Tahoma"/>
            <family val="2"/>
          </rPr>
          <t xml:space="preserve">Sila isi di sini
</t>
        </r>
        <r>
          <rPr>
            <b/>
            <i/>
            <sz val="8"/>
            <color indexed="8"/>
            <rFont val="Tahoma"/>
            <family val="2"/>
          </rPr>
          <t>Please fill in here</t>
        </r>
      </text>
    </comment>
    <comment ref="S15" authorId="0" shapeId="0" xr:uid="{00000000-0006-0000-1300-000002000000}">
      <text>
        <r>
          <rPr>
            <b/>
            <sz val="8"/>
            <color indexed="8"/>
            <rFont val="Tahoma"/>
            <family val="2"/>
          </rPr>
          <t xml:space="preserve">Sila isi di sini
</t>
        </r>
        <r>
          <rPr>
            <b/>
            <i/>
            <sz val="8"/>
            <color indexed="8"/>
            <rFont val="Tahoma"/>
            <family val="2"/>
          </rPr>
          <t>Please fill in here</t>
        </r>
      </text>
    </comment>
    <comment ref="S22" authorId="0" shapeId="0" xr:uid="{00000000-0006-0000-1300-000003000000}">
      <text>
        <r>
          <rPr>
            <b/>
            <sz val="8"/>
            <color indexed="8"/>
            <rFont val="Tahoma"/>
            <family val="2"/>
          </rPr>
          <t xml:space="preserve">Sila isi di sini
</t>
        </r>
        <r>
          <rPr>
            <b/>
            <i/>
            <sz val="8"/>
            <color indexed="8"/>
            <rFont val="Tahoma"/>
            <family val="2"/>
          </rPr>
          <t>Please fill in here</t>
        </r>
      </text>
    </comment>
    <comment ref="S25" authorId="0" shapeId="0" xr:uid="{00000000-0006-0000-1300-000004000000}">
      <text>
        <r>
          <rPr>
            <b/>
            <sz val="8"/>
            <color indexed="8"/>
            <rFont val="Tahoma"/>
            <family val="2"/>
          </rPr>
          <t xml:space="preserve">Sila isi di sini
</t>
        </r>
        <r>
          <rPr>
            <b/>
            <i/>
            <sz val="8"/>
            <color indexed="8"/>
            <rFont val="Tahoma"/>
            <family val="2"/>
          </rPr>
          <t>Please fill in here</t>
        </r>
      </text>
    </comment>
    <comment ref="S28" authorId="0" shapeId="0" xr:uid="{00000000-0006-0000-1300-000005000000}">
      <text>
        <r>
          <rPr>
            <b/>
            <sz val="8"/>
            <color indexed="8"/>
            <rFont val="Tahoma"/>
            <family val="2"/>
          </rPr>
          <t xml:space="preserve">Sila isi di sini
</t>
        </r>
        <r>
          <rPr>
            <b/>
            <i/>
            <sz val="8"/>
            <color indexed="8"/>
            <rFont val="Tahoma"/>
            <family val="2"/>
          </rPr>
          <t>Please fill in here</t>
        </r>
      </text>
    </comment>
    <comment ref="S31" authorId="0" shapeId="0" xr:uid="{00000000-0006-0000-1300-000006000000}">
      <text>
        <r>
          <rPr>
            <b/>
            <sz val="8"/>
            <color indexed="8"/>
            <rFont val="Tahoma"/>
            <family val="2"/>
          </rPr>
          <t xml:space="preserve">Sila isi di sini
</t>
        </r>
        <r>
          <rPr>
            <b/>
            <i/>
            <sz val="8"/>
            <color indexed="8"/>
            <rFont val="Tahoma"/>
            <family val="2"/>
          </rPr>
          <t>Please fill in here</t>
        </r>
      </text>
    </comment>
    <comment ref="S34" authorId="0" shapeId="0" xr:uid="{00000000-0006-0000-1300-000007000000}">
      <text>
        <r>
          <rPr>
            <b/>
            <sz val="8"/>
            <color indexed="8"/>
            <rFont val="Tahoma"/>
            <family val="2"/>
          </rPr>
          <t xml:space="preserve">Sila isi di sini
</t>
        </r>
        <r>
          <rPr>
            <b/>
            <i/>
            <sz val="8"/>
            <color indexed="8"/>
            <rFont val="Tahoma"/>
            <family val="2"/>
          </rPr>
          <t>Please fill in here</t>
        </r>
      </text>
    </comment>
    <comment ref="S37" authorId="0" shapeId="0" xr:uid="{00000000-0006-0000-1300-000008000000}">
      <text>
        <r>
          <rPr>
            <b/>
            <sz val="8"/>
            <color indexed="8"/>
            <rFont val="Tahoma"/>
            <family val="2"/>
          </rPr>
          <t xml:space="preserve">Sila isi di sini
</t>
        </r>
        <r>
          <rPr>
            <b/>
            <i/>
            <sz val="8"/>
            <color indexed="8"/>
            <rFont val="Tahoma"/>
            <family val="2"/>
          </rPr>
          <t>Please fill in here</t>
        </r>
      </text>
    </comment>
    <comment ref="S40" authorId="0" shapeId="0" xr:uid="{00000000-0006-0000-1300-000009000000}">
      <text>
        <r>
          <rPr>
            <b/>
            <sz val="8"/>
            <color indexed="8"/>
            <rFont val="Tahoma"/>
            <family val="2"/>
          </rPr>
          <t xml:space="preserve">Sila isi di sini
</t>
        </r>
        <r>
          <rPr>
            <b/>
            <i/>
            <sz val="8"/>
            <color indexed="8"/>
            <rFont val="Tahoma"/>
            <family val="2"/>
          </rPr>
          <t>Please fill in here</t>
        </r>
      </text>
    </comment>
    <comment ref="S43" authorId="0" shapeId="0" xr:uid="{00000000-0006-0000-1300-00000A000000}">
      <text>
        <r>
          <rPr>
            <b/>
            <sz val="8"/>
            <color indexed="8"/>
            <rFont val="Tahoma"/>
            <family val="2"/>
          </rPr>
          <t xml:space="preserve">Sila isi di sini
</t>
        </r>
        <r>
          <rPr>
            <b/>
            <i/>
            <sz val="8"/>
            <color indexed="8"/>
            <rFont val="Tahoma"/>
            <family val="2"/>
          </rPr>
          <t>Please fill in here</t>
        </r>
      </text>
    </comment>
    <comment ref="S46" authorId="0" shapeId="0" xr:uid="{00000000-0006-0000-1300-00000B000000}">
      <text>
        <r>
          <rPr>
            <b/>
            <sz val="8"/>
            <color indexed="8"/>
            <rFont val="Tahoma"/>
            <family val="2"/>
          </rPr>
          <t xml:space="preserve">Sila isi di sini
</t>
        </r>
        <r>
          <rPr>
            <b/>
            <i/>
            <sz val="8"/>
            <color indexed="8"/>
            <rFont val="Tahoma"/>
            <family val="2"/>
          </rPr>
          <t>Please fill in here</t>
        </r>
      </text>
    </comment>
    <comment ref="S49" authorId="0" shapeId="0" xr:uid="{00000000-0006-0000-1300-00000C000000}">
      <text>
        <r>
          <rPr>
            <b/>
            <sz val="8"/>
            <color indexed="8"/>
            <rFont val="Tahoma"/>
            <family val="2"/>
          </rPr>
          <t xml:space="preserve">Sila isi di sini
</t>
        </r>
        <r>
          <rPr>
            <b/>
            <i/>
            <sz val="8"/>
            <color indexed="8"/>
            <rFont val="Tahoma"/>
            <family val="2"/>
          </rPr>
          <t>Please fill in here</t>
        </r>
      </text>
    </comment>
    <comment ref="S53" authorId="0" shapeId="0" xr:uid="{00000000-0006-0000-1300-00000D000000}">
      <text>
        <r>
          <rPr>
            <b/>
            <sz val="8"/>
            <color indexed="8"/>
            <rFont val="Tahoma"/>
            <family val="2"/>
          </rPr>
          <t xml:space="preserve">Sila isi di sini
</t>
        </r>
        <r>
          <rPr>
            <b/>
            <i/>
            <sz val="8"/>
            <color indexed="8"/>
            <rFont val="Tahoma"/>
            <family val="2"/>
          </rPr>
          <t>Please fill in here</t>
        </r>
      </text>
    </comment>
    <comment ref="S56" authorId="0" shapeId="0" xr:uid="{00000000-0006-0000-1300-00000E000000}">
      <text>
        <r>
          <rPr>
            <b/>
            <sz val="8"/>
            <color indexed="8"/>
            <rFont val="Tahoma"/>
            <family val="2"/>
          </rPr>
          <t xml:space="preserve">Sila isi di sini
</t>
        </r>
        <r>
          <rPr>
            <b/>
            <i/>
            <sz val="8"/>
            <color indexed="8"/>
            <rFont val="Tahoma"/>
            <family val="2"/>
          </rPr>
          <t>Please fill in here</t>
        </r>
      </text>
    </comment>
    <comment ref="P59" authorId="0" shapeId="0" xr:uid="{00000000-0006-0000-1300-00000F000000}">
      <text>
        <r>
          <rPr>
            <b/>
            <sz val="8"/>
            <color indexed="8"/>
            <rFont val="Tahoma"/>
            <family val="2"/>
          </rPr>
          <t xml:space="preserve">Sila isi di sini
</t>
        </r>
        <r>
          <rPr>
            <b/>
            <i/>
            <sz val="8"/>
            <color indexed="8"/>
            <rFont val="Tahoma"/>
            <family val="2"/>
          </rPr>
          <t>Please fill in here</t>
        </r>
      </text>
    </comment>
    <comment ref="P62" authorId="0" shapeId="0" xr:uid="{00000000-0006-0000-1300-000010000000}">
      <text>
        <r>
          <rPr>
            <b/>
            <sz val="8"/>
            <color indexed="8"/>
            <rFont val="Tahoma"/>
            <family val="2"/>
          </rPr>
          <t xml:space="preserve">Sila isi di sini
</t>
        </r>
        <r>
          <rPr>
            <b/>
            <i/>
            <sz val="8"/>
            <color indexed="8"/>
            <rFont val="Tahoma"/>
            <family val="2"/>
          </rPr>
          <t>Please fill in here</t>
        </r>
      </text>
    </comment>
    <comment ref="P65" authorId="0" shapeId="0" xr:uid="{00000000-0006-0000-1300-000011000000}">
      <text>
        <r>
          <rPr>
            <b/>
            <sz val="8"/>
            <color indexed="8"/>
            <rFont val="Tahoma"/>
            <family val="2"/>
          </rPr>
          <t xml:space="preserve">Sila isi di sini
</t>
        </r>
        <r>
          <rPr>
            <b/>
            <i/>
            <sz val="8"/>
            <color indexed="8"/>
            <rFont val="Tahoma"/>
            <family val="2"/>
          </rPr>
          <t>Please fill in here</t>
        </r>
      </text>
    </comment>
    <comment ref="S68" authorId="0" shapeId="0" xr:uid="{00000000-0006-0000-1300-000012000000}">
      <text>
        <r>
          <rPr>
            <b/>
            <sz val="8"/>
            <color indexed="8"/>
            <rFont val="Tahoma"/>
            <family val="2"/>
          </rPr>
          <t xml:space="preserve">Sila isi di sini
</t>
        </r>
        <r>
          <rPr>
            <b/>
            <i/>
            <sz val="8"/>
            <color indexed="8"/>
            <rFont val="Tahoma"/>
            <family val="2"/>
          </rPr>
          <t>Please fill in here</t>
        </r>
      </text>
    </comment>
    <comment ref="S70" authorId="0" shapeId="0" xr:uid="{00000000-0006-0000-1300-000013000000}">
      <text>
        <r>
          <rPr>
            <b/>
            <sz val="8"/>
            <color indexed="8"/>
            <rFont val="Tahoma"/>
            <family val="2"/>
          </rPr>
          <t xml:space="preserve">Sila isi di sini
</t>
        </r>
        <r>
          <rPr>
            <b/>
            <i/>
            <sz val="8"/>
            <color indexed="8"/>
            <rFont val="Tahoma"/>
            <family val="2"/>
          </rPr>
          <t>Please fill in here</t>
        </r>
      </text>
    </comment>
    <comment ref="S76" authorId="0" shapeId="0" xr:uid="{00000000-0006-0000-1300-000014000000}">
      <text>
        <r>
          <rPr>
            <b/>
            <sz val="8"/>
            <color indexed="8"/>
            <rFont val="Tahoma"/>
            <family val="2"/>
          </rPr>
          <t xml:space="preserve">Sila isi di sini
</t>
        </r>
        <r>
          <rPr>
            <b/>
            <i/>
            <sz val="8"/>
            <color indexed="8"/>
            <rFont val="Tahoma"/>
            <family val="2"/>
          </rPr>
          <t>Please fill in here</t>
        </r>
      </text>
    </comment>
  </commentList>
</comments>
</file>

<file path=xl/sharedStrings.xml><?xml version="1.0" encoding="utf-8"?>
<sst xmlns="http://schemas.openxmlformats.org/spreadsheetml/2006/main" count="6007" uniqueCount="4405">
  <si>
    <t>KOD NEGERI</t>
  </si>
  <si>
    <t>DISTRICT_CODE</t>
  </si>
  <si>
    <t>KOD MSIC</t>
  </si>
  <si>
    <t>COUNTRY</t>
  </si>
  <si>
    <t>CODE COUNTRY</t>
  </si>
  <si>
    <t>Core Activities</t>
  </si>
  <si>
    <t>CODE OGSE</t>
  </si>
  <si>
    <t>01</t>
  </si>
  <si>
    <t>JOHOR</t>
  </si>
  <si>
    <t>Batu Pahat</t>
  </si>
  <si>
    <t>Aktiviti pengeluaran wayang gambar, video dan program televisyen</t>
  </si>
  <si>
    <t>AFGHANISTAN</t>
  </si>
  <si>
    <t>004</t>
  </si>
  <si>
    <t>Acidizing Chemicals</t>
  </si>
  <si>
    <t>001</t>
  </si>
  <si>
    <t>02</t>
  </si>
  <si>
    <t>KEDAH</t>
  </si>
  <si>
    <t>Johor Bahru</t>
  </si>
  <si>
    <t>Aktiviti pasca produksi wayang gambar, video dan program televisyen</t>
  </si>
  <si>
    <t>ALBANIA</t>
  </si>
  <si>
    <t>008</t>
  </si>
  <si>
    <t>Acoustic</t>
  </si>
  <si>
    <t>002</t>
  </si>
  <si>
    <t>03</t>
  </si>
  <si>
    <t>KELANTAN</t>
  </si>
  <si>
    <t>Kluang</t>
  </si>
  <si>
    <t>Aktiviti pengedaran wayang gambar, video dan program televisyen</t>
  </si>
  <si>
    <t>ANTARCTICA</t>
  </si>
  <si>
    <t>010</t>
  </si>
  <si>
    <t>Actuated Valves</t>
  </si>
  <si>
    <t>003</t>
  </si>
  <si>
    <t>04</t>
  </si>
  <si>
    <t>MELAKA</t>
  </si>
  <si>
    <t>Kota Tinggi</t>
  </si>
  <si>
    <t>Aktiviti penayangan wayang gambar</t>
  </si>
  <si>
    <t>ALGERIA</t>
  </si>
  <si>
    <t>012</t>
  </si>
  <si>
    <t>Actuators</t>
  </si>
  <si>
    <t>05</t>
  </si>
  <si>
    <t>NEGERI SEMBILAN</t>
  </si>
  <si>
    <t>Mersing</t>
  </si>
  <si>
    <t>Aktiviti rakaman bunyi dan penerbitan muzik</t>
  </si>
  <si>
    <t>AMERICAN SAMOA</t>
  </si>
  <si>
    <t>016</t>
  </si>
  <si>
    <t>Additives</t>
  </si>
  <si>
    <t>005</t>
  </si>
  <si>
    <t>06</t>
  </si>
  <si>
    <t>PAHANG</t>
  </si>
  <si>
    <t>Muar</t>
  </si>
  <si>
    <t>Penyiaran radio</t>
  </si>
  <si>
    <t>ANDORRA</t>
  </si>
  <si>
    <t>020</t>
  </si>
  <si>
    <t>Aerial Surveillance</t>
  </si>
  <si>
    <t>006</t>
  </si>
  <si>
    <t>07</t>
  </si>
  <si>
    <t>PULAU PINANG</t>
  </si>
  <si>
    <t>Pontian</t>
  </si>
  <si>
    <t>Aktiviti pemprograman dan penyiaran televisyen</t>
  </si>
  <si>
    <t>ANGOLA</t>
  </si>
  <si>
    <t>024</t>
  </si>
  <si>
    <t>Air Handling Units</t>
  </si>
  <si>
    <t>007</t>
  </si>
  <si>
    <t>08</t>
  </si>
  <si>
    <t>PERAK</t>
  </si>
  <si>
    <t>Segamat</t>
  </si>
  <si>
    <t>Perkhidmatan aktiviti telekomunikasi berwayar</t>
  </si>
  <si>
    <t>ANTIGUA AND BARBUDA</t>
  </si>
  <si>
    <t>028</t>
  </si>
  <si>
    <t>API Class G Cement</t>
  </si>
  <si>
    <t>09</t>
  </si>
  <si>
    <t>PERLIS</t>
  </si>
  <si>
    <t>Kulai Jaya</t>
  </si>
  <si>
    <t>Pembekal akses internet oleh operator infrastruktur berwayar</t>
  </si>
  <si>
    <t>AZERBAIJAN</t>
  </si>
  <si>
    <t>031</t>
  </si>
  <si>
    <t>Application Gases</t>
  </si>
  <si>
    <t>009</t>
  </si>
  <si>
    <t>10</t>
  </si>
  <si>
    <t>SELANGOR</t>
  </si>
  <si>
    <t>Ledang</t>
  </si>
  <si>
    <t>Perkhidmatan telekomunikasi tanpa wayar</t>
  </si>
  <si>
    <t>ARGENTINA</t>
  </si>
  <si>
    <t>032</t>
  </si>
  <si>
    <t>Artificial Lift Services</t>
  </si>
  <si>
    <t>11</t>
  </si>
  <si>
    <t>TERENGGANU</t>
  </si>
  <si>
    <t>Baling</t>
  </si>
  <si>
    <t>Pembekal akses Internet oleh operator infrastruktur tanpa wayar</t>
  </si>
  <si>
    <t>AUSTRALIA</t>
  </si>
  <si>
    <t>036</t>
  </si>
  <si>
    <t>Atmospheric Tanks</t>
  </si>
  <si>
    <t>011</t>
  </si>
  <si>
    <t>12</t>
  </si>
  <si>
    <t>SABAH</t>
  </si>
  <si>
    <t>Bandar Baharu</t>
  </si>
  <si>
    <t>Perkhidmatan telekomunikasi satelit</t>
  </si>
  <si>
    <t>AUSTRIA</t>
  </si>
  <si>
    <t>040</t>
  </si>
  <si>
    <t>Auxiliary Cementing and Casing Accessories</t>
  </si>
  <si>
    <t>13</t>
  </si>
  <si>
    <t>SARAWAK</t>
  </si>
  <si>
    <t>Kota Setar</t>
  </si>
  <si>
    <t>Penyediaan akses internet melalui rangkaian di antara pelanggan dan ISP yang bukan dimiliki atau dikawal oleh ISP</t>
  </si>
  <si>
    <t>BAHAMAS</t>
  </si>
  <si>
    <t>044</t>
  </si>
  <si>
    <t>Aviation Services</t>
  </si>
  <si>
    <t>013</t>
  </si>
  <si>
    <t>14</t>
  </si>
  <si>
    <t>WILAYAH PERSEKUTUAN KUALA LUMPUR</t>
  </si>
  <si>
    <t>Kuala Muda</t>
  </si>
  <si>
    <t>Penyediaan perkhidmatan telekomunikasi melalui sambungan telekom VOIP sedia ada</t>
  </si>
  <si>
    <t>BAHRAIN</t>
  </si>
  <si>
    <t>048</t>
  </si>
  <si>
    <t>Ball Valves</t>
  </si>
  <si>
    <t>014</t>
  </si>
  <si>
    <t>15</t>
  </si>
  <si>
    <t>WILAYAH PERSEKUTUAN KUALA LABUAN</t>
  </si>
  <si>
    <t>Kubang Pasu</t>
  </si>
  <si>
    <t>Penyediaan perkhidmatan telekomunikasi melalui sambungan telekom sedia ada</t>
  </si>
  <si>
    <t>BANGLADESH</t>
  </si>
  <si>
    <t>050</t>
  </si>
  <si>
    <t>Batteries</t>
  </si>
  <si>
    <t>015</t>
  </si>
  <si>
    <t>16</t>
  </si>
  <si>
    <t>WILAYAH PERSEKUTUAN KUALA PUTRAJAYA</t>
  </si>
  <si>
    <t>Kulim</t>
  </si>
  <si>
    <t>Penjualan semula telekomunikasi</t>
  </si>
  <si>
    <t>ARMENIA</t>
  </si>
  <si>
    <t>051</t>
  </si>
  <si>
    <t>Bearings</t>
  </si>
  <si>
    <t>Langkawi</t>
  </si>
  <si>
    <t>Penyediaan aplikasi telekomunikasi yang khusus</t>
  </si>
  <si>
    <t>BARBADOS</t>
  </si>
  <si>
    <t>052</t>
  </si>
  <si>
    <t>Bends</t>
  </si>
  <si>
    <t>017</t>
  </si>
  <si>
    <t>Padang Terap</t>
  </si>
  <si>
    <t xml:space="preserve">Aktiviti telekomunikasi lain </t>
  </si>
  <si>
    <t>BELGIUM</t>
  </si>
  <si>
    <t>056</t>
  </si>
  <si>
    <t>Blower and Fan</t>
  </si>
  <si>
    <t>018</t>
  </si>
  <si>
    <t>Sik</t>
  </si>
  <si>
    <t>Aktiviti pengaturcaraan komputer</t>
  </si>
  <si>
    <t>BERMUDA</t>
  </si>
  <si>
    <t>060</t>
  </si>
  <si>
    <t>Borehole Survey / Gyro Survey Equipment &amp; Services</t>
  </si>
  <si>
    <t>019</t>
  </si>
  <si>
    <t>Yan</t>
  </si>
  <si>
    <t>Perundingan komputer</t>
  </si>
  <si>
    <t>BHUTAN</t>
  </si>
  <si>
    <t>064</t>
  </si>
  <si>
    <t>Building Automation</t>
  </si>
  <si>
    <t>Pendang</t>
  </si>
  <si>
    <t>Aktiviti pengurusan kemudahan komputer</t>
  </si>
  <si>
    <t>BOLIVIA</t>
  </si>
  <si>
    <t>068</t>
  </si>
  <si>
    <t>Bulk Material Handling System and components</t>
  </si>
  <si>
    <t>021</t>
  </si>
  <si>
    <t>Pokok Sena</t>
  </si>
  <si>
    <t>Sistem keselamatan Teknologi Maklumat dan Komunikasi (ICT)</t>
  </si>
  <si>
    <t>BOSNIA AND HERZEGOWINA</t>
  </si>
  <si>
    <t>070</t>
  </si>
  <si>
    <t>Butterfly Valves</t>
  </si>
  <si>
    <t>022</t>
  </si>
  <si>
    <t>Bachok</t>
  </si>
  <si>
    <t>Aktiviti perkhidmatan teknologi maklumat lain</t>
  </si>
  <si>
    <t>BOTSWANA</t>
  </si>
  <si>
    <t>072</t>
  </si>
  <si>
    <t>Cable Trays/Ladders/Conduits</t>
  </si>
  <si>
    <t>023</t>
  </si>
  <si>
    <t>Kota Bahru</t>
  </si>
  <si>
    <t>Aktiviti penyediaan infrastruktur untuk hosting, perkhidmatan prosesan data dan aktiviti yang berkaitan</t>
  </si>
  <si>
    <t>BOUVET ISLAND</t>
  </si>
  <si>
    <t>074</t>
  </si>
  <si>
    <t>Cables</t>
  </si>
  <si>
    <t>Machang</t>
  </si>
  <si>
    <t>Aktiviti prosesan data</t>
  </si>
  <si>
    <t>BRAZIL</t>
  </si>
  <si>
    <t>076</t>
  </si>
  <si>
    <t>Capacitor Banks</t>
  </si>
  <si>
    <t>025</t>
  </si>
  <si>
    <t>Pasir Mas</t>
  </si>
  <si>
    <t>Web portal</t>
  </si>
  <si>
    <t>BELIZE</t>
  </si>
  <si>
    <t>084</t>
  </si>
  <si>
    <t>Catalyst &amp; Internal Media Changeout</t>
  </si>
  <si>
    <t>026</t>
  </si>
  <si>
    <t>Pasir Puteh</t>
  </si>
  <si>
    <t>Aktiviti agensi dan sindiket berita</t>
  </si>
  <si>
    <t>BRITISH INDIAN OCEAN TERRITORY</t>
  </si>
  <si>
    <t>086</t>
  </si>
  <si>
    <t>Cementing Equipment &amp; Services</t>
  </si>
  <si>
    <t>027</t>
  </si>
  <si>
    <t>Tanah Merah</t>
  </si>
  <si>
    <t>Aktiviti perkhidmatan maklumat lain</t>
  </si>
  <si>
    <t>SOLOMON ISLANDS</t>
  </si>
  <si>
    <t>090</t>
  </si>
  <si>
    <t>Centrifugal Pump</t>
  </si>
  <si>
    <t>Tumpat</t>
  </si>
  <si>
    <t>Penerbitan buku, brosur dan penerbitan lain</t>
  </si>
  <si>
    <t>VIRGIN ISLANDS (BRITISH)</t>
  </si>
  <si>
    <t>092</t>
  </si>
  <si>
    <t>Check Valves</t>
  </si>
  <si>
    <t>029</t>
  </si>
  <si>
    <t>Gua Musang</t>
  </si>
  <si>
    <t>Penerbitan senarai mel, buku telefon dan direktori lain</t>
  </si>
  <si>
    <t>BRUNEI DARUSSALAM</t>
  </si>
  <si>
    <t>096</t>
  </si>
  <si>
    <t>Chemical Injection Skid</t>
  </si>
  <si>
    <t>030</t>
  </si>
  <si>
    <t>Kuala Krai</t>
  </si>
  <si>
    <t>Penerbitan surat khabar, jurnal, majalah dan penerbitan berkala dalam bentuk cetakan atau elektronik</t>
  </si>
  <si>
    <t>BULGARIA</t>
  </si>
  <si>
    <t>100</t>
  </si>
  <si>
    <t>Chillers</t>
  </si>
  <si>
    <t>Jeli</t>
  </si>
  <si>
    <t>Katalog, gambar, turisan dan poskad, kad ucapan, borang, poster, penerbitan semula kerja-kerja seni, bahan pengiklanan dan bahan bercetak lain t.t.t.l.</t>
  </si>
  <si>
    <t>MYANMAR</t>
  </si>
  <si>
    <t>104</t>
  </si>
  <si>
    <t>Choke Valves</t>
  </si>
  <si>
    <t>Lojing</t>
  </si>
  <si>
    <t>Aplikasi perniagaan dan aplikasi lain</t>
  </si>
  <si>
    <t>BURUNDI</t>
  </si>
  <si>
    <t>108</t>
  </si>
  <si>
    <t>Christmas Tree/Wellhead</t>
  </si>
  <si>
    <t>033</t>
  </si>
  <si>
    <t>Alor Gajah</t>
  </si>
  <si>
    <t>Permainan komputer untuk semua platform</t>
  </si>
  <si>
    <t>BELARUS</t>
  </si>
  <si>
    <t>112</t>
  </si>
  <si>
    <t>CNG Conversion</t>
  </si>
  <si>
    <t>034</t>
  </si>
  <si>
    <t>Jasin</t>
  </si>
  <si>
    <t>Sistem operasi</t>
  </si>
  <si>
    <t>CAMBODIA</t>
  </si>
  <si>
    <t>116</t>
  </si>
  <si>
    <t>CO2 Removal System</t>
  </si>
  <si>
    <t>035</t>
  </si>
  <si>
    <t>Melaka Tengah</t>
  </si>
  <si>
    <t>CAMEROON</t>
  </si>
  <si>
    <t>120</t>
  </si>
  <si>
    <t>Coating Services</t>
  </si>
  <si>
    <t>Jelebu</t>
  </si>
  <si>
    <t>CANADA</t>
  </si>
  <si>
    <t>124</t>
  </si>
  <si>
    <t>Cold</t>
  </si>
  <si>
    <t>037</t>
  </si>
  <si>
    <t>Kuala Pilah</t>
  </si>
  <si>
    <t>CAPE VERDE</t>
  </si>
  <si>
    <t>132</t>
  </si>
  <si>
    <t>Commercial Skid Tank</t>
  </si>
  <si>
    <t>038</t>
  </si>
  <si>
    <t>Port Dickson</t>
  </si>
  <si>
    <t>CAYMAN ISLANDS</t>
  </si>
  <si>
    <t>136</t>
  </si>
  <si>
    <t>Common Chemicals</t>
  </si>
  <si>
    <t>039</t>
  </si>
  <si>
    <t>Rembau</t>
  </si>
  <si>
    <t>CENTRAL AFRICAN REPUBLIC</t>
  </si>
  <si>
    <t>140</t>
  </si>
  <si>
    <t>Completion Equipment &amp; Accessories</t>
  </si>
  <si>
    <t>Seremban</t>
  </si>
  <si>
    <t>SRI LANKA</t>
  </si>
  <si>
    <t>144</t>
  </si>
  <si>
    <t>Compressors</t>
  </si>
  <si>
    <t>041</t>
  </si>
  <si>
    <t>Tampin</t>
  </si>
  <si>
    <t>CHAD</t>
  </si>
  <si>
    <t>148</t>
  </si>
  <si>
    <t>Computerized Inspection &amp; Maintenance Consultancy Services</t>
  </si>
  <si>
    <t>042</t>
  </si>
  <si>
    <t>Jempol</t>
  </si>
  <si>
    <t>CHILE</t>
  </si>
  <si>
    <t>152</t>
  </si>
  <si>
    <t>Condenser Units</t>
  </si>
  <si>
    <t>043</t>
  </si>
  <si>
    <t>Bentong</t>
  </si>
  <si>
    <t>CHINA</t>
  </si>
  <si>
    <t>156</t>
  </si>
  <si>
    <t>Condition Performance Based Monitoring (CBM)</t>
  </si>
  <si>
    <t>Cameron Highlands</t>
  </si>
  <si>
    <t>TAIWAN</t>
  </si>
  <si>
    <t>158</t>
  </si>
  <si>
    <t>Container Handling</t>
  </si>
  <si>
    <t>045</t>
  </si>
  <si>
    <t>Jerantut</t>
  </si>
  <si>
    <t>CHRISTMAS ISLAND</t>
  </si>
  <si>
    <t>162</t>
  </si>
  <si>
    <t>Continuous Emission Monitoring System</t>
  </si>
  <si>
    <t>046</t>
  </si>
  <si>
    <t>Kuantan</t>
  </si>
  <si>
    <t>COCOS (KEELING) ISLANDS</t>
  </si>
  <si>
    <t>166</t>
  </si>
  <si>
    <t>Continuous Monitoring System</t>
  </si>
  <si>
    <t>047</t>
  </si>
  <si>
    <t>Lipis</t>
  </si>
  <si>
    <t>COLOMBIA</t>
  </si>
  <si>
    <t>170</t>
  </si>
  <si>
    <t>Control Panels</t>
  </si>
  <si>
    <t>Pekan</t>
  </si>
  <si>
    <t>COMOROS</t>
  </si>
  <si>
    <t>174</t>
  </si>
  <si>
    <t>Controllers</t>
  </si>
  <si>
    <t>049</t>
  </si>
  <si>
    <t>Raub</t>
  </si>
  <si>
    <t>MAYOTTE</t>
  </si>
  <si>
    <t>175</t>
  </si>
  <si>
    <t>Convertors</t>
  </si>
  <si>
    <t>Temerloh</t>
  </si>
  <si>
    <t>CONGO, Republic of</t>
  </si>
  <si>
    <t>178</t>
  </si>
  <si>
    <t>Coring Equipment &amp; Services</t>
  </si>
  <si>
    <t>Rompin</t>
  </si>
  <si>
    <t>CONGO, Democratic Republic of (was Zaire)</t>
  </si>
  <si>
    <t>180</t>
  </si>
  <si>
    <t>Corrosion Control &amp; Monitoring</t>
  </si>
  <si>
    <t>Maran</t>
  </si>
  <si>
    <t>COOK ISLANDS</t>
  </si>
  <si>
    <t>184</t>
  </si>
  <si>
    <t>Corrosion Protection</t>
  </si>
  <si>
    <t>053</t>
  </si>
  <si>
    <t>Bera</t>
  </si>
  <si>
    <t>COSTA RICA</t>
  </si>
  <si>
    <t>188</t>
  </si>
  <si>
    <t>Cranes</t>
  </si>
  <si>
    <t>054</t>
  </si>
  <si>
    <t>Seberang Perai Tengah - Bukit Mertajam</t>
  </si>
  <si>
    <t>CROATIA (local name: Hrvatska)</t>
  </si>
  <si>
    <t>191</t>
  </si>
  <si>
    <t>Crude Oil / Condensate</t>
  </si>
  <si>
    <t>055</t>
  </si>
  <si>
    <t>Seberang Perai Utara - Butterworth</t>
  </si>
  <si>
    <t>CUBA</t>
  </si>
  <si>
    <t>192</t>
  </si>
  <si>
    <t>Customized Chemical</t>
  </si>
  <si>
    <t>Seberang Perai Selatan- Nibong Tebal</t>
  </si>
  <si>
    <t>CYPRUS</t>
  </si>
  <si>
    <t>196</t>
  </si>
  <si>
    <t>Decoking</t>
  </si>
  <si>
    <t>057</t>
  </si>
  <si>
    <t>Timur Laut</t>
  </si>
  <si>
    <t>CZECH REPUBLIC</t>
  </si>
  <si>
    <t>203</t>
  </si>
  <si>
    <t>Decontamination Services</t>
  </si>
  <si>
    <t>058</t>
  </si>
  <si>
    <t>Barat Daya</t>
  </si>
  <si>
    <t>BENIN</t>
  </si>
  <si>
    <t>204</t>
  </si>
  <si>
    <t>Dedicated Workover Services</t>
  </si>
  <si>
    <t>059</t>
  </si>
  <si>
    <t>Batang Padang</t>
  </si>
  <si>
    <t>DENMARK</t>
  </si>
  <si>
    <t>208</t>
  </si>
  <si>
    <t>Deepwater</t>
  </si>
  <si>
    <t>Manjung - Dinding</t>
  </si>
  <si>
    <t>DOMINICA</t>
  </si>
  <si>
    <t>212</t>
  </si>
  <si>
    <t>Dehydration System</t>
  </si>
  <si>
    <t>061</t>
  </si>
  <si>
    <t>Kinta</t>
  </si>
  <si>
    <t>DOMINICAN REPUBLIC</t>
  </si>
  <si>
    <t>214</t>
  </si>
  <si>
    <t>Design, Supply, Erection &amp; Commissioning</t>
  </si>
  <si>
    <t>062</t>
  </si>
  <si>
    <t>Kerian</t>
  </si>
  <si>
    <t>ECUADOR</t>
  </si>
  <si>
    <t>218</t>
  </si>
  <si>
    <t>Destructive Testing / Failure Analysis</t>
  </si>
  <si>
    <t>063</t>
  </si>
  <si>
    <t>Kuala Kangsar</t>
  </si>
  <si>
    <t>EL SALVADOR</t>
  </si>
  <si>
    <t>222</t>
  </si>
  <si>
    <t>Detection Equipment</t>
  </si>
  <si>
    <t>Larut &amp; Matang</t>
  </si>
  <si>
    <t>EQUATORIAL GUINEA</t>
  </si>
  <si>
    <t>226</t>
  </si>
  <si>
    <t>Diaphragm Valves</t>
  </si>
  <si>
    <t>065</t>
  </si>
  <si>
    <t>Hilir Perak</t>
  </si>
  <si>
    <t>ETHIOPIA</t>
  </si>
  <si>
    <t>231</t>
  </si>
  <si>
    <t>Dimethyl Disulfide (DMDS)</t>
  </si>
  <si>
    <t>066</t>
  </si>
  <si>
    <t>Hulu Perak</t>
  </si>
  <si>
    <t>ERITREA</t>
  </si>
  <si>
    <t>232</t>
  </si>
  <si>
    <t>Directional Drilling , Gyro While Drilling , Measurement While</t>
  </si>
  <si>
    <t>067</t>
  </si>
  <si>
    <t>Perak Tengah</t>
  </si>
  <si>
    <t>ESTONIA</t>
  </si>
  <si>
    <t>233</t>
  </si>
  <si>
    <t>Distribution Boards &amp; Enclosure</t>
  </si>
  <si>
    <t>Kampar</t>
  </si>
  <si>
    <t>FAROE ISLANDS</t>
  </si>
  <si>
    <t>234</t>
  </si>
  <si>
    <t>Documentation &amp; Quality Management</t>
  </si>
  <si>
    <t>069</t>
  </si>
  <si>
    <t>Mualim</t>
  </si>
  <si>
    <t>FALKLAND ISLANDS (MALVINAS)</t>
  </si>
  <si>
    <t>238</t>
  </si>
  <si>
    <t>Downhole Tractoring Services</t>
  </si>
  <si>
    <t>Perlis</t>
  </si>
  <si>
    <t>SOUTH GEORGIA AND THE SOUTH SANDWICH ISLANDS</t>
  </si>
  <si>
    <t>239</t>
  </si>
  <si>
    <t>Draughting Services</t>
  </si>
  <si>
    <t>071</t>
  </si>
  <si>
    <t>Gombak</t>
  </si>
  <si>
    <t>FIJI</t>
  </si>
  <si>
    <t>242</t>
  </si>
  <si>
    <t>Drill Bits and Accessories</t>
  </si>
  <si>
    <t>Klang</t>
  </si>
  <si>
    <t>FINLAND</t>
  </si>
  <si>
    <t>246</t>
  </si>
  <si>
    <t>Drilling Equipment Rental &amp; Services</t>
  </si>
  <si>
    <t>073</t>
  </si>
  <si>
    <t>Kuala Langat</t>
  </si>
  <si>
    <t>AALAND ISLANDS</t>
  </si>
  <si>
    <t>248</t>
  </si>
  <si>
    <t>Drilling Fluid/Workover Chemicals</t>
  </si>
  <si>
    <t>Kuala Selangor</t>
  </si>
  <si>
    <t>FRANCE</t>
  </si>
  <si>
    <t>250</t>
  </si>
  <si>
    <t>Drilling Jars &amp; Other Down Hole Drilling</t>
  </si>
  <si>
    <t>075</t>
  </si>
  <si>
    <t>Petaling</t>
  </si>
  <si>
    <t>FRENCH GUIANA</t>
  </si>
  <si>
    <t>254</t>
  </si>
  <si>
    <t>Drilling Mud Cooler Equipment</t>
  </si>
  <si>
    <t>Sabak Bernam</t>
  </si>
  <si>
    <t>FRENCH POLYNESIA</t>
  </si>
  <si>
    <t>258</t>
  </si>
  <si>
    <t>Drilling Rigs</t>
  </si>
  <si>
    <t>077</t>
  </si>
  <si>
    <t>Sepang</t>
  </si>
  <si>
    <t>FRENCH SOUTHERN TERRITORIES</t>
  </si>
  <si>
    <t>260</t>
  </si>
  <si>
    <t>Drilling Waste &amp; Solid Control Services</t>
  </si>
  <si>
    <t>078</t>
  </si>
  <si>
    <t>Hulu Langat</t>
  </si>
  <si>
    <t>DJIBOUTI</t>
  </si>
  <si>
    <t>262</t>
  </si>
  <si>
    <t>Drilling/Completion Fluid &amp; Services</t>
  </si>
  <si>
    <t>079</t>
  </si>
  <si>
    <t>Hulu Selangor</t>
  </si>
  <si>
    <t>GABON</t>
  </si>
  <si>
    <t>266</t>
  </si>
  <si>
    <t>Drilling/Completion Fluid Filtration Equipment &amp; Services</t>
  </si>
  <si>
    <t>080</t>
  </si>
  <si>
    <t>Besut</t>
  </si>
  <si>
    <t>GEORGIA</t>
  </si>
  <si>
    <t>268</t>
  </si>
  <si>
    <t>Earthing, Bonding &amp; Lightning Protection Materials</t>
  </si>
  <si>
    <t>081</t>
  </si>
  <si>
    <t>Dungun</t>
  </si>
  <si>
    <t>GAMBIA</t>
  </si>
  <si>
    <t>270</t>
  </si>
  <si>
    <t>Electric Logging &amp; Services</t>
  </si>
  <si>
    <t>082</t>
  </si>
  <si>
    <t>Kemaman</t>
  </si>
  <si>
    <t>PALESTINIAN TERRITORY, Occupied</t>
  </si>
  <si>
    <t>275</t>
  </si>
  <si>
    <t>Electric Resistance Welded (ERW) Pipes</t>
  </si>
  <si>
    <t>083</t>
  </si>
  <si>
    <t>Kuala Terengganu</t>
  </si>
  <si>
    <t>GERMANY</t>
  </si>
  <si>
    <t>276</t>
  </si>
  <si>
    <t>Electrical Busduct System</t>
  </si>
  <si>
    <t>Marang</t>
  </si>
  <si>
    <t>GHANA</t>
  </si>
  <si>
    <t>288</t>
  </si>
  <si>
    <t>Electrical Cabling &amp; Wiring Works</t>
  </si>
  <si>
    <t>085</t>
  </si>
  <si>
    <t>Hulu Terengganu</t>
  </si>
  <si>
    <t>GIBRALTAR</t>
  </si>
  <si>
    <t>292</t>
  </si>
  <si>
    <t>Electrical Heating System</t>
  </si>
  <si>
    <t>Setiu</t>
  </si>
  <si>
    <t>KIRIBATI</t>
  </si>
  <si>
    <t>296</t>
  </si>
  <si>
    <t>Electrical Parts, Components &amp; Accessories</t>
  </si>
  <si>
    <t>087</t>
  </si>
  <si>
    <t>Kuala Nerus</t>
  </si>
  <si>
    <t>GREECE</t>
  </si>
  <si>
    <t>300</t>
  </si>
  <si>
    <t>Electromagnetic Services</t>
  </si>
  <si>
    <t>088</t>
  </si>
  <si>
    <t>Tawau</t>
  </si>
  <si>
    <t>GREENLAND</t>
  </si>
  <si>
    <t>304</t>
  </si>
  <si>
    <t>Electronic Tools, Test and Calibration Equipment</t>
  </si>
  <si>
    <t>089</t>
  </si>
  <si>
    <t>Lahad Datu</t>
  </si>
  <si>
    <t>GRENADA</t>
  </si>
  <si>
    <t>308</t>
  </si>
  <si>
    <t>Electronic/Digital Instrumentation/Systems</t>
  </si>
  <si>
    <t>Semporna</t>
  </si>
  <si>
    <t>GUADELOUPE</t>
  </si>
  <si>
    <t>312</t>
  </si>
  <si>
    <t>Elevator / Lifts</t>
  </si>
  <si>
    <t>091</t>
  </si>
  <si>
    <t>Sandakan</t>
  </si>
  <si>
    <t>GUAM</t>
  </si>
  <si>
    <t>316</t>
  </si>
  <si>
    <t>Emergency Shutdown (ESD) System</t>
  </si>
  <si>
    <t>Kinabatangan</t>
  </si>
  <si>
    <t>GUATEMALA</t>
  </si>
  <si>
    <t>320</t>
  </si>
  <si>
    <t>Engineering Commissioning Services</t>
  </si>
  <si>
    <t>093</t>
  </si>
  <si>
    <t>Beluran - Labuk &amp; Sugut</t>
  </si>
  <si>
    <t>GUINEA</t>
  </si>
  <si>
    <t>324</t>
  </si>
  <si>
    <t>Engineering Consultancy Services (Operation &amp; Maintenance</t>
  </si>
  <si>
    <t>094</t>
  </si>
  <si>
    <t>Kota Kinabalu</t>
  </si>
  <si>
    <t>GUYANA</t>
  </si>
  <si>
    <t>328</t>
  </si>
  <si>
    <t>Engineering Design</t>
  </si>
  <si>
    <t>095</t>
  </si>
  <si>
    <t>Ranau</t>
  </si>
  <si>
    <t>HAITI</t>
  </si>
  <si>
    <t>332</t>
  </si>
  <si>
    <t>Environmental Protection Equipment</t>
  </si>
  <si>
    <t>Kota Belud</t>
  </si>
  <si>
    <t>HEARD AND MC DONALD ISLANDS</t>
  </si>
  <si>
    <t>334</t>
  </si>
  <si>
    <t>Equipment Chemical Cleaning</t>
  </si>
  <si>
    <t>097</t>
  </si>
  <si>
    <t>Tuaran</t>
  </si>
  <si>
    <t>VATICAN CITY STATE (HOLY SEE)</t>
  </si>
  <si>
    <t>336</t>
  </si>
  <si>
    <t>Exhaust Stack &amp; Accessories</t>
  </si>
  <si>
    <t>098</t>
  </si>
  <si>
    <t>Penampang</t>
  </si>
  <si>
    <t>HONDURAS</t>
  </si>
  <si>
    <t>340</t>
  </si>
  <si>
    <t>Exothermic Welding Connections</t>
  </si>
  <si>
    <t>099</t>
  </si>
  <si>
    <t>Papar</t>
  </si>
  <si>
    <t>HONG KONG</t>
  </si>
  <si>
    <t>344</t>
  </si>
  <si>
    <t>Fan Coils</t>
  </si>
  <si>
    <t>Kudat</t>
  </si>
  <si>
    <t>HUNGARY</t>
  </si>
  <si>
    <t>348</t>
  </si>
  <si>
    <t>Fans</t>
  </si>
  <si>
    <t>101</t>
  </si>
  <si>
    <t>Kota Marudu</t>
  </si>
  <si>
    <t>ICELAND</t>
  </si>
  <si>
    <t>352</t>
  </si>
  <si>
    <t>Fertilizer</t>
  </si>
  <si>
    <t>102</t>
  </si>
  <si>
    <t>Pitas</t>
  </si>
  <si>
    <t>INDIA</t>
  </si>
  <si>
    <t>356</t>
  </si>
  <si>
    <t>Field Instrumentation Maintenance</t>
  </si>
  <si>
    <t>103</t>
  </si>
  <si>
    <t>Beaufort</t>
  </si>
  <si>
    <t>INDONESIA</t>
  </si>
  <si>
    <t>360</t>
  </si>
  <si>
    <t>Filters</t>
  </si>
  <si>
    <t>Kuala Penyu</t>
  </si>
  <si>
    <t>IRAN (ISLAMIC REPUBLIC OF)</t>
  </si>
  <si>
    <t>364</t>
  </si>
  <si>
    <t>Filters Element &amp; Accessories</t>
  </si>
  <si>
    <t>105</t>
  </si>
  <si>
    <t>Sipitang</t>
  </si>
  <si>
    <t>IRAQ</t>
  </si>
  <si>
    <t>368</t>
  </si>
  <si>
    <t>Fire</t>
  </si>
  <si>
    <t>106</t>
  </si>
  <si>
    <t>Tenom</t>
  </si>
  <si>
    <t>IRELAND</t>
  </si>
  <si>
    <t>372</t>
  </si>
  <si>
    <t>Fire &amp; Gas Detection &amp; Alarm System</t>
  </si>
  <si>
    <t>107</t>
  </si>
  <si>
    <t>Nabawan - Pensiangan</t>
  </si>
  <si>
    <t>ISRAEL</t>
  </si>
  <si>
    <t>376</t>
  </si>
  <si>
    <t>Fire and Gas System</t>
  </si>
  <si>
    <t>Keningau</t>
  </si>
  <si>
    <t>ITALY</t>
  </si>
  <si>
    <t>380</t>
  </si>
  <si>
    <t>Fire Dampers</t>
  </si>
  <si>
    <t>109</t>
  </si>
  <si>
    <t>Tambunan</t>
  </si>
  <si>
    <t>COTE D'IVOIRE</t>
  </si>
  <si>
    <t>384</t>
  </si>
  <si>
    <t>Fire Detection &amp; Protection System</t>
  </si>
  <si>
    <t>110</t>
  </si>
  <si>
    <t>Kunak</t>
  </si>
  <si>
    <t>JAMAICA</t>
  </si>
  <si>
    <t>388</t>
  </si>
  <si>
    <t>Fire Fighting Equipment</t>
  </si>
  <si>
    <t>111</t>
  </si>
  <si>
    <t>Tongod</t>
  </si>
  <si>
    <t>JAPAN</t>
  </si>
  <si>
    <t>392</t>
  </si>
  <si>
    <t>Fire Protection System for Building</t>
  </si>
  <si>
    <t>Putatan</t>
  </si>
  <si>
    <t>KAZAKHSTAN</t>
  </si>
  <si>
    <t>398</t>
  </si>
  <si>
    <t>Flare Stack System &amp; Accessories</t>
  </si>
  <si>
    <t>113</t>
  </si>
  <si>
    <t>Kuching</t>
  </si>
  <si>
    <t>JORDAN</t>
  </si>
  <si>
    <t>400</t>
  </si>
  <si>
    <t>Flexible</t>
  </si>
  <si>
    <t>114</t>
  </si>
  <si>
    <t>Bau</t>
  </si>
  <si>
    <t>KENYA</t>
  </si>
  <si>
    <t>404</t>
  </si>
  <si>
    <t>Floating Offshore Facilities</t>
  </si>
  <si>
    <t>115</t>
  </si>
  <si>
    <t>Lundu</t>
  </si>
  <si>
    <t>KOREA, DEMOCRATIC PEOPLE'S REPUBLIC OF</t>
  </si>
  <si>
    <t>408</t>
  </si>
  <si>
    <t>Flow Instruments</t>
  </si>
  <si>
    <t>Samarahan - Muara Tuang</t>
  </si>
  <si>
    <t>KOREA, REPUBLIC OF</t>
  </si>
  <si>
    <t>410</t>
  </si>
  <si>
    <t>Fluid Transfer Equipment</t>
  </si>
  <si>
    <t>117</t>
  </si>
  <si>
    <t>Serian - Ulu Sadong</t>
  </si>
  <si>
    <t>KUWAIT</t>
  </si>
  <si>
    <t>414</t>
  </si>
  <si>
    <t>Forklift</t>
  </si>
  <si>
    <t>118</t>
  </si>
  <si>
    <t>Simunjan - Hilir Sadong</t>
  </si>
  <si>
    <t>KYRGYZSTAN</t>
  </si>
  <si>
    <t>417</t>
  </si>
  <si>
    <t>Gate Valves</t>
  </si>
  <si>
    <t>119</t>
  </si>
  <si>
    <t>Sri Aman - Simanggang</t>
  </si>
  <si>
    <t>LAO PEOPLE'S DEMOCRATIC REPUBLIC</t>
  </si>
  <si>
    <t>418</t>
  </si>
  <si>
    <t>General Geophysical Data Services</t>
  </si>
  <si>
    <t>Lubok Antu</t>
  </si>
  <si>
    <t>LEBANON</t>
  </si>
  <si>
    <t>422</t>
  </si>
  <si>
    <t>General Instrument Accessories</t>
  </si>
  <si>
    <t>121</t>
  </si>
  <si>
    <t>Betong - Saribas</t>
  </si>
  <si>
    <t>LESOTHO</t>
  </si>
  <si>
    <t>426</t>
  </si>
  <si>
    <t>General Instrument Maintenance</t>
  </si>
  <si>
    <t>122</t>
  </si>
  <si>
    <t>Saratok - Kalaka</t>
  </si>
  <si>
    <t>LATVIA</t>
  </si>
  <si>
    <t>428</t>
  </si>
  <si>
    <t>General Storage Services</t>
  </si>
  <si>
    <t>123</t>
  </si>
  <si>
    <t>Sarikei</t>
  </si>
  <si>
    <t>LIBERIA</t>
  </si>
  <si>
    <t>430</t>
  </si>
  <si>
    <t>General Survey</t>
  </si>
  <si>
    <t>Maradong - Binatang</t>
  </si>
  <si>
    <t>LIBYAN ARAB JAMAHIRIYA</t>
  </si>
  <si>
    <t>434</t>
  </si>
  <si>
    <t>Generator Control System</t>
  </si>
  <si>
    <t>125</t>
  </si>
  <si>
    <t>Daro</t>
  </si>
  <si>
    <t>LIECHTENSTEIN</t>
  </si>
  <si>
    <t>438</t>
  </si>
  <si>
    <t>Generators</t>
  </si>
  <si>
    <t>126</t>
  </si>
  <si>
    <t>Julau</t>
  </si>
  <si>
    <t>LITHUANIA</t>
  </si>
  <si>
    <t>440</t>
  </si>
  <si>
    <t>Geological Analysis While Drilling</t>
  </si>
  <si>
    <t>127</t>
  </si>
  <si>
    <t>Sibu</t>
  </si>
  <si>
    <t>LUXEMBOURG</t>
  </si>
  <si>
    <t>442</t>
  </si>
  <si>
    <t>Geological Feasibility / Prospecting / Reconnaissance Study</t>
  </si>
  <si>
    <t>128</t>
  </si>
  <si>
    <t>Dalat</t>
  </si>
  <si>
    <t>MACAU</t>
  </si>
  <si>
    <t>446</t>
  </si>
  <si>
    <t>Geological Fieldwork</t>
  </si>
  <si>
    <t>129</t>
  </si>
  <si>
    <t>Mukah</t>
  </si>
  <si>
    <t>MADAGASCAR</t>
  </si>
  <si>
    <t>450</t>
  </si>
  <si>
    <t>Geophysical Feasibility Study</t>
  </si>
  <si>
    <t>130</t>
  </si>
  <si>
    <t>Kanowit</t>
  </si>
  <si>
    <t>MALAWI</t>
  </si>
  <si>
    <t>454</t>
  </si>
  <si>
    <t>Geophysical QC &amp; Consultancy Services</t>
  </si>
  <si>
    <t>131</t>
  </si>
  <si>
    <t>Bintulu</t>
  </si>
  <si>
    <t>MALDIVES</t>
  </si>
  <si>
    <t>462</t>
  </si>
  <si>
    <t>Globe Valves</t>
  </si>
  <si>
    <t>Tatau</t>
  </si>
  <si>
    <t>MALI</t>
  </si>
  <si>
    <t>466</t>
  </si>
  <si>
    <t>Gritblasting</t>
  </si>
  <si>
    <t>133</t>
  </si>
  <si>
    <t>Kapit</t>
  </si>
  <si>
    <t>MALTA</t>
  </si>
  <si>
    <t>470</t>
  </si>
  <si>
    <t>Hardware</t>
  </si>
  <si>
    <t>134</t>
  </si>
  <si>
    <t>Song</t>
  </si>
  <si>
    <t>MARTINIQUE</t>
  </si>
  <si>
    <t>474</t>
  </si>
  <si>
    <t>Heat Process Equipment (Fired)</t>
  </si>
  <si>
    <t>135</t>
  </si>
  <si>
    <t>Belaga</t>
  </si>
  <si>
    <t>MAURITANIA</t>
  </si>
  <si>
    <t>478</t>
  </si>
  <si>
    <t>Heat Process Equipment (Unfired)</t>
  </si>
  <si>
    <t>Miri</t>
  </si>
  <si>
    <t>MAURITIUS</t>
  </si>
  <si>
    <t>480</t>
  </si>
  <si>
    <t>Heating Ventilation Air Cond ( HVAC)</t>
  </si>
  <si>
    <t>137</t>
  </si>
  <si>
    <t>Marudi</t>
  </si>
  <si>
    <t>MEXICO</t>
  </si>
  <si>
    <t>484</t>
  </si>
  <si>
    <t>Heating, Ventilating &amp; Air Conditioning (HVAC) System</t>
  </si>
  <si>
    <t>138</t>
  </si>
  <si>
    <t>Limbang</t>
  </si>
  <si>
    <t>MONACO</t>
  </si>
  <si>
    <t>492</t>
  </si>
  <si>
    <t>Heavy Vehicle</t>
  </si>
  <si>
    <t>139</t>
  </si>
  <si>
    <t>Lawas</t>
  </si>
  <si>
    <t>MONGOLIA</t>
  </si>
  <si>
    <t>496</t>
  </si>
  <si>
    <t>Hoists</t>
  </si>
  <si>
    <t>Matu</t>
  </si>
  <si>
    <t>MOLDOVA, REPUBLIC OF</t>
  </si>
  <si>
    <t>498</t>
  </si>
  <si>
    <t>Hoses</t>
  </si>
  <si>
    <t>141</t>
  </si>
  <si>
    <t>Asajaya</t>
  </si>
  <si>
    <t>MONTSERRAT</t>
  </si>
  <si>
    <t>500</t>
  </si>
  <si>
    <t>Hot</t>
  </si>
  <si>
    <t>142</t>
  </si>
  <si>
    <t>MOROCCO</t>
  </si>
  <si>
    <t>504</t>
  </si>
  <si>
    <t>HSE Consultancy Services</t>
  </si>
  <si>
    <t>143</t>
  </si>
  <si>
    <t>Selangau</t>
  </si>
  <si>
    <t>MOZAMBIQUE</t>
  </si>
  <si>
    <t>508</t>
  </si>
  <si>
    <t>HSE Equipment Maintenance &amp; Calibration</t>
  </si>
  <si>
    <t>32</t>
  </si>
  <si>
    <t>Padawan</t>
  </si>
  <si>
    <t>OMAN</t>
  </si>
  <si>
    <t>512</t>
  </si>
  <si>
    <t>Hydraulic Power Unit / Power Pack</t>
  </si>
  <si>
    <t>145</t>
  </si>
  <si>
    <t>Kuala Lumpur</t>
  </si>
  <si>
    <t>NAMIBIA</t>
  </si>
  <si>
    <t>516</t>
  </si>
  <si>
    <t>Hydrojetting</t>
  </si>
  <si>
    <t>146</t>
  </si>
  <si>
    <t>Labuan</t>
  </si>
  <si>
    <t>NAURU</t>
  </si>
  <si>
    <t>520</t>
  </si>
  <si>
    <t>Ignition System</t>
  </si>
  <si>
    <t>147</t>
  </si>
  <si>
    <t>Putrajaya</t>
  </si>
  <si>
    <t>NEPAL</t>
  </si>
  <si>
    <t>524</t>
  </si>
  <si>
    <t>Industrial Chemicals</t>
  </si>
  <si>
    <t>NETHERLANDS</t>
  </si>
  <si>
    <t>528</t>
  </si>
  <si>
    <t>Industrial Wrapping Application</t>
  </si>
  <si>
    <t>149</t>
  </si>
  <si>
    <t>NETHERLANDS ANTILLES</t>
  </si>
  <si>
    <t>530</t>
  </si>
  <si>
    <t>Inspection &amp; Testing Equipment &amp; Tools</t>
  </si>
  <si>
    <t>150</t>
  </si>
  <si>
    <t>ARUBA</t>
  </si>
  <si>
    <t>533</t>
  </si>
  <si>
    <t>Inspection Services</t>
  </si>
  <si>
    <t>151</t>
  </si>
  <si>
    <t>NEW CALEDONIA</t>
  </si>
  <si>
    <t>540</t>
  </si>
  <si>
    <t>Instrument Tubings/Accessories</t>
  </si>
  <si>
    <t>VANUATU</t>
  </si>
  <si>
    <t>548</t>
  </si>
  <si>
    <t>Insulation Work</t>
  </si>
  <si>
    <t>153</t>
  </si>
  <si>
    <t>NEW ZEALAND</t>
  </si>
  <si>
    <t>554</t>
  </si>
  <si>
    <t>Integral Double Block and Bleed Valve (Non-Instrument)</t>
  </si>
  <si>
    <t>154</t>
  </si>
  <si>
    <t>NICARAGUA</t>
  </si>
  <si>
    <t>558</t>
  </si>
  <si>
    <t>Jet Fuel System</t>
  </si>
  <si>
    <t>155</t>
  </si>
  <si>
    <t>NIGER</t>
  </si>
  <si>
    <t>562</t>
  </si>
  <si>
    <t>Joint Integrity Services</t>
  </si>
  <si>
    <t>NIGERIA</t>
  </si>
  <si>
    <t>566</t>
  </si>
  <si>
    <t>Laboratory Chemicals</t>
  </si>
  <si>
    <t>157</t>
  </si>
  <si>
    <t>NIUE</t>
  </si>
  <si>
    <t>570</t>
  </si>
  <si>
    <t>Laboratory Services</t>
  </si>
  <si>
    <t>NORFOLK ISLAND</t>
  </si>
  <si>
    <t>574</t>
  </si>
  <si>
    <t>Level Instruments</t>
  </si>
  <si>
    <t>159</t>
  </si>
  <si>
    <t>NORWAY</t>
  </si>
  <si>
    <t>578</t>
  </si>
  <si>
    <t>Life Saving Appliances Services</t>
  </si>
  <si>
    <t>160</t>
  </si>
  <si>
    <t>NORTHERN MARIANA ISLANDS</t>
  </si>
  <si>
    <t>580</t>
  </si>
  <si>
    <t>Lifting &amp; Rigging Equipment &amp; Accessories</t>
  </si>
  <si>
    <t>161</t>
  </si>
  <si>
    <t>UNITED STATES MINOR OUTLYING ISLANDS</t>
  </si>
  <si>
    <t>581</t>
  </si>
  <si>
    <t>Light Fittings &amp; Accessories</t>
  </si>
  <si>
    <t>MICRONESIA, FEDERATED STATES OF</t>
  </si>
  <si>
    <t>583</t>
  </si>
  <si>
    <t>Liner Hanger Equipment &amp; Accessories</t>
  </si>
  <si>
    <t>163</t>
  </si>
  <si>
    <t>MARSHALL ISLANDS</t>
  </si>
  <si>
    <t>584</t>
  </si>
  <si>
    <t>Loading Arm</t>
  </si>
  <si>
    <t>164</t>
  </si>
  <si>
    <t>PALAU</t>
  </si>
  <si>
    <t>585</t>
  </si>
  <si>
    <t>Longitudinal Submerged Arc Welded (LSAW) Pipes</t>
  </si>
  <si>
    <t>165</t>
  </si>
  <si>
    <t>PAKISTAN</t>
  </si>
  <si>
    <t>586</t>
  </si>
  <si>
    <t>LPG Reticulation System</t>
  </si>
  <si>
    <t>PANAMA</t>
  </si>
  <si>
    <t>591</t>
  </si>
  <si>
    <t>Machining &amp; Fabrication Workshop</t>
  </si>
  <si>
    <t>167</t>
  </si>
  <si>
    <t>PAPUA NEW GUINEA</t>
  </si>
  <si>
    <t>598</t>
  </si>
  <si>
    <t>Magnetic &amp; Gravity Survey</t>
  </si>
  <si>
    <t>168</t>
  </si>
  <si>
    <t>PARAGUAY</t>
  </si>
  <si>
    <t>600</t>
  </si>
  <si>
    <t>Maintenance of Electrical Facilities/Equip. (HV/LV)</t>
  </si>
  <si>
    <t>169</t>
  </si>
  <si>
    <t>PERU</t>
  </si>
  <si>
    <t>604</t>
  </si>
  <si>
    <t>Manlift</t>
  </si>
  <si>
    <t>PHILIPPINES</t>
  </si>
  <si>
    <t>608</t>
  </si>
  <si>
    <t>Marine Accessories</t>
  </si>
  <si>
    <t>171</t>
  </si>
  <si>
    <t>PITCAIRN</t>
  </si>
  <si>
    <t>612</t>
  </si>
  <si>
    <t>Marine Operations Services</t>
  </si>
  <si>
    <t>172</t>
  </si>
  <si>
    <t>POLAND</t>
  </si>
  <si>
    <t>616</t>
  </si>
  <si>
    <t>Marine Services</t>
  </si>
  <si>
    <t>173</t>
  </si>
  <si>
    <t>PORTUGAL</t>
  </si>
  <si>
    <t>620</t>
  </si>
  <si>
    <t>Marine Systems</t>
  </si>
  <si>
    <t>GUINEA-BISSAU</t>
  </si>
  <si>
    <t>624</t>
  </si>
  <si>
    <t>Marine Systems for Repairs &amp; Services</t>
  </si>
  <si>
    <t>TIMOR-LESTE</t>
  </si>
  <si>
    <t>626</t>
  </si>
  <si>
    <t>Marine Vessels</t>
  </si>
  <si>
    <t>176</t>
  </si>
  <si>
    <t>PUERTO RICO</t>
  </si>
  <si>
    <t>630</t>
  </si>
  <si>
    <t>Marine/Ship Repairs &amp; Maintenance</t>
  </si>
  <si>
    <t>177</t>
  </si>
  <si>
    <t>QATAR</t>
  </si>
  <si>
    <t>634</t>
  </si>
  <si>
    <t>Material Handling</t>
  </si>
  <si>
    <t>REUNION</t>
  </si>
  <si>
    <t>638</t>
  </si>
  <si>
    <t>Materials for Building &amp; Offshore</t>
  </si>
  <si>
    <t>179</t>
  </si>
  <si>
    <t>ROMANIA</t>
  </si>
  <si>
    <t>642</t>
  </si>
  <si>
    <t>Materials Preservation</t>
  </si>
  <si>
    <t>RUSSIAN FEDERATION</t>
  </si>
  <si>
    <t>643</t>
  </si>
  <si>
    <t>Mechanical Equipment</t>
  </si>
  <si>
    <t>181</t>
  </si>
  <si>
    <t>RWANDA</t>
  </si>
  <si>
    <t>646</t>
  </si>
  <si>
    <t>Medical Specialized Services</t>
  </si>
  <si>
    <t>182</t>
  </si>
  <si>
    <t>SAINT HELENA</t>
  </si>
  <si>
    <t>654</t>
  </si>
  <si>
    <t>Mercury Integrated Services</t>
  </si>
  <si>
    <t>183</t>
  </si>
  <si>
    <t>SAINT KITTS AND NEVIS</t>
  </si>
  <si>
    <t>659</t>
  </si>
  <si>
    <t>Mercury Removal Unit</t>
  </si>
  <si>
    <t>ANGUILLA</t>
  </si>
  <si>
    <t>660</t>
  </si>
  <si>
    <t>Metal Spray</t>
  </si>
  <si>
    <t>185</t>
  </si>
  <si>
    <t>SAINT LUCIA</t>
  </si>
  <si>
    <t>662</t>
  </si>
  <si>
    <t>Mist Eliminator</t>
  </si>
  <si>
    <t>186</t>
  </si>
  <si>
    <t>SAINT PIERRE AND MIQUELON</t>
  </si>
  <si>
    <t>666</t>
  </si>
  <si>
    <t>Mobile Offshore Facilities</t>
  </si>
  <si>
    <t>187</t>
  </si>
  <si>
    <t>SAINT VINCENT AND THE GRENADINES</t>
  </si>
  <si>
    <t>670</t>
  </si>
  <si>
    <t>Modeling Services</t>
  </si>
  <si>
    <t>SAN MARINO</t>
  </si>
  <si>
    <t>674</t>
  </si>
  <si>
    <t>Monitoring Equipment</t>
  </si>
  <si>
    <t>189</t>
  </si>
  <si>
    <t>SAO TOME AND PRINCIPE</t>
  </si>
  <si>
    <t>678</t>
  </si>
  <si>
    <t>Monitoring, Treatment &amp; Disposal of Scheduled Waste</t>
  </si>
  <si>
    <t>190</t>
  </si>
  <si>
    <t>SAUDI ARABIA</t>
  </si>
  <si>
    <t>682</t>
  </si>
  <si>
    <t>Motors</t>
  </si>
  <si>
    <t>SENEGAL</t>
  </si>
  <si>
    <t>686</t>
  </si>
  <si>
    <t>Mud Logging</t>
  </si>
  <si>
    <t>SEYCHELLES</t>
  </si>
  <si>
    <t>690</t>
  </si>
  <si>
    <t>Multiple Activation bypass</t>
  </si>
  <si>
    <t>193</t>
  </si>
  <si>
    <t>SIERRA LEONE</t>
  </si>
  <si>
    <t>694</t>
  </si>
  <si>
    <t>Needle Valves (Non-Instrument)</t>
  </si>
  <si>
    <t>194</t>
  </si>
  <si>
    <t>SINGAPORE</t>
  </si>
  <si>
    <t>702</t>
  </si>
  <si>
    <t>Non Destructive Test (NDT) Services</t>
  </si>
  <si>
    <t>195</t>
  </si>
  <si>
    <t>SLOVAKIA</t>
  </si>
  <si>
    <t>703</t>
  </si>
  <si>
    <t>Non-Metallic Pipes</t>
  </si>
  <si>
    <t>VIET NAM</t>
  </si>
  <si>
    <t>704</t>
  </si>
  <si>
    <t>Non-scheduled Waste Management</t>
  </si>
  <si>
    <t>197</t>
  </si>
  <si>
    <t>SLOVENIA</t>
  </si>
  <si>
    <t>705</t>
  </si>
  <si>
    <t>OCTG</t>
  </si>
  <si>
    <t>198</t>
  </si>
  <si>
    <t>SOMALIA</t>
  </si>
  <si>
    <t>706</t>
  </si>
  <si>
    <t>Offshore Catering</t>
  </si>
  <si>
    <t>199</t>
  </si>
  <si>
    <t>SOUTH AFRICA</t>
  </si>
  <si>
    <t>710</t>
  </si>
  <si>
    <t>Offshore Construction</t>
  </si>
  <si>
    <t>200</t>
  </si>
  <si>
    <t>ZIMBABWE</t>
  </si>
  <si>
    <t>716</t>
  </si>
  <si>
    <t>Oilfield Fishing Equipments &amp; Services</t>
  </si>
  <si>
    <t>201</t>
  </si>
  <si>
    <t>SPAIN</t>
  </si>
  <si>
    <t>724</t>
  </si>
  <si>
    <t>On-Line Under Pressure Maintenance</t>
  </si>
  <si>
    <t>202</t>
  </si>
  <si>
    <t>WESTERN SAHARA</t>
  </si>
  <si>
    <t>732</t>
  </si>
  <si>
    <t>Onshore Fabrication</t>
  </si>
  <si>
    <t>SUDAN</t>
  </si>
  <si>
    <t>736</t>
  </si>
  <si>
    <t>Paint</t>
  </si>
  <si>
    <t>SURINAME</t>
  </si>
  <si>
    <t>740</t>
  </si>
  <si>
    <t>Passenger Air Transportation</t>
  </si>
  <si>
    <t>205</t>
  </si>
  <si>
    <t>SVALBARD AND JAN MAYEN ISLANDS</t>
  </si>
  <si>
    <t>744</t>
  </si>
  <si>
    <t>Personnel</t>
  </si>
  <si>
    <t>206</t>
  </si>
  <si>
    <t>SWAZILAND</t>
  </si>
  <si>
    <t>748</t>
  </si>
  <si>
    <t>Pigging Accessories</t>
  </si>
  <si>
    <t>207</t>
  </si>
  <si>
    <t>SWEDEN</t>
  </si>
  <si>
    <t>752</t>
  </si>
  <si>
    <t>Pipe Fittings</t>
  </si>
  <si>
    <t>SWITZERLAND</t>
  </si>
  <si>
    <t>756</t>
  </si>
  <si>
    <t>Pipe Threading</t>
  </si>
  <si>
    <t>209</t>
  </si>
  <si>
    <t>SYRIAN ARAB REPUBLIC</t>
  </si>
  <si>
    <t>760</t>
  </si>
  <si>
    <t>Pipeline Construction / Installation</t>
  </si>
  <si>
    <t>210</t>
  </si>
  <si>
    <t>TAJIKISTAN</t>
  </si>
  <si>
    <t>762</t>
  </si>
  <si>
    <t>Pipeline Leak Detection System (PLDS)</t>
  </si>
  <si>
    <t>211</t>
  </si>
  <si>
    <t>THAILAND</t>
  </si>
  <si>
    <t>764</t>
  </si>
  <si>
    <t>Pipeline Maintenance</t>
  </si>
  <si>
    <t>TOGO</t>
  </si>
  <si>
    <t>768</t>
  </si>
  <si>
    <t>Piping &amp; Structural Fabrication and Maintenance</t>
  </si>
  <si>
    <t>213</t>
  </si>
  <si>
    <t>TOKELAU</t>
  </si>
  <si>
    <t>772</t>
  </si>
  <si>
    <t>Plug Valves</t>
  </si>
  <si>
    <t>TONGA</t>
  </si>
  <si>
    <t>776</t>
  </si>
  <si>
    <t>Pneumatic/Hydraulic Instrumentation Systems</t>
  </si>
  <si>
    <t>215</t>
  </si>
  <si>
    <t>TRINIDAD AND TOBAGO</t>
  </si>
  <si>
    <t>780</t>
  </si>
  <si>
    <t>Portable Sampling &amp; Monitoring System</t>
  </si>
  <si>
    <t>216</t>
  </si>
  <si>
    <t>UNITED ARAB EMIRATES</t>
  </si>
  <si>
    <t>784</t>
  </si>
  <si>
    <t>Positioning</t>
  </si>
  <si>
    <t>217</t>
  </si>
  <si>
    <t>TUNISIA</t>
  </si>
  <si>
    <t>788</t>
  </si>
  <si>
    <t>Post Weld Heat Treatment</t>
  </si>
  <si>
    <t>TURKEY</t>
  </si>
  <si>
    <t>792</t>
  </si>
  <si>
    <t>Power Supply System</t>
  </si>
  <si>
    <t>219</t>
  </si>
  <si>
    <t>TURKMENISTAN</t>
  </si>
  <si>
    <t>795</t>
  </si>
  <si>
    <t>Pressure Instruments</t>
  </si>
  <si>
    <t>220</t>
  </si>
  <si>
    <t>TURKS AND CAICOS ISLANDS</t>
  </si>
  <si>
    <t>796</t>
  </si>
  <si>
    <t>Pressure Relief Device</t>
  </si>
  <si>
    <t>221</t>
  </si>
  <si>
    <t>TUVALU</t>
  </si>
  <si>
    <t>798</t>
  </si>
  <si>
    <t>Primemover</t>
  </si>
  <si>
    <t>UGANDA</t>
  </si>
  <si>
    <t>800</t>
  </si>
  <si>
    <t>Process Control &amp; Monitoring System</t>
  </si>
  <si>
    <t>223</t>
  </si>
  <si>
    <t>UKRAINE</t>
  </si>
  <si>
    <t>804</t>
  </si>
  <si>
    <t>Process Media</t>
  </si>
  <si>
    <t>224</t>
  </si>
  <si>
    <t>MACEDONIA, THE FORMER YUGOSLAV REPUBLIC OF</t>
  </si>
  <si>
    <t>807</t>
  </si>
  <si>
    <t>Project Management</t>
  </si>
  <si>
    <t>225</t>
  </si>
  <si>
    <t>EGYPT</t>
  </si>
  <si>
    <t>818</t>
  </si>
  <si>
    <t>Protection Equipment</t>
  </si>
  <si>
    <t>UNITED KINGDOM</t>
  </si>
  <si>
    <t>826</t>
  </si>
  <si>
    <t>Protection Relay</t>
  </si>
  <si>
    <t>227</t>
  </si>
  <si>
    <t>TANZANIA, UNITED REPUBLIC OF</t>
  </si>
  <si>
    <t>834</t>
  </si>
  <si>
    <t>Quality Measuring Instrument</t>
  </si>
  <si>
    <t>228</t>
  </si>
  <si>
    <t>UNITED STATES</t>
  </si>
  <si>
    <t>840</t>
  </si>
  <si>
    <t>Radioactive Based Instrument Maintenance</t>
  </si>
  <si>
    <t>229</t>
  </si>
  <si>
    <t>VIRGIN ISLANDS (U.S.)</t>
  </si>
  <si>
    <t>850</t>
  </si>
  <si>
    <t>Reciprocating Pumps</t>
  </si>
  <si>
    <t>230</t>
  </si>
  <si>
    <t>BURKINA FASO</t>
  </si>
  <si>
    <t>854</t>
  </si>
  <si>
    <t>Refractory</t>
  </si>
  <si>
    <t>URUGUAY</t>
  </si>
  <si>
    <t>858</t>
  </si>
  <si>
    <t>Regulatory Certification</t>
  </si>
  <si>
    <t>UZBEKISTAN</t>
  </si>
  <si>
    <t>860</t>
  </si>
  <si>
    <t>Remediation &amp; Recovery Services</t>
  </si>
  <si>
    <t>VENEZUELA</t>
  </si>
  <si>
    <t>862</t>
  </si>
  <si>
    <t>Remote Sensing</t>
  </si>
  <si>
    <t>WALLIS AND FUTUNA ISLANDS</t>
  </si>
  <si>
    <t>876</t>
  </si>
  <si>
    <t>Remotely Operated Vehicles (R.O.V) Services</t>
  </si>
  <si>
    <t>235</t>
  </si>
  <si>
    <t>SAMOA</t>
  </si>
  <si>
    <t>882</t>
  </si>
  <si>
    <t>Repair &amp; Recertification of Escape Capsule</t>
  </si>
  <si>
    <t>236</t>
  </si>
  <si>
    <t>YEMEN</t>
  </si>
  <si>
    <t>887</t>
  </si>
  <si>
    <t>Research Management</t>
  </si>
  <si>
    <t>237</t>
  </si>
  <si>
    <t>SERBIA AND MONTENEGRO</t>
  </si>
  <si>
    <t>891</t>
  </si>
  <si>
    <t>Rig Inspection Services</t>
  </si>
  <si>
    <t>ZAMBIA</t>
  </si>
  <si>
    <t>894</t>
  </si>
  <si>
    <t>Riser</t>
  </si>
  <si>
    <t>OTHERS COUNTRY</t>
  </si>
  <si>
    <t>Rotary Pumps</t>
  </si>
  <si>
    <t>240</t>
  </si>
  <si>
    <t>Rotating Equipment/Movables Repair &amp; Maintenance</t>
  </si>
  <si>
    <t>241</t>
  </si>
  <si>
    <t>Safety Relief Valves</t>
  </si>
  <si>
    <t>Sample / Data Preservation, Handling &amp; Transportation</t>
  </si>
  <si>
    <t>243</t>
  </si>
  <si>
    <t>Sample Analysis</t>
  </si>
  <si>
    <t>244</t>
  </si>
  <si>
    <t>Sampling System</t>
  </si>
  <si>
    <t>245</t>
  </si>
  <si>
    <t>Saturation Diving Services</t>
  </si>
  <si>
    <t>Seal and Sealing System</t>
  </si>
  <si>
    <t>247</t>
  </si>
  <si>
    <t>Seamless</t>
  </si>
  <si>
    <t>Security Equipment and Surveillance System</t>
  </si>
  <si>
    <t>249</t>
  </si>
  <si>
    <t>Security Equipment and Surveillance System Maintenance</t>
  </si>
  <si>
    <t>Security Services</t>
  </si>
  <si>
    <t>251</t>
  </si>
  <si>
    <t>Seismic Services</t>
  </si>
  <si>
    <t>252</t>
  </si>
  <si>
    <t>Single Buoy Mooring (SBMs) System</t>
  </si>
  <si>
    <t>253</t>
  </si>
  <si>
    <t>Site Investigation</t>
  </si>
  <si>
    <t>Skilled Manpower</t>
  </si>
  <si>
    <t>255</t>
  </si>
  <si>
    <t>Skylift</t>
  </si>
  <si>
    <t>256</t>
  </si>
  <si>
    <t>Slickline Equipment &amp; Services</t>
  </si>
  <si>
    <t>257</t>
  </si>
  <si>
    <t>Special Pipe Support &amp; Services</t>
  </si>
  <si>
    <t>Special Purpose Pumps</t>
  </si>
  <si>
    <t>259</t>
  </si>
  <si>
    <t>Special Valve</t>
  </si>
  <si>
    <t>Specialised Connectors &amp; Joints</t>
  </si>
  <si>
    <t>261</t>
  </si>
  <si>
    <t>Specialised Drilling/Workover Services</t>
  </si>
  <si>
    <t>Specialised Skill Training</t>
  </si>
  <si>
    <t>263</t>
  </si>
  <si>
    <t>Specialist Manpower</t>
  </si>
  <si>
    <t>264</t>
  </si>
  <si>
    <t>Specialize Sand Control Equipment &amp; Services</t>
  </si>
  <si>
    <t>265</t>
  </si>
  <si>
    <t>Spill Control Support &amp; Clean-up Services</t>
  </si>
  <si>
    <t>Spiral Submerged Arc Welded (SSAW) Pipes</t>
  </si>
  <si>
    <t>267</t>
  </si>
  <si>
    <t>Splicing</t>
  </si>
  <si>
    <t>Stationary Equipment Repair &amp; Maintenance</t>
  </si>
  <si>
    <t>269</t>
  </si>
  <si>
    <t>Structural Aluminium</t>
  </si>
  <si>
    <t>Structural Steel</t>
  </si>
  <si>
    <t>271</t>
  </si>
  <si>
    <t>Structural Tubular</t>
  </si>
  <si>
    <t>272</t>
  </si>
  <si>
    <t>Subsea Equipment</t>
  </si>
  <si>
    <t>273</t>
  </si>
  <si>
    <t>Subsea Production System Maintenance and Repair Services</t>
  </si>
  <si>
    <t>274</t>
  </si>
  <si>
    <t>Subsea Well Intervention or Completion Services</t>
  </si>
  <si>
    <t>Surface Diving Services</t>
  </si>
  <si>
    <t>Survival Craft Services</t>
  </si>
  <si>
    <t>277</t>
  </si>
  <si>
    <t>Survival Equipment</t>
  </si>
  <si>
    <t>278</t>
  </si>
  <si>
    <t>Switchboards, Switchgears &amp; Motor Control Centres (MCC)</t>
  </si>
  <si>
    <t>279</t>
  </si>
  <si>
    <t>Telecommunication Services</t>
  </si>
  <si>
    <t>280</t>
  </si>
  <si>
    <t>Telecontrol &amp; Substation Automation System</t>
  </si>
  <si>
    <t>281</t>
  </si>
  <si>
    <t>Temperature Instruments</t>
  </si>
  <si>
    <t>282</t>
  </si>
  <si>
    <t>Testing Equipment</t>
  </si>
  <si>
    <t>283</t>
  </si>
  <si>
    <t>Topside Facilities Maintenance</t>
  </si>
  <si>
    <t>284</t>
  </si>
  <si>
    <t>Transformers</t>
  </si>
  <si>
    <t>285</t>
  </si>
  <si>
    <t>Transmission Equipment</t>
  </si>
  <si>
    <t>286</t>
  </si>
  <si>
    <t>Tubular and Drill String Maintenance</t>
  </si>
  <si>
    <t>287</t>
  </si>
  <si>
    <t>Tubular Handling Equipment &amp; Running Services</t>
  </si>
  <si>
    <t>Umbilical</t>
  </si>
  <si>
    <t>289</t>
  </si>
  <si>
    <t>Underwater Engineering, Construction &amp; Maintenance Services</t>
  </si>
  <si>
    <t>290</t>
  </si>
  <si>
    <t>Underwater Inspection/Diving Services</t>
  </si>
  <si>
    <t>291</t>
  </si>
  <si>
    <t>Unfired Pressure Vessel Class I (&lt;32 mm wall thickness)</t>
  </si>
  <si>
    <t>Unfired Pressure Vessel Class II (32-50 mm wall thickness)</t>
  </si>
  <si>
    <t>293</t>
  </si>
  <si>
    <t>Unfired Pressure Vessel Class III (&gt;50 mm wall thickness)</t>
  </si>
  <si>
    <t>294</t>
  </si>
  <si>
    <t>Upstream Consultancy Services</t>
  </si>
  <si>
    <t>295</t>
  </si>
  <si>
    <t>Vacuum/Breather Valves</t>
  </si>
  <si>
    <t>Valves</t>
  </si>
  <si>
    <t>297</t>
  </si>
  <si>
    <t>Valves Locking/Interlocking Devices</t>
  </si>
  <si>
    <t>298</t>
  </si>
  <si>
    <t>Valves Repair &amp; Maintenance</t>
  </si>
  <si>
    <t>299</t>
  </si>
  <si>
    <t>Variable Speed Drives and Soft Starter</t>
  </si>
  <si>
    <t>Vent System</t>
  </si>
  <si>
    <t>301</t>
  </si>
  <si>
    <t>Vessel Cleaning Services</t>
  </si>
  <si>
    <t>302</t>
  </si>
  <si>
    <t>Vessels Internals</t>
  </si>
  <si>
    <t>303</t>
  </si>
  <si>
    <t>Warehouse</t>
  </si>
  <si>
    <t>Warehouse Management Services</t>
  </si>
  <si>
    <t>305</t>
  </si>
  <si>
    <t>Waste Heat Recovery Unit</t>
  </si>
  <si>
    <t>306</t>
  </si>
  <si>
    <t>Water Maker/Desalination</t>
  </si>
  <si>
    <t>307</t>
  </si>
  <si>
    <t>Water Treating Equipment</t>
  </si>
  <si>
    <t>Weighing and Measuring Metering and Sales System</t>
  </si>
  <si>
    <t>309</t>
  </si>
  <si>
    <t>Welded Pipe</t>
  </si>
  <si>
    <t>310</t>
  </si>
  <si>
    <t>Welding Consumables</t>
  </si>
  <si>
    <t>311</t>
  </si>
  <si>
    <t>Welding Isolation Chamber</t>
  </si>
  <si>
    <t>Well Abandonment</t>
  </si>
  <si>
    <t>313</t>
  </si>
  <si>
    <t>Well Completion Equipment &amp; Services</t>
  </si>
  <si>
    <t>314</t>
  </si>
  <si>
    <t>Well Control &amp; Blowout Emergency Response</t>
  </si>
  <si>
    <t>315</t>
  </si>
  <si>
    <t>Well Control Consultancy</t>
  </si>
  <si>
    <t>Well Killing and Pumping Services</t>
  </si>
  <si>
    <t>317</t>
  </si>
  <si>
    <t>Well Leak Repair Services</t>
  </si>
  <si>
    <t>318</t>
  </si>
  <si>
    <t>Well Perforation Equipment &amp; Services</t>
  </si>
  <si>
    <t>319</t>
  </si>
  <si>
    <t>Well Stimulation/Enhancement Services</t>
  </si>
  <si>
    <t>Well Testing Equipment &amp; Services</t>
  </si>
  <si>
    <t>321</t>
  </si>
  <si>
    <t>Wellhead / Christmas Tree Equipment &amp; Services</t>
  </si>
  <si>
    <t>322</t>
  </si>
  <si>
    <t>Winches</t>
  </si>
  <si>
    <t>323</t>
  </si>
  <si>
    <t>Winches/Hoists</t>
  </si>
  <si>
    <t>Wire Rope</t>
  </si>
  <si>
    <t>325</t>
  </si>
  <si>
    <r>
      <rPr>
        <b/>
        <sz val="24"/>
        <rFont val="Arial"/>
        <family val="2"/>
      </rPr>
      <t xml:space="preserve">Sulit selepas data diisi
</t>
    </r>
    <r>
      <rPr>
        <i/>
        <sz val="24"/>
        <rFont val="Arial"/>
        <family val="2"/>
      </rPr>
      <t>Confidential when filled with data</t>
    </r>
  </si>
  <si>
    <r>
      <rPr>
        <b/>
        <sz val="32"/>
        <color rgb="FF000000"/>
        <rFont val="Arial"/>
        <family val="2"/>
      </rPr>
      <t xml:space="preserve">    </t>
    </r>
    <r>
      <rPr>
        <b/>
        <sz val="28"/>
        <color rgb="FF000000"/>
        <rFont val="Arial"/>
        <family val="2"/>
      </rPr>
      <t xml:space="preserve">MAKLUMAT &amp; KOMUNIKLASI
</t>
    </r>
    <r>
      <rPr>
        <i/>
        <sz val="28"/>
        <color rgb="FF000000"/>
        <rFont val="Arial"/>
        <family val="2"/>
      </rPr>
      <t xml:space="preserve">       INFORMATION &amp; COMMUNICATION
</t>
    </r>
  </si>
  <si>
    <t>300J</t>
  </si>
  <si>
    <r>
      <rPr>
        <b/>
        <sz val="24"/>
        <rFont val="Arial"/>
        <family val="2"/>
      </rPr>
      <t xml:space="preserve">Sila buat satu salinan untuk rekod tuan
</t>
    </r>
    <r>
      <rPr>
        <i/>
        <sz val="24"/>
        <rFont val="Arial"/>
        <family val="2"/>
      </rPr>
      <t>Please make a copy for your record</t>
    </r>
  </si>
  <si>
    <r>
      <rPr>
        <b/>
        <sz val="28"/>
        <rFont val="Arial"/>
        <family val="2"/>
      </rPr>
      <t xml:space="preserve">TAHUN RUJUKAN 2025
</t>
    </r>
    <r>
      <rPr>
        <i/>
        <sz val="28"/>
        <rFont val="Arial"/>
        <family val="2"/>
      </rPr>
      <t>REFERENCE YEAR 2025</t>
    </r>
  </si>
  <si>
    <t>NG</t>
  </si>
  <si>
    <t>NO. BATCH</t>
  </si>
  <si>
    <t>BIL</t>
  </si>
  <si>
    <r>
      <rPr>
        <b/>
        <sz val="36"/>
        <rFont val="Arial"/>
        <family val="2"/>
      </rPr>
      <t xml:space="preserve">JABATAN PERANGKAAN MALAYSIA
</t>
    </r>
    <r>
      <rPr>
        <i/>
        <sz val="36"/>
        <rFont val="Arial"/>
        <family val="2"/>
      </rPr>
      <t>DEPARTMENT OF STATISTICS MALAYSIA</t>
    </r>
    <r>
      <rPr>
        <b/>
        <sz val="36"/>
        <rFont val="Arial"/>
        <family val="2"/>
      </rPr>
      <t xml:space="preserve">
</t>
    </r>
    <r>
      <rPr>
        <b/>
        <sz val="28"/>
        <rFont val="Arial"/>
        <family val="2"/>
      </rPr>
      <t>www.dosm.gov.my</t>
    </r>
  </si>
  <si>
    <r>
      <rPr>
        <b/>
        <sz val="36"/>
        <rFont val="Arial"/>
        <family val="2"/>
      </rPr>
      <t xml:space="preserve">BANCI EKONOMI 2026
</t>
    </r>
    <r>
      <rPr>
        <i/>
        <sz val="36"/>
        <rFont val="Arial"/>
        <family val="2"/>
      </rPr>
      <t>ECONOMIC CENSUS 2026</t>
    </r>
  </si>
  <si>
    <r>
      <rPr>
        <b/>
        <sz val="24"/>
        <rFont val="Arial"/>
        <family val="2"/>
      </rPr>
      <t xml:space="preserve">Sila kembalikan soal selidik dalam masa 30 hari
</t>
    </r>
    <r>
      <rPr>
        <i/>
        <sz val="24"/>
        <rFont val="Arial"/>
        <family val="2"/>
      </rPr>
      <t>Please return the questionnaire within 30 days</t>
    </r>
  </si>
  <si>
    <r>
      <rPr>
        <b/>
        <sz val="28"/>
        <rFont val="Arial"/>
        <family val="2"/>
      </rPr>
      <t xml:space="preserve">KEGUNAAN PEJABAT / </t>
    </r>
    <r>
      <rPr>
        <i/>
        <sz val="28"/>
        <rFont val="Arial"/>
        <family val="2"/>
      </rPr>
      <t>OFFICE USE</t>
    </r>
  </si>
  <si>
    <r>
      <rPr>
        <b/>
        <sz val="28"/>
        <rFont val="Arial"/>
        <family val="2"/>
      </rPr>
      <t xml:space="preserve">Nombor Siri </t>
    </r>
    <r>
      <rPr>
        <sz val="28"/>
        <rFont val="Arial"/>
        <family val="2"/>
      </rPr>
      <t xml:space="preserve">/ </t>
    </r>
    <r>
      <rPr>
        <i/>
        <sz val="28"/>
        <rFont val="Arial"/>
        <family val="2"/>
      </rPr>
      <t xml:space="preserve">Serial Number </t>
    </r>
  </si>
  <si>
    <r>
      <rPr>
        <b/>
        <sz val="24"/>
        <rFont val="Arial"/>
        <family val="2"/>
      </rPr>
      <t xml:space="preserve">Nama pertubuhan dan alamat pos
</t>
    </r>
    <r>
      <rPr>
        <i/>
        <sz val="24"/>
        <rFont val="Arial"/>
        <family val="2"/>
      </rPr>
      <t>Name of establishment and postal address</t>
    </r>
  </si>
  <si>
    <t>010051</t>
  </si>
  <si>
    <r>
      <rPr>
        <b/>
        <sz val="26"/>
        <rFont val="Arial"/>
        <family val="2"/>
      </rPr>
      <t xml:space="preserve">PENGAKUAN / </t>
    </r>
    <r>
      <rPr>
        <i/>
        <sz val="26"/>
        <rFont val="Arial"/>
        <family val="2"/>
      </rPr>
      <t>DECLARATION</t>
    </r>
    <r>
      <rPr>
        <b/>
        <sz val="26"/>
        <rFont val="Arial"/>
        <family val="2"/>
      </rPr>
      <t xml:space="preserve"> :</t>
    </r>
  </si>
  <si>
    <t>Nama :</t>
  </si>
  <si>
    <t>Name :</t>
  </si>
  <si>
    <t>Jawatan :</t>
  </si>
  <si>
    <t>Designation :</t>
  </si>
  <si>
    <t>Telefon :</t>
  </si>
  <si>
    <t>Telephone :</t>
  </si>
  <si>
    <r>
      <rPr>
        <b/>
        <sz val="22"/>
        <rFont val="Arial"/>
        <family val="2"/>
      </rPr>
      <t xml:space="preserve">Jika alamat pos di atas tidak betul, sila pinda
</t>
    </r>
    <r>
      <rPr>
        <i/>
        <sz val="22"/>
        <rFont val="Arial"/>
        <family val="2"/>
      </rPr>
      <t>If the above postal address is incorrect, please amend</t>
    </r>
  </si>
  <si>
    <t>No. Faks. :</t>
  </si>
  <si>
    <t>Fax. No. :</t>
  </si>
  <si>
    <r>
      <rPr>
        <b/>
        <sz val="24"/>
        <rFont val="Arial"/>
        <family val="2"/>
      </rPr>
      <t xml:space="preserve">Sila lengkap dan kembalikan dalam tempoh 30 hari dari tarikh soal selidik ini kepada :
</t>
    </r>
    <r>
      <rPr>
        <i/>
        <sz val="24"/>
        <rFont val="Arial"/>
        <family val="2"/>
      </rPr>
      <t>Please complete and return within 30 days from the date of this questionnaire to :</t>
    </r>
  </si>
  <si>
    <t>E-mel :</t>
  </si>
  <si>
    <t>Email :</t>
  </si>
  <si>
    <t>Dengan ini saya mengesahkan bahawa maklumat yang diberi adalah</t>
  </si>
  <si>
    <t>lengkap dan betul sepanjang pengetahuan dan kepercayaan saya.</t>
  </si>
  <si>
    <t>I hereby declare that the information given in this return is complete</t>
  </si>
  <si>
    <t>and correct to the best of my knowledge and belief.</t>
  </si>
  <si>
    <t>Bagi sebarang pertanyaan, sila hubungi :</t>
  </si>
  <si>
    <t>Tandatangan :</t>
  </si>
  <si>
    <t>For enquiries, please contact :</t>
  </si>
  <si>
    <t>Signature :</t>
  </si>
  <si>
    <r>
      <rPr>
        <b/>
        <i/>
        <sz val="26"/>
        <rFont val="Arial"/>
        <family val="2"/>
      </rPr>
      <t>No. Tel</t>
    </r>
    <r>
      <rPr>
        <i/>
        <sz val="26"/>
        <rFont val="Arial"/>
        <family val="2"/>
      </rPr>
      <t xml:space="preserve">/ Tel. No. </t>
    </r>
  </si>
  <si>
    <t>:</t>
  </si>
  <si>
    <t>Tarikh</t>
  </si>
  <si>
    <r>
      <rPr>
        <b/>
        <sz val="26"/>
        <rFont val="Arial"/>
        <family val="2"/>
      </rPr>
      <t>No.Faks</t>
    </r>
    <r>
      <rPr>
        <sz val="26"/>
        <rFont val="Arial"/>
        <family val="2"/>
      </rPr>
      <t xml:space="preserve">. / </t>
    </r>
    <r>
      <rPr>
        <i/>
        <sz val="26"/>
        <rFont val="Arial"/>
        <family val="2"/>
      </rPr>
      <t>Fax. No.</t>
    </r>
    <r>
      <rPr>
        <sz val="26"/>
        <rFont val="Arial"/>
        <family val="2"/>
      </rPr>
      <t xml:space="preserve"> </t>
    </r>
  </si>
  <si>
    <t>Date :</t>
  </si>
  <si>
    <r>
      <rPr>
        <b/>
        <sz val="26"/>
        <rFont val="Arial"/>
        <family val="2"/>
      </rPr>
      <t>E-mel</t>
    </r>
    <r>
      <rPr>
        <sz val="26"/>
        <rFont val="Arial"/>
        <family val="2"/>
      </rPr>
      <t xml:space="preserve"> /</t>
    </r>
    <r>
      <rPr>
        <i/>
        <sz val="26"/>
        <rFont val="Arial"/>
        <family val="2"/>
      </rPr>
      <t xml:space="preserve"> E-mail</t>
    </r>
    <r>
      <rPr>
        <sz val="26"/>
        <rFont val="Arial"/>
        <family val="2"/>
      </rPr>
      <t xml:space="preserve"> </t>
    </r>
  </si>
  <si>
    <r>
      <rPr>
        <b/>
        <sz val="28"/>
        <rFont val="Arial"/>
        <family val="2"/>
      </rPr>
      <t xml:space="preserve">MAKLUMAN AM / </t>
    </r>
    <r>
      <rPr>
        <i/>
        <sz val="28"/>
        <rFont val="Arial"/>
        <family val="2"/>
      </rPr>
      <t>GENERAL INFORMATION</t>
    </r>
  </si>
  <si>
    <t>a.</t>
  </si>
  <si>
    <t>Jabatan Perangkaan Malaysia sedang melaksanakan Banci Ekonomi 2026 (bagi tahun rujukan 2025)</t>
  </si>
  <si>
    <t>b.</t>
  </si>
  <si>
    <t>Tujuan utama ialah untuk menyediakan menyediakan maklumat agregat dan profil sektor ini yang diperlukan oleh kerajaan bagi membentuk program dan polisi ekonomi di peringkat nasional</t>
  </si>
  <si>
    <t>c.</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</si>
  <si>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</si>
  <si>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d.</t>
  </si>
  <si>
    <t>Tuan diminta melaporkan butir-butir yang berkaitan dengan pertubuhan ini seperti tercatat di atas dan mengembalikan soal selidik yang lengkap ke Jabatan ini.</t>
  </si>
  <si>
    <t>The Department of Statistics, Malaysia is conducting Economic Census 2026 (for reference year 2025)</t>
  </si>
  <si>
    <t>The main objective is to provide aggregated information and profile of the sectors required by the government to formulate national economic programmes and policies</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</si>
  <si>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CONFIDENTIAL and will not be divulged to any person or institution outside this Department. Meanwhile, Section 7 under the same Act provides a penalty should the respondent failed to furnish the required information</t>
  </si>
  <si>
    <t>You are requested to provide information related to this establishment as stated above and return the completed questionnaire to the Department.</t>
  </si>
  <si>
    <t>DATO’ SRI DR. MOHD UZIR MAHIDIN</t>
  </si>
  <si>
    <t>KETUA PERANGKAWAN MALAYSIA</t>
  </si>
  <si>
    <r>
      <rPr>
        <b/>
        <sz val="28"/>
        <rFont val="Arial"/>
        <family val="2"/>
      </rPr>
      <t>Tarikh</t>
    </r>
    <r>
      <rPr>
        <sz val="28"/>
        <rFont val="Arial"/>
        <family val="2"/>
      </rPr>
      <t xml:space="preserve"> /</t>
    </r>
    <r>
      <rPr>
        <i/>
        <sz val="28"/>
        <rFont val="Arial"/>
        <family val="2"/>
      </rPr>
      <t xml:space="preserve"> Date</t>
    </r>
    <r>
      <rPr>
        <sz val="28"/>
        <rFont val="Arial"/>
        <family val="2"/>
      </rPr>
      <t xml:space="preserve"> :</t>
    </r>
  </si>
  <si>
    <t>CHIEF STATISTICIAN MALAYSIA</t>
  </si>
  <si>
    <r>
      <rPr>
        <b/>
        <sz val="28"/>
        <rFont val="Arial"/>
        <family val="2"/>
      </rPr>
      <t xml:space="preserve">Kerjasama tuan dalam menjayakan banci ini amatlah dihargai / </t>
    </r>
    <r>
      <rPr>
        <i/>
        <sz val="28"/>
        <rFont val="Arial"/>
        <family val="2"/>
      </rPr>
      <t>Your cooperation in ensuring the success of this census is very much appreciated</t>
    </r>
  </si>
  <si>
    <r>
      <rPr>
        <b/>
        <sz val="28"/>
        <rFont val="Arial"/>
        <family val="2"/>
      </rPr>
      <t xml:space="preserve">Soal selidik ini akan diproses menggunakan teknologi ICR (Intelligent Character Recognition).
Sila JANGAN LIPAT, gunakan </t>
    </r>
    <r>
      <rPr>
        <b/>
        <u/>
        <sz val="28"/>
        <rFont val="Arial"/>
        <family val="2"/>
      </rPr>
      <t>pen bulat HITAM</t>
    </r>
    <r>
      <rPr>
        <b/>
        <sz val="28"/>
        <rFont val="Arial"/>
        <family val="2"/>
      </rPr>
      <t xml:space="preserve"> semasa melengkapkan soal selidik ini.
</t>
    </r>
    <r>
      <rPr>
        <i/>
        <sz val="28"/>
        <rFont val="Arial"/>
        <family val="2"/>
      </rPr>
      <t xml:space="preserve">This questionnaire will be processed using ICR technology (Intelligent Character Recognition).
Please DO NOT FOLD, use </t>
    </r>
    <r>
      <rPr>
        <i/>
        <u/>
        <sz val="28"/>
        <rFont val="Arial"/>
        <family val="2"/>
      </rPr>
      <t>BLACK ball pen</t>
    </r>
    <r>
      <rPr>
        <i/>
        <sz val="28"/>
        <rFont val="Arial"/>
        <family val="2"/>
      </rPr>
      <t xml:space="preserve"> when completing this questionnaire.</t>
    </r>
  </si>
  <si>
    <r>
      <rPr>
        <b/>
        <sz val="28"/>
        <rFont val="Arial"/>
        <family val="2"/>
      </rPr>
      <t xml:space="preserve">Muat turun soal selidik boleh dibuat melalui </t>
    </r>
    <r>
      <rPr>
        <b/>
        <u/>
        <sz val="28"/>
        <rFont val="Arial"/>
        <family val="2"/>
      </rPr>
      <t>www.dosm.gov.my.</t>
    </r>
    <r>
      <rPr>
        <b/>
        <sz val="28"/>
        <rFont val="Arial"/>
        <family val="2"/>
      </rPr>
      <t xml:space="preserve"> Tulis dengan kemas di dalam kotak menggunakan </t>
    </r>
    <r>
      <rPr>
        <b/>
        <u/>
        <sz val="28"/>
        <rFont val="Arial"/>
        <family val="2"/>
      </rPr>
      <t>HURUF BESAR</t>
    </r>
    <r>
      <rPr>
        <b/>
        <sz val="28"/>
        <rFont val="Arial"/>
        <family val="2"/>
      </rPr>
      <t xml:space="preserve"> atau tanda (X) pada kotak yang berkenaan.
</t>
    </r>
    <r>
      <rPr>
        <i/>
        <sz val="28"/>
        <rFont val="Arial"/>
        <family val="2"/>
      </rPr>
      <t xml:space="preserve">Downloading of the questionnaire can be made through </t>
    </r>
    <r>
      <rPr>
        <i/>
        <u/>
        <sz val="28"/>
        <rFont val="Arial"/>
        <family val="2"/>
      </rPr>
      <t>www.dosm.gov.my</t>
    </r>
    <r>
      <rPr>
        <i/>
        <sz val="28"/>
        <rFont val="Arial"/>
        <family val="2"/>
      </rPr>
      <t xml:space="preserve">. Write neatly within the boxes using </t>
    </r>
    <r>
      <rPr>
        <i/>
        <u/>
        <sz val="28"/>
        <rFont val="Arial"/>
        <family val="2"/>
      </rPr>
      <t>CAPITAL LETTER</t>
    </r>
    <r>
      <rPr>
        <i/>
        <sz val="28"/>
        <rFont val="Arial"/>
        <family val="2"/>
      </rPr>
      <t xml:space="preserve"> or mark (X) in the appropriate box</t>
    </r>
  </si>
  <si>
    <t>Pendapatan</t>
  </si>
  <si>
    <t>Perbelanjaan</t>
  </si>
  <si>
    <t>Gaji &amp; Upah</t>
  </si>
  <si>
    <t>Bilangan Pekerja</t>
  </si>
  <si>
    <t>Harta</t>
  </si>
  <si>
    <t>Jumlah Hasil e-Dagang</t>
  </si>
  <si>
    <t>Jumlah Belanja e-Dagang</t>
  </si>
  <si>
    <r>
      <rPr>
        <b/>
        <sz val="26"/>
        <rFont val="Arial"/>
        <family val="2"/>
      </rPr>
      <t xml:space="preserve">ARAHAN
</t>
    </r>
    <r>
      <rPr>
        <i/>
        <sz val="26"/>
        <rFont val="Arial"/>
        <family val="2"/>
      </rPr>
      <t>INSTRUCTION</t>
    </r>
  </si>
  <si>
    <t>Sila rujuk kepada arahan berikut:</t>
  </si>
  <si>
    <t>Please refer the following instruction:</t>
  </si>
  <si>
    <t>1.</t>
  </si>
  <si>
    <r>
      <rPr>
        <b/>
        <sz val="22"/>
        <rFont val="Arial"/>
        <family val="2"/>
      </rPr>
      <t>Soal selidik ini akan diproses dengan menggunakan peralatan elektronik (</t>
    </r>
    <r>
      <rPr>
        <b/>
        <i/>
        <sz val="22"/>
        <rFont val="Arial"/>
        <family val="2"/>
      </rPr>
      <t>Intelligent Character Recognition</t>
    </r>
    <r>
      <rPr>
        <b/>
        <sz val="22"/>
        <rFont val="Arial"/>
        <family val="2"/>
      </rPr>
      <t>).</t>
    </r>
  </si>
  <si>
    <t>This questionnaire will be processed using electronic equipment (Intelligent Character Recognition)</t>
  </si>
  <si>
    <t>2.</t>
  </si>
  <si>
    <r>
      <rPr>
        <b/>
        <sz val="22"/>
        <rFont val="Arial"/>
        <family val="2"/>
      </rPr>
      <t xml:space="preserve">Gunakan </t>
    </r>
    <r>
      <rPr>
        <b/>
        <u/>
        <sz val="22"/>
        <rFont val="Arial"/>
        <family val="2"/>
      </rPr>
      <t>pen bulat HITAM</t>
    </r>
    <r>
      <rPr>
        <b/>
        <sz val="22"/>
        <rFont val="Arial"/>
        <family val="2"/>
      </rPr>
      <t xml:space="preserve"> untuk melengkapkan soal selidik ini.</t>
    </r>
  </si>
  <si>
    <r>
      <rPr>
        <i/>
        <sz val="22"/>
        <rFont val="Arial"/>
        <family val="2"/>
      </rPr>
      <t xml:space="preserve">Use </t>
    </r>
    <r>
      <rPr>
        <b/>
        <i/>
        <u/>
        <sz val="22"/>
        <rFont val="Arial"/>
        <family val="2"/>
      </rPr>
      <t>BLACK ball pen</t>
    </r>
    <r>
      <rPr>
        <i/>
        <sz val="22"/>
        <rFont val="Arial"/>
        <family val="2"/>
      </rPr>
      <t xml:space="preserve"> when completing this questionnaire</t>
    </r>
  </si>
  <si>
    <t>3.</t>
  </si>
  <si>
    <r>
      <rPr>
        <b/>
        <sz val="22"/>
        <rFont val="Arial"/>
        <family val="2"/>
      </rPr>
      <t xml:space="preserve">Tulis dengan kemas di dalam kotak menggunakan </t>
    </r>
    <r>
      <rPr>
        <b/>
        <u/>
        <sz val="22"/>
        <rFont val="Arial"/>
        <family val="2"/>
      </rPr>
      <t>HURUF BESAR</t>
    </r>
    <r>
      <rPr>
        <b/>
        <sz val="22"/>
        <rFont val="Arial"/>
        <family val="2"/>
      </rPr>
      <t xml:space="preserve"> atau tanda 'X' pada kotak yang berkenaan.</t>
    </r>
  </si>
  <si>
    <t>Pastikan setiap nombor, abjad atau tanda berada di dalam kotak yang telah disediakan.</t>
  </si>
  <si>
    <r>
      <rPr>
        <i/>
        <sz val="22"/>
        <rFont val="Arial"/>
        <family val="2"/>
      </rPr>
      <t xml:space="preserve">Write neatly within the boxes using </t>
    </r>
    <r>
      <rPr>
        <b/>
        <i/>
        <u/>
        <sz val="22"/>
        <rFont val="Arial"/>
        <family val="2"/>
      </rPr>
      <t>CAPITAL LETTER</t>
    </r>
    <r>
      <rPr>
        <i/>
        <sz val="22"/>
        <rFont val="Arial"/>
        <family val="2"/>
      </rPr>
      <t xml:space="preserve"> or mark </t>
    </r>
    <r>
      <rPr>
        <b/>
        <i/>
        <sz val="22"/>
        <rFont val="Arial"/>
        <family val="2"/>
      </rPr>
      <t>(X)</t>
    </r>
    <r>
      <rPr>
        <i/>
        <sz val="22"/>
        <rFont val="Arial"/>
        <family val="2"/>
      </rPr>
      <t xml:space="preserve"> in the appropriate box.</t>
    </r>
  </si>
  <si>
    <t>Keep each number, letter or tick within the data entry boxes provided.</t>
  </si>
  <si>
    <t>Contoh:</t>
  </si>
  <si>
    <t>Example:</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</si>
  <si>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</si>
  <si>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</si>
  <si>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t>
  </si>
  <si>
    <t>A</t>
  </si>
  <si>
    <t>L</t>
  </si>
  <si>
    <t>N</t>
  </si>
  <si>
    <t>/</t>
  </si>
  <si>
    <t>X</t>
  </si>
  <si>
    <r>
      <rPr>
        <sz val="22"/>
        <rFont val="Arial"/>
        <family val="2"/>
      </rPr>
      <t xml:space="preserve">Ya/ </t>
    </r>
    <r>
      <rPr>
        <i/>
        <sz val="22"/>
        <rFont val="Arial"/>
        <family val="2"/>
      </rPr>
      <t>Yes</t>
    </r>
  </si>
  <si>
    <r>
      <rPr>
        <sz val="22"/>
        <rFont val="Arial"/>
        <family val="2"/>
      </rPr>
      <t xml:space="preserve">Tidak / </t>
    </r>
    <r>
      <rPr>
        <i/>
        <sz val="22"/>
        <rFont val="Arial"/>
        <family val="2"/>
      </rPr>
      <t>No</t>
    </r>
  </si>
  <si>
    <t>4.</t>
  </si>
  <si>
    <t>Tinggalkan kotak jawapan kosong sekiranya tiada maklumat.</t>
  </si>
  <si>
    <t>Leave answer boxes blank where you have no response or data to enter.</t>
  </si>
  <si>
    <t>5.</t>
  </si>
  <si>
    <t>Jangan menulis 'nil', 'n/a' atau garisan di dalam kotak berkenaan.</t>
  </si>
  <si>
    <t xml:space="preserve">Sekiranya berlaku kesilapan, sila gariskan jawapan yang salah atau tanda (X) dan tuliskan jawapan yang betul di dalam kotak yang </t>
  </si>
  <si>
    <r>
      <rPr>
        <b/>
        <sz val="22"/>
        <rFont val="Arial"/>
        <family val="2"/>
      </rPr>
      <t xml:space="preserve">sedia ada, atau jika tiada ruang sila tulis di luar kotak berdekatan dengan perkara yang terlibat. Jangan gunakan </t>
    </r>
    <r>
      <rPr>
        <b/>
        <i/>
        <sz val="22"/>
        <rFont val="Arial"/>
        <family val="2"/>
      </rPr>
      <t>correction pen.</t>
    </r>
  </si>
  <si>
    <t xml:space="preserve">Do not use 'nil', 'n/a' or draw a line in the data entry boxes. </t>
  </si>
  <si>
    <r>
      <rPr>
        <i/>
        <sz val="22"/>
        <rFont val="Arial"/>
        <family val="2"/>
      </rPr>
      <t>If the mistake is made, cross out the incorrect answer or mark (</t>
    </r>
    <r>
      <rPr>
        <b/>
        <i/>
        <sz val="22"/>
        <rFont val="Arial"/>
        <family val="2"/>
      </rPr>
      <t>X)</t>
    </r>
    <r>
      <rPr>
        <i/>
        <sz val="22"/>
        <rFont val="Arial"/>
        <family val="2"/>
      </rPr>
      <t xml:space="preserve"> and either write the answer in the remaining boxes, or if not enough space,</t>
    </r>
  </si>
  <si>
    <t>write next to the relevant item. Do not use correction pen.</t>
  </si>
  <si>
    <t>8 6 0 0</t>
  </si>
  <si>
    <t xml:space="preserve">a) </t>
  </si>
  <si>
    <t>atau 
or</t>
  </si>
  <si>
    <t>b)</t>
  </si>
  <si>
    <t>6.</t>
  </si>
  <si>
    <t>Sekiranya terdapat nilai kerugian, sila tandakan dengan tanda negatif.</t>
  </si>
  <si>
    <t>Show a loss (deficit) with a negative sign.</t>
  </si>
  <si>
    <t>-</t>
  </si>
  <si>
    <t>7.</t>
  </si>
  <si>
    <t>Jika anda menandakan petak yang salah, hitamkan petak yang salah seperti ini</t>
  </si>
  <si>
    <t xml:space="preserve">dan tandakan </t>
  </si>
  <si>
    <t>di dalam petak yang betul.</t>
  </si>
  <si>
    <t>If you have marked the wrong box, shade the box as shown here</t>
  </si>
  <si>
    <t>and mark</t>
  </si>
  <si>
    <t>in the relevent box.</t>
  </si>
  <si>
    <t>8.</t>
  </si>
  <si>
    <t xml:space="preserve">Perkara yang disenaraikan sebagai termasuk dan tidak termasuk hanyalah sebagai contoh dan tidak boleh diambilkira sebagai </t>
  </si>
  <si>
    <t>senarai yang lengkap.</t>
  </si>
  <si>
    <t>The item listed under including and excluding are examples and should not be taken as a complete list of items.</t>
  </si>
  <si>
    <t>9.</t>
  </si>
  <si>
    <t>Sila kemukakan sebarang komen dan cadangan:</t>
  </si>
  <si>
    <t>Please provide any comments and suggestions:</t>
  </si>
  <si>
    <t xml:space="preserve">  </t>
  </si>
  <si>
    <r>
      <rPr>
        <b/>
        <sz val="24"/>
        <rFont val="Arial"/>
        <family val="2"/>
      </rPr>
      <t>TEMPOH LAPORAN</t>
    </r>
    <r>
      <rPr>
        <sz val="24"/>
        <rFont val="Arial"/>
        <family val="2"/>
      </rPr>
      <t xml:space="preserve"> / REPORTING PERIOD</t>
    </r>
  </si>
  <si>
    <r>
      <rPr>
        <b/>
        <sz val="24"/>
        <rFont val="Arial"/>
        <family val="2"/>
      </rPr>
      <t>Sila laporkan untuk takwim 2025 atau tahun kewangan terkini yang berakhir tidak lewat daripada 30 Jun 2026</t>
    </r>
    <r>
      <rPr>
        <sz val="24"/>
        <rFont val="Arial"/>
        <family val="2"/>
      </rPr>
      <t xml:space="preserve">
Please report for the calendar year 2025 or for your most recent financial year ending no later than 30 June 2026</t>
    </r>
  </si>
  <si>
    <r>
      <rPr>
        <b/>
        <sz val="26"/>
        <rFont val="Arial"/>
        <family val="2"/>
      </rPr>
      <t xml:space="preserve">MAKLUMAT PENGENALAN </t>
    </r>
    <r>
      <rPr>
        <sz val="26"/>
        <rFont val="Arial"/>
        <family val="2"/>
      </rPr>
      <t>/</t>
    </r>
    <r>
      <rPr>
        <b/>
        <sz val="26"/>
        <rFont val="Arial"/>
        <family val="2"/>
      </rPr>
      <t xml:space="preserve"> </t>
    </r>
    <r>
      <rPr>
        <i/>
        <sz val="26"/>
        <rFont val="Arial"/>
        <family val="2"/>
      </rPr>
      <t>IDENTIFICATION PARTICULARS</t>
    </r>
  </si>
  <si>
    <r>
      <rPr>
        <b/>
        <sz val="20"/>
        <rFont val="Arial"/>
        <family val="2"/>
      </rPr>
      <t xml:space="preserve">KEGUNAAN PEJABAT / </t>
    </r>
    <r>
      <rPr>
        <i/>
        <sz val="20"/>
        <rFont val="Arial"/>
        <family val="2"/>
      </rPr>
      <t>OFFICE USE</t>
    </r>
  </si>
  <si>
    <r>
      <rPr>
        <b/>
        <sz val="22"/>
        <rFont val="Arial"/>
        <family val="2"/>
      </rPr>
      <t>Nombor Pendaftaran Syarikat / Perniagaan (SSM) atau lain-lain (sila nyatakan)</t>
    </r>
    <r>
      <rPr>
        <b/>
        <sz val="22"/>
        <color rgb="FFFF0000"/>
        <rFont val="Arial"/>
        <family val="2"/>
      </rPr>
      <t>*</t>
    </r>
  </si>
  <si>
    <t>010002</t>
  </si>
  <si>
    <t>Registration Number of Company / Business (CCM) or others (please specify)</t>
  </si>
  <si>
    <r>
      <rPr>
        <b/>
        <sz val="22"/>
        <rFont val="Arial"/>
        <family val="2"/>
      </rPr>
      <t>Sila tanda (X) bagi jenis pertubuhan ini dalam satu kotak sahaja</t>
    </r>
    <r>
      <rPr>
        <b/>
        <sz val="22"/>
        <color rgb="FFFF0000"/>
        <rFont val="Arial"/>
        <family val="2"/>
      </rPr>
      <t>*</t>
    </r>
  </si>
  <si>
    <t>Please mark (X) for this type of establishment in one box only</t>
  </si>
  <si>
    <r>
      <rPr>
        <b/>
        <sz val="20"/>
        <rFont val="Arial"/>
        <family val="2"/>
      </rPr>
      <t xml:space="preserve">KEGUNAAN PEJABAT / 
</t>
    </r>
    <r>
      <rPr>
        <i/>
        <sz val="20"/>
        <rFont val="Arial"/>
        <family val="2"/>
      </rPr>
      <t>OFFICE USE</t>
    </r>
  </si>
  <si>
    <t>1</t>
  </si>
  <si>
    <t>Bebas</t>
  </si>
  <si>
    <t>2</t>
  </si>
  <si>
    <t>Ibu Pejabat</t>
  </si>
  <si>
    <t>3</t>
  </si>
  <si>
    <t>Cawangan / Pejabat Operasi</t>
  </si>
  <si>
    <t>010040</t>
  </si>
  <si>
    <t>Independent</t>
  </si>
  <si>
    <t>Headquarters</t>
  </si>
  <si>
    <t>Branch / Operations Office</t>
  </si>
  <si>
    <r>
      <rPr>
        <b/>
        <sz val="20"/>
        <rFont val="Arial"/>
        <family val="2"/>
      </rPr>
      <t>Nota</t>
    </r>
    <r>
      <rPr>
        <sz val="20"/>
        <rFont val="Arial"/>
        <family val="2"/>
      </rPr>
      <t xml:space="preserve"> / </t>
    </r>
    <r>
      <rPr>
        <i/>
        <sz val="20"/>
        <rFont val="Arial"/>
        <family val="2"/>
      </rPr>
      <t>Note:</t>
    </r>
    <r>
      <rPr>
        <sz val="20"/>
        <rFont val="Arial"/>
        <family val="2"/>
      </rPr>
      <t xml:space="preserve">
</t>
    </r>
    <r>
      <rPr>
        <b/>
        <sz val="20"/>
        <rFont val="Arial"/>
        <family val="2"/>
      </rPr>
      <t>Sekiranya jawapan ialah (2), sila lengkapkan Soalan 12 di muka surat 28</t>
    </r>
    <r>
      <rPr>
        <sz val="20"/>
        <rFont val="Arial"/>
        <family val="2"/>
      </rPr>
      <t xml:space="preserve">
</t>
    </r>
    <r>
      <rPr>
        <i/>
        <sz val="20"/>
        <rFont val="Arial"/>
        <family val="2"/>
      </rPr>
      <t>If the answer is (2), please complete Question 12 on page 28</t>
    </r>
  </si>
  <si>
    <t>1.3</t>
  </si>
  <si>
    <r>
      <rPr>
        <b/>
        <sz val="22"/>
        <rFont val="Arial"/>
        <family val="2"/>
      </rPr>
      <t>Tahun mula perniagaan sekarang</t>
    </r>
    <r>
      <rPr>
        <b/>
        <sz val="22"/>
        <color rgb="FFFF0000"/>
        <rFont val="Arial"/>
        <family val="2"/>
      </rPr>
      <t>*</t>
    </r>
  </si>
  <si>
    <r>
      <rPr>
        <b/>
        <sz val="18"/>
        <rFont val="Arial"/>
        <family val="2"/>
      </rPr>
      <t>Tahun</t>
    </r>
    <r>
      <rPr>
        <sz val="18"/>
        <rFont val="Arial"/>
        <family val="2"/>
      </rPr>
      <t xml:space="preserve"> /</t>
    </r>
    <r>
      <rPr>
        <i/>
        <sz val="18"/>
        <rFont val="Arial"/>
        <family val="2"/>
      </rPr>
      <t xml:space="preserve"> Year</t>
    </r>
  </si>
  <si>
    <t>010003</t>
  </si>
  <si>
    <t>Commencement year of present business</t>
  </si>
  <si>
    <t xml:space="preserve"> </t>
  </si>
  <si>
    <t>1.4</t>
  </si>
  <si>
    <r>
      <rPr>
        <b/>
        <sz val="22"/>
        <rFont val="Arial"/>
        <family val="2"/>
      </rPr>
      <t xml:space="preserve">Data dalam pelaporan ini meliputi tempoh operasi / </t>
    </r>
    <r>
      <rPr>
        <i/>
        <sz val="22"/>
        <rFont val="Arial"/>
        <family val="2"/>
      </rPr>
      <t>Data in this return covers the operational period</t>
    </r>
    <r>
      <rPr>
        <b/>
        <sz val="22"/>
        <color rgb="FFFF0000"/>
        <rFont val="Arial"/>
        <family val="2"/>
      </rPr>
      <t>*</t>
    </r>
  </si>
  <si>
    <r>
      <rPr>
        <b/>
        <sz val="18"/>
        <rFont val="Arial"/>
        <family val="2"/>
      </rPr>
      <t xml:space="preserve">Hari </t>
    </r>
    <r>
      <rPr>
        <sz val="18"/>
        <rFont val="Arial"/>
        <family val="2"/>
      </rPr>
      <t xml:space="preserve">/ </t>
    </r>
    <r>
      <rPr>
        <i/>
        <sz val="18"/>
        <rFont val="Arial"/>
        <family val="2"/>
      </rPr>
      <t>Day</t>
    </r>
  </si>
  <si>
    <r>
      <rPr>
        <b/>
        <sz val="18"/>
        <rFont val="Arial"/>
        <family val="2"/>
      </rPr>
      <t>Bulan</t>
    </r>
    <r>
      <rPr>
        <sz val="18"/>
        <rFont val="Arial"/>
        <family val="2"/>
      </rPr>
      <t xml:space="preserve"> / </t>
    </r>
    <r>
      <rPr>
        <i/>
        <sz val="18"/>
        <rFont val="Arial"/>
        <family val="2"/>
      </rPr>
      <t>Month</t>
    </r>
  </si>
  <si>
    <t>010004</t>
  </si>
  <si>
    <t>010005</t>
  </si>
  <si>
    <t>Dari</t>
  </si>
  <si>
    <t>hingga</t>
  </si>
  <si>
    <t>From</t>
  </si>
  <si>
    <t>to</t>
  </si>
  <si>
    <t>Sila nyatakan alamat laman web pertubuhan ini sekiranya ada</t>
  </si>
  <si>
    <t>Please specify the address of this establiments website if applicable</t>
  </si>
  <si>
    <t>010053</t>
  </si>
  <si>
    <t>Sila nyatakan alamat tempat perniagaan ini sekiranya ia tidak sama dengan alamat pos di muka hadapan, Jjika sama sila ke soalan seterusnya</t>
  </si>
  <si>
    <t>Please specify the address of this business operation if it differs from the postal address as stated on the front page, if it is the same, please go to the next question</t>
  </si>
  <si>
    <t>010014</t>
  </si>
  <si>
    <t>010015</t>
  </si>
  <si>
    <t>Poskod</t>
  </si>
  <si>
    <t>Postcode</t>
  </si>
  <si>
    <r>
      <rPr>
        <b/>
        <sz val="26"/>
        <rFont val="Arial"/>
        <family val="2"/>
      </rPr>
      <t xml:space="preserve">KEGUNAAN PEJABAT / </t>
    </r>
    <r>
      <rPr>
        <i/>
        <sz val="26"/>
        <rFont val="Arial"/>
        <family val="2"/>
      </rPr>
      <t>OFFICE USE</t>
    </r>
  </si>
  <si>
    <t>Sila nyatakan koordinat alamat lokasi pertubuhan ini</t>
  </si>
  <si>
    <t>Please specify the coordinates location of this establishments</t>
  </si>
  <si>
    <t>010070</t>
  </si>
  <si>
    <t>(a)</t>
  </si>
  <si>
    <t>Koodinat latitud</t>
  </si>
  <si>
    <t>Latitude coordinates</t>
  </si>
  <si>
    <t>010071</t>
  </si>
  <si>
    <t>(b)</t>
  </si>
  <si>
    <t>Koodinat longitud</t>
  </si>
  <si>
    <t>Longitude coordinates</t>
  </si>
  <si>
    <r>
      <rPr>
        <b/>
        <sz val="26"/>
        <rFont val="Arial"/>
        <family val="2"/>
      </rPr>
      <t xml:space="preserve">MAKLUMAT PENGENALAN (samb.) </t>
    </r>
    <r>
      <rPr>
        <sz val="26"/>
        <rFont val="Arial"/>
        <family val="2"/>
      </rPr>
      <t>/</t>
    </r>
    <r>
      <rPr>
        <b/>
        <sz val="26"/>
        <rFont val="Arial"/>
        <family val="2"/>
      </rPr>
      <t xml:space="preserve"> </t>
    </r>
    <r>
      <rPr>
        <i/>
        <sz val="26"/>
        <rFont val="Arial"/>
        <family val="2"/>
      </rPr>
      <t>IDENTIFICATION PARTICULARS (cont'd)</t>
    </r>
  </si>
  <si>
    <t>1.7</t>
  </si>
  <si>
    <t xml:space="preserve">Adakah data yang dilaporkan di dalam pelaporan ini hanya berkaitan dengan pertubuhan ini yang mana lokasinya adalah sama seperti alamat </t>
  </si>
  <si>
    <t>yang diberikan di dalam Soalan 1.6?</t>
  </si>
  <si>
    <t>Is the data reported in this return related only to this establishment which location is the same as the address given in Question 1.6?</t>
  </si>
  <si>
    <t>Sila tanda (X) dalam satu kotak sahaja</t>
  </si>
  <si>
    <t>Please mark (X) in one box only</t>
  </si>
  <si>
    <t>010016</t>
  </si>
  <si>
    <r>
      <rPr>
        <b/>
        <sz val="22"/>
        <color theme="1"/>
        <rFont val="Arial"/>
        <family val="2"/>
      </rPr>
      <t xml:space="preserve">Ya / </t>
    </r>
    <r>
      <rPr>
        <i/>
        <sz val="22"/>
        <color theme="1"/>
        <rFont val="Arial"/>
        <family val="2"/>
      </rPr>
      <t>Yes</t>
    </r>
  </si>
  <si>
    <r>
      <rPr>
        <b/>
        <sz val="22"/>
        <rFont val="Arial"/>
        <family val="2"/>
      </rPr>
      <t xml:space="preserve">Tidak / </t>
    </r>
    <r>
      <rPr>
        <i/>
        <sz val="22"/>
        <rFont val="Arial"/>
        <family val="2"/>
      </rPr>
      <t>No</t>
    </r>
  </si>
  <si>
    <t>Negeri</t>
  </si>
  <si>
    <t>Daerah Pentadbiran</t>
  </si>
  <si>
    <t>Daerah Banci</t>
  </si>
  <si>
    <t>No. BP</t>
  </si>
  <si>
    <t>Strata</t>
  </si>
  <si>
    <t>State</t>
  </si>
  <si>
    <t>Administrative District</t>
  </si>
  <si>
    <t>Census District</t>
  </si>
  <si>
    <t>EB No.</t>
  </si>
  <si>
    <t>010017</t>
  </si>
  <si>
    <t>010018</t>
  </si>
  <si>
    <t>010019</t>
  </si>
  <si>
    <t>010020</t>
  </si>
  <si>
    <t>010021</t>
  </si>
  <si>
    <t>Kod alamat tempat perniagaan</t>
  </si>
  <si>
    <t>─</t>
  </si>
  <si>
    <t>Address code of business operation</t>
  </si>
  <si>
    <t>010022</t>
  </si>
  <si>
    <t>010023</t>
  </si>
  <si>
    <t>010024</t>
  </si>
  <si>
    <t>010025</t>
  </si>
  <si>
    <t>010026</t>
  </si>
  <si>
    <t>Kod alamat pos</t>
  </si>
  <si>
    <t>Postal address code</t>
  </si>
  <si>
    <t>1.8</t>
  </si>
  <si>
    <t>Sila tereangkan secara ringkas aktiviti utama pertubuhan ini</t>
  </si>
  <si>
    <t>Please describe briefly the principal activity of the establishment</t>
  </si>
  <si>
    <t>010028</t>
  </si>
  <si>
    <r>
      <rPr>
        <b/>
        <sz val="22"/>
        <rFont val="Arial"/>
        <family val="2"/>
      </rPr>
      <t xml:space="preserve">KEGUNAAN PEJABAT / </t>
    </r>
    <r>
      <rPr>
        <i/>
        <sz val="22"/>
        <rFont val="Arial"/>
        <family val="2"/>
      </rPr>
      <t>OFFICE USE</t>
    </r>
  </si>
  <si>
    <t>0100</t>
  </si>
  <si>
    <t>Kod Industri (semasa mel)</t>
  </si>
  <si>
    <t>29</t>
  </si>
  <si>
    <t>Industry Code (at the time mailing)</t>
  </si>
  <si>
    <t>Kod Industri Semasa (mengikut aktiviti utama tahun rujukan) (MSIC Ver. 2025)</t>
  </si>
  <si>
    <t>30</t>
  </si>
  <si>
    <t>Current Industry Code (based on principal activity of reference year) (MSIC Ver. 2025)</t>
  </si>
  <si>
    <t>(c)</t>
  </si>
  <si>
    <t>Kod Industri Semasa (mengikut aktiviti utama tahun rujukan) (MSIC Ver. 2008)</t>
  </si>
  <si>
    <t>72</t>
  </si>
  <si>
    <t>Current Industry Code (based on principal activity of reference year) (MSIC Ver. 2008)</t>
  </si>
  <si>
    <t>1.9</t>
  </si>
  <si>
    <t>Sila nyatakan peratus pendapatan pertubuhan ini yang dihasilkan daripada aktiviti berikut:</t>
  </si>
  <si>
    <t>Please specify the percentage of this establishment's revenue generated from the following activities:</t>
  </si>
  <si>
    <t>010031</t>
  </si>
  <si>
    <t>Aktiviti utama (merujuk aktiviti di Soalan 1.8)</t>
  </si>
  <si>
    <t>(%)</t>
  </si>
  <si>
    <t>Principal activity (refer to activity in Question 1.8)</t>
  </si>
  <si>
    <t>Aktiviti sekunder (selain daripada aktiviti di Soalan 1.8), sila nyatakan</t>
  </si>
  <si>
    <t>Secondary activity (other than activity in Question 1.8), please specify</t>
  </si>
  <si>
    <t>010033</t>
  </si>
  <si>
    <t>010032</t>
  </si>
  <si>
    <t>Aktiviti lain</t>
  </si>
  <si>
    <t>Other activies</t>
  </si>
  <si>
    <t>010073</t>
  </si>
  <si>
    <t>010074</t>
  </si>
  <si>
    <t>Jumlah</t>
  </si>
  <si>
    <t>Total</t>
  </si>
  <si>
    <t>Kod Industri Sekunder</t>
  </si>
  <si>
    <t>Secondary Industry Code</t>
  </si>
  <si>
    <t>(i)</t>
  </si>
  <si>
    <t>MSIC Ver. 2025</t>
  </si>
  <si>
    <t>34</t>
  </si>
  <si>
    <t>(ii)</t>
  </si>
  <si>
    <t>MSIC Ver. 2008</t>
  </si>
  <si>
    <t>75</t>
  </si>
  <si>
    <t>Kod Industri Lain</t>
  </si>
  <si>
    <t>Other Industry Code</t>
  </si>
  <si>
    <t>76</t>
  </si>
  <si>
    <t>77</t>
  </si>
  <si>
    <t>Sila tanda (X) jika pertubuhan ini menyediakan kemudahan untuk kumpulan berikut:</t>
  </si>
  <si>
    <t>Please mark (X) if the establishment provides facilities for following activities:</t>
  </si>
  <si>
    <t>010078</t>
  </si>
  <si>
    <t>Mesra Orang Kurang Upaya</t>
  </si>
  <si>
    <t>Disabled-Friendly (OKU)</t>
  </si>
  <si>
    <t>010079</t>
  </si>
  <si>
    <t>Mesra Kanak-kanak</t>
  </si>
  <si>
    <t>Child-Friendly</t>
  </si>
  <si>
    <t>010080</t>
  </si>
  <si>
    <t>(iii)</t>
  </si>
  <si>
    <t>Mesra Warga Emas</t>
  </si>
  <si>
    <t>Elderly-Friendly</t>
  </si>
  <si>
    <t xml:space="preserve">Adakah pertubuhan ini melabur di luar Malaysia? </t>
  </si>
  <si>
    <t xml:space="preserve">Does this establishment invest outside Malaysia? </t>
  </si>
  <si>
    <t>Sila tanda (x) dalam satu kotak sahaja</t>
  </si>
  <si>
    <t>Please mark (x) in one box only</t>
  </si>
  <si>
    <t>010035</t>
  </si>
  <si>
    <r>
      <rPr>
        <b/>
        <sz val="26"/>
        <rFont val="Arial"/>
        <family val="2"/>
      </rPr>
      <t xml:space="preserve">TARAF SAH ORGANISASI / </t>
    </r>
    <r>
      <rPr>
        <i/>
        <sz val="26"/>
        <rFont val="Arial"/>
        <family val="2"/>
      </rPr>
      <t>LEGAL ORGANISATION</t>
    </r>
  </si>
  <si>
    <t>Sila tanda (X) bagi jenis taraf sah organisasi dalam satu kotak sahaja</t>
  </si>
  <si>
    <t>Please mark (X) for type of legal organisation in one box only</t>
  </si>
  <si>
    <t>020001</t>
  </si>
  <si>
    <r>
      <rPr>
        <b/>
        <sz val="22"/>
        <rFont val="Arial"/>
        <family val="2"/>
      </rPr>
      <t xml:space="preserve">Hak Milik Perseorangan / </t>
    </r>
    <r>
      <rPr>
        <i/>
        <sz val="22"/>
        <rFont val="Arial"/>
        <family val="2"/>
      </rPr>
      <t>Individual Proprietorship</t>
    </r>
  </si>
  <si>
    <r>
      <rPr>
        <b/>
        <sz val="22"/>
        <rFont val="Arial"/>
        <family val="2"/>
      </rPr>
      <t>Perkongsian /</t>
    </r>
    <r>
      <rPr>
        <sz val="22"/>
        <rFont val="Arial"/>
        <family val="2"/>
      </rPr>
      <t xml:space="preserve"> </t>
    </r>
    <r>
      <rPr>
        <i/>
        <sz val="22"/>
        <rFont val="Arial"/>
        <family val="2"/>
      </rPr>
      <t>Partnership</t>
    </r>
  </si>
  <si>
    <r>
      <rPr>
        <b/>
        <sz val="22"/>
        <rFont val="Arial"/>
        <family val="2"/>
      </rPr>
      <t>Perkongsian Liabiliti Terhad /</t>
    </r>
    <r>
      <rPr>
        <sz val="22"/>
        <rFont val="Arial"/>
        <family val="2"/>
      </rPr>
      <t xml:space="preserve"> </t>
    </r>
    <r>
      <rPr>
        <i/>
        <sz val="22"/>
        <rFont val="Arial"/>
        <family val="2"/>
      </rPr>
      <t>Limited Liabilities Partnership</t>
    </r>
  </si>
  <si>
    <t>9</t>
  </si>
  <si>
    <t>(d)</t>
  </si>
  <si>
    <r>
      <rPr>
        <b/>
        <sz val="22"/>
        <rFont val="Arial"/>
        <family val="2"/>
      </rPr>
      <t>Syarikat Sendirian Berhad /</t>
    </r>
    <r>
      <rPr>
        <sz val="22"/>
        <rFont val="Arial"/>
        <family val="2"/>
      </rPr>
      <t xml:space="preserve"> </t>
    </r>
    <r>
      <rPr>
        <i/>
        <sz val="22"/>
        <rFont val="Arial"/>
        <family val="2"/>
      </rPr>
      <t>Private Limited Company</t>
    </r>
  </si>
  <si>
    <t>(e)</t>
  </si>
  <si>
    <r>
      <rPr>
        <b/>
        <sz val="22"/>
        <rFont val="Arial"/>
        <family val="2"/>
      </rPr>
      <t>Syarikat Awam Berhad /</t>
    </r>
    <r>
      <rPr>
        <sz val="22"/>
        <rFont val="Arial"/>
        <family val="2"/>
      </rPr>
      <t xml:space="preserve"> </t>
    </r>
    <r>
      <rPr>
        <i/>
        <sz val="22"/>
        <rFont val="Arial"/>
        <family val="2"/>
      </rPr>
      <t>Public Limited Company</t>
    </r>
  </si>
  <si>
    <t>4</t>
  </si>
  <si>
    <t>(f)</t>
  </si>
  <si>
    <r>
      <rPr>
        <b/>
        <sz val="22"/>
        <rFont val="Arial"/>
        <family val="2"/>
      </rPr>
      <t>Syarikat Koperasi /</t>
    </r>
    <r>
      <rPr>
        <i/>
        <sz val="22"/>
        <rFont val="Arial"/>
        <family val="2"/>
      </rPr>
      <t xml:space="preserve"> Cooperative</t>
    </r>
  </si>
  <si>
    <t>5</t>
  </si>
  <si>
    <t>(g)</t>
  </si>
  <si>
    <r>
      <rPr>
        <b/>
        <sz val="22"/>
        <rFont val="Arial"/>
        <family val="2"/>
      </rPr>
      <t xml:space="preserve">Perbadanan Awam / </t>
    </r>
    <r>
      <rPr>
        <i/>
        <sz val="22"/>
        <rFont val="Arial"/>
        <family val="2"/>
      </rPr>
      <t>Public Corporation</t>
    </r>
  </si>
  <si>
    <t>6</t>
  </si>
  <si>
    <t>(h)</t>
  </si>
  <si>
    <r>
      <rPr>
        <b/>
        <sz val="22"/>
        <rFont val="Arial"/>
        <family val="2"/>
      </rPr>
      <t xml:space="preserve">Pertubuhan Persendirian Yang Tidak Mencari Keuntungan
</t>
    </r>
    <r>
      <rPr>
        <i/>
        <sz val="22"/>
        <rFont val="Arial"/>
        <family val="2"/>
      </rPr>
      <t>Private Non-Profit Making Organisation</t>
    </r>
  </si>
  <si>
    <t>7</t>
  </si>
  <si>
    <r>
      <rPr>
        <b/>
        <sz val="20"/>
        <rFont val="Arial"/>
        <family val="2"/>
      </rPr>
      <t>Nota</t>
    </r>
    <r>
      <rPr>
        <sz val="20"/>
        <rFont val="Arial"/>
        <family val="2"/>
      </rPr>
      <t xml:space="preserve"> / </t>
    </r>
    <r>
      <rPr>
        <i/>
        <sz val="20"/>
        <rFont val="Arial"/>
        <family val="2"/>
      </rPr>
      <t>Note:</t>
    </r>
    <r>
      <rPr>
        <sz val="20"/>
        <rFont val="Arial"/>
        <family val="2"/>
      </rPr>
      <t xml:space="preserve">
</t>
    </r>
    <r>
      <rPr>
        <b/>
        <sz val="20"/>
        <rFont val="Arial"/>
        <family val="2"/>
      </rPr>
      <t>Bagi menjawab 2.1 (e) dan (g), sila ke soalan 3.1</t>
    </r>
    <r>
      <rPr>
        <sz val="20"/>
        <rFont val="Arial"/>
        <family val="2"/>
      </rPr>
      <t xml:space="preserve">
</t>
    </r>
    <r>
      <rPr>
        <i/>
        <sz val="20"/>
        <rFont val="Arial"/>
        <family val="2"/>
      </rPr>
      <t>For those who answered 2.1 (e) and (g), please proceed to question 3.1</t>
    </r>
  </si>
  <si>
    <t xml:space="preserve">Adakah pertubuhan ini milikan wanita? </t>
  </si>
  <si>
    <t>Does this a woman-owned establishment?</t>
  </si>
  <si>
    <t xml:space="preserve"> Please mark (X) in one box only</t>
  </si>
  <si>
    <t>020002</t>
  </si>
  <si>
    <t>Adakah pertubuhan ini milikan belia? Sila tanda (X) dalam satu kotak sahaja</t>
  </si>
  <si>
    <t>Is this a youth-owned establishment? Please mark (X) in one box only</t>
  </si>
  <si>
    <t>020003</t>
  </si>
  <si>
    <r>
      <rPr>
        <b/>
        <sz val="26"/>
        <rFont val="Arial"/>
        <family val="2"/>
      </rPr>
      <t xml:space="preserve">DANA PEMEGANG SAHAM DAN STRUKTUR HAK MILIK 
</t>
    </r>
    <r>
      <rPr>
        <i/>
        <sz val="26"/>
        <rFont val="Arial"/>
        <family val="2"/>
      </rPr>
      <t>SHAREHOLDERS' FUND AND OWNERSHIP STRUCTURE</t>
    </r>
  </si>
  <si>
    <t>Dana Pemegang Saham:</t>
  </si>
  <si>
    <r>
      <rPr>
        <b/>
        <sz val="22"/>
        <rFont val="Arial"/>
        <family val="2"/>
      </rPr>
      <t xml:space="preserve">Seperti pada hujung tahun kewangan / </t>
    </r>
    <r>
      <rPr>
        <i/>
        <sz val="22"/>
        <rFont val="Arial"/>
        <family val="2"/>
      </rPr>
      <t>As at end of the financial year</t>
    </r>
  </si>
  <si>
    <t xml:space="preserve">Shareholders' Fund: </t>
  </si>
  <si>
    <t>RM</t>
  </si>
  <si>
    <t>0300</t>
  </si>
  <si>
    <r>
      <rPr>
        <b/>
        <sz val="22"/>
        <rFont val="Arial"/>
        <family val="2"/>
      </rPr>
      <t>Modal Berbayar *</t>
    </r>
    <r>
      <rPr>
        <sz val="22"/>
        <rFont val="Arial"/>
        <family val="2"/>
      </rPr>
      <t xml:space="preserve"> / </t>
    </r>
    <r>
      <rPr>
        <i/>
        <sz val="22"/>
        <rFont val="Arial"/>
        <family val="2"/>
      </rPr>
      <t>Paid-Up Capital</t>
    </r>
  </si>
  <si>
    <r>
      <rPr>
        <b/>
        <sz val="22"/>
        <rFont val="Arial"/>
        <family val="2"/>
      </rPr>
      <t>Rizab</t>
    </r>
    <r>
      <rPr>
        <sz val="22"/>
        <rFont val="Arial"/>
        <family val="2"/>
      </rPr>
      <t xml:space="preserve"> /</t>
    </r>
    <r>
      <rPr>
        <b/>
        <i/>
        <sz val="22"/>
        <rFont val="Arial"/>
        <family val="2"/>
      </rPr>
      <t xml:space="preserve"> </t>
    </r>
    <r>
      <rPr>
        <i/>
        <sz val="22"/>
        <rFont val="Arial"/>
        <family val="2"/>
      </rPr>
      <t>Reserves</t>
    </r>
  </si>
  <si>
    <t xml:space="preserve">Struktur Hak Milik </t>
  </si>
  <si>
    <t>Ownership Structure</t>
  </si>
  <si>
    <t>Sila laporkan hak milik pertubuhan berdasarkan modal berbayar seperti pada hujung tahun kewangan:</t>
  </si>
  <si>
    <t>Please report the ownership of the establishment based on paip-up capital as at end of the financial year:</t>
  </si>
  <si>
    <t>3.2.1</t>
  </si>
  <si>
    <t>Dipegang secara langsung oleh residen Malaysia</t>
  </si>
  <si>
    <t>Held directly by Malaysian resident</t>
  </si>
  <si>
    <t>Peratus</t>
  </si>
  <si>
    <t>3.2.1.1</t>
  </si>
  <si>
    <r>
      <rPr>
        <b/>
        <sz val="22"/>
        <rFont val="Arial"/>
        <family val="2"/>
      </rPr>
      <t xml:space="preserve">Individu / </t>
    </r>
    <r>
      <rPr>
        <i/>
        <sz val="22"/>
        <rFont val="Arial"/>
        <family val="2"/>
      </rPr>
      <t>Individual:</t>
    </r>
  </si>
  <si>
    <t>Percentage</t>
  </si>
  <si>
    <r>
      <rPr>
        <b/>
        <sz val="22"/>
        <rFont val="Arial"/>
        <family val="2"/>
      </rPr>
      <t xml:space="preserve">Warganegara / </t>
    </r>
    <r>
      <rPr>
        <i/>
        <sz val="22"/>
        <rFont val="Arial"/>
        <family val="2"/>
      </rPr>
      <t>Citizen:</t>
    </r>
  </si>
  <si>
    <r>
      <rPr>
        <b/>
        <sz val="22"/>
        <rFont val="Arial"/>
        <family val="2"/>
      </rPr>
      <t xml:space="preserve">Bumiputera / </t>
    </r>
    <r>
      <rPr>
        <sz val="22"/>
        <rFont val="Arial"/>
        <family val="2"/>
      </rPr>
      <t>Bumiputera</t>
    </r>
  </si>
  <si>
    <t>20</t>
  </si>
  <si>
    <r>
      <rPr>
        <b/>
        <sz val="22"/>
        <rFont val="Arial"/>
        <family val="2"/>
      </rPr>
      <t xml:space="preserve">Bukan Bumiputera / </t>
    </r>
    <r>
      <rPr>
        <i/>
        <sz val="22"/>
        <rFont val="Arial"/>
        <family val="2"/>
      </rPr>
      <t>Non-Bumiputera</t>
    </r>
  </si>
  <si>
    <t>21</t>
  </si>
  <si>
    <r>
      <rPr>
        <b/>
        <sz val="22"/>
        <rFont val="Arial"/>
        <family val="2"/>
      </rPr>
      <t xml:space="preserve">Bukan Warganegara / </t>
    </r>
    <r>
      <rPr>
        <i/>
        <sz val="22"/>
        <rFont val="Arial"/>
        <family val="2"/>
      </rPr>
      <t>Non-Citizen</t>
    </r>
  </si>
  <si>
    <t>3.2.1.2</t>
  </si>
  <si>
    <r>
      <rPr>
        <b/>
        <sz val="22"/>
        <rFont val="Arial"/>
        <family val="2"/>
      </rPr>
      <t xml:space="preserve">Institusi / Syarikat:
</t>
    </r>
    <r>
      <rPr>
        <i/>
        <sz val="22"/>
        <rFont val="Arial"/>
        <family val="2"/>
      </rPr>
      <t>Institution / Company:</t>
    </r>
  </si>
  <si>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</si>
  <si>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</si>
  <si>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</si>
  <si>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</si>
  <si>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</si>
  <si>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</si>
  <si>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</si>
  <si>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</si>
  <si>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t xml:space="preserve">Jika modal berbayar pertubuhan ini dipegang melebihi 50 peratus oleh syarikat / individu di luar negara, </t>
  </si>
  <si>
    <r>
      <rPr>
        <b/>
        <sz val="22"/>
        <rFont val="Arial"/>
        <family val="2"/>
      </rPr>
      <t>secara langsung atau tidak langsung,</t>
    </r>
    <r>
      <rPr>
        <b/>
        <u/>
        <sz val="22"/>
        <rFont val="Arial"/>
        <family val="2"/>
      </rPr>
      <t xml:space="preserve"> sila nyatakan negara syarikat induk.</t>
    </r>
  </si>
  <si>
    <t xml:space="preserve">If your establishment’s paid-up capital is directly or indirectly held more than 50 per cent by a foreign company / </t>
  </si>
  <si>
    <r>
      <rPr>
        <i/>
        <sz val="22"/>
        <rFont val="Arial"/>
        <family val="2"/>
      </rPr>
      <t xml:space="preserve">individual, </t>
    </r>
    <r>
      <rPr>
        <i/>
        <u/>
        <sz val="22"/>
        <rFont val="Arial"/>
        <family val="2"/>
      </rPr>
      <t>please specify the country of the ultimate parent company</t>
    </r>
  </si>
  <si>
    <t>030013</t>
  </si>
  <si>
    <t>030012</t>
  </si>
  <si>
    <r>
      <rPr>
        <b/>
        <sz val="22"/>
        <rFont val="Arial"/>
        <family val="2"/>
      </rPr>
      <t xml:space="preserve">PERBELANJAAN MODAL DAN NILAI HARTA TETAP (RM) 
</t>
    </r>
    <r>
      <rPr>
        <i/>
        <sz val="22"/>
        <rFont val="Arial"/>
        <family val="2"/>
      </rPr>
      <t>CAPITAL EXPENDITURE AND VALUE OF FIXED ASSETS (RM)</t>
    </r>
  </si>
  <si>
    <r>
      <rPr>
        <b/>
        <sz val="22"/>
        <rFont val="Arial"/>
        <family val="2"/>
      </rPr>
      <t xml:space="preserve">PERBELANJAAN MODAL DAN NILAI HARTA TETAP (RM) (samb.)
</t>
    </r>
    <r>
      <rPr>
        <i/>
        <sz val="22"/>
        <rFont val="Arial"/>
        <family val="2"/>
      </rPr>
      <t>CAPITAL EXPENDITURE AND VALUE OF FIXED ASSETS (RM)(cont'd)</t>
    </r>
  </si>
  <si>
    <r>
      <rPr>
        <b/>
        <sz val="20"/>
        <rFont val="Arial"/>
        <family val="2"/>
      </rPr>
      <t xml:space="preserve">Nilai buku bersih seperti pada
awal tahun kewangan 
</t>
    </r>
    <r>
      <rPr>
        <i/>
        <sz val="20"/>
        <rFont val="Arial"/>
        <family val="2"/>
      </rPr>
      <t>Net book value as at
beginning of the financial year</t>
    </r>
  </si>
  <si>
    <r>
      <rPr>
        <b/>
        <sz val="20"/>
        <rFont val="Arial"/>
        <family val="2"/>
      </rPr>
      <t xml:space="preserve">Perbelanjaan modal dalam tahun rujukan kewangan
</t>
    </r>
    <r>
      <rPr>
        <i/>
        <sz val="20"/>
        <rFont val="Arial"/>
        <family val="2"/>
      </rPr>
      <t>Capital expenditure during the financial year reference</t>
    </r>
  </si>
  <si>
    <r>
      <rPr>
        <b/>
        <sz val="20"/>
        <rFont val="Arial"/>
        <family val="2"/>
      </rPr>
      <t xml:space="preserve">Harta yang dijual atau dilupuskan/
ditamatkan penggunaannya
dalam tahun rujukan kewangan
</t>
    </r>
    <r>
      <rPr>
        <i/>
        <sz val="20"/>
        <rFont val="Arial"/>
        <family val="2"/>
      </rPr>
      <t>Assets sold/ disposed/ discarded 
during the financial reference year</t>
    </r>
  </si>
  <si>
    <r>
      <rPr>
        <b/>
        <sz val="20"/>
        <rFont val="Arial"/>
        <family val="2"/>
      </rPr>
      <t xml:space="preserve">Keuntungan (+) / 
kerugian (-) daripada 
jualan / penilaian 
semula harta
</t>
    </r>
    <r>
      <rPr>
        <i/>
        <sz val="20"/>
        <rFont val="Arial"/>
        <family val="2"/>
      </rPr>
      <t>Gain(+) / loss (-) from sales / 
revaluation of assets</t>
    </r>
  </si>
  <si>
    <r>
      <rPr>
        <b/>
        <sz val="20"/>
        <rFont val="Arial"/>
        <family val="2"/>
      </rPr>
      <t xml:space="preserve">Susut nilai / perlunasan semasa 
dalam tahun rujukan kewangan
</t>
    </r>
    <r>
      <rPr>
        <i/>
        <sz val="20"/>
        <rFont val="Arial"/>
        <family val="2"/>
      </rPr>
      <t>Current depreciation / amortisation 
during the financial reference year</t>
    </r>
  </si>
  <si>
    <r>
      <rPr>
        <b/>
        <sz val="20"/>
        <rFont val="Arial"/>
        <family val="2"/>
      </rPr>
      <t xml:space="preserve">Nilai buku bersih seperti pada
hujung tahun kewangan
</t>
    </r>
    <r>
      <rPr>
        <i/>
        <sz val="20"/>
        <rFont val="Arial"/>
        <family val="2"/>
      </rPr>
      <t>Net book value as at 
end of the financial year</t>
    </r>
  </si>
  <si>
    <r>
      <rPr>
        <b/>
        <sz val="20"/>
        <rFont val="Arial"/>
        <family val="2"/>
      </rPr>
      <t>Pembelian</t>
    </r>
    <r>
      <rPr>
        <sz val="20"/>
        <rFont val="Arial"/>
        <family val="2"/>
      </rPr>
      <t xml:space="preserve"> /</t>
    </r>
    <r>
      <rPr>
        <b/>
        <sz val="20"/>
        <rFont val="Arial"/>
        <family val="2"/>
      </rPr>
      <t xml:space="preserve"> </t>
    </r>
    <r>
      <rPr>
        <i/>
        <sz val="20"/>
        <rFont val="Arial"/>
        <family val="2"/>
      </rPr>
      <t>Purchases</t>
    </r>
  </si>
  <si>
    <r>
      <rPr>
        <b/>
        <sz val="20"/>
        <rFont val="Arial"/>
        <family val="2"/>
      </rPr>
      <t xml:space="preserve">Membuat / membina sendiri
</t>
    </r>
    <r>
      <rPr>
        <i/>
        <sz val="20"/>
        <rFont val="Arial"/>
        <family val="2"/>
      </rPr>
      <t>Built / self-produced</t>
    </r>
  </si>
  <si>
    <t xml:space="preserve">Jenis harta </t>
  </si>
  <si>
    <r>
      <rPr>
        <b/>
        <sz val="20"/>
        <rFont val="Arial"/>
        <family val="2"/>
      </rPr>
      <t xml:space="preserve">Baharu termasuk import
(baharu &amp; terpakai)
</t>
    </r>
    <r>
      <rPr>
        <i/>
        <sz val="20"/>
        <rFont val="Arial"/>
        <family val="2"/>
      </rPr>
      <t>New include imported
(new &amp; used)</t>
    </r>
  </si>
  <si>
    <r>
      <rPr>
        <b/>
        <sz val="20"/>
        <rFont val="Arial"/>
        <family val="2"/>
      </rPr>
      <t xml:space="preserve">Aset terpakai (Malaysia)                        </t>
    </r>
    <r>
      <rPr>
        <i/>
        <sz val="20"/>
        <rFont val="Arial"/>
        <family val="2"/>
      </rPr>
      <t>Used assets (Malaysia)</t>
    </r>
  </si>
  <si>
    <t>Type of assets</t>
  </si>
  <si>
    <t>0410</t>
  </si>
  <si>
    <t>0411</t>
  </si>
  <si>
    <t>0412</t>
  </si>
  <si>
    <t>0413</t>
  </si>
  <si>
    <t>0414</t>
  </si>
  <si>
    <t>0415</t>
  </si>
  <si>
    <t>0416</t>
  </si>
  <si>
    <t>0417 = 0410 + 0411 + 0412 + 0413 - 0414 + / - 0415 - 0416</t>
  </si>
  <si>
    <t>Harta tetap:</t>
  </si>
  <si>
    <t>Fixed assets:</t>
  </si>
  <si>
    <t>4.1.1</t>
  </si>
  <si>
    <r>
      <rPr>
        <b/>
        <sz val="20"/>
        <rFont val="Arial"/>
        <family val="2"/>
      </rPr>
      <t xml:space="preserve">Tanah </t>
    </r>
    <r>
      <rPr>
        <sz val="20"/>
        <rFont val="Arial"/>
        <family val="2"/>
      </rPr>
      <t xml:space="preserve">/ </t>
    </r>
    <r>
      <rPr>
        <i/>
        <sz val="20"/>
        <rFont val="Arial"/>
        <family val="2"/>
      </rPr>
      <t>Land</t>
    </r>
  </si>
  <si>
    <t>4.1.2</t>
  </si>
  <si>
    <t>Bangunan dan binaan lain:</t>
  </si>
  <si>
    <t>Buildings and other construction:</t>
  </si>
  <si>
    <r>
      <rPr>
        <b/>
        <sz val="20"/>
        <rFont val="Arial"/>
        <family val="2"/>
      </rPr>
      <t xml:space="preserve">Tempat kediaman </t>
    </r>
  </si>
  <si>
    <t>Residential</t>
  </si>
  <si>
    <t>Bukan tempat kediaman</t>
  </si>
  <si>
    <t xml:space="preserve">(cth. stor, pejabat dsb.) </t>
  </si>
  <si>
    <t xml:space="preserve">Non-residential  </t>
  </si>
  <si>
    <t>(e.g. stores, offices etc.)</t>
  </si>
  <si>
    <t>Binaan lain kecuali 
pembangunan tanah</t>
  </si>
  <si>
    <t>Other construction except 
land improvement</t>
  </si>
  <si>
    <t>4.1.3</t>
  </si>
  <si>
    <t>Pembangunan tanah</t>
  </si>
  <si>
    <t>Land improvement</t>
  </si>
  <si>
    <t>4.1.4</t>
  </si>
  <si>
    <t>Alat pengangkutan:</t>
  </si>
  <si>
    <t>Transport equipment:</t>
  </si>
  <si>
    <t xml:space="preserve">Kereta penumpang </t>
  </si>
  <si>
    <t>Passenger cars</t>
  </si>
  <si>
    <t xml:space="preserve">Lori, van, pikap dsb. </t>
  </si>
  <si>
    <t>Lorries, vans, pick-ups etc.</t>
  </si>
  <si>
    <t>Lain-lain (nyatakan)</t>
  </si>
  <si>
    <t>Others (specify)</t>
  </si>
  <si>
    <t>Teknologi maklumat dan komunikasi:</t>
  </si>
  <si>
    <t>Information and communications technology:</t>
  </si>
  <si>
    <t xml:space="preserve">Perkakasan komputer </t>
  </si>
  <si>
    <t>Computer hardware</t>
  </si>
  <si>
    <t xml:space="preserve">Perisian komputer </t>
  </si>
  <si>
    <t>Computer software</t>
  </si>
  <si>
    <t>Peralatan telekomunikasi</t>
  </si>
  <si>
    <t>Telecommunications</t>
  </si>
  <si>
    <t xml:space="preserve"> equipment</t>
  </si>
  <si>
    <t>4.1.6</t>
  </si>
  <si>
    <t>Jentera dan kelengkapan:</t>
  </si>
  <si>
    <t>Machinery and equipment:</t>
  </si>
  <si>
    <t>Jentera dan kelengkapan utama</t>
  </si>
  <si>
    <t>Main machinery and equipment</t>
  </si>
  <si>
    <t xml:space="preserve">(b) </t>
  </si>
  <si>
    <t>Dron</t>
  </si>
  <si>
    <t>Drone</t>
  </si>
  <si>
    <t>4.1.7</t>
  </si>
  <si>
    <t>Perabot dan pemasangan 
(cth. pemasangan elektrikal)</t>
  </si>
  <si>
    <t>Furniture and fittings
(e.g. electrical fitting)</t>
  </si>
  <si>
    <t>Harta-harta lain:</t>
  </si>
  <si>
    <t>Other assets:</t>
  </si>
  <si>
    <t>4.2.1</t>
  </si>
  <si>
    <r>
      <rPr>
        <b/>
        <sz val="20"/>
        <rFont val="Arial"/>
        <family val="2"/>
      </rPr>
      <t>Paten</t>
    </r>
    <r>
      <rPr>
        <sz val="20"/>
        <rFont val="Arial"/>
        <family val="2"/>
      </rPr>
      <t xml:space="preserve"> </t>
    </r>
  </si>
  <si>
    <t>Patent</t>
  </si>
  <si>
    <t>4.2.2</t>
  </si>
  <si>
    <t>Muhibah</t>
  </si>
  <si>
    <t>Goodwill</t>
  </si>
  <si>
    <t>4.2.3</t>
  </si>
  <si>
    <t xml:space="preserve">Kerja dalam pelaksanaan </t>
  </si>
  <si>
    <t xml:space="preserve">Work in progress </t>
  </si>
  <si>
    <t>17</t>
  </si>
  <si>
    <t>18</t>
  </si>
  <si>
    <t xml:space="preserve">JUMLAH </t>
  </si>
  <si>
    <t>99</t>
  </si>
  <si>
    <t>0419</t>
  </si>
  <si>
    <t>Tempat kediaman</t>
  </si>
  <si>
    <t>Pembinaan lain kecuali pembinaan tanah</t>
  </si>
  <si>
    <t xml:space="preserve">  Jentera dan kelengkapan</t>
  </si>
  <si>
    <t xml:space="preserve">0499            Jumlah </t>
  </si>
  <si>
    <t>4.2.3.1</t>
  </si>
  <si>
    <t>Sila nyatakan perincian nilai kerja dalam</t>
  </si>
  <si>
    <t>0420</t>
  </si>
  <si>
    <t>0421</t>
  </si>
  <si>
    <t>0422</t>
  </si>
  <si>
    <t>0423            Lain-lain</t>
  </si>
  <si>
    <t>pelaksanaan mengikut kategori berikut</t>
  </si>
  <si>
    <t>Non-residential</t>
  </si>
  <si>
    <t xml:space="preserve">                   Machinery and equipment</t>
  </si>
  <si>
    <t xml:space="preserve">    Machinery and equipment</t>
  </si>
  <si>
    <t xml:space="preserve">                                      Others</t>
  </si>
  <si>
    <t xml:space="preserve">                                      Total</t>
  </si>
  <si>
    <t>please specify the detailed value of work in</t>
  </si>
  <si>
    <t>progress according to the following categories</t>
  </si>
  <si>
    <r>
      <rPr>
        <b/>
        <sz val="20"/>
        <rFont val="Arial"/>
        <family val="2"/>
      </rPr>
      <t xml:space="preserve">KEGUNAAN PEJABAT
</t>
    </r>
    <r>
      <rPr>
        <i/>
        <sz val="20"/>
        <rFont val="Arial"/>
        <family val="2"/>
      </rPr>
      <t>OFFICE USE</t>
    </r>
  </si>
  <si>
    <r>
      <rPr>
        <b/>
        <sz val="26"/>
        <rFont val="Arial"/>
        <family val="2"/>
      </rPr>
      <t xml:space="preserve">BILANGAN PEKERJA DAN GAJI &amp; UPAH DIBAYAR (LELAKI)
</t>
    </r>
    <r>
      <rPr>
        <i/>
        <sz val="26"/>
        <rFont val="Arial"/>
        <family val="2"/>
      </rPr>
      <t>NUMBER OF PERSONS ENGAGED AND SALARIES &amp; WAGES PAID (MALE)</t>
    </r>
  </si>
  <si>
    <r>
      <rPr>
        <b/>
        <sz val="20"/>
        <rFont val="Arial"/>
        <family val="2"/>
      </rPr>
      <t xml:space="preserve">Kategori Pekerja / Jawatan (Lelaki)
</t>
    </r>
    <r>
      <rPr>
        <i/>
        <sz val="20"/>
        <rFont val="Arial"/>
        <family val="2"/>
      </rPr>
      <t>Category of Workers / Occupation (Male)</t>
    </r>
  </si>
  <si>
    <r>
      <rPr>
        <b/>
        <sz val="20"/>
        <rFont val="Arial"/>
        <family val="2"/>
      </rPr>
      <t xml:space="preserve">Bilangan pekerja pertubuhan ini pada Disember 2025 atau pada tempoh gaji terakhir
</t>
    </r>
    <r>
      <rPr>
        <i/>
        <sz val="20"/>
        <rFont val="Arial"/>
        <family val="2"/>
      </rPr>
      <t>Number of persons engaged during December 2025 or during the last pay period</t>
    </r>
  </si>
  <si>
    <r>
      <rPr>
        <b/>
        <sz val="20"/>
        <rFont val="Arial"/>
        <family val="2"/>
      </rP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</si>
  <si>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r>
      <rPr>
        <b/>
        <sz val="20"/>
        <rFont val="Arial"/>
        <family val="2"/>
      </rPr>
      <t xml:space="preserve">Gaji &amp; Upah Tahunan *
</t>
    </r>
    <r>
      <rPr>
        <i/>
        <sz val="20"/>
        <rFont val="Arial"/>
        <family val="2"/>
      </rPr>
      <t xml:space="preserve">Annual Salaries &amp; Wages *
</t>
    </r>
    <r>
      <rPr>
        <b/>
        <sz val="20"/>
        <rFont val="Arial"/>
        <family val="2"/>
      </rPr>
      <t>(RM)</t>
    </r>
  </si>
  <si>
    <r>
      <rPr>
        <b/>
        <sz val="20"/>
        <rFont val="Arial"/>
        <family val="2"/>
      </rPr>
      <t xml:space="preserve">Warganegara Malaysia
</t>
    </r>
    <r>
      <rPr>
        <i/>
        <sz val="20"/>
        <rFont val="Arial"/>
        <family val="2"/>
      </rPr>
      <t>Malaysian citizen</t>
    </r>
  </si>
  <si>
    <r>
      <rPr>
        <b/>
        <sz val="20"/>
        <rFont val="Arial"/>
        <family val="2"/>
      </rPr>
      <t xml:space="preserve">Bukan Warganegara Malaysia
</t>
    </r>
    <r>
      <rPr>
        <i/>
        <sz val="20"/>
        <rFont val="Arial"/>
        <family val="2"/>
      </rPr>
      <t>Non-Malaysian citizen</t>
    </r>
  </si>
  <si>
    <r>
      <rPr>
        <b/>
        <sz val="20"/>
        <rFont val="Arial"/>
        <family val="2"/>
      </rPr>
      <t xml:space="preserve">Jumlah
</t>
    </r>
    <r>
      <rPr>
        <i/>
        <sz val="20"/>
        <rFont val="Arial"/>
        <family val="2"/>
      </rPr>
      <t>Total</t>
    </r>
  </si>
  <si>
    <t>0520</t>
  </si>
  <si>
    <t>0506</t>
  </si>
  <si>
    <t>0507</t>
  </si>
  <si>
    <t>0509</t>
  </si>
  <si>
    <t>0526</t>
  </si>
  <si>
    <t>0527</t>
  </si>
  <si>
    <t>0508</t>
  </si>
  <si>
    <t>5.1</t>
  </si>
  <si>
    <t>Pemilik yang bekerja dan rakan niaga yang aktif</t>
  </si>
  <si>
    <t>Working proprietor and active business partners</t>
  </si>
  <si>
    <t>5.2</t>
  </si>
  <si>
    <t xml:space="preserve">Pekerja keluarga tanpa gaji (semua ahli keluarga dan rakan yang tidak menerima upah yang tetap) </t>
  </si>
  <si>
    <t>Unpaid family worker (all members of family and friends not receiving regular wages)</t>
  </si>
  <si>
    <t>5.3</t>
  </si>
  <si>
    <t>Pekerja bergaji (sepenuh masa):</t>
  </si>
  <si>
    <t>Paid employees (full time):</t>
  </si>
  <si>
    <t>5.3.1</t>
  </si>
  <si>
    <t>Pengurus</t>
  </si>
  <si>
    <t>Managers</t>
  </si>
  <si>
    <t>5.3.2</t>
  </si>
  <si>
    <t>Profesional</t>
  </si>
  <si>
    <t>Professionals</t>
  </si>
  <si>
    <t>Profesional (kecuali Penyelidik)</t>
  </si>
  <si>
    <t>Professionals (except Researcher)</t>
  </si>
  <si>
    <t>Penyelidik</t>
  </si>
  <si>
    <t>Researcher</t>
  </si>
  <si>
    <t>5.3.3</t>
  </si>
  <si>
    <t>Juruteknik dan Profesional Bersekutu</t>
  </si>
  <si>
    <t xml:space="preserve">Technicians and Associate Professionals </t>
  </si>
  <si>
    <t>5.3.4</t>
  </si>
  <si>
    <t xml:space="preserve">Pekerja Sokongan Perkeranian </t>
  </si>
  <si>
    <t xml:space="preserve">Clerical Support Workers </t>
  </si>
  <si>
    <t>5.3.5</t>
  </si>
  <si>
    <t>Pekerja Perkhidmatan dan Jualan</t>
  </si>
  <si>
    <t>Service and Sales Workers</t>
  </si>
  <si>
    <t>5.3.6</t>
  </si>
  <si>
    <t>Pekerja Kemahiran dan Pekerja</t>
  </si>
  <si>
    <t>Pertukangan yang Berkaitan</t>
  </si>
  <si>
    <t>Craft and Related Trades Workers</t>
  </si>
  <si>
    <t>5.3.7</t>
  </si>
  <si>
    <t>Operator Mesin &amp; Loji, dan</t>
  </si>
  <si>
    <t xml:space="preserve">Pemasang </t>
  </si>
  <si>
    <t xml:space="preserve">Plant &amp; Machine Operators </t>
  </si>
  <si>
    <t>and Assemblers</t>
  </si>
  <si>
    <t>5.3.8</t>
  </si>
  <si>
    <t xml:space="preserve">Pekerja Asas </t>
  </si>
  <si>
    <t>Elementary Occupations</t>
  </si>
  <si>
    <t>5.3.9</t>
  </si>
  <si>
    <t>Jumlah pekerja bergaji (sepenuh masa)
(5.3.1 hingga 5.3.8)</t>
  </si>
  <si>
    <t>89</t>
  </si>
  <si>
    <t>Total paid employees</t>
  </si>
  <si>
    <t>(full-time) (5.3.1 to 5.3.8)</t>
  </si>
  <si>
    <t>5.4</t>
  </si>
  <si>
    <t>Pekerja bergaji (sambilan)</t>
  </si>
  <si>
    <t>Paid employees (part-time)</t>
  </si>
  <si>
    <t>5.5</t>
  </si>
  <si>
    <t>JUMLAH (5.1 + 5.2 + 5.3.9 + 5.4)</t>
  </si>
  <si>
    <t>TOTAL (5.1 + 5.2 + 5.3.9 + 5.4)</t>
  </si>
  <si>
    <r>
      <rPr>
        <b/>
        <sz val="18"/>
        <rFont val="Arial"/>
        <family val="2"/>
      </rPr>
      <t xml:space="preserve">KEGUNAAN PEJABAT
</t>
    </r>
    <r>
      <rPr>
        <i/>
        <sz val="18"/>
        <rFont val="Arial"/>
        <family val="2"/>
      </rPr>
      <t>OFFICE USE</t>
    </r>
  </si>
  <si>
    <r>
      <rPr>
        <b/>
        <sz val="20"/>
        <rFont val="Arial"/>
        <family val="2"/>
      </rPr>
      <t>* Gaji &amp; upah kasar, bonus dan elaun tunai lain yang dibayar kepada pekerja (termasuk upah lebih masa). Masukkan semua pembayaran yang dibuat kepada semua pekerja dalam tahun 2025, sama ada mereka masih di dalam daftar gaji Disember 2025
  atau pada tempoh gaji berakhir.</t>
    </r>
    <r>
      <rPr>
        <sz val="20"/>
        <rFont val="Arial"/>
        <family val="2"/>
      </rPr>
      <t xml:space="preserve">
  </t>
    </r>
    <r>
      <rPr>
        <i/>
        <sz val="20"/>
        <rFont val="Arial"/>
        <family val="2"/>
      </rPr>
      <t>Gross salaries &amp; wages, bonuses and other cash allowances paid to employees (include over-time wages). Includes payments made during 2025 to all employed persons whether or not they were still on the payroll in December 2025 or the last pay period.</t>
    </r>
  </si>
  <si>
    <r>
      <rPr>
        <b/>
        <sz val="26"/>
        <rFont val="Arial"/>
        <family val="2"/>
      </rPr>
      <t xml:space="preserve">BILANGAN PEKERJA DAN GAJI &amp; UPAH DIBAYAR (PEREMPUAN)
</t>
    </r>
    <r>
      <rPr>
        <i/>
        <sz val="26"/>
        <rFont val="Arial"/>
        <family val="2"/>
      </rPr>
      <t>NUMBER OF PERSONS ENGAGED AND SALARIES &amp; WAGES PAID (FEMALE)</t>
    </r>
  </si>
  <si>
    <r>
      <rPr>
        <b/>
        <sz val="20"/>
        <rFont val="Arial"/>
        <family val="2"/>
      </rPr>
      <t xml:space="preserve">Kategori Pekerja / Jawatan (Perempuan)
</t>
    </r>
    <r>
      <rPr>
        <i/>
        <sz val="20"/>
        <rFont val="Arial"/>
        <family val="2"/>
      </rPr>
      <t>Category of Workers / Occupation (Female)</t>
    </r>
  </si>
  <si>
    <r>
      <rPr>
        <b/>
        <sz val="20"/>
        <rFont val="Arial"/>
        <family val="2"/>
      </rP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</si>
  <si>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t>0523</t>
  </si>
  <si>
    <t>0515</t>
  </si>
  <si>
    <t>0516</t>
  </si>
  <si>
    <t>0518</t>
  </si>
  <si>
    <t>0528</t>
  </si>
  <si>
    <t>0529</t>
  </si>
  <si>
    <t>0517</t>
  </si>
  <si>
    <r>
      <rPr>
        <b/>
        <sz val="20"/>
        <rFont val="Arial"/>
        <family val="2"/>
      </rPr>
      <t xml:space="preserve">* Gaji &amp; upah kasar, bonus dan elaun tunai lain yang dibayar kepada pekerja (termasuk upah lebih masa). Masukkan semua pembayaran yang dibuat kepada semua pekerja dalam tahun 2025, sama ada mereka masih di dalam daftar gaji Disember 2025
  atau pada tempoh gaji berakhir.
</t>
    </r>
    <r>
      <rPr>
        <sz val="20"/>
        <rFont val="Arial"/>
        <family val="2"/>
      </rPr>
      <t xml:space="preserve"> </t>
    </r>
    <r>
      <rPr>
        <i/>
        <sz val="20"/>
        <rFont val="Arial"/>
        <family val="2"/>
      </rPr>
      <t xml:space="preserve"> Gross salaries &amp; wages, bonuses and other cash allowances paid to employees (include over-time wages). Includes payments made during 2025 to all employed persons whether or not they were still on the payroll in December 2025 or the last pay period.</t>
    </r>
  </si>
  <si>
    <t>BILANGAN PEKERJA MENGIKUT KELULUSAN</t>
  </si>
  <si>
    <t>NUMBER OF PERSONS ENGAGED BY QUALIFICATION</t>
  </si>
  <si>
    <t>Kelulusan</t>
  </si>
  <si>
    <t>Seperti pada Disember 2025 atau pada tempoh gaji terakhir</t>
  </si>
  <si>
    <t>Qualification</t>
  </si>
  <si>
    <t>As at December 2025 or during the last pay period</t>
  </si>
  <si>
    <t>Lelaki</t>
  </si>
  <si>
    <t>Perempuan</t>
  </si>
  <si>
    <t>Male</t>
  </si>
  <si>
    <t>Female</t>
  </si>
  <si>
    <t>060199</t>
  </si>
  <si>
    <t>061499</t>
  </si>
  <si>
    <t>Pascasiswazah</t>
  </si>
  <si>
    <t>Postgraduate</t>
  </si>
  <si>
    <t>Ijazah Sarjana Muda / Diploma Lanjutan atau yang setaraf</t>
  </si>
  <si>
    <t>Bachelor / Advanced Diploma or equivalent</t>
  </si>
  <si>
    <t>060299</t>
  </si>
  <si>
    <t>061599</t>
  </si>
  <si>
    <t>Akademik</t>
  </si>
  <si>
    <t>Academic</t>
  </si>
  <si>
    <t>060399</t>
  </si>
  <si>
    <t>061699</t>
  </si>
  <si>
    <t xml:space="preserve">Teknikal * </t>
  </si>
  <si>
    <t xml:space="preserve">Technical  </t>
  </si>
  <si>
    <t xml:space="preserve">Diploma </t>
  </si>
  <si>
    <t>Diploma</t>
  </si>
  <si>
    <t>060499</t>
  </si>
  <si>
    <t>061799</t>
  </si>
  <si>
    <t>060599</t>
  </si>
  <si>
    <t>061899</t>
  </si>
  <si>
    <t>Teknikal dan Vokasional (TVET)</t>
  </si>
  <si>
    <t>Technical and Vocational (TVET)</t>
  </si>
  <si>
    <t>060699</t>
  </si>
  <si>
    <t>061999</t>
  </si>
  <si>
    <t>STPM atau yang setaraf</t>
  </si>
  <si>
    <t>STPM or equivalent</t>
  </si>
  <si>
    <t>Sijil</t>
  </si>
  <si>
    <t>Certificate</t>
  </si>
  <si>
    <t>060799</t>
  </si>
  <si>
    <t>062099</t>
  </si>
  <si>
    <t>062799</t>
  </si>
  <si>
    <t>062899</t>
  </si>
  <si>
    <t>Sijil Kemahiran (TVET)</t>
  </si>
  <si>
    <t>Skills Certificate (TVET)</t>
  </si>
  <si>
    <t>061099</t>
  </si>
  <si>
    <t>062399</t>
  </si>
  <si>
    <t>Sijil Kemahiran Lain</t>
  </si>
  <si>
    <t>Other Skills Certificate</t>
  </si>
  <si>
    <t>061199</t>
  </si>
  <si>
    <t>062499</t>
  </si>
  <si>
    <t>SPM / SPM(V) atau yang setaraf</t>
  </si>
  <si>
    <t>SPM / SPM(V) or equivalent</t>
  </si>
  <si>
    <t>061299</t>
  </si>
  <si>
    <t>062599</t>
  </si>
  <si>
    <t>Di bawah taraf kelulusan SPM / SPM(V)</t>
  </si>
  <si>
    <t>Below SPM / SPM(V) qualification</t>
  </si>
  <si>
    <t>061399</t>
  </si>
  <si>
    <t>062699</t>
  </si>
  <si>
    <t>JUMLAH (6.1 hingga 6.7) **</t>
  </si>
  <si>
    <t xml:space="preserve">TOTAL (6.1  to  6.7) </t>
  </si>
  <si>
    <t>*</t>
  </si>
  <si>
    <t>Merujuk kepada kelulusan dalam pengkhususan Teknologi yang diperoleh daripada Rangkaian Universiti Teknikal Malaysia (MTUN)</t>
  </si>
  <si>
    <t>Refers to qualification specialised in Technology obtained from Malaysian Technical University Network (MTUN)</t>
  </si>
  <si>
    <t xml:space="preserve">**
</t>
  </si>
  <si>
    <t>Jumlah ini mesti sama dengan angka yang dilaporkan di Soalan 5A (Lelaki) dan 5B (Perempuan) tidak termasuk jumlah 
pekerja yang dibekalkan oleh pertubuhan lain</t>
  </si>
  <si>
    <t>This total must be equal to the corresponding figures reported in Question 5A (Male) and 5B (Female) excludes total persons provided 
by other establishment</t>
  </si>
  <si>
    <r>
      <rPr>
        <b/>
        <sz val="26"/>
        <rFont val="Arial"/>
        <family val="2"/>
      </rPr>
      <t xml:space="preserve">JAM DAN MOD BEKERJA
</t>
    </r>
    <r>
      <rPr>
        <i/>
        <sz val="26"/>
        <rFont val="Arial"/>
        <family val="2"/>
      </rPr>
      <t>MAN-HOURS AND MODE OF WORK</t>
    </r>
  </si>
  <si>
    <t>Waktu bekerja biasa:</t>
  </si>
  <si>
    <t>Normal working hour:</t>
  </si>
  <si>
    <t>0701</t>
  </si>
  <si>
    <t>Bilangan pekerja pada tahun rujukan</t>
  </si>
  <si>
    <t>Number of workers during the reference year</t>
  </si>
  <si>
    <t>Bilangan hari bekerja pada tahun rujukan</t>
  </si>
  <si>
    <t>Number of days worked during the reference year</t>
  </si>
  <si>
    <t>Jumlah jam bekerja dalam satu hari</t>
  </si>
  <si>
    <t>Total of hours worked in a day</t>
  </si>
  <si>
    <t>Jumlah jam pekerja bekerja = [7.1(a) x 7.1(b) x 7.1(c)]</t>
  </si>
  <si>
    <t>Total man-hours worked = [7.1(a) x 7.1(b) x 7.1(c)]</t>
  </si>
  <si>
    <t xml:space="preserve">Jumlah jam bekerja lebih masa pada tahun rujukan
</t>
  </si>
  <si>
    <t>Total overtime man-hours worked during the reference year</t>
  </si>
  <si>
    <t>Jumlah jam bekerja pada tahun rujukan = [7.1(d) + 7.2]</t>
  </si>
  <si>
    <t>Total man-hours worked during the reference year = [7.1(d) + 7.2]</t>
  </si>
  <si>
    <r>
      <rPr>
        <b/>
        <sz val="20"/>
        <rFont val="Arial"/>
        <family val="2"/>
      </rPr>
      <t xml:space="preserve">Nilai / </t>
    </r>
    <r>
      <rPr>
        <i/>
        <sz val="20"/>
        <rFont val="Arial"/>
        <family val="2"/>
      </rPr>
      <t>Value</t>
    </r>
  </si>
  <si>
    <t>0705</t>
  </si>
  <si>
    <t>Upah yang dibayar untuk bekerja lebih masa pada tahun rujukan</t>
  </si>
  <si>
    <t>Overtime paid during the reference year</t>
  </si>
  <si>
    <t>Adakah pertubuhan ini mengamalkan bekerja dari rumah?</t>
  </si>
  <si>
    <t>Does this organisation practice work from home?</t>
  </si>
  <si>
    <t>077001</t>
  </si>
  <si>
    <r>
      <rPr>
        <b/>
        <sz val="20"/>
        <color theme="1"/>
        <rFont val="Arial"/>
        <family val="2"/>
      </rPr>
      <t xml:space="preserve">Ya / </t>
    </r>
    <r>
      <rPr>
        <i/>
        <sz val="20"/>
        <color theme="1"/>
        <rFont val="Arial"/>
        <family val="2"/>
      </rPr>
      <t>Yes</t>
    </r>
  </si>
  <si>
    <r>
      <rPr>
        <b/>
        <sz val="20"/>
        <color theme="1"/>
        <rFont val="Arial"/>
        <family val="2"/>
      </rPr>
      <t xml:space="preserve">Tidak / </t>
    </r>
    <r>
      <rPr>
        <i/>
        <sz val="20"/>
        <color theme="1"/>
        <rFont val="Arial"/>
        <family val="2"/>
      </rPr>
      <t>No</t>
    </r>
  </si>
  <si>
    <t>0770</t>
  </si>
  <si>
    <t>Jika Ya, berapa peratus pekerja yang mengamalkannya?</t>
  </si>
  <si>
    <t>If Yes, what percentage of employees are practicing it?</t>
  </si>
  <si>
    <t>Bilangan hari bekerja dari rumah dalam seminggu</t>
  </si>
  <si>
    <t>Number of days working from home in a week</t>
  </si>
  <si>
    <t xml:space="preserve">                                            </t>
  </si>
  <si>
    <t>PEROLEHAN / PENDAPATAN</t>
  </si>
  <si>
    <t>TURNOVER / INCOME</t>
  </si>
  <si>
    <t>Untuk Soalan 8.1 perlu diisi sama ada di 8.1A, 8.1B, 8.1C atau 8.1D berdasarkan aktiviti yang berkaitan dengan pertubuhan ini.</t>
  </si>
  <si>
    <t>For Question 8.1 it must be filled either 8.1A, 8.1B, 8.1C or 8.1D according to the activity that relates with this establishment.</t>
  </si>
  <si>
    <r>
      <rPr>
        <b/>
        <sz val="11"/>
        <rFont val="Arial"/>
        <family val="2"/>
      </rPr>
      <t>SURVEI 310</t>
    </r>
    <r>
      <rPr>
        <sz val="11"/>
        <rFont val="Arial"/>
        <family val="2"/>
      </rPr>
      <t xml:space="preserve"> </t>
    </r>
    <r>
      <rPr>
        <i/>
        <sz val="11"/>
        <rFont val="Arial"/>
        <family val="2"/>
      </rPr>
      <t>/ SURVEY 310</t>
    </r>
  </si>
  <si>
    <t>AKTIVITI WAYANG GAMBAR, VIDEO &amp; PROGRAM TELEVISYEN, RAKAMAN BUNYI DAN AKTIVITI PENYIARAN</t>
  </si>
  <si>
    <t>MOTION PICTURE, VIDEO &amp; TELEVISION PROGRAMME ACTIVITIES, SOUND RECORDING AND BROADCASTING ACTIVITIES</t>
  </si>
  <si>
    <r>
      <rPr>
        <b/>
        <sz val="11"/>
        <rFont val="Arial"/>
        <family val="2"/>
      </rPr>
      <t xml:space="preserve">Nilai / </t>
    </r>
    <r>
      <rPr>
        <i/>
        <sz val="11"/>
        <rFont val="Arial"/>
        <family val="2"/>
      </rPr>
      <t>Value</t>
    </r>
  </si>
  <si>
    <t>0876</t>
  </si>
  <si>
    <t>8.1A</t>
  </si>
  <si>
    <t>Pendapatan daripada aktiviti wayang gambar, video &amp; program televisyen,</t>
  </si>
  <si>
    <t>rakaman bunyi dan aktiviti penyiaran</t>
  </si>
  <si>
    <t>Income from motion picture, video &amp; television programme activities, sound</t>
  </si>
  <si>
    <t>recording and broadcasting activities</t>
  </si>
  <si>
    <t>8.1A.1</t>
  </si>
  <si>
    <t>Aktiviti penerbitan wayang gambar, video dan program televisyen, rakaman bunyi dan penerbitan muzik</t>
  </si>
  <si>
    <t>Motion picture, video and television programme production, sound recording and music publishing activities</t>
  </si>
  <si>
    <t>Motion picture, video and television programme production activities</t>
  </si>
  <si>
    <t>(MSIC 2025: 59110)</t>
  </si>
  <si>
    <t xml:space="preserve">Aktiviti pasca produksi wayang gambar, video dan program televisyen </t>
  </si>
  <si>
    <t>Motion picture, video and television programmme post production activities</t>
  </si>
  <si>
    <t>(MSIC 2025: 59120)</t>
  </si>
  <si>
    <t xml:space="preserve">Aktiviti pengedaran wayang gambar, video dan program televisyen </t>
  </si>
  <si>
    <t>Motion picture, video and television programmme distribution activities</t>
  </si>
  <si>
    <t>(MSIC 2025: 59130)</t>
  </si>
  <si>
    <t>Motion pictures projection services</t>
  </si>
  <si>
    <t>(MSIC 2025: 59140)</t>
  </si>
  <si>
    <t>Sila berikan pecahan peratusan mengikut jenis perkhidmatan yang dibekalkan:</t>
  </si>
  <si>
    <t>Please provide the percentage breakdown by type of services provided:</t>
  </si>
  <si>
    <r>
      <rPr>
        <b/>
        <sz val="11"/>
        <rFont val="Arial"/>
        <family val="2"/>
      </rPr>
      <t>Jenis perkhidmatan</t>
    </r>
    <r>
      <rPr>
        <sz val="11"/>
        <rFont val="Arial"/>
        <family val="2"/>
      </rPr>
      <t xml:space="preserve"> /</t>
    </r>
    <r>
      <rPr>
        <i/>
        <sz val="11"/>
        <rFont val="Arial"/>
        <family val="2"/>
      </rPr>
      <t xml:space="preserve"> Type of services</t>
    </r>
  </si>
  <si>
    <t>0887</t>
  </si>
  <si>
    <t>Pendapatan daripada nilai tiket yang dijual</t>
  </si>
  <si>
    <t>Income from value of tickets sold</t>
  </si>
  <si>
    <t>Jualan makanan dan minuman</t>
  </si>
  <si>
    <t>Sales of food and baverages</t>
  </si>
  <si>
    <t>Sound recording and music publishing activities</t>
  </si>
  <si>
    <t>(MSIC 2025: 59200)</t>
  </si>
  <si>
    <t>8.1A.2</t>
  </si>
  <si>
    <t>Aktiviti pemprograman, penyiaran, agensi berita dan pengedaran kandungan lain</t>
  </si>
  <si>
    <t>Programming, broadcasting, news agency and other content distribution activities</t>
  </si>
  <si>
    <t>Aktiviti penyiaran radio dan pengedaran audio</t>
  </si>
  <si>
    <t>Radio broadcasting and audio distribution activities</t>
  </si>
  <si>
    <t>(MSIC 2025: 60100)</t>
  </si>
  <si>
    <t>Aktiviti pemprograman, penyiaran dan pengedaran video televisyen</t>
  </si>
  <si>
    <t>Television programming, broadcasting and video distribution activities</t>
  </si>
  <si>
    <t>(MSIC 2025: 60200)</t>
  </si>
  <si>
    <t>Aktiviti agensi berita dan sindiket berita</t>
  </si>
  <si>
    <t>News syndicate and news agencies activities</t>
  </si>
  <si>
    <t>(MSIC 2025: 60310)</t>
  </si>
  <si>
    <t>Aktiviti pencipta kandungan video dalam talian</t>
  </si>
  <si>
    <t>Activities of online video content creators</t>
  </si>
  <si>
    <t>(MSIC 2025: 60391)</t>
  </si>
  <si>
    <t>Laman rangkaian sosial dan aktiviti pengedaran kandungan lain</t>
  </si>
  <si>
    <t>Social network sites and other content distribution activities</t>
  </si>
  <si>
    <t>(MSIC 2025: 60399)</t>
  </si>
  <si>
    <t>PEROLEHAN / PENDAPATAN (samb.)</t>
  </si>
  <si>
    <t>TURNOVER / INCOME (cont'd)</t>
  </si>
  <si>
    <r>
      <rPr>
        <b/>
        <sz val="11"/>
        <rFont val="Arial"/>
        <family val="2"/>
      </rPr>
      <t>SURVEI 319</t>
    </r>
    <r>
      <rPr>
        <sz val="11"/>
        <rFont val="Arial"/>
        <family val="2"/>
      </rPr>
      <t xml:space="preserve"> </t>
    </r>
    <r>
      <rPr>
        <i/>
        <sz val="11"/>
        <rFont val="Arial"/>
        <family val="2"/>
      </rPr>
      <t>/ SURVEY 319</t>
    </r>
  </si>
  <si>
    <t>PERKHIDMATAN TELEKOMUNIKASI</t>
  </si>
  <si>
    <t>TELECOMMUNICATION SERVICES</t>
  </si>
  <si>
    <t>8.1B</t>
  </si>
  <si>
    <t>Pendapatan daripada perkhidmatan telekomunikasi</t>
  </si>
  <si>
    <t>Income from telecommunication services</t>
  </si>
  <si>
    <t>8.1B.1</t>
  </si>
  <si>
    <t>Aktiviti telekomunikasi berwayar, tanpa wayar dan satelit</t>
  </si>
  <si>
    <t>Wired, wireless and satellite telecommunications activities</t>
  </si>
  <si>
    <t>Perkhidmatan telekomunikasi berwayar dan pembekal akses internet oleh operator infrastruktur berwayar</t>
  </si>
  <si>
    <t>Wired telecommunications services and internet access providers by the operator of the wired infrastructure</t>
  </si>
  <si>
    <t>(MSIC 2025: 61101)</t>
  </si>
  <si>
    <t>Perkhidmatan telekomunikasi tanpa wayar dan pembekal akses Internet oleh operator infrastruktur tanpa wayar</t>
  </si>
  <si>
    <t>Wireless telecommunications services and internet access providers by the operator of the wireless infrastructure</t>
  </si>
  <si>
    <t>(MSIC 2025: 61102)</t>
  </si>
  <si>
    <t>Satellite telecommunication services</t>
  </si>
  <si>
    <t>(MSIC 2025: 61103)</t>
  </si>
  <si>
    <t>8.1B.2</t>
  </si>
  <si>
    <t>Aktiviti penjualan semula telekomunikasi dan perkhidmatan perantaraan bagi aktiviti telekomunikasi</t>
  </si>
  <si>
    <t>Telecommunication reselling activities and intermediation service activities for telecommunication</t>
  </si>
  <si>
    <t>Penjualan semula perkhidmatan telekomunikasi berwayar,
tanpa wayar dan telekomunikasi satelit</t>
  </si>
  <si>
    <t>Reselling of wired, wireless, and satellite telecommunications</t>
  </si>
  <si>
    <t>(MSIC 2025: 61201)</t>
  </si>
  <si>
    <t>Perkhidmatan pengantaraan bagi aktiviti telekomunikasi berwayar,
tanpa wayar dan telekomunikasi satelit</t>
  </si>
  <si>
    <t>Intermediation services for wired, wireless, and satellite
telecommunications activities</t>
  </si>
  <si>
    <t>(MSIC 2025: 61202)</t>
  </si>
  <si>
    <t>Provision of internet access over networks between the client and the
Internet Service Provider (ISP) not owned or controlled by the ISP</t>
  </si>
  <si>
    <t>(MSIC 2025: 61203)</t>
  </si>
  <si>
    <t>8.1B.3</t>
  </si>
  <si>
    <t>Aktiviti telekomunikasi lain</t>
  </si>
  <si>
    <t>Other telecommunications activities</t>
  </si>
  <si>
    <t>Penyediaan perkhidmatan telekomunikasi melalui sambungan
telekom sedia ada</t>
  </si>
  <si>
    <t>Provision of telecommunications services over existing telecom connection</t>
  </si>
  <si>
    <t>(MSIC 2025: 61901)</t>
  </si>
  <si>
    <t>Penyediaan perkhidmatan telekomunikasi melalui sambungan
telekom VOIP (Voice Over Internet Protocol) sedia ada</t>
  </si>
  <si>
    <t>Provision of telecommunications services over existing telecom
connections VOIP (Voice Over Internet Protocol) provision</t>
  </si>
  <si>
    <t>(MSIC 2025: 61902)</t>
  </si>
  <si>
    <t>Provision of specialised telecommunications applications</t>
  </si>
  <si>
    <t>(MSIC 2025: 61903)</t>
  </si>
  <si>
    <t>Other telecommunication activities</t>
  </si>
  <si>
    <t>(MSIC 2025: 61909)</t>
  </si>
  <si>
    <r>
      <rPr>
        <b/>
        <sz val="11"/>
        <rFont val="Arial"/>
        <family val="2"/>
      </rPr>
      <t>SURVEI 320</t>
    </r>
    <r>
      <rPr>
        <sz val="11"/>
        <rFont val="Arial"/>
        <family val="2"/>
      </rPr>
      <t xml:space="preserve"> </t>
    </r>
    <r>
      <rPr>
        <i/>
        <sz val="11"/>
        <rFont val="Arial"/>
        <family val="2"/>
      </rPr>
      <t>/ SURVEY 320</t>
    </r>
  </si>
  <si>
    <t>PERKHIDMATAN KOMPUTER DAN MAKLUMAT</t>
  </si>
  <si>
    <t>COMPUTER AND INFORMATION SERVICES</t>
  </si>
  <si>
    <t>8.1C</t>
  </si>
  <si>
    <t>Pendapatan daripada perkhidmatan komputer dan maklumat</t>
  </si>
  <si>
    <t>Income from computer and information services</t>
  </si>
  <si>
    <t>8.1C.1</t>
  </si>
  <si>
    <t>Aktiviti pengaturcaraan komputer, perundingan dan aktiviti yang berkaitan</t>
  </si>
  <si>
    <t>Computer programming, consultancy and related activities</t>
  </si>
  <si>
    <t>8.1C.1.1</t>
  </si>
  <si>
    <t>Computer programming activities</t>
  </si>
  <si>
    <t xml:space="preserve">Pembangunan permainan video, perisian permainan video </t>
  </si>
  <si>
    <t>dan peralatan perisian permainan video</t>
  </si>
  <si>
    <t>Development of video games, video game software, and video</t>
  </si>
  <si>
    <t>game software tools</t>
  </si>
  <si>
    <t>(MSIC 2025: 62110)</t>
  </si>
  <si>
    <t>Aktiviti pengaturcaraan perisian &amp; aplikasi</t>
  </si>
  <si>
    <t>(cth. perkhidmatan aplikasi reka bentuk dan pembangunan IT)</t>
  </si>
  <si>
    <t>Software and application programming activities</t>
  </si>
  <si>
    <t>(e.g. IT design and development services for applications)</t>
  </si>
  <si>
    <t>(MSIC 2025: 62191)</t>
  </si>
  <si>
    <t>Aktiviti pengaturcaraan komputer lain</t>
  </si>
  <si>
    <t>Other computer programming activities</t>
  </si>
  <si>
    <t>(MSIC 2025: 62199)</t>
  </si>
  <si>
    <t>8.1C.1.2</t>
  </si>
  <si>
    <t>Aktiviti perundingan komputer dan pengurusan kemudahan komputer</t>
  </si>
  <si>
    <t>Perundingan komputer (cth. Perkhidmatan sokongan IT)</t>
  </si>
  <si>
    <t>Computer consultancy (e.g. IT support services)</t>
  </si>
  <si>
    <t>(MSIC 2025: 62201)</t>
  </si>
  <si>
    <t>Computer facilities management activities</t>
  </si>
  <si>
    <t>(MSIC 2025: 62202)</t>
  </si>
  <si>
    <t>8.1C.1.3</t>
  </si>
  <si>
    <t>Aktiviti perkhidmatan teknologi maklumat dan komputer lain</t>
  </si>
  <si>
    <t>Other information technology and computer service activities</t>
  </si>
  <si>
    <t>Sistem keselamatan Teknologi Maklumat dan Kmunikasi (ICT) lain</t>
  </si>
  <si>
    <t>19</t>
  </si>
  <si>
    <t xml:space="preserve">Other Information Communication Technology (ICT) system security </t>
  </si>
  <si>
    <t>(MSIC 2025: 62901)</t>
  </si>
  <si>
    <t>Aktiviti teknologi maklumat dan perkhidmatan komputer lain</t>
  </si>
  <si>
    <t>(MSIC 2025: 62909)</t>
  </si>
  <si>
    <t>omputing infrastructure, data processing, hosting, and other information service activities</t>
  </si>
  <si>
    <t>8.1C.2.1</t>
  </si>
  <si>
    <t>Aktiviti infrastruktur pengkomputeran, pemprosesan data, pengehosan (hosting) dan aktiviti yang berkaitan</t>
  </si>
  <si>
    <t>Computing infrastructure, data processing, hosting and related activities</t>
  </si>
  <si>
    <t>Aktiviti penyediaan infrastruktur untuk pengehosan (hosting),</t>
  </si>
  <si>
    <t>perkhidmatan pemprosesan data dan aktiviti yang berkaitan</t>
  </si>
  <si>
    <t>Activities of providing infrastructure for hosting, data processing services</t>
  </si>
  <si>
    <t>and related activities</t>
  </si>
  <si>
    <t>(MSIC 2025: 63101)</t>
  </si>
  <si>
    <t>Aktiviti pemprosesan data</t>
  </si>
  <si>
    <t>22</t>
  </si>
  <si>
    <t>Data processing activities</t>
  </si>
  <si>
    <t>(MSIC 2025: 63102)</t>
  </si>
  <si>
    <t>Aktiviti pusat data</t>
  </si>
  <si>
    <t>Data centre activities</t>
  </si>
  <si>
    <t>(MSIC 2025: 63103)</t>
  </si>
  <si>
    <t>8.1C.2.2</t>
  </si>
  <si>
    <t>Aktiviti portal carian web dan akiviti perkhidmatan maklumat lain</t>
  </si>
  <si>
    <t>Web search portals activities and other information service activities</t>
  </si>
  <si>
    <t>Portal carian web</t>
  </si>
  <si>
    <t>23</t>
  </si>
  <si>
    <t>Web search portals</t>
  </si>
  <si>
    <t>(MSIC 2025: 63901)</t>
  </si>
  <si>
    <t>Aktiviti perkhidmatan maklumat yang lain</t>
  </si>
  <si>
    <t>24</t>
  </si>
  <si>
    <t>Other information services activies</t>
  </si>
  <si>
    <t>(MSIC 2025: 63909)</t>
  </si>
  <si>
    <r>
      <rPr>
        <b/>
        <sz val="11"/>
        <rFont val="Arial"/>
        <family val="2"/>
      </rPr>
      <t>SURVEI 330</t>
    </r>
    <r>
      <rPr>
        <sz val="11"/>
        <rFont val="Arial"/>
        <family val="2"/>
      </rPr>
      <t xml:space="preserve"> </t>
    </r>
    <r>
      <rPr>
        <i/>
        <sz val="11"/>
        <rFont val="Arial"/>
        <family val="2"/>
      </rPr>
      <t>/ SURVEY 330</t>
    </r>
  </si>
  <si>
    <t>AKTIVITI PENERBITAN</t>
  </si>
  <si>
    <t>PUBLISHING ACTIVITIES</t>
  </si>
  <si>
    <t>8.1D</t>
  </si>
  <si>
    <t>Pendapatan daripada aktiviti penerbitan</t>
  </si>
  <si>
    <t>25</t>
  </si>
  <si>
    <t>Income from publishing activities</t>
  </si>
  <si>
    <t>8.1D.1</t>
  </si>
  <si>
    <t>Aktiviti penerbitan buku, surat khabar, terbitan berkala dan penerbitan lain</t>
  </si>
  <si>
    <t>Publishing of books, newspapers, periodicals and other publishing activities</t>
  </si>
  <si>
    <t>Penerbitan buku</t>
  </si>
  <si>
    <t>26</t>
  </si>
  <si>
    <t>Publishing of books</t>
  </si>
  <si>
    <t>(MSIC 2025: 58110)</t>
  </si>
  <si>
    <t>28</t>
  </si>
  <si>
    <t>Publishing of newspapers</t>
  </si>
  <si>
    <t>(MSIC 2025: 58120)</t>
  </si>
  <si>
    <t>(MSIC 2025: 58130)</t>
  </si>
  <si>
    <t>Aktiviti penerbitan lain dan bahan bercetak</t>
  </si>
  <si>
    <t>(cth. poskad, kad ucapan dsb.)</t>
  </si>
  <si>
    <t>Other publishing activities and printed matter</t>
  </si>
  <si>
    <t>(e.g. postcards, greeting cards etc.)</t>
  </si>
  <si>
    <t>(MSIC 2025: 58190)</t>
  </si>
  <si>
    <t>8.1D.2</t>
  </si>
  <si>
    <t>Penerbitan perisian</t>
  </si>
  <si>
    <t>Software publishing</t>
  </si>
  <si>
    <t>Penerbitan permainan video</t>
  </si>
  <si>
    <t>31</t>
  </si>
  <si>
    <t>Publishing of video games</t>
  </si>
  <si>
    <t>(MSIC 2025: 58211)</t>
  </si>
  <si>
    <t>Aktiviti perkhidmatan perantaraan untuk penerbitan</t>
  </si>
  <si>
    <t>perisian permainan video</t>
  </si>
  <si>
    <t>Intermediation service activities for video game software</t>
  </si>
  <si>
    <t>publishing</t>
  </si>
  <si>
    <t>(MSIC 2025: 58212)</t>
  </si>
  <si>
    <t>Business and other applications</t>
  </si>
  <si>
    <t>(MSIC 2025: 58291)</t>
  </si>
  <si>
    <t>Sistem Operasi</t>
  </si>
  <si>
    <t>Operating systems</t>
  </si>
  <si>
    <t>(MSIC 2025: 58292)</t>
  </si>
  <si>
    <t>0800</t>
  </si>
  <si>
    <t xml:space="preserve">Pendapatan daripada perkhidmatan pembaikan dan penyelenggaraan </t>
  </si>
  <si>
    <t xml:space="preserve">peralatan telekomunikasi </t>
  </si>
  <si>
    <t>Income from repair and maintenance services for telecommunication services</t>
  </si>
  <si>
    <t>Pendapatan daripada perkhidmatan instalasi rangkaian telekomunikasi</t>
  </si>
  <si>
    <t>Income from installation services for telecommunication networks</t>
  </si>
  <si>
    <t>Pendapatan langganan</t>
  </si>
  <si>
    <t>Subscription income</t>
  </si>
  <si>
    <t>Pendapatan daripada pembekalan rancangan kepada pertubuhan penyiaran lain</t>
  </si>
  <si>
    <t>Income from providing programme to other broadcasting establishments</t>
  </si>
  <si>
    <t>Lesen hak cipta untuk menggunakan kandungan sindiket media</t>
  </si>
  <si>
    <t>27</t>
  </si>
  <si>
    <t>Licensing of rights to use syndicated media content</t>
  </si>
  <si>
    <t>Ruangan pengiklanan atas talian</t>
  </si>
  <si>
    <t>Online advertising space</t>
  </si>
  <si>
    <t>Pendapatan daripada pengiklanan (tidak termasuk jualan masa</t>
  </si>
  <si>
    <t>pengiklanan di radio, televisyen atau internet)</t>
  </si>
  <si>
    <t>Income from advertising (exclude sales of radio, televison or internet advertising time)</t>
  </si>
  <si>
    <t>.</t>
  </si>
  <si>
    <t>Royalti, hakcipta, pelesenan dan yuran francais</t>
  </si>
  <si>
    <t>Royalties, copyrights, licensing and franchise fees</t>
  </si>
  <si>
    <t>Komisen dan brokeraj yang diterima</t>
  </si>
  <si>
    <t>Commissions and brokerage earned</t>
  </si>
  <si>
    <t>Pendapatan daripada sewa:</t>
  </si>
  <si>
    <t>Rental income received from:</t>
  </si>
  <si>
    <t>Tanah</t>
  </si>
  <si>
    <t>Land</t>
  </si>
  <si>
    <t>Bangunan tempat kediaman</t>
  </si>
  <si>
    <t xml:space="preserve">Residential building </t>
  </si>
  <si>
    <t>Bangunan bukan tempat kediaman</t>
  </si>
  <si>
    <t>35</t>
  </si>
  <si>
    <t>Non-residential building</t>
  </si>
  <si>
    <t>Sewa ke atas ruangan (cth. kios penyediaan makanan &amp; minuman)</t>
  </si>
  <si>
    <t>Rental of spacing (e.g. prepared food &amp; beverages kiosk)</t>
  </si>
  <si>
    <t>Sewa peralatan telekomunikasi</t>
  </si>
  <si>
    <t>Rental of telecommunication equipment</t>
  </si>
  <si>
    <t>Alat pengangkutan</t>
  </si>
  <si>
    <t>39</t>
  </si>
  <si>
    <t>Transport equipment</t>
  </si>
  <si>
    <t>Jentera dan kelengkapan</t>
  </si>
  <si>
    <t>61</t>
  </si>
  <si>
    <t>Machinery and equipment</t>
  </si>
  <si>
    <t>Perabot dan pemasangan</t>
  </si>
  <si>
    <t>62</t>
  </si>
  <si>
    <t>Furniture and fittings</t>
  </si>
  <si>
    <t>Lain-lain (cth. lot kedai, ruang dsb.)</t>
  </si>
  <si>
    <t>Others (e.g. shop lot, space etc.)</t>
  </si>
  <si>
    <t>Pemajakan perkakasan komputer</t>
  </si>
  <si>
    <t>33</t>
  </si>
  <si>
    <t>Leasing of computer hardware</t>
  </si>
  <si>
    <t>Pendapatan daripada perkhidmatan pengurusan</t>
  </si>
  <si>
    <t>Income from management services</t>
  </si>
  <si>
    <t>0886</t>
  </si>
  <si>
    <t>Pendapatan daripada aktiviti di akaun sosial media seperti Youtube,</t>
  </si>
  <si>
    <t>97</t>
  </si>
  <si>
    <t>Instagram, Tiktok dsb.</t>
  </si>
  <si>
    <t>Income from social media account such as Youtube, Instagram, Tiktok, etc.</t>
  </si>
  <si>
    <t>Nilai jualan (barang / bahan yang dibeli untuk dijual semula tanpa melalui</t>
  </si>
  <si>
    <t>proses selanjutnya)</t>
  </si>
  <si>
    <t>Value of sales (goods / materials purchased for resale without undergoing</t>
  </si>
  <si>
    <t>further processing)</t>
  </si>
  <si>
    <t>Cukai hiburan yang diterima</t>
  </si>
  <si>
    <t>Entertainment duty received</t>
  </si>
  <si>
    <t>Pendapatan bukan operasi</t>
  </si>
  <si>
    <t>Non-operating income</t>
  </si>
  <si>
    <t>Subsidi gaji dan upah</t>
  </si>
  <si>
    <t>64</t>
  </si>
  <si>
    <t>Subsidies on salaries and wages</t>
  </si>
  <si>
    <t>Subsidi produk</t>
  </si>
  <si>
    <t>65</t>
  </si>
  <si>
    <t>Subsidies on products</t>
  </si>
  <si>
    <t>Subsidi pengeluaran</t>
  </si>
  <si>
    <t>66</t>
  </si>
  <si>
    <t>Subsidies on production</t>
  </si>
  <si>
    <t>Tuntutan dan pampasan yang diterima</t>
  </si>
  <si>
    <t>67</t>
  </si>
  <si>
    <t>Claims and compensation received</t>
  </si>
  <si>
    <t>Pemulihan hutang lapuk</t>
  </si>
  <si>
    <t>68</t>
  </si>
  <si>
    <t>Bad debts recovered</t>
  </si>
  <si>
    <t>Pendapatan daripada faedah</t>
  </si>
  <si>
    <t>69</t>
  </si>
  <si>
    <t>Income from interest</t>
  </si>
  <si>
    <t>Pendapatan daripada dividen</t>
  </si>
  <si>
    <t>70</t>
  </si>
  <si>
    <t>Income from dividend</t>
  </si>
  <si>
    <t>Keuntungan daripada jualan / penilaian semula harta</t>
  </si>
  <si>
    <t>71</t>
  </si>
  <si>
    <t>Gain from sales / revaluation of assets</t>
  </si>
  <si>
    <t>Keuntungan daripada pertukaran mata wang asing / aset kewangan</t>
  </si>
  <si>
    <t>Gain from foreign exchange / financial assets</t>
  </si>
  <si>
    <t>(j)</t>
  </si>
  <si>
    <t>Kiriman wang, hadiah atau geran yang diterima</t>
  </si>
  <si>
    <t>73</t>
  </si>
  <si>
    <t>Remittances, gifts or grant received</t>
  </si>
  <si>
    <t>0870</t>
  </si>
  <si>
    <t>(k)</t>
  </si>
  <si>
    <t>Subsidi minyak</t>
  </si>
  <si>
    <t>Subsidies on oil</t>
  </si>
  <si>
    <t>(l)</t>
  </si>
  <si>
    <t>Insentif</t>
  </si>
  <si>
    <t>Incentive</t>
  </si>
  <si>
    <t>Insentif PERKESO</t>
  </si>
  <si>
    <t>SOCSO incentives</t>
  </si>
  <si>
    <t>Insentif Dasar Gaji Progresif</t>
  </si>
  <si>
    <t>Incentives for Progressive Wage Policy</t>
  </si>
  <si>
    <t>Insentif penggajian pekerja OKU</t>
  </si>
  <si>
    <t>Incentives for hiring employees with disabilities</t>
  </si>
  <si>
    <t>(m)</t>
  </si>
  <si>
    <t>Lain-lain pendapatan bukan operasi (sila nyatakan)</t>
  </si>
  <si>
    <t>74</t>
  </si>
  <si>
    <t>Others non-operating income (please specify)</t>
  </si>
  <si>
    <t>Lain-lain pendapatan operasi (sila nyatakan)</t>
  </si>
  <si>
    <t>Others operating income (please specify)</t>
  </si>
  <si>
    <t>KEGUNAAN PEJABAT:</t>
  </si>
  <si>
    <t>Nilai yang dilaporkan di medan 080016 TIDAK boleh melebihi 5% daripada nilai di medan 080089</t>
  </si>
  <si>
    <t>OFFICE USE:</t>
  </si>
  <si>
    <t>Value reported in field 080016 must NOT be greater than 5% of field 080089</t>
  </si>
  <si>
    <t>Jumlah pendapatan (8.1 hingga 8.18)</t>
  </si>
  <si>
    <t>Total income (8.1 to 8.18)</t>
  </si>
  <si>
    <t>Pindahan modal yang diterima</t>
  </si>
  <si>
    <t>Capital transfers received</t>
  </si>
  <si>
    <t>JUMLAH BESAR (8.19 dan 8.20)</t>
  </si>
  <si>
    <t>GRAND TOTAL (8.19 and 8.20)</t>
  </si>
  <si>
    <r>
      <rPr>
        <b/>
        <sz val="24"/>
        <rFont val="Arial"/>
        <family val="2"/>
      </rPr>
      <t xml:space="preserve">PERBELANJAAN
</t>
    </r>
    <r>
      <rPr>
        <i/>
        <sz val="24"/>
        <rFont val="Arial"/>
        <family val="2"/>
      </rPr>
      <t>EXPENDITURE</t>
    </r>
  </si>
  <si>
    <t>Nilai / Value</t>
  </si>
  <si>
    <t>0900</t>
  </si>
  <si>
    <t>Bayaran pemprosesan data dan lain-lain perkhidmatan yang berkaitan</t>
  </si>
  <si>
    <t>dengan teknologi maklumat</t>
  </si>
  <si>
    <t>Payment for data processing and other services related to information technology</t>
  </si>
  <si>
    <t xml:space="preserve">Bayaran pembaikan dan penyelengaraan semasa yang dibuat oleh pihak </t>
  </si>
  <si>
    <t>lain bagi harta tetap pertubuhan ini</t>
  </si>
  <si>
    <t>Payments for repairs and maintenance work done by others on this</t>
  </si>
  <si>
    <t>establishment's fixed assets</t>
  </si>
  <si>
    <t>Kos filem dibeli untuk tayangan</t>
  </si>
  <si>
    <t>Cost of films purchased for projection</t>
  </si>
  <si>
    <t>Pengiklanan dan promosi</t>
  </si>
  <si>
    <t>Advertising and promotion</t>
  </si>
  <si>
    <t>Kos bahan yang digunakan (termasuk bahan yang digunakan untuk</t>
  </si>
  <si>
    <t>perkhidmatan pengiklanan)</t>
  </si>
  <si>
    <t>Cost of materials used (includes materials for adversiting services)</t>
  </si>
  <si>
    <t>Kos barang yang dijual (barang / bahan yang dibeli untuk dijual semula tanpa</t>
  </si>
  <si>
    <t>melalui proses selanjutnya)</t>
  </si>
  <si>
    <t>Cost of goods sold (goods / materials purchased for resale without undergoing</t>
  </si>
  <si>
    <t xml:space="preserve">Bayaran kepada pembekal rancangan (cth. rancangan sukan, berita, </t>
  </si>
  <si>
    <t>pindahan tap dsb.)</t>
  </si>
  <si>
    <t>Payment for programme provider (e.g. sports programme, news, tape transfers etc.)</t>
  </si>
  <si>
    <t>Bayaran untuk penyewaan filem</t>
  </si>
  <si>
    <t>Payment for rental of films</t>
  </si>
  <si>
    <t>Jumlah bayaran yang diberi secara kontrak kepada pihak lain</t>
  </si>
  <si>
    <t>Amount paid for work sub-contracted to others</t>
  </si>
  <si>
    <t>Bayaran perhubungan antara tempatan dan bayaran keluar antarabangsa</t>
  </si>
  <si>
    <t>Domestic interconnect and international outpayment</t>
  </si>
  <si>
    <t>Sumbangan kepada Kumpulan Wang Pemberian Perkhidmatan Sejaqat</t>
  </si>
  <si>
    <t>Contribution to Universal Service Provision Fund</t>
  </si>
  <si>
    <r>
      <rPr>
        <b/>
        <sz val="26"/>
        <rFont val="Arial"/>
        <family val="2"/>
      </rPr>
      <t xml:space="preserve">PERBELANJAAN (samb.)
</t>
    </r>
    <r>
      <rPr>
        <i/>
        <sz val="26"/>
        <rFont val="Arial"/>
        <family val="2"/>
      </rPr>
      <t>EXPENDITURE (cont'd)</t>
    </r>
  </si>
  <si>
    <r>
      <rPr>
        <b/>
        <sz val="22"/>
        <rFont val="Arial"/>
        <family val="2"/>
      </rPr>
      <t xml:space="preserve">Nilai </t>
    </r>
    <r>
      <rPr>
        <sz val="22"/>
        <rFont val="Arial"/>
        <family val="2"/>
      </rPr>
      <t xml:space="preserve">/ </t>
    </r>
    <r>
      <rPr>
        <i/>
        <sz val="22"/>
        <rFont val="Arial"/>
        <family val="2"/>
      </rPr>
      <t>Value</t>
    </r>
  </si>
  <si>
    <t>Perbelanjaan penyelidikan dan pembangunan</t>
  </si>
  <si>
    <t>Research and development expenditure</t>
  </si>
  <si>
    <t>Dalaman</t>
  </si>
  <si>
    <t>In-house</t>
  </si>
  <si>
    <t>Khidmat luaran (dalam negara)</t>
  </si>
  <si>
    <t>External services (within the country)</t>
  </si>
  <si>
    <t>Bayaran telekomunikasi (cth. telefon, internet dsb.)</t>
  </si>
  <si>
    <t>Telecommunication fees (e.g. telephone, internet etc.)</t>
  </si>
  <si>
    <t>Bayaran royalti kepada:</t>
  </si>
  <si>
    <t>Royalties paid to:</t>
  </si>
  <si>
    <t>a) Kerajaan / Badan berkanun (sila nyatakan jenis royalti)</t>
  </si>
  <si>
    <t xml:space="preserve">    Government / Statutory Bodies (please specify types of royalties)</t>
  </si>
  <si>
    <t>b) Organisasi bukan kerajaan / tajaan korporat (sila nyatakan jenis royalti)</t>
  </si>
  <si>
    <t xml:space="preserve">     Non-government organisations / corporate sponsorship (please specify types of royalties)</t>
  </si>
  <si>
    <t>0910</t>
  </si>
  <si>
    <t>Residen</t>
  </si>
  <si>
    <t>Resident</t>
  </si>
  <si>
    <t>Bukan Residen</t>
  </si>
  <si>
    <t>Non-Resident</t>
  </si>
  <si>
    <t>Tempatan</t>
  </si>
  <si>
    <t>Local</t>
  </si>
  <si>
    <t>(iv)</t>
  </si>
  <si>
    <t>Luar Negara</t>
  </si>
  <si>
    <t>Foreign</t>
  </si>
  <si>
    <t>Nilai di medan 090027 mesti sama dengan hasil tambah medan 090060 dan 090061</t>
  </si>
  <si>
    <t>Value in field 090027 must be equal to the sum of field 090060 and 090061</t>
  </si>
  <si>
    <t>Nilai bekalan-bekalan lain yang digunakan</t>
  </si>
  <si>
    <t>Values of others supplies consumed</t>
  </si>
  <si>
    <t>a)</t>
  </si>
  <si>
    <t>Bahan untuk pembaikan dan penyelenggaraan</t>
  </si>
  <si>
    <t>Materials for repairs and maintenance</t>
  </si>
  <si>
    <t>Alat tulis dan bekalan pejabat</t>
  </si>
  <si>
    <t>Stationery and office supplies</t>
  </si>
  <si>
    <t>c)</t>
  </si>
  <si>
    <t>Lain-lain</t>
  </si>
  <si>
    <t>Others</t>
  </si>
  <si>
    <t>Kos percetakan</t>
  </si>
  <si>
    <t>Cost of printing</t>
  </si>
  <si>
    <t>Air yang dibeli</t>
  </si>
  <si>
    <t>Water purchased</t>
  </si>
  <si>
    <t>Tenaga elektrik yang dibeli</t>
  </si>
  <si>
    <t>Electricity purchased</t>
  </si>
  <si>
    <t>Bahan pembakar, pelincir dan gas</t>
  </si>
  <si>
    <t xml:space="preserve">Fuels, lubricants and gas </t>
  </si>
  <si>
    <t>Bayaran perkhidmatan profesional lain (cth. Bayaran perundingan</t>
  </si>
  <si>
    <t>arkitek, kejuruteraan, juruukur dsb.)</t>
  </si>
  <si>
    <t>80</t>
  </si>
  <si>
    <t>Payment for other professional services (e.g. architectural, engineering,</t>
  </si>
  <si>
    <t>surveying consultancy fees, etc.)</t>
  </si>
  <si>
    <t>0901</t>
  </si>
  <si>
    <t>Komisen dan bayaran agensi</t>
  </si>
  <si>
    <t>Commission and agency fees</t>
  </si>
  <si>
    <t>Pembelian perkhidmatan pengangkutan</t>
  </si>
  <si>
    <t>Purchase of transport services</t>
  </si>
  <si>
    <t>Perbelanjaan perjalanan (termasuk perjalanan dalam dan luar negara,</t>
  </si>
  <si>
    <t>bil petrol / diesel dan bayaran parkir kenderaan sendiri)</t>
  </si>
  <si>
    <t>Travelling expenses (include both local and overseas travelling,</t>
  </si>
  <si>
    <t>petrol / diesel bills and parking fees for own vehicles)</t>
  </si>
  <si>
    <t>Bayaran perakaunan, kesetiausahaan dan audit</t>
  </si>
  <si>
    <t>Accounting, secretarial and audit fees</t>
  </si>
  <si>
    <t>Bayaran guaman</t>
  </si>
  <si>
    <t>Legal fees</t>
  </si>
  <si>
    <t>Bayaran pengurusan</t>
  </si>
  <si>
    <t>Management fees</t>
  </si>
  <si>
    <t>Entertainment expenses</t>
  </si>
  <si>
    <t>Bayaran pos dan perkhidmatan kurier</t>
  </si>
  <si>
    <t>Postage and courier services</t>
  </si>
  <si>
    <t>Bayaran bank</t>
  </si>
  <si>
    <t>Bank charges</t>
  </si>
  <si>
    <t>Premium insurans dibayar ke atas bangunan, jentera, alat pengangkutan dan barang</t>
  </si>
  <si>
    <t>Insurance premium on building, machinery, transport equipment, and goods</t>
  </si>
  <si>
    <t>Bayaran faedah</t>
  </si>
  <si>
    <t>Interest paid</t>
  </si>
  <si>
    <t>Bayaran bagi perkhidmatan keselamatan</t>
  </si>
  <si>
    <t>Payment for security services</t>
  </si>
  <si>
    <t>Tuntutan waranti</t>
  </si>
  <si>
    <t>Warranty claim</t>
  </si>
  <si>
    <t>Bayaran sewa:</t>
  </si>
  <si>
    <t>Rental payments:</t>
  </si>
  <si>
    <t>Residential building</t>
  </si>
  <si>
    <t>Non-residential buliding</t>
  </si>
  <si>
    <t>Telecommunications equipment</t>
  </si>
  <si>
    <t>0970</t>
  </si>
  <si>
    <t>Perkakasan komputer</t>
  </si>
  <si>
    <t>Perisian komputer</t>
  </si>
  <si>
    <t>0940</t>
  </si>
  <si>
    <t>Susut nilai / perlunasan semasa ke atas harta tetap</t>
  </si>
  <si>
    <t>Current depreciation / amortization on fixed assets</t>
  </si>
  <si>
    <t>Nilai di medan 090024 mesti sama dengan hasil tambah medan 041699 (Soalan 4)</t>
  </si>
  <si>
    <t>Value in field 090024 must be equal to the sum of field 041699 (Question 4)</t>
  </si>
  <si>
    <t>Cukai tidak langsung dan lesen kerajaan seperti:</t>
  </si>
  <si>
    <t>Indirect taxes and government license such as:</t>
  </si>
  <si>
    <t xml:space="preserve">(a)    </t>
  </si>
  <si>
    <t>Cukai ke atas produk</t>
  </si>
  <si>
    <t>Taxes on products</t>
  </si>
  <si>
    <t xml:space="preserve">(b)    </t>
  </si>
  <si>
    <t>Cukai ke atas pengeluaran:</t>
  </si>
  <si>
    <t>Taxes on production:</t>
  </si>
  <si>
    <t xml:space="preserve">(c)    </t>
  </si>
  <si>
    <t>Cukai perkhidmatan atau cukai jualan</t>
  </si>
  <si>
    <t>Service tax or sales tax</t>
  </si>
  <si>
    <t>Duti hiburan</t>
  </si>
  <si>
    <t>Entertainment duty</t>
  </si>
  <si>
    <t>Perbelanjaan bukan operasi</t>
  </si>
  <si>
    <t>Non-operating expenditures</t>
  </si>
  <si>
    <t>Kerugian daripada pertukaran wang asing / aset kewangan</t>
  </si>
  <si>
    <t>Losses from foreign exchange / financial assets</t>
  </si>
  <si>
    <t>Kerugian daripada jualan / penilaian semula harta</t>
  </si>
  <si>
    <t>Losses from sales / revaluation of assets</t>
  </si>
  <si>
    <t>Hutang lapuk dihapuskan</t>
  </si>
  <si>
    <t>Pindahan semasa seperti pindahan wang, hadiah, derma, denda, dsb.</t>
  </si>
  <si>
    <t>Current transfers such as remittances, gifts, donations, fine, etc.</t>
  </si>
  <si>
    <t>Lain-lain perbelanjaan bukan operasi (sila nyatakan)</t>
  </si>
  <si>
    <t>Other non-operating expenditure (please specify)</t>
  </si>
  <si>
    <t>Lain-lain perbelanjaan operasi (sila nyatakan)</t>
  </si>
  <si>
    <t>Other operating expenditure (please specify)</t>
  </si>
  <si>
    <t>Nilai yang dilaporkan di medan 091015 + 090035 TIDAK boleh melebihi 5% daripada nilai di medan 090089</t>
  </si>
  <si>
    <t>Value reported in field 091015 + 090035 must NOT be greater 5% of field 090089</t>
  </si>
  <si>
    <t>Kos pekerjaan:</t>
  </si>
  <si>
    <t>Employment costs:</t>
  </si>
  <si>
    <t>Gaji &amp; upah dibayar</t>
  </si>
  <si>
    <t>Salaries &amp; wages paid</t>
  </si>
  <si>
    <t>Nilai di medan 090036 mesti sama dengan jumlah medan 050899 (Soalan 5A) dan medan 051799 (Soalan 5B)</t>
  </si>
  <si>
    <t>Bayaran kepada pekerja gig</t>
  </si>
  <si>
    <t>Payment to gig workers</t>
  </si>
  <si>
    <t xml:space="preserve">Employment costs: </t>
  </si>
  <si>
    <t>Bayaran pampasan, persaraan / pemberhentian kepada pekerja</t>
  </si>
  <si>
    <t>37</t>
  </si>
  <si>
    <t>Bayaran berbentuk manfaat kepada pekerja:</t>
  </si>
  <si>
    <t>Payment in kind to paid employees:</t>
  </si>
  <si>
    <t>Rawatan perubatan percuma</t>
  </si>
  <si>
    <t>38</t>
  </si>
  <si>
    <t>Free medical attention</t>
  </si>
  <si>
    <t>Lain-lain (cth. makanan percuma, tempat tinggal percuma dsb.)</t>
  </si>
  <si>
    <t>Others (e.g. free food, free accomodation etc.)</t>
  </si>
  <si>
    <t>Caruman majikan kepada :</t>
  </si>
  <si>
    <t>Employer's contribution to :</t>
  </si>
  <si>
    <t>Kumpulan Wang Simpanan Pekerja (KWSP)</t>
  </si>
  <si>
    <t>40</t>
  </si>
  <si>
    <t>Employees' Provident Funds (EPF)</t>
  </si>
  <si>
    <t>Kumpulan wang simpanan lain</t>
  </si>
  <si>
    <t>41</t>
  </si>
  <si>
    <t>Other provident funds</t>
  </si>
  <si>
    <t>Pertubuhan Keselamatan Sosial (PERKESO)</t>
  </si>
  <si>
    <t>42</t>
  </si>
  <si>
    <t>Social Security Organsation (SOCSO)</t>
  </si>
  <si>
    <t>Skim keselamatan sosial persendirian (cth. insurans pampasan pekerja dsb.)</t>
  </si>
  <si>
    <t>43</t>
  </si>
  <si>
    <t>Private social security schemes (e.g. workers' compensation insurance etc.)</t>
  </si>
  <si>
    <t>(v)</t>
  </si>
  <si>
    <t>Skim bayaran pampasan, persaraan / pemberhentian</t>
  </si>
  <si>
    <t>44</t>
  </si>
  <si>
    <t>Gratuity, retirement / retrenchment benefit schemes</t>
  </si>
  <si>
    <t xml:space="preserve">Bayaran kepada pengarah tidak bekerja kerana kehadiran mereka 
dalam mesyuarat Lembaga Pengarah </t>
  </si>
  <si>
    <t>45</t>
  </si>
  <si>
    <t xml:space="preserve">Fees paid to non-working directors for their attendance at Board of Directors' </t>
  </si>
  <si>
    <t>meetings</t>
  </si>
  <si>
    <t>Nilai pakaian percuma yang disediakan</t>
  </si>
  <si>
    <t>46</t>
  </si>
  <si>
    <t>Value of free wearing apparel provided</t>
  </si>
  <si>
    <t>Kos latihan kepada pekerja</t>
  </si>
  <si>
    <t>47</t>
  </si>
  <si>
    <t>Staff training cost</t>
  </si>
  <si>
    <t>Kos pengangkutan pekerja (pergi dan balik dari tempat kerja)</t>
  </si>
  <si>
    <t>48</t>
  </si>
  <si>
    <t>Cost of transporting of workers (to and from workplace)</t>
  </si>
  <si>
    <t>Bayaran levi pekerja (termasuk bayaran levi pembangunan sumber manusia)</t>
  </si>
  <si>
    <t>49</t>
  </si>
  <si>
    <t>Levy on labour (included levy on human resource development)</t>
  </si>
  <si>
    <t>Perbelanjaan pembayaran berasaskan saham kepada pekerja</t>
  </si>
  <si>
    <t>(termasuk saham &amp; dan pilihan saham)</t>
  </si>
  <si>
    <t>50</t>
  </si>
  <si>
    <t xml:space="preserve">Expenses on share-based payment to employees (including share </t>
  </si>
  <si>
    <t>&amp; stock options)</t>
  </si>
  <si>
    <t>Lain-lain kos pekerjaan (sila nyatakan):</t>
  </si>
  <si>
    <t>51</t>
  </si>
  <si>
    <t>Other labour costs (please specify):</t>
  </si>
  <si>
    <t xml:space="preserve">Bayaran kepada pertubuhan lain yang membekalkan pekerja </t>
  </si>
  <si>
    <t>52</t>
  </si>
  <si>
    <t>Payment to other establishment for providing workers</t>
  </si>
  <si>
    <t>Jumlah perbelanjaan (9.1 hingga 9.40)</t>
  </si>
  <si>
    <t>Total expenditure (9.1 to 9.40)</t>
  </si>
  <si>
    <t>Pindahan modal yang dibuat</t>
  </si>
  <si>
    <t>53</t>
  </si>
  <si>
    <t>Capital transfers made</t>
  </si>
  <si>
    <t>Perbelanjaan bagi pajakan kewangan</t>
  </si>
  <si>
    <t>54</t>
  </si>
  <si>
    <t>Financial lease charges</t>
  </si>
  <si>
    <t>Dividen dibayar</t>
  </si>
  <si>
    <t>55</t>
  </si>
  <si>
    <t>Dividend payable</t>
  </si>
  <si>
    <t>Cukai langsung dibayar (cth. cukai syarikat dan duti setem)</t>
  </si>
  <si>
    <t>56</t>
  </si>
  <si>
    <t>JUMLAH BESAR (9.41 hingga 9.45 )</t>
  </si>
  <si>
    <t>GRAND TOTAL (9.41 to 9.45)</t>
  </si>
  <si>
    <r>
      <rPr>
        <b/>
        <sz val="26"/>
        <rFont val="Arial"/>
        <family val="2"/>
      </rPr>
      <t xml:space="preserve">NILAI STOK
</t>
    </r>
    <r>
      <rPr>
        <i/>
        <sz val="26"/>
        <rFont val="Arial"/>
        <family val="2"/>
      </rPr>
      <t xml:space="preserve">VALUE OF STOCKS </t>
    </r>
  </si>
  <si>
    <r>
      <rPr>
        <b/>
        <sz val="22"/>
        <rFont val="Arial"/>
        <family val="2"/>
      </rPr>
      <t xml:space="preserve">Stok awal / </t>
    </r>
    <r>
      <rPr>
        <i/>
        <sz val="22"/>
        <rFont val="Arial"/>
        <family val="2"/>
      </rPr>
      <t>Opening stocks</t>
    </r>
  </si>
  <si>
    <r>
      <rPr>
        <b/>
        <sz val="22"/>
        <rFont val="Arial"/>
        <family val="2"/>
      </rPr>
      <t xml:space="preserve">Stok akhir / </t>
    </r>
    <r>
      <rPr>
        <i/>
        <sz val="22"/>
        <rFont val="Arial"/>
        <family val="2"/>
      </rPr>
      <t>Closing stocks</t>
    </r>
  </si>
  <si>
    <t>1001</t>
  </si>
  <si>
    <t>1002</t>
  </si>
  <si>
    <t>Bahan pembakar dan pelincir</t>
  </si>
  <si>
    <t>Fuel and lubricants</t>
  </si>
  <si>
    <t>Bahan- bahan, bekalan dan alat ganti</t>
  </si>
  <si>
    <t>Materials, supplies and spare parts</t>
  </si>
  <si>
    <t xml:space="preserve">(c) </t>
  </si>
  <si>
    <t>Barang yang dibeli untuk dijual semula (stok perniagaan)</t>
  </si>
  <si>
    <t>Good purchased for resale (trading stocks)</t>
  </si>
  <si>
    <t>JUMLAH (a,b dan c)</t>
  </si>
  <si>
    <t>TOTAL (a, b and c)</t>
  </si>
  <si>
    <r>
      <rPr>
        <b/>
        <sz val="26"/>
        <rFont val="Arial"/>
        <family val="2"/>
      </rPr>
      <t xml:space="preserve">KEUNTUNGAN / KERUGIAN SEBELUM CUKAI
</t>
    </r>
    <r>
      <rPr>
        <i/>
        <sz val="26"/>
        <rFont val="Arial"/>
        <family val="2"/>
      </rPr>
      <t>PROFIT / LOSS BEFORE TAX</t>
    </r>
  </si>
  <si>
    <t>11.1</t>
  </si>
  <si>
    <t>Sila laporkan keuntungan / kerugian bersih seperti yang dilaporkan dalam akaun pertubuhan ini:</t>
  </si>
  <si>
    <t>Please report net profit / loss as reported in the account of this establishment:</t>
  </si>
  <si>
    <t>Keuntungan / Kerugian</t>
  </si>
  <si>
    <t>Profit / Loss</t>
  </si>
  <si>
    <r>
      <rPr>
        <b/>
        <sz val="22"/>
        <rFont val="Arial"/>
        <family val="2"/>
      </rPr>
      <t xml:space="preserve">Tahun semasa / </t>
    </r>
    <r>
      <rPr>
        <i/>
        <sz val="22"/>
        <rFont val="Arial"/>
        <family val="2"/>
      </rPr>
      <t>Current year</t>
    </r>
  </si>
  <si>
    <r>
      <rPr>
        <b/>
        <sz val="22"/>
        <rFont val="Arial"/>
        <family val="2"/>
      </rPr>
      <t xml:space="preserve">Tahun sebelum / </t>
    </r>
    <r>
      <rPr>
        <i/>
        <sz val="22"/>
        <rFont val="Arial"/>
        <family val="2"/>
      </rPr>
      <t>Previous year</t>
    </r>
  </si>
  <si>
    <t>1100</t>
  </si>
  <si>
    <t>11.2</t>
  </si>
  <si>
    <t>Sekiranya terdapat pertukaran aktiviti atau perbezaan keuntungan / kerugian yang ketara (&gt; atau &lt;30%) berbanding dengan tahun sebelum,</t>
  </si>
  <si>
    <t>sila tandakan sebab-sebab di bawah ini (Boleh pilih lebih daripada satu):</t>
  </si>
  <si>
    <t>If there any change in activity and or in the profit / loss (&gt; or &lt;30%) as compared to the previous year, please mark (X) the reasons below</t>
  </si>
  <si>
    <t xml:space="preserve"> (May choose more than one):</t>
  </si>
  <si>
    <r>
      <rPr>
        <b/>
        <sz val="22"/>
        <rFont val="Arial"/>
        <family val="2"/>
      </rPr>
      <t xml:space="preserve">Perubahan model perniagaan / </t>
    </r>
    <r>
      <rPr>
        <i/>
        <sz val="22"/>
        <rFont val="Arial"/>
        <family val="2"/>
      </rPr>
      <t>Business model changes</t>
    </r>
  </si>
  <si>
    <r>
      <rPr>
        <b/>
        <sz val="22"/>
        <rFont val="Arial"/>
        <family val="2"/>
      </rPr>
      <t xml:space="preserve">Impak kadar pertukaran mata wang / </t>
    </r>
    <r>
      <rPr>
        <i/>
        <sz val="22"/>
        <rFont val="Arial"/>
        <family val="2"/>
      </rPr>
      <t>Currency exchange rate impact</t>
    </r>
  </si>
  <si>
    <r>
      <rPr>
        <b/>
        <sz val="22"/>
        <rFont val="Arial"/>
        <family val="2"/>
      </rPr>
      <t xml:space="preserve">Perubahan harga barangan atau perkhidmatan yang diberikan / 
</t>
    </r>
    <r>
      <rPr>
        <i/>
        <sz val="22"/>
        <rFont val="Arial"/>
        <family val="2"/>
      </rPr>
      <t>Price changes in goods sold or services rendered</t>
    </r>
  </si>
  <si>
    <r>
      <rPr>
        <b/>
        <sz val="22"/>
        <rFont val="Arial"/>
        <family val="2"/>
      </rPr>
      <t xml:space="preserve">Memberi kontrak kepada pertubuhan luar / </t>
    </r>
    <r>
      <rPr>
        <i/>
        <sz val="22"/>
        <rFont val="Arial"/>
        <family val="2"/>
      </rPr>
      <t>Contracting out</t>
    </r>
  </si>
  <si>
    <t xml:space="preserve">(e) </t>
  </si>
  <si>
    <r>
      <rPr>
        <b/>
        <sz val="22"/>
        <rFont val="Arial"/>
        <family val="2"/>
      </rPr>
      <t xml:space="preserve">Perubahan organisasi / </t>
    </r>
    <r>
      <rPr>
        <i/>
        <sz val="22"/>
        <rFont val="Arial"/>
        <family val="2"/>
      </rPr>
      <t>Organisation change</t>
    </r>
  </si>
  <si>
    <r>
      <rPr>
        <b/>
        <sz val="22"/>
        <rFont val="Arial"/>
        <family val="2"/>
      </rPr>
      <t xml:space="preserve">Perubahan dalam kos tenaga buruh atau bahan mentah / </t>
    </r>
    <r>
      <rPr>
        <i/>
        <sz val="22"/>
        <rFont val="Arial"/>
        <family val="2"/>
      </rPr>
      <t>Changes in the cost of labour or raw materials</t>
    </r>
  </si>
  <si>
    <r>
      <rPr>
        <b/>
        <sz val="22"/>
        <rFont val="Arial"/>
        <family val="2"/>
      </rPr>
      <t xml:space="preserve">Bencana alam / </t>
    </r>
    <r>
      <rPr>
        <i/>
        <sz val="22"/>
        <rFont val="Arial"/>
        <family val="2"/>
      </rPr>
      <t>Natural disaster</t>
    </r>
  </si>
  <si>
    <r>
      <rPr>
        <b/>
        <sz val="22"/>
        <rFont val="Arial"/>
        <family val="2"/>
      </rPr>
      <t xml:space="preserve">Kemelesetan / </t>
    </r>
    <r>
      <rPr>
        <i/>
        <sz val="22"/>
        <rFont val="Arial"/>
        <family val="2"/>
      </rPr>
      <t>Recession</t>
    </r>
  </si>
  <si>
    <r>
      <rPr>
        <b/>
        <sz val="22"/>
        <rFont val="Arial"/>
        <family val="2"/>
      </rPr>
      <t xml:space="preserve">Pertukaran produk / </t>
    </r>
    <r>
      <rPr>
        <i/>
        <sz val="22"/>
        <rFont val="Arial"/>
        <family val="2"/>
      </rPr>
      <t>Product changes</t>
    </r>
  </si>
  <si>
    <r>
      <rPr>
        <b/>
        <sz val="22"/>
        <rFont val="Arial"/>
        <family val="2"/>
      </rPr>
      <t xml:space="preserve">Unit perniagaan dijual / </t>
    </r>
    <r>
      <rPr>
        <i/>
        <sz val="22"/>
        <rFont val="Arial"/>
        <family val="2"/>
      </rPr>
      <t>Sold business units</t>
    </r>
  </si>
  <si>
    <r>
      <rPr>
        <b/>
        <sz val="22"/>
        <rFont val="Arial"/>
        <family val="2"/>
      </rPr>
      <t xml:space="preserve">Perluasan / </t>
    </r>
    <r>
      <rPr>
        <i/>
        <sz val="22"/>
        <rFont val="Arial"/>
        <family val="2"/>
      </rPr>
      <t>Expansion</t>
    </r>
  </si>
  <si>
    <r>
      <rPr>
        <b/>
        <sz val="22"/>
        <rFont val="Arial"/>
        <family val="2"/>
      </rPr>
      <t xml:space="preserve">Kontrak baharu / hilang / </t>
    </r>
    <r>
      <rPr>
        <i/>
        <sz val="22"/>
        <rFont val="Arial"/>
        <family val="2"/>
      </rPr>
      <t>New / lost contract</t>
    </r>
  </si>
  <si>
    <r>
      <rPr>
        <b/>
        <sz val="22"/>
        <rFont val="Arial"/>
        <family val="2"/>
      </rPr>
      <t xml:space="preserve">Penutupan kilang / premis / </t>
    </r>
    <r>
      <rPr>
        <i/>
        <sz val="22"/>
        <rFont val="Arial"/>
        <family val="2"/>
      </rPr>
      <t>Factory / premise closures</t>
    </r>
  </si>
  <si>
    <t>(n)</t>
  </si>
  <si>
    <r>
      <rPr>
        <b/>
        <sz val="22"/>
        <rFont val="Arial"/>
        <family val="2"/>
      </rPr>
      <t xml:space="preserve">Pengambilalihan unit-unit perniagaan / </t>
    </r>
    <r>
      <rPr>
        <i/>
        <sz val="22"/>
        <rFont val="Arial"/>
        <family val="2"/>
      </rPr>
      <t>Acquisition of business units</t>
    </r>
  </si>
  <si>
    <t>(o)</t>
  </si>
  <si>
    <r>
      <rPr>
        <b/>
        <sz val="22"/>
        <rFont val="Arial"/>
        <family val="2"/>
      </rPr>
      <t xml:space="preserve">Mogok atau sekatan / </t>
    </r>
    <r>
      <rPr>
        <i/>
        <sz val="22"/>
        <rFont val="Arial"/>
        <family val="2"/>
      </rPr>
      <t>Strike or blockade</t>
    </r>
  </si>
  <si>
    <t>(p)</t>
  </si>
  <si>
    <r>
      <rPr>
        <b/>
        <sz val="22"/>
        <rFont val="Arial"/>
        <family val="2"/>
      </rPr>
      <t xml:space="preserve">Perubahan ke arah automasi / </t>
    </r>
    <r>
      <rPr>
        <i/>
        <sz val="22"/>
        <rFont val="Arial"/>
        <family val="2"/>
      </rPr>
      <t>Changes towards automation</t>
    </r>
  </si>
  <si>
    <t>(q)</t>
  </si>
  <si>
    <r>
      <rPr>
        <b/>
        <sz val="22"/>
        <rFont val="Arial"/>
        <family val="2"/>
      </rPr>
      <t xml:space="preserve">Lain-lain (sila nyatakan) / </t>
    </r>
    <r>
      <rPr>
        <i/>
        <sz val="22"/>
        <rFont val="Arial"/>
        <family val="2"/>
      </rPr>
      <t>Others (please specify)</t>
    </r>
  </si>
  <si>
    <t>110019</t>
  </si>
  <si>
    <t>MAKLUMAT TAMBAHAN KE ATAS IBU PEJABAT / CAWANGAN</t>
  </si>
  <si>
    <t>ADDITIONAL INFORMATION ON HEADQUARTERS / BRANCHES</t>
  </si>
  <si>
    <t>Bagi Soalan 1.2 di muka surat 3, sila nyatakan maklumat bagi Ibu Pejabat dan setiap cawangan di bawah ini</t>
  </si>
  <si>
    <t>For Question 1.2 in page 3, please specify details for the Headquarters and each branch</t>
  </si>
  <si>
    <t>12.1</t>
  </si>
  <si>
    <t>Nama dan Alamat Ibu Pejabat</t>
  </si>
  <si>
    <t>KEGUNAAN PEJABAT</t>
  </si>
  <si>
    <t>Name and Address of Headquarters</t>
  </si>
  <si>
    <t>121801</t>
  </si>
  <si>
    <t xml:space="preserve">  OFFICE USE</t>
  </si>
  <si>
    <t>121802</t>
  </si>
  <si>
    <t>12.2</t>
  </si>
  <si>
    <r>
      <rPr>
        <b/>
        <sz val="22"/>
        <rFont val="Arial"/>
        <family val="2"/>
      </rPr>
      <t xml:space="preserve">Bil.
</t>
    </r>
    <r>
      <rPr>
        <i/>
        <sz val="22"/>
        <rFont val="Arial"/>
        <family val="2"/>
      </rPr>
      <t>No.</t>
    </r>
  </si>
  <si>
    <r>
      <rPr>
        <b/>
        <sz val="22"/>
        <rFont val="Arial"/>
        <family val="2"/>
      </rPr>
      <t xml:space="preserve">Ibu pejabat dan Cawangan
</t>
    </r>
    <r>
      <rPr>
        <i/>
        <sz val="22"/>
        <rFont val="Arial"/>
        <family val="2"/>
      </rPr>
      <t>Headquarters and Branches</t>
    </r>
  </si>
  <si>
    <t>1270</t>
  </si>
  <si>
    <t>1271</t>
  </si>
  <si>
    <r>
      <rPr>
        <b/>
        <sz val="22"/>
        <rFont val="Arial"/>
        <family val="2"/>
      </rPr>
      <t xml:space="preserve">Ibu Pejabat 
</t>
    </r>
    <r>
      <rPr>
        <i/>
        <sz val="22"/>
        <rFont val="Arial"/>
        <family val="2"/>
      </rPr>
      <t>Headquarters</t>
    </r>
  </si>
  <si>
    <t>Johor</t>
  </si>
  <si>
    <t>Kedah</t>
  </si>
  <si>
    <t>Kelantan</t>
  </si>
  <si>
    <t>Melaka</t>
  </si>
  <si>
    <t>Negeri Sembilan</t>
  </si>
  <si>
    <t>Pahang</t>
  </si>
  <si>
    <t>Pulau Pinang</t>
  </si>
  <si>
    <t>Perak</t>
  </si>
  <si>
    <t>10.</t>
  </si>
  <si>
    <t>11.</t>
  </si>
  <si>
    <t>Selangor</t>
  </si>
  <si>
    <t>12.</t>
  </si>
  <si>
    <t>Terengganu</t>
  </si>
  <si>
    <t>13.</t>
  </si>
  <si>
    <t>Sabah</t>
  </si>
  <si>
    <t>14.</t>
  </si>
  <si>
    <t>Sarawak</t>
  </si>
  <si>
    <t>15.</t>
  </si>
  <si>
    <t>W.P. Kuala Lumpur</t>
  </si>
  <si>
    <t>16.</t>
  </si>
  <si>
    <t>W.P Labuan</t>
  </si>
  <si>
    <t>17.</t>
  </si>
  <si>
    <t>W.P Putrajaya</t>
  </si>
  <si>
    <r>
      <rPr>
        <b/>
        <sz val="22"/>
        <rFont val="Arial"/>
        <family val="2"/>
      </rPr>
      <t xml:space="preserve">JUMLAH
</t>
    </r>
    <r>
      <rPr>
        <i/>
        <sz val="22"/>
        <rFont val="Arial"/>
        <family val="2"/>
      </rPr>
      <t>TOTAL</t>
    </r>
  </si>
  <si>
    <t>MAKLUMAT TAMBAHAN KE ATAS IBU PEJABAT / CAWANGAN (samb.)</t>
  </si>
  <si>
    <t>ADDITIONAL INFORMATION ON HEADQUARTERS / BRANCHES (cont'd)</t>
  </si>
  <si>
    <t>Cawangan 1</t>
  </si>
  <si>
    <t>Branch 1</t>
  </si>
  <si>
    <t>121804</t>
  </si>
  <si>
    <t>121805</t>
  </si>
  <si>
    <t>Cawangan 2</t>
  </si>
  <si>
    <t>Branch 2</t>
  </si>
  <si>
    <t>121806</t>
  </si>
  <si>
    <t>121807</t>
  </si>
  <si>
    <t>SOALAN TAMBAHAN</t>
  </si>
  <si>
    <t>ADDITIONAL QUESTIONS</t>
  </si>
  <si>
    <r>
      <rPr>
        <b/>
        <sz val="22"/>
        <rFont val="Arial"/>
        <family val="2"/>
      </rPr>
      <t xml:space="preserve">TIDAK BERKENAAN / </t>
    </r>
    <r>
      <rPr>
        <i/>
        <sz val="22"/>
        <rFont val="Arial"/>
        <family val="2"/>
      </rPr>
      <t xml:space="preserve">NOT APPLICABLE
</t>
    </r>
    <r>
      <rPr>
        <b/>
        <sz val="22"/>
        <rFont val="Arial"/>
        <family val="2"/>
      </rPr>
      <t xml:space="preserve">Sila teruskan ke Soalan 15 / </t>
    </r>
    <r>
      <rPr>
        <i/>
        <sz val="22"/>
        <rFont val="Arial"/>
        <family val="2"/>
      </rPr>
      <t>Please procees to Question 15</t>
    </r>
  </si>
  <si>
    <t>JENIS ORGANISASI</t>
  </si>
  <si>
    <t>TYPE OF ORGANISATION</t>
  </si>
  <si>
    <t>AIR, PELINCIR, BAHAN BUKAN PEMBAKAR, BAHAN PEMBAKAR</t>
  </si>
  <si>
    <t>DAN TENAGA ELEKTRIK YANG DIGUNAKAN</t>
  </si>
  <si>
    <t>WATER, LUBRICANTS, NON-FUELS, FUELS AND ELECTRICITY CONSUMED</t>
  </si>
  <si>
    <t>15.1</t>
  </si>
  <si>
    <t>Air</t>
  </si>
  <si>
    <r>
      <rPr>
        <b/>
        <sz val="22"/>
        <rFont val="Arial"/>
        <family val="2"/>
      </rPr>
      <t xml:space="preserve">Kuantiti / </t>
    </r>
    <r>
      <rPr>
        <i/>
        <sz val="22"/>
        <rFont val="Arial"/>
        <family val="2"/>
      </rPr>
      <t>Quantity</t>
    </r>
  </si>
  <si>
    <r>
      <rPr>
        <b/>
        <sz val="22"/>
        <rFont val="Arial"/>
        <family val="2"/>
      </rPr>
      <t xml:space="preserve">Nilai / </t>
    </r>
    <r>
      <rPr>
        <i/>
        <sz val="22"/>
        <rFont val="Arial"/>
        <family val="2"/>
      </rPr>
      <t>Value</t>
    </r>
  </si>
  <si>
    <t>Water</t>
  </si>
  <si>
    <r>
      <rPr>
        <b/>
        <sz val="22"/>
        <rFont val="Arial"/>
        <family val="2"/>
      </rPr>
      <t xml:space="preserve">(Meter padu) / </t>
    </r>
    <r>
      <rPr>
        <i/>
        <sz val="22"/>
        <rFont val="Arial"/>
        <family val="2"/>
      </rPr>
      <t>Cubic metre</t>
    </r>
  </si>
  <si>
    <t>15.1.1</t>
  </si>
  <si>
    <t>Air terawat</t>
  </si>
  <si>
    <t>Treated water</t>
  </si>
  <si>
    <t>Air mentah</t>
  </si>
  <si>
    <t>Untreated water</t>
  </si>
  <si>
    <t>15.1.2</t>
  </si>
  <si>
    <t>Air yang diabstrak</t>
  </si>
  <si>
    <t>Water abstracted</t>
  </si>
  <si>
    <t>Air yang diabstrak untuk</t>
  </si>
  <si>
    <t>kegunaan sendiri</t>
  </si>
  <si>
    <t>Water abstracted for own use</t>
  </si>
  <si>
    <t>dijual / diagihkan</t>
  </si>
  <si>
    <t>Water abstracted for sale / distribution</t>
  </si>
  <si>
    <t>Sumber air yang diabstrak:</t>
  </si>
  <si>
    <t>Abstracted source of water:</t>
  </si>
  <si>
    <t>Air permukaan</t>
  </si>
  <si>
    <t>(cth. Sungai, empangan, tasik)</t>
  </si>
  <si>
    <t>Surface water</t>
  </si>
  <si>
    <t>(eg. River, Dam, Lake)</t>
  </si>
  <si>
    <t>Air bawah tanah</t>
  </si>
  <si>
    <t>Groundwater</t>
  </si>
  <si>
    <t>Air laut</t>
  </si>
  <si>
    <t>Sea water</t>
  </si>
  <si>
    <t>15.1.3</t>
  </si>
  <si>
    <t>Air yang dimasukkan ke dalam produk</t>
  </si>
  <si>
    <t>(cth. Minuman, makanan, dll.)</t>
  </si>
  <si>
    <t>Water incorporated into product</t>
  </si>
  <si>
    <t>(e.g. beverages, food , etc.)</t>
  </si>
  <si>
    <t>15.1.4</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</si>
  <si>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</si>
  <si>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</si>
  <si>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</si>
  <si>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</si>
  <si>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</si>
  <si>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</si>
  <si>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</si>
  <si>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</si>
  <si>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AIR, PELINCIR, BAHAN BUKAN PEMBAKAR, BAHAN PEMBAKAR DAN</t>
  </si>
  <si>
    <t>TENAGA ELEKTRIK YANG DIGUNAKAN (samb.)</t>
  </si>
  <si>
    <t>WATER, LUBRICANTS, NON-FUELS, FUELS AND ELECTRICITY CONSUMED (cont'd)</t>
  </si>
  <si>
    <t>Unit Kuantiti</t>
  </si>
  <si>
    <t>Unit of Quantity</t>
  </si>
  <si>
    <t>Pelincir</t>
  </si>
  <si>
    <t>Lubricant</t>
  </si>
  <si>
    <t>15.3</t>
  </si>
  <si>
    <t>Bahan pembakar</t>
  </si>
  <si>
    <t>Fuels</t>
  </si>
  <si>
    <t>Diesel</t>
  </si>
  <si>
    <r>
      <rPr>
        <b/>
        <sz val="22"/>
        <rFont val="Arial"/>
        <family val="2"/>
      </rPr>
      <t>Liter</t>
    </r>
    <r>
      <rPr>
        <sz val="22"/>
        <rFont val="Arial"/>
        <family val="2"/>
      </rPr>
      <t xml:space="preserve">
</t>
    </r>
    <r>
      <rPr>
        <i/>
        <sz val="22"/>
        <rFont val="Arial"/>
        <family val="2"/>
      </rPr>
      <t>Litre</t>
    </r>
  </si>
  <si>
    <t>Biodiesel</t>
  </si>
  <si>
    <t>Petrol</t>
  </si>
  <si>
    <t>Minyak relau /</t>
  </si>
  <si>
    <t>Minyak pembakar</t>
  </si>
  <si>
    <t>Furnace oil / Fuel oil</t>
  </si>
  <si>
    <t>Gas petroleum cecair</t>
  </si>
  <si>
    <r>
      <rPr>
        <b/>
        <sz val="22"/>
        <rFont val="Arial"/>
        <family val="2"/>
      </rPr>
      <t>Tan metrik</t>
    </r>
    <r>
      <rPr>
        <sz val="22"/>
        <rFont val="Arial"/>
        <family val="2"/>
      </rPr>
      <t xml:space="preserve">
</t>
    </r>
    <r>
      <rPr>
        <i/>
        <sz val="22"/>
        <rFont val="Arial"/>
        <family val="2"/>
      </rPr>
      <t>Tonne</t>
    </r>
  </si>
  <si>
    <t>Liquified petroleum</t>
  </si>
  <si>
    <t>gas (LPG)</t>
  </si>
  <si>
    <t>Gas asli</t>
  </si>
  <si>
    <r>
      <rPr>
        <b/>
        <sz val="22"/>
        <rFont val="Arial"/>
        <family val="2"/>
      </rPr>
      <t>Meter padu</t>
    </r>
    <r>
      <rPr>
        <sz val="22"/>
        <rFont val="Arial"/>
        <family val="2"/>
      </rPr>
      <t xml:space="preserve">
</t>
    </r>
    <r>
      <rPr>
        <i/>
        <sz val="22"/>
        <rFont val="Arial"/>
        <family val="2"/>
      </rPr>
      <t>Cubic metre</t>
    </r>
  </si>
  <si>
    <t>Natural gas</t>
  </si>
  <si>
    <t>Minyak mentah</t>
  </si>
  <si>
    <t>Crude oil</t>
  </si>
  <si>
    <t>Kerosin</t>
  </si>
  <si>
    <t>Kerosene</t>
  </si>
  <si>
    <t>Bahan api turbin</t>
  </si>
  <si>
    <t>penerbangan</t>
  </si>
  <si>
    <t xml:space="preserve">Aviation Turbine Fuel </t>
  </si>
  <si>
    <t>Gas</t>
  </si>
  <si>
    <t>AV Gas</t>
  </si>
  <si>
    <t>Arang batu</t>
  </si>
  <si>
    <t>Coal</t>
  </si>
  <si>
    <t>Bahan pembakar lain (sila nyatakan)</t>
  </si>
  <si>
    <t>Other fuels (please specify)</t>
  </si>
  <si>
    <t>15.4</t>
  </si>
  <si>
    <t>Tenaga elektrik yang</t>
  </si>
  <si>
    <t>dibeli untuk kegunaan</t>
  </si>
  <si>
    <t>pengecasan Kenderaan</t>
  </si>
  <si>
    <r>
      <rPr>
        <b/>
        <sz val="22"/>
        <rFont val="Arial"/>
        <family val="2"/>
      </rPr>
      <t>Kilowatt-jam</t>
    </r>
    <r>
      <rPr>
        <sz val="22"/>
        <rFont val="Arial"/>
        <family val="2"/>
      </rPr>
      <t xml:space="preserve">
</t>
    </r>
    <r>
      <rPr>
        <i/>
        <sz val="22"/>
        <rFont val="Arial"/>
        <family val="2"/>
      </rPr>
      <t>Kilowatt-hour</t>
    </r>
  </si>
  <si>
    <t>Elektrik (EV)</t>
  </si>
  <si>
    <t>Electricity purchased for</t>
  </si>
  <si>
    <t>Electric Vehicle (EV)</t>
  </si>
  <si>
    <t>charging purposes</t>
  </si>
  <si>
    <t>DAN TENAGA ELEKTRIK YANG DIGUNAKAN (samb.)</t>
  </si>
  <si>
    <t>Kuantiti</t>
  </si>
  <si>
    <t>Tenaga elektrik</t>
  </si>
  <si>
    <t>Quantity</t>
  </si>
  <si>
    <t>Electricity</t>
  </si>
  <si>
    <t>15.5.1</t>
  </si>
  <si>
    <t>yang dibeli</t>
  </si>
  <si>
    <t>15.5.2</t>
  </si>
  <si>
    <t>yang dijana</t>
  </si>
  <si>
    <t>Electricity generated</t>
  </si>
  <si>
    <t>Kuasa hidro</t>
  </si>
  <si>
    <t>Hydropower</t>
  </si>
  <si>
    <t>Solar</t>
  </si>
  <si>
    <t>Biomass</t>
  </si>
  <si>
    <t>Biogas</t>
  </si>
  <si>
    <t>Ammonia</t>
  </si>
  <si>
    <t>Hidrogen</t>
  </si>
  <si>
    <t>Hydrogen</t>
  </si>
  <si>
    <t>Lain-lain (sila nyatakan)</t>
  </si>
  <si>
    <t>Others (please specify)</t>
  </si>
  <si>
    <t>15.5.3</t>
  </si>
  <si>
    <t>Jika soalan 15.5.2 diisi, sila nyatakan peratus kegunaan sendiri</t>
  </si>
  <si>
    <t>If the question 15.5.2 are filled, please specify the percentage for own use</t>
  </si>
  <si>
    <t>Kegunaan sendiri</t>
  </si>
  <si>
    <t>Own use</t>
  </si>
  <si>
    <t>Dijual</t>
  </si>
  <si>
    <t>Sold</t>
  </si>
  <si>
    <t>JUMLAH (15.1 hingga 15.5)</t>
  </si>
  <si>
    <t>TOTAL (15.1 to 15.5)</t>
  </si>
  <si>
    <t>DAYA SAING</t>
  </si>
  <si>
    <t>COMPETITIVENESS</t>
  </si>
  <si>
    <r>
      <rPr>
        <b/>
        <sz val="24"/>
        <rFont val="Arial"/>
        <family val="2"/>
      </rPr>
      <t>TEMPOH LAPORAN</t>
    </r>
    <r>
      <rPr>
        <sz val="24"/>
        <rFont val="Arial"/>
        <family val="2"/>
      </rPr>
      <t xml:space="preserve"> / </t>
    </r>
    <r>
      <rPr>
        <i/>
        <sz val="24"/>
        <rFont val="Arial"/>
        <family val="2"/>
      </rPr>
      <t>REPORTING PERIOD</t>
    </r>
  </si>
  <si>
    <t>Sila laporkan untuk takwim 2025 atau tahun kewangan terkini yang berakhir tidak lewat daripada 30 Jun 2026</t>
  </si>
  <si>
    <t>Please report for the calendar year 2025 or the most recent financial year ending no later than 30 June 2026</t>
  </si>
  <si>
    <r>
      <rPr>
        <b/>
        <sz val="28"/>
        <rFont val="Arial"/>
        <family val="2"/>
      </rPr>
      <t xml:space="preserve">Seksyen / </t>
    </r>
    <r>
      <rPr>
        <i/>
        <sz val="28"/>
        <rFont val="Arial"/>
        <family val="2"/>
      </rPr>
      <t>Section</t>
    </r>
  </si>
  <si>
    <t>MODUL EKONOMI DIGITAL</t>
  </si>
  <si>
    <t>DIGITAL ECONOMIC MODULE</t>
  </si>
  <si>
    <t xml:space="preserve">Bahagian: </t>
  </si>
  <si>
    <t>Penggunaan Teknologi Maklumat dan Komunikasi (TMK)</t>
  </si>
  <si>
    <t>Part:</t>
  </si>
  <si>
    <t>Usage of Information and Communication Technology (ICT)</t>
  </si>
  <si>
    <r>
      <rPr>
        <b/>
        <sz val="22"/>
        <rFont val="Arial"/>
        <family val="2"/>
      </rPr>
      <t xml:space="preserve">Penggunaan Peranti Digital / </t>
    </r>
    <r>
      <rPr>
        <i/>
        <sz val="22"/>
        <rFont val="Arial"/>
        <family val="2"/>
      </rPr>
      <t>Digital Device Usage</t>
    </r>
  </si>
  <si>
    <t>A.1</t>
  </si>
  <si>
    <t>Adakah pertubuhan ini menggunakan komputer dalam mengendalikan perniagaan?</t>
  </si>
  <si>
    <t>Did this establishment use computers in running a business?</t>
  </si>
  <si>
    <t>310001</t>
  </si>
  <si>
    <r>
      <rPr>
        <b/>
        <sz val="22"/>
        <rFont val="Arial"/>
        <family val="2"/>
      </rPr>
      <t xml:space="preserve">Ya / </t>
    </r>
    <r>
      <rPr>
        <i/>
        <sz val="22"/>
        <rFont val="Arial"/>
        <family val="2"/>
      </rPr>
      <t>Yes</t>
    </r>
  </si>
  <si>
    <t>A.2</t>
  </si>
  <si>
    <t>Berapakah peratusan jumlah pekerja yang menggunakan peranti digital untuk tujuan perniagaan?</t>
  </si>
  <si>
    <t>What percentage of the total employees use digital devices for business purposes?</t>
  </si>
  <si>
    <r>
      <rPr>
        <b/>
        <sz val="22"/>
        <rFont val="Arial"/>
        <family val="2"/>
      </rPr>
      <t xml:space="preserve">Penggunaan Internet / </t>
    </r>
    <r>
      <rPr>
        <i/>
        <sz val="22"/>
        <rFont val="Arial"/>
        <family val="2"/>
      </rPr>
      <t>Internet Usage</t>
    </r>
  </si>
  <si>
    <t>A.3</t>
  </si>
  <si>
    <t>Adakah pertubuhan ini menggunakan internet untuk tujuan perniagaan?</t>
  </si>
  <si>
    <t>Did this establishment use the internet for business purposes?</t>
  </si>
  <si>
    <t>310003</t>
  </si>
  <si>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</si>
  <si>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</si>
  <si>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</si>
  <si>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</si>
  <si>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</si>
  <si>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Portable device (e.g. laptop, smartphone, tablet etc.)</t>
  </si>
  <si>
    <t>A.4</t>
  </si>
  <si>
    <t>Sila tanda (X) infrastruktur rangkaian yang terdapat di pertubuhan ini (Boleh pilih daripada satu)</t>
  </si>
  <si>
    <t>Please mark (X) the network infrastructure available in this establishment (May choose more than one)</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</si>
  <si>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</si>
  <si>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</si>
  <si>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</si>
  <si>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</si>
  <si>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</si>
  <si>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</si>
  <si>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</si>
  <si>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</si>
  <si>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</si>
  <si>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</si>
  <si>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</si>
  <si>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</si>
  <si>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Penggunaan Teknologi Maklumat dan Komunikasi (TMK) (samb.)</t>
  </si>
  <si>
    <t>Usage of Information and Communication Technology (ICT) (cont'd)</t>
  </si>
  <si>
    <t>A.5</t>
  </si>
  <si>
    <t>Apakah tujuan penggunaan internet di pertubuhan ini? (Boleh pilih lebih daripada satu)</t>
  </si>
  <si>
    <t>What is the purpose of this establishment using the internet? (May choose more than one)</t>
  </si>
  <si>
    <t>3100</t>
  </si>
  <si>
    <t xml:space="preserve">Menghantar atau menerima e-mel </t>
  </si>
  <si>
    <t xml:space="preserve">Sending or receiving email </t>
  </si>
  <si>
    <t xml:space="preserve">Telefon melalui Internet (cth. Microsoft Teams, Google Meet, WhatsApp Call) </t>
  </si>
  <si>
    <t>Telephoning over the Internet (e.g. Microsoft Teams, Google Meet, WhatsApp Call)</t>
  </si>
  <si>
    <t>Menghantar informasi atau pesanan dengan segera</t>
  </si>
  <si>
    <t xml:space="preserve">Sending information or instant messaging  </t>
  </si>
  <si>
    <t>Mendapatkan maklumat berkenaan barangan atau perkhidmatan</t>
  </si>
  <si>
    <t xml:space="preserve">Getting information about goods or services </t>
  </si>
  <si>
    <t>Mendapatkan maklumat dari organisasi kerajaan</t>
  </si>
  <si>
    <t xml:space="preserve">Getting information from government organisations </t>
  </si>
  <si>
    <r>
      <rPr>
        <b/>
        <sz val="22"/>
        <rFont val="Arial"/>
        <family val="2"/>
      </rPr>
      <t xml:space="preserve">Berhubung dengan organisasi kerajaan (termasuk muat turun / permohonan borang, pembayaran secara </t>
    </r>
    <r>
      <rPr>
        <b/>
        <i/>
        <sz val="22"/>
        <rFont val="Arial"/>
        <family val="2"/>
      </rPr>
      <t>online</t>
    </r>
    <r>
      <rPr>
        <b/>
        <sz val="22"/>
        <rFont val="Arial"/>
        <family val="2"/>
      </rPr>
      <t xml:space="preserve">) </t>
    </r>
  </si>
  <si>
    <t>Liaise with government organisations (includes downloading / requesting forms, making online payments)</t>
  </si>
  <si>
    <t>Perbankan melalui internet</t>
  </si>
  <si>
    <t xml:space="preserve">Internet banking </t>
  </si>
  <si>
    <t>Mengakses perkhidmatan kewangan yang lain (cth. pembelian insurans)</t>
  </si>
  <si>
    <t xml:space="preserve">Accessing other financial services (e.g. purchases of insurance) </t>
  </si>
  <si>
    <t>Penyediaan perkhidmatan pelanggan</t>
  </si>
  <si>
    <t xml:space="preserve">Providing customer service </t>
  </si>
  <si>
    <t>Penghantaran produk secara dalam talian (merujuk kepada produk yang dihantar melalui internet dalam bentuk digital, cth. laporan, perisian, permainan komputer dan perkhidmatan lain dalam talian seperti perkhidmatan berkaitan komputer atau perkhidmatan maklumat)</t>
  </si>
  <si>
    <t xml:space="preserve">Delivering online products (refers to products delivered via the internet in digital form, e.g. report, sotfware, computer games </t>
  </si>
  <si>
    <t>and other online services such as computer related services or information services)</t>
  </si>
  <si>
    <t>Pemberitahuan jawatan kosong dalaman atau luaran</t>
  </si>
  <si>
    <t xml:space="preserve">Internal or external vacant information </t>
  </si>
  <si>
    <t>Latihan untuk kakitangan (cth. aplikasi e-pembelajaran yang didapati melalui intranet atau daripada laman web)</t>
  </si>
  <si>
    <t xml:space="preserve">Staff training (e.g. e-learning applications available on intranet or website) </t>
  </si>
  <si>
    <t>Penyimpanan awan</t>
  </si>
  <si>
    <t>Cloud storage</t>
  </si>
  <si>
    <t xml:space="preserve">Others </t>
  </si>
  <si>
    <t>A.6</t>
  </si>
  <si>
    <r>
      <rPr>
        <b/>
        <sz val="22"/>
        <rFont val="Arial"/>
        <family val="2"/>
      </rP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</si>
  <si>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</si>
  <si>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t>310017</t>
  </si>
  <si>
    <r>
      <rPr>
        <b/>
        <sz val="22"/>
        <rFont val="Arial"/>
        <family val="2"/>
      </rP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</si>
  <si>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</si>
  <si>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Laman web kepunyaan pertubuhan ini</t>
  </si>
  <si>
    <t>Website owned by this establishment</t>
  </si>
  <si>
    <t>Laman web di entiti lain</t>
  </si>
  <si>
    <t>Presence on another entity's website</t>
  </si>
  <si>
    <t>E-Pasaran (cth. Lazada, Zalora, Shopee)</t>
  </si>
  <si>
    <t>83</t>
  </si>
  <si>
    <t>E-Marketplace (e.g. Lazada, Zalora, Shopee)</t>
  </si>
  <si>
    <r>
      <rPr>
        <b/>
        <sz val="22"/>
        <rFont val="Arial"/>
        <family val="2"/>
      </rPr>
      <t xml:space="preserve">Penggunaan Teknologi Digital / </t>
    </r>
    <r>
      <rPr>
        <i/>
        <sz val="22"/>
        <rFont val="Arial"/>
        <family val="2"/>
      </rPr>
      <t>Digital Technologies Usage</t>
    </r>
  </si>
  <si>
    <t>A.7</t>
  </si>
  <si>
    <t>Sila tandakan (X) penggunaan teknologi digital yang digunakan di pertubuhan ini (Boleh pilih lebih daripada satu)</t>
  </si>
  <si>
    <t>Please mark (X) the adaption of digital technologies used at this establishment (May choose more than one)</t>
  </si>
  <si>
    <t xml:space="preserve">Laman web </t>
  </si>
  <si>
    <t>Website</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</si>
  <si>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</si>
  <si>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</si>
  <si>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</si>
  <si>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 xml:space="preserve">Cloud computing (e.g. Google Drive, Dropbox, Amazon Web Services, Salesforce etc.)                                                                                                                                                                                                                                                                                                                                                             </t>
  </si>
  <si>
    <t>Analitik data (cth. Tableau, Analitis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</si>
  <si>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</si>
  <si>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</si>
  <si>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</si>
  <si>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 xml:space="preserve">Platform kolaborasi dalam talian (cth. Zoom webinar, Google Meet, StreamYard, Microsoft Teams, Slack dsb.) </t>
  </si>
  <si>
    <t>Online collaborative platforms (e.g. Zoom webinar, Google Meet, StreamYard, Microsoft Teams, Slack etc.)</t>
  </si>
  <si>
    <t>Keperluan penggunaan internet dan teknologi 5G</t>
  </si>
  <si>
    <t>Usage of internet and 5G technology necessity</t>
  </si>
  <si>
    <t>Lain-lain (Sila nyatakan)</t>
  </si>
  <si>
    <t>Others (Please specify)</t>
  </si>
  <si>
    <t>Tiada</t>
  </si>
  <si>
    <t>None</t>
  </si>
  <si>
    <t>A.8</t>
  </si>
  <si>
    <t>Adakah pertubuhan ini pernah mengalami insiden keselamatan siber dalam tempoh 12 bulan yang lalu?</t>
  </si>
  <si>
    <t>Did this establishment experienced any cybersecurity incidents in the past 12 months?</t>
  </si>
  <si>
    <t>Perkhidmatan dalam talian dan transaksi e-dagang</t>
  </si>
  <si>
    <t>Online services and e-commerce transactions</t>
  </si>
  <si>
    <t>A.9</t>
  </si>
  <si>
    <t>Adakah pertubuhan ini terlibat dengan urusniaga jualan atau pembelian menggunakan internet? Sila tanda (X) dalam satu kotak sahaja</t>
  </si>
  <si>
    <t>Did this establishment involved in sales or purchase transaction using internet? Please mark (X) in one box only</t>
  </si>
  <si>
    <t>310036</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</si>
  <si>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</si>
  <si>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</si>
  <si>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</si>
  <si>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</si>
  <si>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</si>
  <si>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Tiktok)</t>
  </si>
  <si>
    <t>Social media (e.g. Facebook, Instagram and Tiktok)</t>
  </si>
  <si>
    <t>Laman web kepunyaan sendiri</t>
  </si>
  <si>
    <t>Website owned by your establishment</t>
  </si>
  <si>
    <t>Pasaran e-dagang dalam talian (cth. Shopee, Lazada, Zalora dan Amazon)</t>
  </si>
  <si>
    <t>Online e-commerce marketplace (e.g. Shopee, Lazada, Zalora and Amazon)</t>
  </si>
  <si>
    <t>Rangkaian persendirian yang ditetapkan (cth. extranet, EDI)</t>
  </si>
  <si>
    <t>Designated private network (e.g. extranet, EDI)</t>
  </si>
  <si>
    <t>Aplikasi mudah alih (cth. Grab app, Lazada app, Mudah app, Carousell app, Foodpanda app)</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</si>
  <si>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</si>
  <si>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</si>
  <si>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</si>
  <si>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 using internet</t>
  </si>
  <si>
    <t>3101</t>
  </si>
  <si>
    <t>Perkhidmatan pembayaran elektronik (cth. perbankan internet, kad kredit, kad debit, pindahan wang,</t>
  </si>
  <si>
    <t>e-dompet, 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</si>
  <si>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</si>
  <si>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</si>
  <si>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</si>
  <si>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</si>
  <si>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</si>
  <si>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 Please mark (X) in one box only</t>
  </si>
  <si>
    <t>310043</t>
  </si>
  <si>
    <t>A.13</t>
  </si>
  <si>
    <t>Sila nyatakan anggaran peratusan jumlah pendapatan yang diterima daripada jualan barangan</t>
  </si>
  <si>
    <t>atau perkhidmatan menggunakan e-dagang</t>
  </si>
  <si>
    <t xml:space="preserve">Please indicate an estimate of the percentage of total income that receive orders from sales of goods </t>
  </si>
  <si>
    <t>or services via e-commerce</t>
  </si>
  <si>
    <t>Perkhidmatan dalam talian dan transaksi e-dagang (samb.)</t>
  </si>
  <si>
    <t>Online services and e-commerce transactions (cont'd)</t>
  </si>
  <si>
    <t>A.14</t>
  </si>
  <si>
    <t>Sila nyatakan peratusan pendapatan e-dagang mengikut jenis pelanggan</t>
  </si>
  <si>
    <t>Please indicate the percentage of e-commerce income by type of customers</t>
  </si>
  <si>
    <r>
      <rPr>
        <b/>
        <sz val="22"/>
        <rFont val="Arial"/>
        <family val="2"/>
      </rPr>
      <t xml:space="preserve">Perniagaan lain / </t>
    </r>
    <r>
      <rPr>
        <i/>
        <sz val="22"/>
        <rFont val="Arial"/>
        <family val="2"/>
      </rPr>
      <t>Other businesses</t>
    </r>
  </si>
  <si>
    <t>B2B</t>
  </si>
  <si>
    <t>Perniagaan kepada Perniagaan</t>
  </si>
  <si>
    <t>Business to Business</t>
  </si>
  <si>
    <r>
      <rPr>
        <b/>
        <sz val="22"/>
        <rFont val="Arial"/>
        <family val="2"/>
      </rPr>
      <t xml:space="preserve">Pengguna individu / </t>
    </r>
    <r>
      <rPr>
        <i/>
        <sz val="22"/>
        <rFont val="Arial"/>
        <family val="2"/>
      </rPr>
      <t>Individual consumers</t>
    </r>
  </si>
  <si>
    <t>B2C</t>
  </si>
  <si>
    <t>Perniagaan kepada Pengguna</t>
  </si>
  <si>
    <t>Business to Consumers</t>
  </si>
  <si>
    <r>
      <rPr>
        <b/>
        <sz val="22"/>
        <rFont val="Arial"/>
        <family val="2"/>
      </rPr>
      <t xml:space="preserve">Kerajaan dan organisasi bukan perniagaan lain </t>
    </r>
    <r>
      <rPr>
        <i/>
        <sz val="22"/>
        <rFont val="Arial"/>
        <family val="2"/>
      </rPr>
      <t>/ Government and other non-business organisations</t>
    </r>
  </si>
  <si>
    <t>B2G</t>
  </si>
  <si>
    <t>Perniagaan kepada Kerajaan</t>
  </si>
  <si>
    <t>Business to Government</t>
  </si>
  <si>
    <t>A.15</t>
  </si>
  <si>
    <t>Sila nyatakan peratusan pendapatan e-dagang mengikut jenis pasaran</t>
  </si>
  <si>
    <t>Please indicate the percentage of e-commerce income by types of market</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</si>
  <si>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</si>
  <si>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</si>
  <si>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</si>
  <si>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</si>
  <si>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</si>
  <si>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 Please mark (X) in one box only</t>
  </si>
  <si>
    <t>310062</t>
  </si>
  <si>
    <t>A.17</t>
  </si>
  <si>
    <t>Sila nyatakan anggaran peratusan jumlah perbelanjaan melalui pembelian barangan atau</t>
  </si>
  <si>
    <t>perkhidmatan menggunakan e-dagang</t>
  </si>
  <si>
    <t>Please indicate an estimate percentage of total expenditure for purchases of goods or</t>
  </si>
  <si>
    <t>services via e-commerce</t>
  </si>
  <si>
    <t>A.18</t>
  </si>
  <si>
    <t>Sila nyatakan peratusan perbelanjaan e-dagang mengikut jenis pelanggan</t>
  </si>
  <si>
    <t>Please indicate the percentage of e-commerce expenditure by type of customers</t>
  </si>
  <si>
    <t>A.19</t>
  </si>
  <si>
    <t>Sila nyatakan peratusan perbelanjaan e-dagang mengikut jenis pasaran</t>
  </si>
  <si>
    <t>Please indicate the percentage of e-commerce expenditure by types of market</t>
  </si>
  <si>
    <t xml:space="preserve">   </t>
  </si>
  <si>
    <t>B</t>
  </si>
  <si>
    <t>PERKHIDMATAN DAN PERALATAN MINYAK &amp; GAS (OGSE)</t>
  </si>
  <si>
    <t>OIL &amp; GAS SERVICES AND EQUIPMENT (OGSE)</t>
  </si>
  <si>
    <t>B.1</t>
  </si>
  <si>
    <t>Adakah pertubuhan terlibat dengan aktiviti Perkhidmatan dan Peralatan Minyak &amp; Gas (OGSE)?</t>
  </si>
  <si>
    <t>Does this establishment involve in Oil &amp; Gas and Services and Equipment (OGSE) activity?</t>
  </si>
  <si>
    <t>B.2</t>
  </si>
  <si>
    <t>Sila senaraikan 5 aktiviti utama yang terlibat dengan OGSE. Rujuk senarai aktiviti teras dalam kriteria kelayakan</t>
  </si>
  <si>
    <t>Please list up to 5 main activities involved in OGSE. Refer to the list of core activities in eligibility criteria</t>
  </si>
  <si>
    <t>OFFICE USE</t>
  </si>
  <si>
    <t>B.3</t>
  </si>
  <si>
    <t>Sila nyatakan nilai pendapatan yang diterima daripada aktiviti OGSE</t>
  </si>
  <si>
    <t>Please state the income received from the OGSE activities</t>
  </si>
  <si>
    <t>Jika pertubuhan ini tidak dapat membekalkan nilai, sila nyatakan peratusan (%) pendapatan</t>
  </si>
  <si>
    <t>yang diterima bagi aktiviti OGSE tersebut.</t>
  </si>
  <si>
    <t>If this establishment unable to provide the value, please state the percentage (%) of income received</t>
  </si>
  <si>
    <t>from OGSE activities.</t>
  </si>
  <si>
    <t>C</t>
  </si>
  <si>
    <t>INOVASI DAN PENYELIDIKAN &amp; PEMBANGUNAN</t>
  </si>
  <si>
    <t>INNOVATION AND RESEARCH &amp; DEVELOPMENT</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</si>
  <si>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</si>
  <si>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</si>
  <si>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</si>
  <si>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</si>
  <si>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</si>
  <si>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</si>
  <si>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</si>
  <si>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Antarabangsa (cth. ISO, HACCP, GMP, GVHP, 5S dsb.)</t>
  </si>
  <si>
    <t>International (e.g. ISO, HACCP, GMP, GVHP, 6S etc.)</t>
  </si>
  <si>
    <t>Halal</t>
  </si>
  <si>
    <t>C.2</t>
  </si>
  <si>
    <t>Adakah pertubuhan ini mempunyai Sistem Perlindungan Harta Intelek (HI)? (Boleh pilih lebih daripada satu)</t>
  </si>
  <si>
    <t>Did this establishment have any Intellectual Property (IP) Protection System? (May choose more than one)</t>
  </si>
  <si>
    <t>Paten</t>
  </si>
  <si>
    <t xml:space="preserve">Cap dagangan (termasuk: Jenama yang didaftarkan / dilindungi) </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</si>
  <si>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</si>
  <si>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</si>
  <si>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</si>
  <si>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</si>
  <si>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</si>
  <si>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C.3</t>
  </si>
  <si>
    <t>Did this establishment run any R&amp;D activities internally (in house) during the reference year?</t>
  </si>
  <si>
    <t>330035</t>
  </si>
  <si>
    <t>C.4</t>
  </si>
  <si>
    <t>Kos buruh</t>
  </si>
  <si>
    <t>Labour cost</t>
  </si>
  <si>
    <t>Kos operasi</t>
  </si>
  <si>
    <t>Operating cost</t>
  </si>
  <si>
    <t>Kos berulang lain</t>
  </si>
  <si>
    <t>Other recurrent cost</t>
  </si>
  <si>
    <t>C.5</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</si>
  <si>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</si>
  <si>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</si>
  <si>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</si>
  <si>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</si>
  <si>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</si>
  <si>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</si>
  <si>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C.6</t>
  </si>
  <si>
    <t>Sila nyatakan peratus perbelanjaan sumber dana R&amp;D</t>
  </si>
  <si>
    <t>Please indicate the percentage of expenditure by source of fund for R&amp;D</t>
  </si>
  <si>
    <t>Dana sendiri</t>
  </si>
  <si>
    <t>Owned funds</t>
  </si>
  <si>
    <t>Syarikat Swasta</t>
  </si>
  <si>
    <t>Private companies</t>
  </si>
  <si>
    <t>Kerajaan</t>
  </si>
  <si>
    <t>Government</t>
  </si>
  <si>
    <t>Institusi Pengajian Tinggi</t>
  </si>
  <si>
    <t>Higher Learning Institutions</t>
  </si>
  <si>
    <t>Dana luar negara</t>
  </si>
  <si>
    <t>Foreign funds</t>
  </si>
  <si>
    <t>C.7</t>
  </si>
  <si>
    <t>Sila nyatakan peratusan jenis aktiviti R&amp;D</t>
  </si>
  <si>
    <t>Penyelidikan asas</t>
  </si>
  <si>
    <t>Basic research</t>
  </si>
  <si>
    <t>Penyelidikan gunaan</t>
  </si>
  <si>
    <t>Applied research</t>
  </si>
  <si>
    <t>Penyelidikan eksperimen</t>
  </si>
  <si>
    <t>Experimental research</t>
  </si>
  <si>
    <t>C.8</t>
  </si>
  <si>
    <t>Sila nyatakan maklumat pekerja yang terlibat dengan R&amp;D</t>
  </si>
  <si>
    <t>Please state the information of employee involved with R&amp;D</t>
  </si>
  <si>
    <t>Gaji &amp; upah tahunan</t>
  </si>
  <si>
    <t>Annual salaries &amp; wages</t>
  </si>
  <si>
    <t>Bilangan pekerja</t>
  </si>
  <si>
    <t>Number of workers</t>
  </si>
  <si>
    <t>3300</t>
  </si>
  <si>
    <t>Juruteknik dan profesional bersekutu</t>
  </si>
  <si>
    <t>Technician and associate professional</t>
  </si>
  <si>
    <t>Pekerja sokongan perkeranian</t>
  </si>
  <si>
    <t>Clerical support worker</t>
  </si>
  <si>
    <t>C.9</t>
  </si>
  <si>
    <t>Adakah pertubuhan ini melabur kepada aktiviti R&amp;D di luar negara?</t>
  </si>
  <si>
    <t>Does this establishment invest in R&amp;D activities abroad?</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</si>
  <si>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</si>
  <si>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</si>
  <si>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</si>
  <si>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</si>
  <si>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</si>
  <si>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</si>
  <si>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</si>
  <si>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</si>
  <si>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</si>
  <si>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</si>
  <si>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</si>
  <si>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family val="2"/>
      </rPr>
      <t xml:space="preserve">Eksport / </t>
    </r>
    <r>
      <rPr>
        <i/>
        <sz val="22"/>
        <rFont val="Arial"/>
        <family val="2"/>
      </rPr>
      <t>Exports</t>
    </r>
  </si>
  <si>
    <t xml:space="preserve">Perkhidmatan </t>
  </si>
  <si>
    <t>Services</t>
  </si>
  <si>
    <t>Barangan</t>
  </si>
  <si>
    <t>Goods</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</si>
  <si>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</si>
  <si>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</si>
  <si>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</si>
  <si>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</si>
  <si>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</si>
  <si>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</si>
  <si>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</si>
  <si>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</si>
  <si>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</si>
  <si>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</si>
  <si>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</si>
  <si>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</si>
  <si>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</si>
  <si>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</si>
  <si>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</si>
  <si>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E.3</t>
  </si>
  <si>
    <t>Adakah pertubuhan ini membuat perbelanjaan perlindungan alam sekitar? Sila tanda (X) dalam satu kotak sahaja</t>
  </si>
  <si>
    <t>Does this establishment incur environmental protection expenditure? Please mark (X) in one box only</t>
  </si>
  <si>
    <t>Kuantiti (tan metrik)</t>
  </si>
  <si>
    <t>Quantity (tonne)</t>
  </si>
  <si>
    <t>E.5</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</si>
  <si>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</si>
  <si>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</si>
  <si>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</si>
  <si>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</si>
  <si>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</si>
  <si>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</si>
  <si>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</si>
  <si>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</si>
  <si>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</si>
  <si>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</si>
  <si>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</si>
  <si>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</si>
  <si>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</si>
  <si>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</si>
  <si>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E.6</t>
  </si>
  <si>
    <t>Adakah pertubuhan ini terlibat dalam program Tenaga Boleh Baharu? Sila tanda (X) dalam satu kotak sahaja</t>
  </si>
  <si>
    <t>Does this establishment involved in any Renewable Energy programs? Please mark (X) in one box only</t>
  </si>
  <si>
    <t>E.7</t>
  </si>
  <si>
    <t>Adakah pertubuhan ini mempunyai pengurusan tenaga yang cekap? Sila tanda (X) dalam satu kotak sahaja</t>
  </si>
  <si>
    <t>Does this  establishment have efficient energy management? Please mark (X) in one box only</t>
  </si>
  <si>
    <t>F</t>
  </si>
  <si>
    <t>PENERIMAAN TEKNOLOGI</t>
  </si>
  <si>
    <t>TECHNOLOGY ADAPTION</t>
  </si>
  <si>
    <t>F.1</t>
  </si>
  <si>
    <t>Sila laporkan tahap automasi proses pengeluaran pertubuhan ini?</t>
  </si>
  <si>
    <t>Please indicate the automation level of the production process for this establishment?</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</si>
  <si>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</si>
  <si>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</si>
  <si>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</si>
  <si>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</si>
  <si>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</si>
  <si>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</si>
  <si>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</si>
  <si>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</si>
  <si>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</si>
  <si>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G.2</t>
  </si>
  <si>
    <t>Adakah pertubuhan ini menggunakan teknologi berikut? Jika ya, sila nyatakan peratus (%) penggunaan.</t>
  </si>
  <si>
    <t>Did this establishment using the following technology? If Yes, please state the percentage (%) of usage</t>
  </si>
  <si>
    <t>370002</t>
  </si>
  <si>
    <t>Bioteknologi dan berasaskan bio</t>
  </si>
  <si>
    <t>Biotechnology and bio-based</t>
  </si>
  <si>
    <t>Nanoteknologi</t>
  </si>
  <si>
    <t>Nanotechnology</t>
  </si>
  <si>
    <t>Teknologi Bahan Termaju</t>
  </si>
  <si>
    <t>Advanced Material Technology</t>
  </si>
  <si>
    <t>Teknologi nuklear / atom</t>
  </si>
  <si>
    <t>Nuclear / Atom technology</t>
  </si>
  <si>
    <t>PENERIMAGUNAAN TEKNOLOGI (samb.)</t>
  </si>
  <si>
    <t>TECHNOLOGY ADAPTION (cont'd)</t>
  </si>
  <si>
    <t>F.3</t>
  </si>
  <si>
    <t>Sila tandakan (X) teknologi atau penyelesaian yang digunakan oleh pertubuhan ini (Boleh pilih lebih daripada satu)</t>
  </si>
  <si>
    <t>Please mark (X) the technology or solution adopted by this establishment (May choose more than one)</t>
  </si>
  <si>
    <t>3700</t>
  </si>
  <si>
    <t xml:space="preserve">Pengurusan Rantaian Bekalan (PRB) </t>
  </si>
  <si>
    <r>
      <rPr>
        <b/>
        <sz val="22"/>
        <rFont val="Arial"/>
        <family val="2"/>
      </rPr>
      <t>Pemprosesan perkataan (</t>
    </r>
    <r>
      <rPr>
        <i/>
        <sz val="22"/>
        <rFont val="Arial"/>
        <family val="2"/>
      </rPr>
      <t>MS Word, Google Docs,</t>
    </r>
    <r>
      <rPr>
        <b/>
        <sz val="22"/>
        <rFont val="Arial"/>
        <family val="2"/>
      </rPr>
      <t xml:space="preserve"> </t>
    </r>
  </si>
  <si>
    <t>Supply Chain Management (SCM)</t>
  </si>
  <si>
    <r>
      <rPr>
        <i/>
        <sz val="22"/>
        <rFont val="Arial"/>
        <family val="2"/>
      </rPr>
      <t>Pages</t>
    </r>
    <r>
      <rPr>
        <b/>
        <sz val="22"/>
        <rFont val="Arial"/>
        <family val="2"/>
      </rPr>
      <t xml:space="preserve"> dll.) </t>
    </r>
  </si>
  <si>
    <t>Word processing (MS Word, Google Docs, Pages etc.)</t>
  </si>
  <si>
    <t>Automasi (robotik, tali sawat, lif, kenderaan berpandu</t>
  </si>
  <si>
    <t xml:space="preserve">automatik (AGV), dll.) </t>
  </si>
  <si>
    <r>
      <rPr>
        <b/>
        <sz val="22"/>
        <rFont val="Arial"/>
        <family val="2"/>
      </rPr>
      <t>Lembaran (</t>
    </r>
    <r>
      <rPr>
        <i/>
        <sz val="22"/>
        <rFont val="Arial"/>
        <family val="2"/>
      </rPr>
      <t>MS Excel, Numbers,</t>
    </r>
    <r>
      <rPr>
        <b/>
        <sz val="22"/>
        <rFont val="Arial"/>
        <family val="2"/>
      </rPr>
      <t xml:space="preserve">dll.) </t>
    </r>
  </si>
  <si>
    <t>Automation (robotics, conveyor belts, lifts, automated-</t>
  </si>
  <si>
    <t>Spreadsheet (MS Excel, Numbers, etc)</t>
  </si>
  <si>
    <t>guided vehicles (AGV), etc.)</t>
  </si>
  <si>
    <r>
      <rPr>
        <b/>
        <sz val="22"/>
        <rFont val="Arial"/>
        <family val="2"/>
      </rPr>
      <t>Pembentangan (</t>
    </r>
    <r>
      <rPr>
        <i/>
        <sz val="22"/>
        <rFont val="Arial"/>
        <family val="2"/>
      </rPr>
      <t>Powerpoint, Keynote, Prezi</t>
    </r>
    <r>
      <rPr>
        <b/>
        <sz val="22"/>
        <rFont val="Arial"/>
        <family val="2"/>
      </rPr>
      <t>, dll.)</t>
    </r>
  </si>
  <si>
    <t>Kawalan Kualiti Tersepadu (pengimbas, pemeriksaan</t>
  </si>
  <si>
    <t>Presentation (Powerpoint, Keynote, Prezi, etc.)</t>
  </si>
  <si>
    <t>penglihatan, CCTV, sensor pintar dll.)</t>
  </si>
  <si>
    <t>In-line Quality Control (scanners, vision inspection, CCTV,</t>
  </si>
  <si>
    <t xml:space="preserve">Kewangan &amp; Perakaunan </t>
  </si>
  <si>
    <t>smart sensor, etc.)</t>
  </si>
  <si>
    <t>Finance &amp; Accounting</t>
  </si>
  <si>
    <t xml:space="preserve">Pembuatan Aditif (Percetakan 3D, prototaip cepat, dll.) </t>
  </si>
  <si>
    <t xml:space="preserve">Pengurusan Sumber Manusia </t>
  </si>
  <si>
    <t>Additive Manufacturing (3D Printing, rapid prototyping, etc.)</t>
  </si>
  <si>
    <t>Human resources management</t>
  </si>
  <si>
    <t xml:space="preserve">Internet Benda </t>
  </si>
  <si>
    <t xml:space="preserve">Pengurusan Perhubungan Pelanggan (CRM) </t>
  </si>
  <si>
    <t>Internet-of-thing (IoT)</t>
  </si>
  <si>
    <t>Customer Relationship Management (CRM)</t>
  </si>
  <si>
    <t xml:space="preserve">Analitis Data Raya </t>
  </si>
  <si>
    <t xml:space="preserve">Reka Bentuk Berbantu Komputer (RBBK) </t>
  </si>
  <si>
    <t>Big Data Analytics</t>
  </si>
  <si>
    <t>Computer-Aided Design (CAD)</t>
  </si>
  <si>
    <t xml:space="preserve">Kecerdasan Buatan </t>
  </si>
  <si>
    <t>18.</t>
  </si>
  <si>
    <t xml:space="preserve">Prototaip </t>
  </si>
  <si>
    <t>Artificial Intelligence</t>
  </si>
  <si>
    <t>Prototyping</t>
  </si>
  <si>
    <t xml:space="preserve">Simulasi </t>
  </si>
  <si>
    <t>19.</t>
  </si>
  <si>
    <t xml:space="preserve">Penyelesaian makmal </t>
  </si>
  <si>
    <t>Simulation</t>
  </si>
  <si>
    <t>Lab solution</t>
  </si>
  <si>
    <t xml:space="preserve">Pengendalian Bahan Automatik </t>
  </si>
  <si>
    <t>20.</t>
  </si>
  <si>
    <t xml:space="preserve">Lain-lain (sila nyatakan) </t>
  </si>
  <si>
    <t>Automated Material Handling</t>
  </si>
  <si>
    <t xml:space="preserve">Pengenalan Frekuensi Radio (RFID) </t>
  </si>
  <si>
    <t>Radio-Frequency Identification (RFID)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</si>
  <si>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</si>
  <si>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</si>
  <si>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</si>
  <si>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3701</t>
  </si>
  <si>
    <t>MITI</t>
  </si>
  <si>
    <t>HRDF</t>
  </si>
  <si>
    <t>MOSTI</t>
  </si>
  <si>
    <t>KPM</t>
  </si>
  <si>
    <t>MIDA</t>
  </si>
  <si>
    <t>KPKM</t>
  </si>
  <si>
    <t>36</t>
  </si>
  <si>
    <t>MIDF</t>
  </si>
  <si>
    <t>MIGHT</t>
  </si>
  <si>
    <t>MATRADE</t>
  </si>
  <si>
    <t>MOF</t>
  </si>
  <si>
    <t>Bank Pembangunan</t>
  </si>
  <si>
    <t>MDEC</t>
  </si>
  <si>
    <t>Bank Negara Malaysia</t>
  </si>
  <si>
    <t>TERAJU</t>
  </si>
  <si>
    <t>CIDB</t>
  </si>
  <si>
    <t>EXIM Bank</t>
  </si>
  <si>
    <t>F.5</t>
  </si>
  <si>
    <t>Adakah pertubuhan ini mengamalkan Konsep Operasi Pintar? Sila tanda (X) dalam satu kotak sahaja</t>
  </si>
  <si>
    <t>Did this establishment practise the Smart Operating Concept? Please mark (X) in one box only</t>
  </si>
  <si>
    <t>370108</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</si>
  <si>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</si>
  <si>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</si>
  <si>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</si>
  <si>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</si>
  <si>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</si>
  <si>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</si>
  <si>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</si>
  <si>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</si>
  <si>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</si>
  <si>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</si>
  <si>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</si>
  <si>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</si>
  <si>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</si>
  <si>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</si>
  <si>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</si>
  <si>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</si>
  <si>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G.6</t>
  </si>
  <si>
    <t>Bagaimana operasi pintar mempengaruhi pertubuhan ini?</t>
  </si>
  <si>
    <t>How smart operating affect this establishment?</t>
  </si>
  <si>
    <t>Meningkat</t>
  </si>
  <si>
    <t>Tiada Perubahan</t>
  </si>
  <si>
    <t>Menurun</t>
  </si>
  <si>
    <t>Improve</t>
  </si>
  <si>
    <t>No change</t>
  </si>
  <si>
    <t>Decline</t>
  </si>
  <si>
    <t>Hasil</t>
  </si>
  <si>
    <t>370116</t>
  </si>
  <si>
    <t>Revenue</t>
  </si>
  <si>
    <t>370117</t>
  </si>
  <si>
    <t>Operation cost</t>
  </si>
  <si>
    <t>Produktiviti</t>
  </si>
  <si>
    <t>370118</t>
  </si>
  <si>
    <t>Productivity</t>
  </si>
  <si>
    <t>Sumber manusia:</t>
  </si>
  <si>
    <t>Human resources:</t>
  </si>
  <si>
    <t>i)</t>
  </si>
  <si>
    <t>Pekerja tempatan</t>
  </si>
  <si>
    <t>370119</t>
  </si>
  <si>
    <t>Local worker</t>
  </si>
  <si>
    <t>ii)</t>
  </si>
  <si>
    <t>Pekerja asing</t>
  </si>
  <si>
    <t>370120</t>
  </si>
  <si>
    <t>Foreign worker</t>
  </si>
  <si>
    <t>Pemasaran</t>
  </si>
  <si>
    <t>370121</t>
  </si>
  <si>
    <t>Marketing</t>
  </si>
  <si>
    <t>Kos bahan mentah</t>
  </si>
  <si>
    <t>370122</t>
  </si>
  <si>
    <t>Raw material cost</t>
  </si>
  <si>
    <t>F.7</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</si>
  <si>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</si>
  <si>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</si>
  <si>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</si>
  <si>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</si>
  <si>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</si>
  <si>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</si>
  <si>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</si>
  <si>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370140</t>
  </si>
  <si>
    <t>Jika Ya, berapa peratusan sumber berikut akan diperuntukkan untuk menjayakan pelan tersebut?</t>
  </si>
  <si>
    <t>If Yes, what percentage of the following resources will be allocated to make the plan a success?</t>
  </si>
  <si>
    <t xml:space="preserve">Sumber manusia </t>
  </si>
  <si>
    <t>Human resources</t>
  </si>
  <si>
    <t xml:space="preserve">Sumber kewangan </t>
  </si>
  <si>
    <t>Financial resources</t>
  </si>
  <si>
    <t>F.9</t>
  </si>
  <si>
    <t>370143</t>
  </si>
  <si>
    <t xml:space="preserve">Jika Ya, sila nyatakan bidang pemahiran semula dan peningkatan kemahiran yang dirancang untuk pekerja pertubuhan ini </t>
  </si>
  <si>
    <t>If Yes, please indicate the areas of reskilling and upskilling planned for the employees of this establishment (May choose more than one)</t>
  </si>
  <si>
    <t>Kecerdasan Buatan / Pembelajaran Mesin /</t>
  </si>
  <si>
    <t xml:space="preserve">Keselamatan siber </t>
  </si>
  <si>
    <t xml:space="preserve">Pembelajaran Dalam </t>
  </si>
  <si>
    <t>Cybersecurity</t>
  </si>
  <si>
    <t>Artificial Intelligence / Machine Learning / Deep Learning</t>
  </si>
  <si>
    <t xml:space="preserve">Penciptaan Kandungan AR / VR </t>
  </si>
  <si>
    <t xml:space="preserve">Analitis Data Raya / Analitik Data  </t>
  </si>
  <si>
    <t>AR / VR Content Creation</t>
  </si>
  <si>
    <t>Big Data Analytics / Data Analytics</t>
  </si>
  <si>
    <t xml:space="preserve">Rangkaian </t>
  </si>
  <si>
    <t xml:space="preserve">Pengaturcaraan / Sains Komputer </t>
  </si>
  <si>
    <t>Networking</t>
  </si>
  <si>
    <t>Programming / Computer Science</t>
  </si>
  <si>
    <t xml:space="preserve">PLC / SCADA </t>
  </si>
  <si>
    <t xml:space="preserve">Robotik / Peranti Autonomi </t>
  </si>
  <si>
    <t>PLC / SCADA</t>
  </si>
  <si>
    <t>Robotics / Autonomous Devices</t>
  </si>
  <si>
    <t>G</t>
  </si>
  <si>
    <t>AFFILIATE / SUBSIDI ASING</t>
  </si>
  <si>
    <t>FOREIGN AFFILIATE / SUBSIDIARY</t>
  </si>
  <si>
    <t>G.1</t>
  </si>
  <si>
    <t>Sila nyatakan bilangan affiliate mengikut negara</t>
  </si>
  <si>
    <t>Please state the number of affiliates by country</t>
  </si>
  <si>
    <r>
      <rPr>
        <b/>
        <sz val="22"/>
        <rFont val="Arial"/>
        <family val="2"/>
      </rPr>
      <t xml:space="preserve">Bilangan
affiliate
</t>
    </r>
    <r>
      <rPr>
        <i/>
        <sz val="22"/>
        <rFont val="Arial"/>
        <family val="2"/>
      </rPr>
      <t>Number of
affiliate</t>
    </r>
  </si>
  <si>
    <t>KEGUNAAN</t>
  </si>
  <si>
    <t>PEJABAT</t>
  </si>
  <si>
    <t>Nama negara</t>
  </si>
  <si>
    <t>Name of country</t>
  </si>
  <si>
    <t>Kod negara</t>
  </si>
  <si>
    <t>Country code</t>
  </si>
  <si>
    <t>H</t>
  </si>
  <si>
    <t>KEMUDAHAN PEMBIAYAAN</t>
  </si>
  <si>
    <t>ACCESS TO FINANCING</t>
  </si>
  <si>
    <t>H.1</t>
  </si>
  <si>
    <t xml:space="preserve">Adakah pertubuhan ini memohon sebarang pembiayaan baharu atau tambahan daripada luar untuk tujuan perniagaan? </t>
  </si>
  <si>
    <t>(Pembiayaan daripada luar antaranya termasuk sebarang permohonan untuk pembiayaan, pinjaman, kemudahan kredit, kad kredit,</t>
  </si>
  <si>
    <t>kredit daripada pembekal, geran / pinjaman kerajaan, modal usaha niaga dan pembiayaan ekuiti)</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</si>
  <si>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</si>
  <si>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</si>
  <si>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350001</t>
  </si>
  <si>
    <t>H.2</t>
  </si>
  <si>
    <t>Apakah tujuan pembiayaan yang dipohon? (Boleh pilih lebih daripada satu)</t>
  </si>
  <si>
    <t>What were the purposes of the financing? (May choose more than one)</t>
  </si>
  <si>
    <t>3500</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</si>
  <si>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</si>
  <si>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</si>
  <si>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</si>
  <si>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</si>
  <si>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</si>
  <si>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</si>
  <si>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</si>
  <si>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</si>
  <si>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</si>
  <si>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</si>
  <si>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</si>
  <si>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</si>
  <si>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</si>
  <si>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</si>
  <si>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</si>
  <si>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</si>
  <si>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(Boleh pilih lebih daripada satu) </t>
  </si>
  <si>
    <t>(NOTA: Termasuk sebarang sumber yang digunakan, tanpa mengira bila ia diluluskan atau diperoleh)</t>
  </si>
  <si>
    <t xml:space="preserve">Where does this establishment get the sources of finance to operate the business? (May choose more than one)  </t>
  </si>
  <si>
    <t>(NOTES: Include any sources used, regardless of when it was authorised or obtained)</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</si>
  <si>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</si>
  <si>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</si>
  <si>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</si>
  <si>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</si>
  <si>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</si>
  <si>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</si>
  <si>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</si>
  <si>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</si>
  <si>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</si>
  <si>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</si>
  <si>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Pembiayaan daripada koperasi</t>
  </si>
  <si>
    <t xml:space="preserve">Financing from co-operatives </t>
  </si>
  <si>
    <t>Pembiayaan daripada pembekal / kredit perdagangan daripada pembekal / individu yang tiada hubungan</t>
  </si>
  <si>
    <r>
      <rPr>
        <b/>
        <sz val="22"/>
        <rFont val="Arial"/>
        <family val="2"/>
      </rPr>
      <t xml:space="preserve">dengan pertubuhan atau pemilik perniagaan </t>
    </r>
    <r>
      <rPr>
        <i/>
        <sz val="22"/>
        <rFont val="Arial"/>
        <family val="2"/>
      </rPr>
      <t>’angels’</t>
    </r>
    <r>
      <rPr>
        <b/>
        <sz val="22"/>
        <rFont val="Arial"/>
        <family val="2"/>
      </rPr>
      <t xml:space="preserve"> / organisasi bukan kerajaan / pengaturan tidak formal</t>
    </r>
  </si>
  <si>
    <t>Financing from suppliers / trade credit owing to suppliers / individuals unrelated to the establishment or its owner</t>
  </si>
  <si>
    <t>’angels’  / non-governmental organisations / informal arrangements</t>
  </si>
  <si>
    <t>Pendapatan terkumpul / dana dalaman / sumbangan daripada pemegang saham / simpanan peribadi pemilik perniagaan</t>
  </si>
  <si>
    <t>Retained earnings / internally generated funds / shareholders’ own contribution / personal savings of business owner</t>
  </si>
  <si>
    <t>Pinjaman daripada rakan-rakan atau saudara-mara</t>
  </si>
  <si>
    <t>Borrowings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</si>
  <si>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</si>
  <si>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</si>
  <si>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</si>
  <si>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</si>
  <si>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KEMUDAHAN PEMBIAYAAN (samb.)</t>
  </si>
  <si>
    <t>ACCESS TO FINANCING(cont'd)</t>
  </si>
  <si>
    <t>H.4</t>
  </si>
  <si>
    <t>Adakah pertubuhan ini memiliki / menggunakan fasiliti dan produk kewangan berikut bagi tujuan perniagaan?</t>
  </si>
  <si>
    <t>Did this establishment own / use financial facilities and products for business purposes as follows? (May choose more than one)</t>
  </si>
  <si>
    <t>Akaun deposit</t>
  </si>
  <si>
    <t>Deposit account</t>
  </si>
  <si>
    <t>Kad kredit</t>
  </si>
  <si>
    <t xml:space="preserve">Credit card  </t>
  </si>
  <si>
    <t>Perbankan atas talian</t>
  </si>
  <si>
    <t>Online banking</t>
  </si>
  <si>
    <t>Insuran</t>
  </si>
  <si>
    <t xml:space="preserve">Insurance     </t>
  </si>
  <si>
    <t>Fasiliti eksport</t>
  </si>
  <si>
    <t>Export’s facilities</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</si>
  <si>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</si>
  <si>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</si>
  <si>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</si>
  <si>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</si>
  <si>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</si>
  <si>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 xml:space="preserve">    UNTUK KEGUNAAN PEJABAT</t>
  </si>
  <si>
    <t xml:space="preserve">     CAWANGAN NEGERI / PEJABAT OPERASI </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</si>
  <si>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</si>
  <si>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</si>
  <si>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</si>
  <si>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</si>
  <si>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</si>
  <si>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</si>
  <si>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</si>
  <si>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</si>
  <si>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</si>
  <si>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</si>
  <si>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</si>
  <si>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</si>
  <si>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</si>
  <si>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</si>
  <si>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</si>
  <si>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</si>
  <si>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</si>
  <si>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</si>
  <si>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</si>
  <si>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</si>
  <si>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</si>
  <si>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</si>
  <si>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</si>
  <si>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</si>
  <si>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</si>
  <si>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</si>
  <si>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</si>
  <si>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</si>
  <si>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</si>
  <si>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</si>
  <si>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</si>
  <si>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</si>
  <si>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</si>
  <si>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F010051</t>
  </si>
  <si>
    <t>F010002</t>
  </si>
  <si>
    <t>F010040</t>
  </si>
  <si>
    <t>F010003</t>
  </si>
  <si>
    <t>F010004</t>
  </si>
  <si>
    <t>F010005</t>
  </si>
  <si>
    <t>F010053</t>
  </si>
  <si>
    <t>F010014</t>
  </si>
  <si>
    <t>F010015</t>
  </si>
  <si>
    <t>F010016</t>
  </si>
  <si>
    <t>F010070</t>
  </si>
  <si>
    <t>F010071</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</si>
  <si>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</si>
  <si>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</si>
  <si>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</si>
  <si>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</si>
  <si>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</si>
  <si>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</si>
  <si>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</si>
  <si>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</si>
  <si>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</si>
  <si>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</si>
  <si>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</si>
  <si>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</si>
  <si>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</si>
  <si>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</si>
  <si>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</si>
  <si>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</si>
  <si>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</si>
  <si>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F010074</t>
  </si>
  <si>
    <t>F010073</t>
  </si>
  <si>
    <t>F010034</t>
  </si>
  <si>
    <t>F010075</t>
  </si>
  <si>
    <t>F010076</t>
  </si>
  <si>
    <t>F010077</t>
  </si>
  <si>
    <t>F010078</t>
  </si>
  <si>
    <t>F010079</t>
  </si>
  <si>
    <t>F010080</t>
  </si>
  <si>
    <t>F010035</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</si>
  <si>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</si>
  <si>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</si>
  <si>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</si>
  <si>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</si>
  <si>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</si>
  <si>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</si>
  <si>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</si>
  <si>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</si>
  <si>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</si>
  <si>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</si>
  <si>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</si>
  <si>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</si>
  <si>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</si>
  <si>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</si>
  <si>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</si>
  <si>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</si>
  <si>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</si>
  <si>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</si>
  <si>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</si>
  <si>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</si>
  <si>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</si>
  <si>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</si>
  <si>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</si>
  <si>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</si>
  <si>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</si>
  <si>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</si>
  <si>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</si>
  <si>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</si>
  <si>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</si>
  <si>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</si>
  <si>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</si>
  <si>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</si>
  <si>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</si>
  <si>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</si>
  <si>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</si>
  <si>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</si>
  <si>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</si>
  <si>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</si>
  <si>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</si>
  <si>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</si>
  <si>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</si>
  <si>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</si>
  <si>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</si>
  <si>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</si>
  <si>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</si>
  <si>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</si>
  <si>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</si>
  <si>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</si>
  <si>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</si>
  <si>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</si>
  <si>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</si>
  <si>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</si>
  <si>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</si>
  <si>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</si>
  <si>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</si>
  <si>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</si>
  <si>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</si>
  <si>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</si>
  <si>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</si>
  <si>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</si>
  <si>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</si>
  <si>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</si>
  <si>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</si>
  <si>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</si>
  <si>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</si>
  <si>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</si>
  <si>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</si>
  <si>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</si>
  <si>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</si>
  <si>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</si>
  <si>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</si>
  <si>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</si>
  <si>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</si>
  <si>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</si>
  <si>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</si>
  <si>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</si>
  <si>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</si>
  <si>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</si>
  <si>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</si>
  <si>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</si>
  <si>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</si>
  <si>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</si>
  <si>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</si>
  <si>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</si>
  <si>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</si>
  <si>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</si>
  <si>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</si>
  <si>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</si>
  <si>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</si>
  <si>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</si>
  <si>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</si>
  <si>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</si>
  <si>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</si>
  <si>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</si>
  <si>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</si>
  <si>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</si>
  <si>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</si>
  <si>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</si>
  <si>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</si>
  <si>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</si>
  <si>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</si>
  <si>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</si>
  <si>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</si>
  <si>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</si>
  <si>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</si>
  <si>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</si>
  <si>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</si>
  <si>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</si>
  <si>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</si>
  <si>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</si>
  <si>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</si>
  <si>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</si>
  <si>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</si>
  <si>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</si>
  <si>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</si>
  <si>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</si>
  <si>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</si>
  <si>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</si>
  <si>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</si>
  <si>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</si>
  <si>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</si>
  <si>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</si>
  <si>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</si>
  <si>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</si>
  <si>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</si>
  <si>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</si>
  <si>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</si>
  <si>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</si>
  <si>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</si>
  <si>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</si>
  <si>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</si>
  <si>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</si>
  <si>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</si>
  <si>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</si>
  <si>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</si>
  <si>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</si>
  <si>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</si>
  <si>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</si>
  <si>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</si>
  <si>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</si>
  <si>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</si>
  <si>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</si>
  <si>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</si>
  <si>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</si>
  <si>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F041708a</t>
  </si>
  <si>
    <t>F041709</t>
  </si>
  <si>
    <t>F041710</t>
  </si>
  <si>
    <t>F041711</t>
  </si>
  <si>
    <t>F041712</t>
  </si>
  <si>
    <t>F041713</t>
  </si>
  <si>
    <t>F041714</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</si>
  <si>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</si>
  <si>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</si>
  <si>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</si>
  <si>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</si>
  <si>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</si>
  <si>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</si>
  <si>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</si>
  <si>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</si>
  <si>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</si>
  <si>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</si>
  <si>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</si>
  <si>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</si>
  <si>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</si>
  <si>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</si>
  <si>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</si>
  <si>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</si>
  <si>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</si>
  <si>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</si>
  <si>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</si>
  <si>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</si>
  <si>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</si>
  <si>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</si>
  <si>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</si>
  <si>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</si>
  <si>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</si>
  <si>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</si>
  <si>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</si>
  <si>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</si>
  <si>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</si>
  <si>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</si>
  <si>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</si>
  <si>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</si>
  <si>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</si>
  <si>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</si>
  <si>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</si>
  <si>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</si>
  <si>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</si>
  <si>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</si>
  <si>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</si>
  <si>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</si>
  <si>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</si>
  <si>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</si>
  <si>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</si>
  <si>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</si>
  <si>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</si>
  <si>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</si>
  <si>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</si>
  <si>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</si>
  <si>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</si>
  <si>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</si>
  <si>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</si>
  <si>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</si>
  <si>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</si>
  <si>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</si>
  <si>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</si>
  <si>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</si>
  <si>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</si>
  <si>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</si>
  <si>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</si>
  <si>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</si>
  <si>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</si>
  <si>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</si>
  <si>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</si>
  <si>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</si>
  <si>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</si>
  <si>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</si>
  <si>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</si>
  <si>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</si>
  <si>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</si>
  <si>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</si>
  <si>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</si>
  <si>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</si>
  <si>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</si>
  <si>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</si>
  <si>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</si>
  <si>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</si>
  <si>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</si>
  <si>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</si>
  <si>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</si>
  <si>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</si>
  <si>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</si>
  <si>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</si>
  <si>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</si>
  <si>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</si>
  <si>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</si>
  <si>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</si>
  <si>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</si>
  <si>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</si>
  <si>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</si>
  <si>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</si>
  <si>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</si>
  <si>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</si>
  <si>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</si>
  <si>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</si>
  <si>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</si>
  <si>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</si>
  <si>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</si>
  <si>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</si>
  <si>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</si>
  <si>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</si>
  <si>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</si>
  <si>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</si>
  <si>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</si>
  <si>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</si>
  <si>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</si>
  <si>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</si>
  <si>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</si>
  <si>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</si>
  <si>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</si>
  <si>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</si>
  <si>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</si>
  <si>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</si>
  <si>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</si>
  <si>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</si>
  <si>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</si>
  <si>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</si>
  <si>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</si>
  <si>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</si>
  <si>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</si>
  <si>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</si>
  <si>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</si>
  <si>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</si>
  <si>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</si>
  <si>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</si>
  <si>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</si>
  <si>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</si>
  <si>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</si>
  <si>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</si>
  <si>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</si>
  <si>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</si>
  <si>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</si>
  <si>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</si>
  <si>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</si>
  <si>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</si>
  <si>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</si>
  <si>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</si>
  <si>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</si>
  <si>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</si>
  <si>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</si>
  <si>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</si>
  <si>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</si>
  <si>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</si>
  <si>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</si>
  <si>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</si>
  <si>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</si>
  <si>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</si>
  <si>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</si>
  <si>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</si>
  <si>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</si>
  <si>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</si>
  <si>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</si>
  <si>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</si>
  <si>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</si>
  <si>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</si>
  <si>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</si>
  <si>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</si>
  <si>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</si>
  <si>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</si>
  <si>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</si>
  <si>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</si>
  <si>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</si>
  <si>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</si>
  <si>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</si>
  <si>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</si>
  <si>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</si>
  <si>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</si>
  <si>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</si>
  <si>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</si>
  <si>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</si>
  <si>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</si>
  <si>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</si>
  <si>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</si>
  <si>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</si>
  <si>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</si>
  <si>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</si>
  <si>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</si>
  <si>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</si>
  <si>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</si>
  <si>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</si>
  <si>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</si>
  <si>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</si>
  <si>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</si>
  <si>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</si>
  <si>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</si>
  <si>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</si>
  <si>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</si>
  <si>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</si>
  <si>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</si>
  <si>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</si>
  <si>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</si>
  <si>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</si>
  <si>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</si>
  <si>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</si>
  <si>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</si>
  <si>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</si>
  <si>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</si>
  <si>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</si>
  <si>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</si>
  <si>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</si>
  <si>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</si>
  <si>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</si>
  <si>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</si>
  <si>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</si>
  <si>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</si>
  <si>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</si>
  <si>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</si>
  <si>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</si>
  <si>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</si>
  <si>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</si>
  <si>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</si>
  <si>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</si>
  <si>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</si>
  <si>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</si>
  <si>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</si>
  <si>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</si>
  <si>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</si>
  <si>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</si>
  <si>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</si>
  <si>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</si>
  <si>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</si>
  <si>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</si>
  <si>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F077001</t>
  </si>
  <si>
    <t>F077002</t>
  </si>
  <si>
    <t>F077003</t>
  </si>
  <si>
    <t>F088700-58</t>
  </si>
  <si>
    <t>F088700-59</t>
  </si>
  <si>
    <t>F088700-60</t>
  </si>
  <si>
    <t>F088700-61</t>
  </si>
  <si>
    <t>F088700-62</t>
  </si>
  <si>
    <t>F088700-63</t>
  </si>
  <si>
    <t>F087601</t>
  </si>
  <si>
    <t>F087602</t>
  </si>
  <si>
    <t>F087603</t>
  </si>
  <si>
    <t>F087604</t>
  </si>
  <si>
    <t>F087605</t>
  </si>
  <si>
    <t>F088701</t>
  </si>
  <si>
    <t>F088702</t>
  </si>
  <si>
    <t>F087606</t>
  </si>
  <si>
    <t>F087607</t>
  </si>
  <si>
    <t>F087608</t>
  </si>
  <si>
    <t>F088703</t>
  </si>
  <si>
    <t>F088704</t>
  </si>
  <si>
    <t>F088705</t>
  </si>
  <si>
    <t>F087609</t>
  </si>
  <si>
    <t>F087610</t>
  </si>
  <si>
    <t>F087611</t>
  </si>
  <si>
    <t>F087612</t>
  </si>
  <si>
    <t>F088706</t>
  </si>
  <si>
    <t>F088707</t>
  </si>
  <si>
    <t>F087613</t>
  </si>
  <si>
    <t>F088708</t>
  </si>
  <si>
    <t>F088709</t>
  </si>
  <si>
    <t>F088710</t>
  </si>
  <si>
    <t>F087614</t>
  </si>
  <si>
    <t>F087615</t>
  </si>
  <si>
    <t>F088711</t>
  </si>
  <si>
    <t>F087616</t>
  </si>
  <si>
    <t>F088712</t>
  </si>
  <si>
    <t>F087617</t>
  </si>
  <si>
    <t>F087618</t>
  </si>
  <si>
    <t>F087619</t>
  </si>
  <si>
    <t>F087620</t>
  </si>
  <si>
    <t>F087621</t>
  </si>
  <si>
    <t>F087622</t>
  </si>
  <si>
    <t>F088713</t>
  </si>
  <si>
    <t>F087623</t>
  </si>
  <si>
    <t>F087624</t>
  </si>
  <si>
    <t>F087625</t>
  </si>
  <si>
    <t>F087626</t>
  </si>
  <si>
    <t>F087628</t>
  </si>
  <si>
    <t>F088714</t>
  </si>
  <si>
    <t>F087629</t>
  </si>
  <si>
    <t>F087631</t>
  </si>
  <si>
    <t>F088715</t>
  </si>
  <si>
    <t>F087630</t>
  </si>
  <si>
    <t>F088716</t>
  </si>
  <si>
    <t>F080023</t>
  </si>
  <si>
    <t>F080024</t>
  </si>
  <si>
    <t>F080025</t>
  </si>
  <si>
    <t>F080026</t>
  </si>
  <si>
    <t>F080027</t>
  </si>
  <si>
    <t>F080028</t>
  </si>
  <si>
    <t>F080029</t>
  </si>
  <si>
    <t>F080014</t>
  </si>
  <si>
    <t>F080011</t>
  </si>
  <si>
    <t>F080012</t>
  </si>
  <si>
    <t>F080034</t>
  </si>
  <si>
    <t>F080035</t>
  </si>
  <si>
    <t>F080031</t>
  </si>
  <si>
    <t>F080032</t>
  </si>
  <si>
    <t>F080039</t>
  </si>
  <si>
    <t>F080061</t>
  </si>
  <si>
    <t>F080062</t>
  </si>
  <si>
    <t>F080013</t>
  </si>
  <si>
    <t>F080033</t>
  </si>
  <si>
    <t>F080010</t>
  </si>
  <si>
    <t>F088697</t>
  </si>
  <si>
    <t>F080007</t>
  </si>
  <si>
    <t>F088717</t>
  </si>
  <si>
    <t>F080064</t>
  </si>
  <si>
    <t>F080065</t>
  </si>
  <si>
    <t>F080066</t>
  </si>
  <si>
    <t>F080067</t>
  </si>
  <si>
    <t>F080068</t>
  </si>
  <si>
    <t>F080069</t>
  </si>
  <si>
    <t>F080070</t>
  </si>
  <si>
    <t>F080071</t>
  </si>
  <si>
    <t>F080072</t>
  </si>
  <si>
    <t>F080073</t>
  </si>
  <si>
    <t>F087001</t>
  </si>
  <si>
    <t>F087002</t>
  </si>
  <si>
    <t>F087003</t>
  </si>
  <si>
    <t>F087004</t>
  </si>
  <si>
    <t>F087005</t>
  </si>
  <si>
    <t>F080074</t>
  </si>
  <si>
    <t>F080074a</t>
  </si>
  <si>
    <t>F080016</t>
  </si>
  <si>
    <t>F080016a</t>
  </si>
  <si>
    <t>F080089</t>
  </si>
  <si>
    <t>F080017</t>
  </si>
  <si>
    <t>F080099</t>
  </si>
  <si>
    <t>F090016</t>
  </si>
  <si>
    <t>F090011</t>
  </si>
  <si>
    <t>F090066</t>
  </si>
  <si>
    <t>F090063</t>
  </si>
  <si>
    <t>F090001</t>
  </si>
  <si>
    <t>F090009</t>
  </si>
  <si>
    <t>F090082</t>
  </si>
  <si>
    <t>F090064</t>
  </si>
  <si>
    <t>F090059</t>
  </si>
  <si>
    <t>F090083</t>
  </si>
  <si>
    <t>F090088</t>
  </si>
  <si>
    <t>F090012</t>
  </si>
  <si>
    <t>F090013</t>
  </si>
  <si>
    <t>F090014</t>
  </si>
  <si>
    <t>F090017</t>
  </si>
  <si>
    <t>F090026</t>
  </si>
  <si>
    <t>F090026a</t>
  </si>
  <si>
    <t>F090027</t>
  </si>
  <si>
    <t>F090027a</t>
  </si>
  <si>
    <t>F091023</t>
  </si>
  <si>
    <t>F091024</t>
  </si>
  <si>
    <t>F090060</t>
  </si>
  <si>
    <t>F090061</t>
  </si>
  <si>
    <t>F090003</t>
  </si>
  <si>
    <t>F090005</t>
  </si>
  <si>
    <t>F090057</t>
  </si>
  <si>
    <t>F090058</t>
  </si>
  <si>
    <t>F090006</t>
  </si>
  <si>
    <t>F090007</t>
  </si>
  <si>
    <t>F090008</t>
  </si>
  <si>
    <t>F090080</t>
  </si>
  <si>
    <t>F090109</t>
  </si>
  <si>
    <t>F090119</t>
  </si>
  <si>
    <t>F091002</t>
  </si>
  <si>
    <t>F091003</t>
  </si>
  <si>
    <t>F091004</t>
  </si>
  <si>
    <t>F091005</t>
  </si>
  <si>
    <t>F091006</t>
  </si>
  <si>
    <t>F091007</t>
  </si>
  <si>
    <t>F091008</t>
  </si>
  <si>
    <t>F091009</t>
  </si>
  <si>
    <t>F090025</t>
  </si>
  <si>
    <t>F090067</t>
  </si>
  <si>
    <t>F090065</t>
  </si>
  <si>
    <t>F090019</t>
  </si>
  <si>
    <t>F090021</t>
  </si>
  <si>
    <t>F090022</t>
  </si>
  <si>
    <t>F091018</t>
  </si>
  <si>
    <t>F091019</t>
  </si>
  <si>
    <t>F091020</t>
  </si>
  <si>
    <t>F091022</t>
  </si>
  <si>
    <t>F097002</t>
  </si>
  <si>
    <t>F097003</t>
  </si>
  <si>
    <t>F094057</t>
  </si>
  <si>
    <t>F090023</t>
  </si>
  <si>
    <t>F090024</t>
  </si>
  <si>
    <t>F091025</t>
  </si>
  <si>
    <t>F091026</t>
  </si>
  <si>
    <t>F091010</t>
  </si>
  <si>
    <t>F090062</t>
  </si>
  <si>
    <t>F091011</t>
  </si>
  <si>
    <t>F091012</t>
  </si>
  <si>
    <t>F091013</t>
  </si>
  <si>
    <t>F091014</t>
  </si>
  <si>
    <t>F091015</t>
  </si>
  <si>
    <t>F091015a</t>
  </si>
  <si>
    <t>F090035</t>
  </si>
  <si>
    <t>F090035a</t>
  </si>
  <si>
    <t>F090036</t>
  </si>
  <si>
    <t>F097001</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</si>
  <si>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</si>
  <si>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</si>
  <si>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</si>
  <si>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</si>
  <si>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</si>
  <si>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</si>
  <si>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</si>
  <si>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</si>
  <si>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</si>
  <si>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</si>
  <si>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</si>
  <si>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</si>
  <si>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</si>
  <si>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</si>
  <si>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</si>
  <si>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</si>
  <si>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</si>
  <si>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F090089</t>
  </si>
  <si>
    <t>F090053</t>
  </si>
  <si>
    <t>F090054</t>
  </si>
  <si>
    <t>F090055</t>
  </si>
  <si>
    <t>F090056</t>
  </si>
  <si>
    <t>F090099</t>
  </si>
  <si>
    <t>F100101</t>
  </si>
  <si>
    <t>F100112</t>
  </si>
  <si>
    <t>F100104</t>
  </si>
  <si>
    <t>F100199</t>
  </si>
  <si>
    <t>F100201</t>
  </si>
  <si>
    <t>F100212</t>
  </si>
  <si>
    <t>F100204</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</si>
  <si>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</si>
  <si>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</si>
  <si>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</si>
  <si>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</si>
  <si>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</si>
  <si>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</si>
  <si>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</si>
  <si>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</si>
  <si>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</si>
  <si>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</si>
  <si>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</si>
  <si>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</si>
  <si>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</si>
  <si>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</si>
  <si>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</si>
  <si>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</si>
  <si>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</si>
  <si>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</si>
  <si>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</si>
  <si>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</si>
  <si>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</si>
  <si>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</si>
  <si>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</si>
  <si>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</si>
  <si>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</si>
  <si>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</si>
  <si>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</si>
  <si>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</si>
  <si>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</si>
  <si>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</si>
  <si>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</si>
  <si>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</si>
  <si>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</si>
  <si>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</si>
  <si>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</si>
  <si>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</si>
  <si>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</si>
  <si>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</si>
  <si>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</si>
  <si>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</si>
  <si>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</si>
  <si>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</si>
  <si>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</si>
  <si>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</si>
  <si>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</si>
  <si>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</si>
  <si>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</si>
  <si>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</si>
  <si>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</si>
  <si>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</si>
  <si>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</si>
  <si>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</si>
  <si>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</si>
  <si>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</si>
  <si>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</si>
  <si>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</si>
  <si>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</si>
  <si>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</si>
  <si>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</si>
  <si>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F121804</t>
  </si>
  <si>
    <t>F121805</t>
  </si>
  <si>
    <t>F121806</t>
  </si>
  <si>
    <t>F121807</t>
  </si>
  <si>
    <t>F120101</t>
  </si>
  <si>
    <t>F120145</t>
  </si>
  <si>
    <t>F120146</t>
  </si>
  <si>
    <t>F120102</t>
  </si>
  <si>
    <t>F120147</t>
  </si>
  <si>
    <t>F120148</t>
  </si>
  <si>
    <t>F120149</t>
  </si>
  <si>
    <t>F120115</t>
  </si>
  <si>
    <t>F120116</t>
  </si>
  <si>
    <t>F120120</t>
  </si>
  <si>
    <t>F120121</t>
  </si>
  <si>
    <t>F120122</t>
  </si>
  <si>
    <t>F120123</t>
  </si>
  <si>
    <t>F120124</t>
  </si>
  <si>
    <t>F120201</t>
  </si>
  <si>
    <t>F120245</t>
  </si>
  <si>
    <t>F120246</t>
  </si>
  <si>
    <t>F120202</t>
  </si>
  <si>
    <t>F120247</t>
  </si>
  <si>
    <t>F120248</t>
  </si>
  <si>
    <t>F120249</t>
  </si>
  <si>
    <t>F120215</t>
  </si>
  <si>
    <t>F120216</t>
  </si>
  <si>
    <t>F120220</t>
  </si>
  <si>
    <t>F120221</t>
  </si>
  <si>
    <t>F120103</t>
  </si>
  <si>
    <t>F120203</t>
  </si>
  <si>
    <t>F120104</t>
  </si>
  <si>
    <t>F120125</t>
  </si>
  <si>
    <t>F120105</t>
  </si>
  <si>
    <t>F120106</t>
  </si>
  <si>
    <t>F120107</t>
  </si>
  <si>
    <t>F120108</t>
  </si>
  <si>
    <t>F120127</t>
  </si>
  <si>
    <t>F120128</t>
  </si>
  <si>
    <t>F120150</t>
  </si>
  <si>
    <t>F120151</t>
  </si>
  <si>
    <t>F120152</t>
  </si>
  <si>
    <t>F120301</t>
  </si>
  <si>
    <t>F120109</t>
  </si>
  <si>
    <t>F120204</t>
  </si>
  <si>
    <t>F120225</t>
  </si>
  <si>
    <t>F120205</t>
  </si>
  <si>
    <t>F120206</t>
  </si>
  <si>
    <t>F120207</t>
  </si>
  <si>
    <t>F120208</t>
  </si>
  <si>
    <t>F120227</t>
  </si>
  <si>
    <t>F120228</t>
  </si>
  <si>
    <t>F120250</t>
  </si>
  <si>
    <t>F120251</t>
  </si>
  <si>
    <t>F120252</t>
  </si>
  <si>
    <t>F120209</t>
  </si>
  <si>
    <t>F120158</t>
  </si>
  <si>
    <t>F120258</t>
  </si>
  <si>
    <t>F120110</t>
  </si>
  <si>
    <t>F120111</t>
  </si>
  <si>
    <t>F120133</t>
  </si>
  <si>
    <t>F120134</t>
  </si>
  <si>
    <t>F120135</t>
  </si>
  <si>
    <t>F120136</t>
  </si>
  <si>
    <t>F120137</t>
  </si>
  <si>
    <t>F120138</t>
  </si>
  <si>
    <t>F120153</t>
  </si>
  <si>
    <t>F120154</t>
  </si>
  <si>
    <t>F120155</t>
  </si>
  <si>
    <t>F120339</t>
  </si>
  <si>
    <t>F120156</t>
  </si>
  <si>
    <t>F120210</t>
  </si>
  <si>
    <t>F120211</t>
  </si>
  <si>
    <t>F120233</t>
  </si>
  <si>
    <t>F120234</t>
  </si>
  <si>
    <t>F120235</t>
  </si>
  <si>
    <t>F120236</t>
  </si>
  <si>
    <t>F120237</t>
  </si>
  <si>
    <t>F120238</t>
  </si>
  <si>
    <t>F120253</t>
  </si>
  <si>
    <t>F120254</t>
  </si>
  <si>
    <t>F120255</t>
  </si>
  <si>
    <t>F120256</t>
  </si>
  <si>
    <t>F120212</t>
  </si>
  <si>
    <t>F120257</t>
  </si>
  <si>
    <t>F120299</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</si>
  <si>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</si>
  <si>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</si>
  <si>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</si>
  <si>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</si>
  <si>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</si>
  <si>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</si>
  <si>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</si>
  <si>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</si>
  <si>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</si>
  <si>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</si>
  <si>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</si>
  <si>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</si>
  <si>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</si>
  <si>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</si>
  <si>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</si>
  <si>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</si>
  <si>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</si>
  <si>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</si>
  <si>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</si>
  <si>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</si>
  <si>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</si>
  <si>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</si>
  <si>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</si>
  <si>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</si>
  <si>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</si>
  <si>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</si>
  <si>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</si>
  <si>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</si>
  <si>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</si>
  <si>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</si>
  <si>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</si>
  <si>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</si>
  <si>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</si>
  <si>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</si>
  <si>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</si>
  <si>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</si>
  <si>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</si>
  <si>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</si>
  <si>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</si>
  <si>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</si>
  <si>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</si>
  <si>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</si>
  <si>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</si>
  <si>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</si>
  <si>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</si>
  <si>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</si>
  <si>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</si>
  <si>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</si>
  <si>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</si>
  <si>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</si>
  <si>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</si>
  <si>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</si>
  <si>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</si>
  <si>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</si>
  <si>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</si>
  <si>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</si>
  <si>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</si>
  <si>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</si>
  <si>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</si>
  <si>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</si>
  <si>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</si>
  <si>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</si>
  <si>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</si>
  <si>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</si>
  <si>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</si>
  <si>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F410002a</t>
  </si>
  <si>
    <t>F410003a</t>
  </si>
  <si>
    <t>F410004a</t>
  </si>
  <si>
    <t>F410005a</t>
  </si>
  <si>
    <t>F410006a</t>
  </si>
  <si>
    <t>F410002</t>
  </si>
  <si>
    <t>F410003</t>
  </si>
  <si>
    <t>F410004</t>
  </si>
  <si>
    <t>F410005</t>
  </si>
  <si>
    <t>F410006</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</si>
  <si>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</si>
  <si>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</si>
  <si>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</si>
  <si>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</si>
  <si>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</si>
  <si>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</si>
  <si>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</si>
  <si>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</si>
  <si>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</si>
  <si>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</si>
  <si>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</si>
  <si>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</si>
  <si>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</si>
  <si>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</si>
  <si>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</si>
  <si>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</si>
  <si>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</si>
  <si>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</si>
  <si>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</si>
  <si>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</si>
  <si>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</si>
  <si>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</si>
  <si>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</si>
  <si>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</si>
  <si>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F330069a</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</si>
  <si>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</si>
  <si>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</si>
  <si>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</si>
  <si>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</si>
  <si>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</si>
  <si>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</si>
  <si>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</si>
  <si>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</si>
  <si>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</si>
  <si>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</si>
  <si>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</si>
  <si>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</si>
  <si>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</si>
  <si>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</si>
  <si>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</si>
  <si>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</si>
  <si>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</si>
  <si>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</si>
  <si>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</si>
  <si>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</si>
  <si>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</si>
  <si>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</si>
  <si>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</si>
  <si>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</si>
  <si>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</si>
  <si>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</si>
  <si>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</si>
  <si>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</si>
  <si>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</si>
  <si>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</si>
  <si>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</si>
  <si>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</si>
  <si>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</si>
  <si>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</si>
  <si>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</si>
  <si>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</si>
  <si>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</si>
  <si>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</si>
  <si>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</si>
  <si>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</si>
  <si>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</si>
  <si>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</si>
  <si>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</si>
  <si>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</si>
  <si>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</si>
  <si>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</si>
  <si>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</si>
  <si>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</si>
  <si>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</si>
  <si>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</si>
  <si>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</si>
  <si>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</si>
  <si>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</si>
  <si>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</si>
  <si>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</si>
  <si>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</si>
  <si>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</si>
  <si>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</si>
  <si>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</si>
  <si>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</si>
  <si>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</si>
  <si>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</si>
  <si>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F370075a</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</si>
  <si>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</si>
  <si>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</si>
  <si>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</si>
  <si>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</si>
  <si>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</si>
  <si>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</si>
  <si>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</si>
  <si>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</si>
  <si>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</si>
  <si>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</si>
  <si>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</si>
  <si>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</si>
  <si>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</si>
  <si>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</si>
  <si>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</si>
  <si>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</si>
  <si>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</si>
  <si>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</si>
  <si>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</si>
  <si>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</si>
  <si>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</si>
  <si>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</si>
  <si>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</si>
  <si>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</si>
  <si>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</si>
  <si>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</si>
  <si>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</si>
  <si>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</si>
  <si>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</si>
  <si>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</si>
  <si>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</si>
  <si>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</si>
  <si>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</si>
  <si>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</si>
  <si>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</si>
  <si>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</si>
  <si>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</si>
  <si>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</si>
  <si>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</si>
  <si>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</si>
  <si>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</si>
  <si>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</si>
  <si>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</si>
  <si>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</si>
  <si>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</si>
  <si>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</si>
  <si>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</si>
  <si>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</si>
  <si>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</si>
  <si>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F400101a</t>
  </si>
  <si>
    <t>F400102a</t>
  </si>
  <si>
    <t>F400103a</t>
  </si>
  <si>
    <t>F400101</t>
  </si>
  <si>
    <t>F400102</t>
  </si>
  <si>
    <t>F400103</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</si>
  <si>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</si>
  <si>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</si>
  <si>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</si>
  <si>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</si>
  <si>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</si>
  <si>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</si>
  <si>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</si>
  <si>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</si>
  <si>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</si>
  <si>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</si>
  <si>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</si>
  <si>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</si>
  <si>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</si>
  <si>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</si>
  <si>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</si>
  <si>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</si>
  <si>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</si>
  <si>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</si>
  <si>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</si>
  <si>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</si>
  <si>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</si>
  <si>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</si>
  <si>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</si>
  <si>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</si>
  <si>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</si>
  <si>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</si>
  <si>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</si>
  <si>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</si>
  <si>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</si>
  <si>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</si>
  <si>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F350046</t>
  </si>
  <si>
    <r>
      <t>Infrastruktur pengkomputeran, pemprosesan data, pengehosan</t>
    </r>
    <r>
      <rPr>
        <b/>
        <i/>
        <sz val="11"/>
        <rFont val="Arial"/>
        <family val="2"/>
      </rPr>
      <t xml:space="preserve"> (hosting)</t>
    </r>
    <r>
      <rPr>
        <b/>
        <sz val="11"/>
        <rFont val="Arial"/>
        <family val="2"/>
      </rPr>
      <t xml:space="preserve"> dan aktiviti perkhidmatan maklumat lain</t>
    </r>
  </si>
  <si>
    <t>Penerbitan surat khabar</t>
  </si>
  <si>
    <t>Penerbitan jurnal, majalah dan terbitan berkala</t>
  </si>
  <si>
    <t>Publishing of journals, magazine and periodicals</t>
  </si>
  <si>
    <t>`</t>
  </si>
  <si>
    <t>Perbelanjaan keraian</t>
  </si>
  <si>
    <t>Payment of gratuity, retirement / retrenchment benefits to employees</t>
  </si>
  <si>
    <t xml:space="preserve">Direct taxes paid (e.g. company tax and stamp duties) </t>
  </si>
  <si>
    <r>
      <t xml:space="preserve">Pendapatan diterima daripada perkhidmatan 
yang disediakan pada tahun 2025
</t>
    </r>
    <r>
      <rPr>
        <i/>
        <sz val="22"/>
        <rFont val="Arial"/>
        <family val="2"/>
      </rPr>
      <t xml:space="preserve">Income received from services during 2025
</t>
    </r>
    <r>
      <rPr>
        <b/>
        <sz val="22"/>
        <rFont val="Arial"/>
        <family val="2"/>
      </rPr>
      <t>(RM)</t>
    </r>
  </si>
  <si>
    <r>
      <t xml:space="preserve">Bilangan cawangan pada tahun 2025
</t>
    </r>
    <r>
      <rPr>
        <i/>
        <sz val="22"/>
        <rFont val="Arial"/>
        <family val="2"/>
      </rPr>
      <t>No. of branches
during 2025</t>
    </r>
  </si>
  <si>
    <r>
      <t xml:space="preserve">Nota : Jumlah nilai di medan 127117 mesti sama dengan jumlah nilai perkara 8.1A, 8.1B, 8.1C dan 8.1D di muka surat (16-19) di bawah Soalan 8.
</t>
    </r>
    <r>
      <rPr>
        <i/>
        <sz val="22"/>
        <rFont val="Arial"/>
        <family val="2"/>
      </rPr>
      <t>Notes : Total value in field 127117 must be equal to the sum of item 8.1A, 8.1B, 8.1C and 8.1D on page (16-19) under Question 8.</t>
    </r>
  </si>
  <si>
    <r>
      <rPr>
        <b/>
        <sz val="22"/>
        <rFont val="Arial"/>
        <family val="2"/>
      </rPr>
      <t>Peratus</t>
    </r>
    <r>
      <rPr>
        <i/>
        <sz val="22"/>
        <rFont val="Arial"/>
        <family val="2"/>
      </rPr>
      <t xml:space="preserve">
Percentage</t>
    </r>
  </si>
  <si>
    <t>Adakah pertubuhan ini mempunyai rancangan untuk mengamalkan Konsep Operasi Pintar / IR 4.0? Sila tanda (X) dalam satu kotak sahaja</t>
  </si>
  <si>
    <t>Did this establishment already has a plan to reskilling and upskilling for its employees? Please mark (X) in one box only</t>
  </si>
  <si>
    <t>Did this establishment have plans to adopt the Smart Operating Concept / IR 4.0? Please mark (X) in one box only</t>
  </si>
  <si>
    <t>Adakah pertubuhan ini sudah mempunyai  perancangan untuk kemahiran semula dan peningkatan kemahiran pekerjanya? Sila tanda (X) dalam satu kotak sahaja</t>
  </si>
  <si>
    <t>Adakah pertubuhan ini mempunyai affiliate di luar negara?  Sila tanda (x) dalam satu kotak sahaja</t>
  </si>
  <si>
    <t>Does this establishment have an affiliate overseas? Please mark (x) in one box only</t>
  </si>
  <si>
    <t>Media sosial (cth. Facebook, Instagram, X, YouTube, TikTok)</t>
  </si>
  <si>
    <t>Social media (e.g. Facebook, Instagram, X, YouTube, TikTok)</t>
  </si>
  <si>
    <t>310079</t>
  </si>
  <si>
    <t>Adakah pertubuhan ini menjalankan aktiviti R&amp;D secara dalaman pada tahun rujukan? Sila tanda (X) dalam kotak sahaja</t>
  </si>
  <si>
    <t>Sila nyatakan peratus perbelanjaan semasa terhadap R&amp;D</t>
  </si>
  <si>
    <t>Please indicate the percentage of current expenditure on R&amp;D</t>
  </si>
  <si>
    <t>Sila nyatakan peratus perbelanjaan modal terhadap R&amp;D</t>
  </si>
  <si>
    <t>Please indicate the percentage of capital expenditure on R&amp;D</t>
  </si>
  <si>
    <t>Dana lain (sila nyatakan)</t>
  </si>
  <si>
    <t>Others funds (please specify)</t>
  </si>
  <si>
    <t>Please indicate the percentage of expenditure by type of R&amp;D activity</t>
  </si>
  <si>
    <t>Adakah pertubuhan ini mengeluarkan Laporan Kelestarian? Sila tanda (X) dalam satu kotak sahaja</t>
  </si>
  <si>
    <t>Did this establishment publish the Sustainability Reports? Please mark (X) in one box only</t>
  </si>
  <si>
    <t>E.4</t>
  </si>
  <si>
    <t>F.2</t>
  </si>
  <si>
    <t>Negeri Lokasi</t>
  </si>
  <si>
    <t>MSIC Semasa 2025</t>
  </si>
  <si>
    <t>MSIC Semasa 2008</t>
  </si>
  <si>
    <t>Nilai Output</t>
  </si>
  <si>
    <t>Nilai Input</t>
  </si>
  <si>
    <t>Nilai Ditambah (VA)</t>
  </si>
  <si>
    <t>Jumlah Pekerja</t>
  </si>
  <si>
    <t>Pekerja Bergaji</t>
  </si>
  <si>
    <t>Gaji &amp; Upah (Q5A &amp; Q5B)</t>
  </si>
  <si>
    <t>Harta Tetap</t>
  </si>
  <si>
    <t xml:space="preserve">Purata Gaji </t>
  </si>
  <si>
    <t>Elektrik</t>
  </si>
  <si>
    <t>Bahan Pembakar</t>
  </si>
  <si>
    <t xml:space="preserve">Untung Rugi </t>
  </si>
  <si>
    <t>Pampasan Pekerja (COE)</t>
  </si>
  <si>
    <t>I/O Ratio</t>
  </si>
  <si>
    <t>Susut Nilai 
Q4 vs Q9</t>
  </si>
  <si>
    <t>Gaji Upah
 Q5 vs Q9</t>
  </si>
  <si>
    <t>Jumlah Pekerja Q5 vs Q6</t>
  </si>
  <si>
    <t>Pekerja Bergaji 
Vs Gaji Upah</t>
  </si>
  <si>
    <t>Gaji /VA (%)</t>
  </si>
  <si>
    <t>CE/VA</t>
  </si>
  <si>
    <t>Gaji/ Input</t>
  </si>
  <si>
    <t>Harta Tetap (termasuk R&amp;D)</t>
  </si>
  <si>
    <t>Nilai Jualan</t>
  </si>
  <si>
    <t>Stok Akhir</t>
  </si>
  <si>
    <t xml:space="preserve">4.1.5
</t>
  </si>
  <si>
    <t>RINGKASAN MAKLUMAT STATISTIK UTAMA</t>
  </si>
  <si>
    <t>Penyediaan akses internet melalui rangkaian di antara pelanggan dan Penyedia Perkhidmatan Internet (ISP) yang bukan dimiliki atau dikawal oleh ISP</t>
  </si>
  <si>
    <t>No Siri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</si>
</sst>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0.00_);_(* \(#,##0.00\);_(* \-??_);_(@_)"/>
    <numFmt numFmtId="166" formatCode="ddmmyyyy"/>
    <numFmt numFmtId="167" formatCode="0_);[Red]\(0\)"/>
    <numFmt numFmtId="168" formatCode="0.0"/>
    <numFmt numFmtId="169" formatCode="0.0_ "/>
    <numFmt numFmtId="170" formatCode="_(* #,##0_);_(* \(#,##0\);_(* &quot;-&quot;??_);_(@_)"/>
    <numFmt numFmtId="171" formatCode="0.000"/>
    <numFmt numFmtId="172" formatCode="_-* #,##0_-;\-* #,##0_-;_-* &quot;-&quot;??_-;_-@_-"/>
    <numFmt numFmtId="173" formatCode="yyyy"/>
  </numFmts>
  <fonts count="119">
    <font>
      <sz val="14"/>
      <name val="Helv"/>
      <charset val="134"/>
    </font>
    <font>
      <sz val="10"/>
      <color theme="1"/>
      <name val="Century Gothic"/>
      <family val="2"/>
    </font>
    <font>
      <sz val="10"/>
      <name val="Century Gothic"/>
      <family val="2"/>
    </font>
    <font>
      <sz val="12"/>
      <name val="Arial"/>
      <family val="2"/>
    </font>
    <font>
      <b/>
      <sz val="17"/>
      <name val="Arial"/>
      <family val="2"/>
    </font>
    <font>
      <b/>
      <sz val="28"/>
      <name val="Arial"/>
      <family val="2"/>
    </font>
    <font>
      <sz val="14"/>
      <name val="Arial"/>
      <family val="2"/>
    </font>
    <font>
      <sz val="17"/>
      <name val="Arial"/>
      <family val="2"/>
    </font>
    <font>
      <b/>
      <sz val="24"/>
      <name val="Arial"/>
      <family val="2"/>
    </font>
    <font>
      <sz val="24"/>
      <name val="Arial"/>
      <family val="2"/>
    </font>
    <font>
      <b/>
      <sz val="12"/>
      <name val="Arial"/>
      <family val="2"/>
    </font>
    <font>
      <sz val="22"/>
      <name val="Arial"/>
      <family val="2"/>
    </font>
    <font>
      <b/>
      <sz val="22"/>
      <name val="Arial"/>
      <family val="2"/>
    </font>
    <font>
      <b/>
      <sz val="26"/>
      <name val="Arial"/>
      <family val="2"/>
    </font>
    <font>
      <sz val="11"/>
      <color theme="1"/>
      <name val="Calibri"/>
      <family val="2"/>
      <scheme val="minor"/>
    </font>
    <font>
      <sz val="28"/>
      <name val="Arial"/>
      <family val="2"/>
    </font>
    <font>
      <i/>
      <sz val="22"/>
      <name val="Arial"/>
      <family val="2"/>
    </font>
    <font>
      <i/>
      <sz val="26"/>
      <name val="Arial"/>
      <family val="2"/>
    </font>
    <font>
      <b/>
      <sz val="22"/>
      <name val="Arial Black"/>
      <family val="2"/>
    </font>
    <font>
      <sz val="24"/>
      <name val="Arial Black"/>
      <family val="2"/>
    </font>
    <font>
      <i/>
      <sz val="24"/>
      <name val="Arial"/>
      <family val="2"/>
    </font>
    <font>
      <b/>
      <sz val="36"/>
      <name val="Arial"/>
      <family val="2"/>
    </font>
    <font>
      <b/>
      <sz val="30"/>
      <name val="Arial"/>
      <family val="2"/>
    </font>
    <font>
      <sz val="22"/>
      <color rgb="FFFF0000"/>
      <name val="Arial"/>
      <family val="2"/>
    </font>
    <font>
      <b/>
      <sz val="22"/>
      <color theme="1"/>
      <name val="Arial"/>
      <family val="2"/>
    </font>
    <font>
      <b/>
      <sz val="10"/>
      <color theme="1"/>
      <name val="Arial"/>
      <family val="2"/>
    </font>
    <font>
      <i/>
      <sz val="22"/>
      <color theme="1"/>
      <name val="Arial"/>
      <family val="2"/>
    </font>
    <font>
      <b/>
      <sz val="22"/>
      <color rgb="FFFF0000"/>
      <name val="Arial"/>
      <family val="2"/>
    </font>
    <font>
      <sz val="26"/>
      <name val="Arial"/>
      <family val="2"/>
    </font>
    <font>
      <b/>
      <sz val="40"/>
      <name val="Arial"/>
      <family val="2"/>
    </font>
    <font>
      <i/>
      <sz val="40"/>
      <name val="Arial"/>
      <family val="2"/>
    </font>
    <font>
      <b/>
      <sz val="34"/>
      <name val="Arial"/>
      <family val="2"/>
    </font>
    <font>
      <i/>
      <sz val="30"/>
      <name val="Arial"/>
      <family val="2"/>
    </font>
    <font>
      <b/>
      <i/>
      <sz val="22"/>
      <name val="Arial"/>
      <family val="2"/>
    </font>
    <font>
      <b/>
      <sz val="22"/>
      <color theme="6"/>
      <name val="Arial"/>
      <family val="2"/>
    </font>
    <font>
      <b/>
      <sz val="20"/>
      <name val="Arial"/>
      <family val="2"/>
    </font>
    <font>
      <i/>
      <sz val="20"/>
      <name val="Arial"/>
      <family val="2"/>
    </font>
    <font>
      <b/>
      <i/>
      <sz val="22"/>
      <color theme="6"/>
      <name val="Arial"/>
      <family val="2"/>
    </font>
    <font>
      <sz val="20"/>
      <name val="Arial"/>
      <family val="2"/>
    </font>
    <font>
      <b/>
      <sz val="24"/>
      <name val="Arial Black"/>
      <family val="2"/>
    </font>
    <font>
      <b/>
      <sz val="22"/>
      <color rgb="FF000000"/>
      <name val="Arial"/>
      <family val="2"/>
    </font>
    <font>
      <sz val="22"/>
      <name val="Arial Black"/>
      <family val="2"/>
    </font>
    <font>
      <sz val="18"/>
      <name val="Arial"/>
      <family val="2"/>
    </font>
    <font>
      <sz val="18"/>
      <name val="Arial Black"/>
      <family val="2"/>
    </font>
    <font>
      <b/>
      <sz val="18"/>
      <name val="Arial"/>
      <family val="2"/>
    </font>
    <font>
      <b/>
      <u/>
      <sz val="22"/>
      <name val="Arial"/>
      <family val="2"/>
    </font>
    <font>
      <sz val="11"/>
      <name val="Arial"/>
      <family val="2"/>
    </font>
    <font>
      <b/>
      <sz val="11"/>
      <name val="Arial"/>
      <family val="2"/>
    </font>
    <font>
      <i/>
      <sz val="11"/>
      <name val="Arial"/>
      <family val="2"/>
    </font>
    <font>
      <b/>
      <sz val="8"/>
      <name val="Arial"/>
      <family val="2"/>
    </font>
    <font>
      <i/>
      <sz val="20"/>
      <color theme="1"/>
      <name val="Arial"/>
      <family val="2"/>
    </font>
    <font>
      <sz val="20"/>
      <color theme="1"/>
      <name val="Arial"/>
      <family val="2"/>
    </font>
    <font>
      <b/>
      <sz val="20"/>
      <color theme="1"/>
      <name val="Arial"/>
      <family val="2"/>
    </font>
    <font>
      <sz val="12"/>
      <name val="Arial Black"/>
      <family val="2"/>
    </font>
    <font>
      <b/>
      <sz val="21"/>
      <name val="Arial"/>
      <family val="2"/>
    </font>
    <font>
      <i/>
      <sz val="21"/>
      <name val="Arial"/>
      <family val="2"/>
    </font>
    <font>
      <sz val="21"/>
      <name val="Arial"/>
      <family val="2"/>
    </font>
    <font>
      <sz val="11"/>
      <name val="Arial Black"/>
      <family val="2"/>
    </font>
    <font>
      <sz val="16"/>
      <name val="Arial"/>
      <family val="2"/>
    </font>
    <font>
      <sz val="20"/>
      <name val="Arial Black"/>
      <family val="2"/>
    </font>
    <font>
      <b/>
      <sz val="20"/>
      <color rgb="FF000000"/>
      <name val="Arial"/>
      <family val="2"/>
    </font>
    <font>
      <sz val="10"/>
      <color theme="1"/>
      <name val="Arial"/>
      <family val="2"/>
    </font>
    <font>
      <b/>
      <sz val="24"/>
      <color theme="1"/>
      <name val="Arial"/>
      <family val="2"/>
    </font>
    <font>
      <i/>
      <sz val="10"/>
      <color theme="1"/>
      <name val="Arial"/>
      <family val="2"/>
    </font>
    <font>
      <sz val="48"/>
      <name val="Arial"/>
      <family val="2"/>
    </font>
    <font>
      <i/>
      <sz val="16"/>
      <name val="Arial"/>
      <family val="2"/>
    </font>
    <font>
      <b/>
      <sz val="16"/>
      <name val="Arial"/>
      <family val="2"/>
    </font>
    <font>
      <sz val="10"/>
      <name val="Arial"/>
      <family val="2"/>
    </font>
    <font>
      <i/>
      <sz val="12"/>
      <name val="Arial"/>
      <family val="2"/>
    </font>
    <font>
      <b/>
      <sz val="48"/>
      <name val="Arial"/>
      <family val="2"/>
    </font>
    <font>
      <b/>
      <sz val="72"/>
      <name val="Arial"/>
      <family val="2"/>
    </font>
    <font>
      <b/>
      <sz val="36"/>
      <name val="Arial Black"/>
      <family val="2"/>
    </font>
    <font>
      <i/>
      <sz val="28"/>
      <name val="Arial"/>
      <family val="2"/>
    </font>
    <font>
      <b/>
      <sz val="26"/>
      <name val="Arial Black"/>
      <family val="2"/>
    </font>
    <font>
      <sz val="26"/>
      <name val="Helv"/>
      <charset val="134"/>
    </font>
    <font>
      <b/>
      <sz val="26"/>
      <color indexed="8"/>
      <name val="Arial"/>
      <family val="2"/>
    </font>
    <font>
      <b/>
      <sz val="32"/>
      <color rgb="FF000000"/>
      <name val="Arial"/>
      <family val="2"/>
    </font>
    <font>
      <i/>
      <sz val="26"/>
      <color indexed="8"/>
      <name val="Arial"/>
      <family val="2"/>
    </font>
    <font>
      <b/>
      <sz val="28"/>
      <name val="Arial Black"/>
      <family val="2"/>
    </font>
    <font>
      <u/>
      <sz val="10"/>
      <color indexed="12"/>
      <name val="Arial"/>
      <family val="2"/>
    </font>
    <font>
      <sz val="10"/>
      <name val="MS Sans Serif"/>
      <charset val="134"/>
    </font>
    <font>
      <sz val="10"/>
      <color rgb="FF000000"/>
      <name val="Arial"/>
      <family val="2"/>
    </font>
    <font>
      <sz val="12"/>
      <name val="Helv"/>
      <charset val="134"/>
    </font>
    <font>
      <sz val="28"/>
      <name val="Helv"/>
      <charset val="134"/>
    </font>
    <font>
      <i/>
      <sz val="36"/>
      <name val="Arial"/>
      <family val="2"/>
    </font>
    <font>
      <b/>
      <i/>
      <sz val="26"/>
      <name val="Arial"/>
      <family val="2"/>
    </font>
    <font>
      <i/>
      <sz val="18"/>
      <name val="Arial"/>
      <family val="2"/>
    </font>
    <font>
      <i/>
      <u/>
      <sz val="22"/>
      <name val="Arial"/>
      <family val="2"/>
    </font>
    <font>
      <b/>
      <u/>
      <sz val="28"/>
      <name val="Arial"/>
      <family val="2"/>
    </font>
    <font>
      <i/>
      <u/>
      <sz val="28"/>
      <name val="Arial"/>
      <family val="2"/>
    </font>
    <font>
      <b/>
      <i/>
      <u/>
      <sz val="22"/>
      <name val="Arial"/>
      <family val="2"/>
    </font>
    <font>
      <b/>
      <sz val="28"/>
      <color rgb="FF000000"/>
      <name val="Arial"/>
      <family val="2"/>
    </font>
    <font>
      <i/>
      <sz val="28"/>
      <color rgb="FF000000"/>
      <name val="Arial"/>
      <family val="2"/>
    </font>
    <font>
      <i/>
      <sz val="9"/>
      <name val="Times New Roman"/>
      <family val="1"/>
    </font>
    <font>
      <b/>
      <sz val="9"/>
      <name val="Times New Roman"/>
      <family val="1"/>
    </font>
    <font>
      <b/>
      <sz val="8"/>
      <color indexed="8"/>
      <name val="Tahoma"/>
      <family val="2"/>
    </font>
    <font>
      <i/>
      <sz val="8"/>
      <color indexed="8"/>
      <name val="Tahoma"/>
      <family val="2"/>
    </font>
    <font>
      <sz val="9"/>
      <name val="Times New Roman"/>
      <family val="1"/>
    </font>
    <font>
      <b/>
      <i/>
      <sz val="8"/>
      <color indexed="8"/>
      <name val="Tahoma"/>
      <family val="2"/>
    </font>
    <font>
      <sz val="14"/>
      <name val="Helv"/>
      <charset val="134"/>
    </font>
    <font>
      <b/>
      <i/>
      <sz val="11"/>
      <name val="Arial"/>
      <family val="2"/>
    </font>
    <font>
      <b/>
      <sz val="11"/>
      <name val="Arial"/>
      <family val="2"/>
    </font>
    <font>
      <i/>
      <sz val="11"/>
      <name val="Arial"/>
      <family val="2"/>
    </font>
    <font>
      <sz val="24"/>
      <name val="Arial"/>
      <family val="2"/>
    </font>
    <font>
      <b/>
      <sz val="22"/>
      <name val="Arial"/>
      <family val="2"/>
    </font>
    <font>
      <i/>
      <sz val="22"/>
      <name val="Arial"/>
      <family val="2"/>
    </font>
    <font>
      <sz val="12"/>
      <name val="Arial"/>
      <family val="2"/>
    </font>
    <font>
      <b/>
      <sz val="22"/>
      <color theme="1"/>
      <name val="Arial"/>
      <family val="2"/>
    </font>
    <font>
      <b/>
      <sz val="10"/>
      <name val="Century Gothic"/>
      <family val="2"/>
    </font>
    <font>
      <sz val="10"/>
      <name val="Century Gothic"/>
      <family val="2"/>
    </font>
    <font>
      <b/>
      <sz val="26"/>
      <name val="Arial"/>
      <family val="2"/>
    </font>
    <font>
      <sz val="26"/>
      <name val="Arial"/>
      <family val="2"/>
    </font>
    <font>
      <b/>
      <sz val="26"/>
      <color indexed="39"/>
      <name val="Tahoma"/>
      <family val="2"/>
    </font>
    <font>
      <b/>
      <sz val="10"/>
      <name val="Arial"/>
      <family val="2"/>
    </font>
    <font>
      <i/>
      <sz val="10"/>
      <name val="Arial"/>
      <family val="2"/>
    </font>
    <font>
      <b/>
      <sz val="22"/>
      <color rgb="FF0000FF"/>
      <name val="Arial"/>
      <family val="2"/>
    </font>
    <font>
      <sz val="12"/>
      <color rgb="FF0000FF"/>
      <name val="Arial"/>
      <family val="2"/>
    </font>
    <font>
      <b/>
      <sz val="16"/>
      <color rgb="FF0000FF"/>
      <name val="Arial"/>
      <family val="2"/>
    </font>
    <font>
      <sz val="11"/>
      <color rgb="FF0000FF"/>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0" tint="-0.1498458815271462"/>
        <bgColor indexed="64"/>
      </patternFill>
    </fill>
    <fill>
      <patternFill patternType="solid">
        <fgColor theme="0" tint="-0.14993743705557422"/>
        <bgColor indexed="64"/>
      </patternFill>
    </fill>
    <fill>
      <patternFill patternType="solid">
        <fgColor theme="0" tint="-0.14990691854609822"/>
        <bgColor indexed="64"/>
      </patternFill>
    </fill>
    <fill>
      <patternFill patternType="solid">
        <fgColor indexed="9"/>
        <bgColor indexed="26"/>
      </patternFill>
    </fill>
    <fill>
      <patternFill patternType="solid">
        <fgColor theme="0" tint="-0.1498458815271462"/>
        <bgColor indexed="26"/>
      </patternFill>
    </fill>
    <fill>
      <patternFill patternType="solid">
        <fgColor theme="0" tint="-0.14990691854609822"/>
        <bgColor indexed="26"/>
      </patternFill>
    </fill>
    <fill>
      <patternFill patternType="solid">
        <fgColor theme="0" tint="-0.249977111117893"/>
        <bgColor indexed="26"/>
      </patternFill>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theme="1"/>
        <bgColor indexed="64"/>
      </patternFill>
    </fill>
    <fill>
      <patternFill patternType="solid">
        <fgColor rgb="FFFFFFCC"/>
        <bgColor indexed="64"/>
      </patternFill>
    </fill>
    <fill>
      <patternFill patternType="solid">
        <fgColor theme="2"/>
        <bgColor indexed="64"/>
      </patternFill>
    </fill>
    <fill>
      <patternFill patternType="solid">
        <fgColor theme="1" tint="0.249977111117893"/>
        <bgColor indexed="64"/>
      </patternFill>
    </fill>
    <fill>
      <patternFill patternType="solid">
        <fgColor theme="0" tint="-0.34998626667073579"/>
        <bgColor indexed="64"/>
      </patternFill>
    </fill>
    <fill>
      <patternFill patternType="solid">
        <fgColor theme="9" tint="0.39979247413556324"/>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4.9989318521683403E-2"/>
        <bgColor indexed="26"/>
      </patternFill>
    </fill>
    <fill>
      <patternFill patternType="solid">
        <fgColor theme="0" tint="-0.14999847407452621"/>
        <bgColor indexed="64"/>
      </patternFill>
    </fill>
  </fills>
  <borders count="93">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thin">
        <color auto="1"/>
      </top>
      <bottom/>
      <diagonal/>
    </border>
    <border>
      <left/>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style="dotted">
        <color auto="1"/>
      </left>
      <right/>
      <top style="thin">
        <color auto="1"/>
      </top>
      <bottom/>
      <diagonal/>
    </border>
    <border>
      <left style="dotted">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style="thin">
        <color auto="1"/>
      </left>
      <right style="thin">
        <color indexed="8"/>
      </right>
      <top/>
      <bottom/>
      <diagonal/>
    </border>
    <border>
      <left/>
      <right style="thin">
        <color indexed="8"/>
      </right>
      <top style="thin">
        <color auto="1"/>
      </top>
      <bottom style="thin">
        <color indexed="8"/>
      </bottom>
      <diagonal/>
    </border>
    <border>
      <left style="thin">
        <color indexed="8"/>
      </left>
      <right style="thin">
        <color indexed="8"/>
      </right>
      <top style="thin">
        <color auto="1"/>
      </top>
      <bottom style="thin">
        <color indexed="8"/>
      </bottom>
      <diagonal/>
    </border>
    <border>
      <left style="thin">
        <color indexed="8"/>
      </left>
      <right style="thin">
        <color auto="1"/>
      </right>
      <top style="thin">
        <color auto="1"/>
      </top>
      <bottom style="thin">
        <color indexed="8"/>
      </bottom>
      <diagonal/>
    </border>
    <border>
      <left style="thin">
        <color indexed="8"/>
      </left>
      <right style="thin">
        <color indexed="8"/>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indexed="8"/>
      </right>
      <top style="thin">
        <color indexed="8"/>
      </top>
      <bottom/>
      <diagonal/>
    </border>
    <border>
      <left style="thin">
        <color indexed="8"/>
      </left>
      <right style="thin">
        <color auto="1"/>
      </right>
      <top style="thin">
        <color indexed="8"/>
      </top>
      <bottom/>
      <diagonal/>
    </border>
    <border>
      <left style="thin">
        <color indexed="8"/>
      </left>
      <right style="thin">
        <color indexed="8"/>
      </right>
      <top/>
      <bottom style="thin">
        <color indexed="8"/>
      </bottom>
      <diagonal/>
    </border>
    <border>
      <left style="thin">
        <color indexed="8"/>
      </left>
      <right style="thin">
        <color auto="1"/>
      </right>
      <top/>
      <bottom style="thin">
        <color indexed="8"/>
      </bottom>
      <diagonal/>
    </border>
    <border>
      <left style="medium">
        <color auto="1"/>
      </left>
      <right/>
      <top/>
      <bottom style="thin">
        <color indexed="8"/>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style="medium">
        <color auto="1"/>
      </right>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style="thin">
        <color auto="1"/>
      </bottom>
      <diagonal/>
    </border>
    <border>
      <left style="medium">
        <color auto="1"/>
      </left>
      <right/>
      <top/>
      <bottom style="dotted">
        <color auto="1"/>
      </bottom>
      <diagonal/>
    </border>
    <border>
      <left style="thin">
        <color auto="1"/>
      </left>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style="thin">
        <color indexed="8"/>
      </bottom>
      <diagonal/>
    </border>
    <border>
      <left/>
      <right style="thin">
        <color indexed="8"/>
      </right>
      <top style="thin">
        <color auto="1"/>
      </top>
      <bottom/>
      <diagonal/>
    </border>
    <border>
      <left/>
      <right style="thin">
        <color indexed="8"/>
      </right>
      <top/>
      <bottom style="thin">
        <color indexed="8"/>
      </bottom>
      <diagonal/>
    </border>
    <border>
      <left/>
      <right style="thin">
        <color indexed="8"/>
      </right>
      <top style="thin">
        <color indexed="8"/>
      </top>
      <bottom/>
      <diagonal/>
    </border>
    <border>
      <left/>
      <right style="medium">
        <color auto="1"/>
      </right>
      <top/>
      <bottom style="dotted">
        <color auto="1"/>
      </bottom>
      <diagonal/>
    </border>
    <border>
      <left style="thin">
        <color indexed="8"/>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style="thin">
        <color auto="1"/>
      </top>
      <bottom style="medium">
        <color auto="1"/>
      </bottom>
      <diagonal/>
    </border>
    <border>
      <left style="medium">
        <color auto="1"/>
      </left>
      <right style="medium">
        <color auto="1"/>
      </right>
      <top style="medium">
        <color auto="1"/>
      </top>
      <bottom style="medium">
        <color auto="1"/>
      </bottom>
      <diagonal/>
    </border>
    <border>
      <left/>
      <right/>
      <top/>
      <bottom style="mediumDash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bottom style="dotted">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3">
    <xf numFmtId="0" fontId="0" fillId="0" borderId="0"/>
    <xf numFmtId="164" fontId="99" fillId="0" borderId="0" applyFont="0" applyFill="0" applyBorder="0" applyAlignment="0" applyProtection="0"/>
    <xf numFmtId="164" fontId="67" fillId="0" borderId="0" applyFont="0" applyFill="0" applyBorder="0" applyAlignment="0" applyProtection="0"/>
    <xf numFmtId="165" fontId="67" fillId="0" borderId="0" applyFill="0" applyBorder="0" applyAlignment="0" applyProtection="0"/>
    <xf numFmtId="0" fontId="79" fillId="0" borderId="0" applyNumberFormat="0" applyFill="0" applyBorder="0" applyAlignment="0" applyProtection="0">
      <alignment vertical="top"/>
      <protection locked="0"/>
    </xf>
    <xf numFmtId="0" fontId="3" fillId="0" borderId="0"/>
    <xf numFmtId="0" fontId="99" fillId="0" borderId="0"/>
    <xf numFmtId="0" fontId="99" fillId="0" borderId="0"/>
    <xf numFmtId="0" fontId="80" fillId="0" borderId="0"/>
    <xf numFmtId="0" fontId="81" fillId="0" borderId="0"/>
    <xf numFmtId="0" fontId="67" fillId="0" borderId="0"/>
    <xf numFmtId="0" fontId="14" fillId="0" borderId="0"/>
    <xf numFmtId="0" fontId="14" fillId="0" borderId="0"/>
    <xf numFmtId="0" fontId="14" fillId="0" borderId="0"/>
    <xf numFmtId="0" fontId="99" fillId="0" borderId="0"/>
    <xf numFmtId="0" fontId="99" fillId="0" borderId="0">
      <alignment vertical="center"/>
    </xf>
    <xf numFmtId="0" fontId="67" fillId="0" borderId="0"/>
    <xf numFmtId="0" fontId="99" fillId="0" borderId="0">
      <alignment vertical="center"/>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13" borderId="0"/>
    <xf numFmtId="0" fontId="82" fillId="0" borderId="0"/>
    <xf numFmtId="0" fontId="67" fillId="0" borderId="0"/>
    <xf numFmtId="0" fontId="83" fillId="12" borderId="0"/>
    <xf numFmtId="0" fontId="82" fillId="0" borderId="0"/>
    <xf numFmtId="0" fontId="82" fillId="0" borderId="0"/>
    <xf numFmtId="0" fontId="67" fillId="0" borderId="0"/>
    <xf numFmtId="0" fontId="82" fillId="0" borderId="0"/>
    <xf numFmtId="0" fontId="82" fillId="0" borderId="0"/>
    <xf numFmtId="0" fontId="67" fillId="0" borderId="0"/>
    <xf numFmtId="0" fontId="82" fillId="0" borderId="0"/>
    <xf numFmtId="0" fontId="99" fillId="0" borderId="0"/>
    <xf numFmtId="9" fontId="67" fillId="0" borderId="0" applyFont="0" applyFill="0" applyBorder="0" applyAlignment="0" applyProtection="0"/>
    <xf numFmtId="9" fontId="99" fillId="0" borderId="0" applyFont="0" applyFill="0" applyBorder="0" applyAlignment="0" applyProtection="0"/>
    <xf numFmtId="0" fontId="99" fillId="19" borderId="10" applyFont="0" applyBorder="0" applyProtection="0"/>
    <xf numFmtId="0" fontId="99" fillId="20" borderId="10" applyFont="0" applyBorder="0" applyProtection="0"/>
    <xf numFmtId="0" fontId="99" fillId="0" borderId="0"/>
  </cellStyleXfs>
  <cellXfs count="3111">
    <xf numFmtId="0" fontId="0" fillId="0" borderId="0" xfId="0"/>
    <xf numFmtId="0" fontId="1" fillId="0" borderId="0" xfId="13" applyFont="1" applyAlignment="1">
      <alignment vertical="top"/>
    </xf>
    <xf numFmtId="0" fontId="1" fillId="0" borderId="0" xfId="13" applyFont="1" applyAlignment="1">
      <alignment horizontal="center" vertical="top"/>
    </xf>
    <xf numFmtId="0" fontId="1" fillId="0" borderId="0" xfId="13" applyFont="1" applyAlignment="1">
      <alignment horizontal="left" vertical="top" wrapText="1"/>
    </xf>
    <xf numFmtId="0" fontId="1" fillId="0" borderId="0" xfId="13" applyFont="1" applyAlignment="1">
      <alignment horizontal="left" vertical="top"/>
    </xf>
    <xf numFmtId="49" fontId="1" fillId="0" borderId="0" xfId="13" applyNumberFormat="1" applyFont="1" applyAlignment="1">
      <alignment horizontal="center" vertical="top"/>
    </xf>
    <xf numFmtId="0" fontId="2" fillId="0" borderId="0" xfId="13" applyFont="1" applyAlignment="1">
      <alignment horizontal="center" vertical="top"/>
    </xf>
    <xf numFmtId="49" fontId="2" fillId="0" borderId="0" xfId="13" applyNumberFormat="1" applyFont="1" applyAlignment="1">
      <alignment horizontal="center" vertical="top"/>
    </xf>
    <xf numFmtId="0" fontId="3" fillId="0" borderId="0" xfId="18" applyFont="1" applyBorder="1"/>
    <xf numFmtId="0" fontId="3" fillId="0" borderId="0" xfId="18" applyFont="1"/>
    <xf numFmtId="0" fontId="4" fillId="3" borderId="1" xfId="18" applyFont="1" applyFill="1" applyBorder="1" applyAlignment="1">
      <alignment horizontal="left"/>
    </xf>
    <xf numFmtId="0" fontId="4" fillId="3" borderId="2" xfId="18" applyFont="1" applyFill="1" applyBorder="1" applyAlignment="1">
      <alignment horizontal="left"/>
    </xf>
    <xf numFmtId="0" fontId="3" fillId="3" borderId="2" xfId="18" applyFont="1" applyFill="1" applyBorder="1"/>
    <xf numFmtId="0" fontId="6" fillId="3" borderId="3" xfId="18" applyFont="1" applyFill="1" applyBorder="1"/>
    <xf numFmtId="0" fontId="6" fillId="3" borderId="0" xfId="18" applyFont="1" applyFill="1" applyBorder="1"/>
    <xf numFmtId="0" fontId="3" fillId="3" borderId="0" xfId="18" applyFont="1" applyFill="1" applyBorder="1"/>
    <xf numFmtId="0" fontId="7" fillId="0" borderId="4" xfId="18" applyFont="1" applyBorder="1" applyAlignment="1">
      <alignment horizontal="left"/>
    </xf>
    <xf numFmtId="0" fontId="7" fillId="0" borderId="5" xfId="18" applyFont="1" applyBorder="1" applyAlignment="1">
      <alignment horizontal="left"/>
    </xf>
    <xf numFmtId="0" fontId="3" fillId="0" borderId="5" xfId="18" applyFont="1" applyBorder="1"/>
    <xf numFmtId="0" fontId="8" fillId="0" borderId="0" xfId="18" applyFont="1" applyBorder="1" applyAlignment="1">
      <alignment horizontal="left" vertical="center"/>
    </xf>
    <xf numFmtId="0" fontId="3" fillId="0" borderId="6" xfId="18" applyFont="1" applyBorder="1"/>
    <xf numFmtId="0" fontId="3" fillId="0" borderId="7" xfId="18" applyFont="1" applyBorder="1"/>
    <xf numFmtId="0" fontId="3" fillId="3" borderId="4" xfId="18" applyFont="1" applyFill="1" applyBorder="1"/>
    <xf numFmtId="0" fontId="3" fillId="3" borderId="5" xfId="18" applyFont="1" applyFill="1" applyBorder="1"/>
    <xf numFmtId="0" fontId="3" fillId="3" borderId="3" xfId="18" applyFont="1" applyFill="1" applyBorder="1"/>
    <xf numFmtId="0" fontId="8" fillId="3" borderId="0" xfId="18" applyFont="1" applyFill="1" applyBorder="1" applyAlignment="1">
      <alignment horizontal="left"/>
    </xf>
    <xf numFmtId="0" fontId="3" fillId="0" borderId="3" xfId="18" applyFont="1" applyBorder="1"/>
    <xf numFmtId="0" fontId="8" fillId="0" borderId="0" xfId="18" applyFont="1" applyBorder="1" applyAlignment="1">
      <alignment horizontal="center" vertical="center"/>
    </xf>
    <xf numFmtId="0" fontId="9" fillId="0" borderId="0" xfId="18" applyFont="1" applyBorder="1" applyAlignment="1">
      <alignment horizontal="left" vertical="center"/>
    </xf>
    <xf numFmtId="0" fontId="9" fillId="0" borderId="0" xfId="18" applyFont="1" applyBorder="1" applyAlignment="1">
      <alignment horizontal="left"/>
    </xf>
    <xf numFmtId="0" fontId="8" fillId="0" borderId="0" xfId="18" applyFont="1" applyBorder="1" applyAlignment="1">
      <alignment vertical="center"/>
    </xf>
    <xf numFmtId="0" fontId="8" fillId="0" borderId="0" xfId="18" applyFont="1" applyBorder="1"/>
    <xf numFmtId="0" fontId="9" fillId="0" borderId="0" xfId="18" applyFont="1" applyBorder="1"/>
    <xf numFmtId="0" fontId="10" fillId="0" borderId="0" xfId="18" applyFont="1" applyBorder="1"/>
    <xf numFmtId="0" fontId="9" fillId="3" borderId="0" xfId="18" applyFont="1" applyFill="1" applyBorder="1"/>
    <xf numFmtId="0" fontId="9" fillId="3" borderId="3" xfId="18" applyFont="1" applyFill="1" applyBorder="1"/>
    <xf numFmtId="0" fontId="9" fillId="0" borderId="3" xfId="18" applyFont="1" applyBorder="1"/>
    <xf numFmtId="0" fontId="9" fillId="0" borderId="3" xfId="18" applyFont="1" applyBorder="1" applyAlignment="1">
      <alignment horizontal="left"/>
    </xf>
    <xf numFmtId="0" fontId="9" fillId="3" borderId="4" xfId="18" applyFont="1" applyFill="1" applyBorder="1"/>
    <xf numFmtId="0" fontId="9" fillId="3" borderId="5" xfId="18" applyFont="1" applyFill="1" applyBorder="1"/>
    <xf numFmtId="0" fontId="9" fillId="0" borderId="0" xfId="18" applyFont="1" applyBorder="1" applyAlignment="1"/>
    <xf numFmtId="0" fontId="9" fillId="0" borderId="3" xfId="18" applyFont="1" applyBorder="1" applyAlignment="1">
      <alignment horizontal="center"/>
    </xf>
    <xf numFmtId="0" fontId="8" fillId="0" borderId="0" xfId="18" applyFont="1" applyBorder="1" applyAlignment="1">
      <alignment horizontal="center"/>
    </xf>
    <xf numFmtId="0" fontId="8" fillId="0" borderId="0" xfId="18" applyFont="1" applyBorder="1" applyAlignment="1">
      <alignment horizontal="left"/>
    </xf>
    <xf numFmtId="0" fontId="9" fillId="0" borderId="0" xfId="18" applyFont="1" applyBorder="1" applyAlignment="1">
      <alignment horizontal="center"/>
    </xf>
    <xf numFmtId="0" fontId="11" fillId="0" borderId="13" xfId="18" applyFont="1" applyBorder="1"/>
    <xf numFmtId="0" fontId="3" fillId="0" borderId="13" xfId="18" applyFont="1" applyBorder="1"/>
    <xf numFmtId="0" fontId="11" fillId="0" borderId="0" xfId="18" applyFont="1" applyBorder="1"/>
    <xf numFmtId="0" fontId="7" fillId="0" borderId="0" xfId="18" applyFont="1" applyBorder="1"/>
    <xf numFmtId="0" fontId="9" fillId="0" borderId="13" xfId="18" applyFont="1" applyBorder="1"/>
    <xf numFmtId="0" fontId="9" fillId="0" borderId="5" xfId="18" applyFont="1" applyFill="1" applyBorder="1"/>
    <xf numFmtId="0" fontId="9" fillId="0" borderId="5" xfId="18" applyFont="1" applyBorder="1"/>
    <xf numFmtId="0" fontId="9" fillId="0" borderId="0" xfId="18" applyFont="1" applyFill="1" applyBorder="1"/>
    <xf numFmtId="0" fontId="9" fillId="0" borderId="0" xfId="18" applyFont="1" applyBorder="1" applyAlignment="1">
      <alignment horizontal="centerContinuous"/>
    </xf>
    <xf numFmtId="0" fontId="3" fillId="0" borderId="0" xfId="18" applyFont="1" applyBorder="1" applyAlignment="1">
      <alignment horizontal="centerContinuous"/>
    </xf>
    <xf numFmtId="0" fontId="9" fillId="0" borderId="13" xfId="18" applyFont="1" applyBorder="1" applyAlignment="1">
      <alignment horizontal="left"/>
    </xf>
    <xf numFmtId="0" fontId="9" fillId="0" borderId="7" xfId="18" applyFont="1" applyBorder="1"/>
    <xf numFmtId="0" fontId="8" fillId="0" borderId="0" xfId="18" applyFont="1" applyBorder="1" applyAlignment="1">
      <alignment horizontal="centerContinuous"/>
    </xf>
    <xf numFmtId="0" fontId="3" fillId="3" borderId="14" xfId="18" applyFont="1" applyFill="1" applyBorder="1"/>
    <xf numFmtId="0" fontId="3" fillId="3" borderId="15" xfId="18" applyFont="1" applyFill="1" applyBorder="1"/>
    <xf numFmtId="0" fontId="3" fillId="0" borderId="16" xfId="18" applyFont="1" applyBorder="1"/>
    <xf numFmtId="0" fontId="3" fillId="0" borderId="17" xfId="18" applyFont="1" applyBorder="1"/>
    <xf numFmtId="0" fontId="3" fillId="0" borderId="15" xfId="18" applyFont="1" applyBorder="1"/>
    <xf numFmtId="0" fontId="9" fillId="0" borderId="15" xfId="18" applyFont="1" applyBorder="1"/>
    <xf numFmtId="0" fontId="9" fillId="0" borderId="0" xfId="18" applyFont="1"/>
    <xf numFmtId="0" fontId="9" fillId="0" borderId="16" xfId="18" applyFont="1" applyBorder="1"/>
    <xf numFmtId="0" fontId="9" fillId="0" borderId="17" xfId="18" applyFont="1" applyBorder="1"/>
    <xf numFmtId="0" fontId="9" fillId="0" borderId="18" xfId="18" applyFont="1" applyBorder="1"/>
    <xf numFmtId="0" fontId="9" fillId="0" borderId="19" xfId="18" applyFont="1" applyBorder="1"/>
    <xf numFmtId="0" fontId="12" fillId="0" borderId="0" xfId="18" applyFont="1" applyBorder="1" applyAlignment="1">
      <alignment horizontal="center" vertical="center"/>
    </xf>
    <xf numFmtId="0" fontId="9" fillId="0" borderId="20" xfId="18" applyFont="1" applyBorder="1"/>
    <xf numFmtId="0" fontId="13" fillId="0" borderId="0" xfId="18" applyFont="1" applyBorder="1" applyAlignment="1">
      <alignment vertical="center" wrapText="1"/>
    </xf>
    <xf numFmtId="0" fontId="3" fillId="0" borderId="0" xfId="23" applyFont="1" applyAlignment="1">
      <alignment vertical="center"/>
    </xf>
    <xf numFmtId="0" fontId="3" fillId="0" borderId="0" xfId="23" applyFont="1"/>
    <xf numFmtId="0" fontId="9" fillId="0" borderId="0" xfId="23" applyFont="1" applyFill="1" applyBorder="1"/>
    <xf numFmtId="0" fontId="14" fillId="0" borderId="0" xfId="11"/>
    <xf numFmtId="0" fontId="9" fillId="0" borderId="1" xfId="18" applyFont="1" applyFill="1" applyBorder="1" applyAlignment="1">
      <alignment vertical="center"/>
    </xf>
    <xf numFmtId="0" fontId="9" fillId="0" borderId="2" xfId="18" applyFont="1" applyFill="1" applyBorder="1" applyAlignment="1">
      <alignment vertical="center"/>
    </xf>
    <xf numFmtId="0" fontId="9" fillId="0" borderId="3" xfId="18" applyFont="1" applyFill="1" applyBorder="1" applyAlignment="1">
      <alignment vertical="center"/>
    </xf>
    <xf numFmtId="0" fontId="9" fillId="0" borderId="0" xfId="18" applyFont="1" applyFill="1" applyBorder="1" applyAlignment="1">
      <alignment vertical="center"/>
    </xf>
    <xf numFmtId="0" fontId="12" fillId="0" borderId="3" xfId="18" applyFont="1" applyFill="1" applyBorder="1" applyAlignment="1">
      <alignment vertical="center"/>
    </xf>
    <xf numFmtId="0" fontId="16" fillId="0" borderId="3" xfId="18" applyFont="1" applyFill="1" applyBorder="1" applyAlignment="1">
      <alignment vertical="center"/>
    </xf>
    <xf numFmtId="0" fontId="16" fillId="0" borderId="0" xfId="18" applyFont="1" applyFill="1" applyBorder="1" applyAlignment="1">
      <alignment vertical="center"/>
    </xf>
    <xf numFmtId="0" fontId="16" fillId="0" borderId="3" xfId="18" applyFont="1" applyBorder="1" applyAlignment="1">
      <alignment horizontal="center" vertical="center"/>
    </xf>
    <xf numFmtId="0" fontId="11" fillId="0" borderId="3" xfId="18" applyFont="1" applyBorder="1" applyAlignment="1">
      <alignment horizontal="left"/>
    </xf>
    <xf numFmtId="0" fontId="12" fillId="0" borderId="0" xfId="18" applyFont="1" applyBorder="1"/>
    <xf numFmtId="0" fontId="12" fillId="0" borderId="0" xfId="18" applyFont="1" applyBorder="1" applyAlignment="1">
      <alignment horizontal="left" vertical="center"/>
    </xf>
    <xf numFmtId="0" fontId="11" fillId="0" borderId="0" xfId="18" applyFont="1" applyBorder="1" applyAlignment="1">
      <alignment horizontal="left"/>
    </xf>
    <xf numFmtId="0" fontId="16" fillId="0" borderId="0" xfId="18" applyFont="1" applyBorder="1" applyAlignment="1">
      <alignment horizontal="left" vertical="center"/>
    </xf>
    <xf numFmtId="0" fontId="12" fillId="0" borderId="0" xfId="18" applyFont="1" applyBorder="1" applyAlignment="1">
      <alignment vertical="center"/>
    </xf>
    <xf numFmtId="0" fontId="13" fillId="0" borderId="0" xfId="18" applyFont="1" applyBorder="1" applyAlignment="1">
      <alignment horizontal="center" vertical="center"/>
    </xf>
    <xf numFmtId="0" fontId="11" fillId="0" borderId="0" xfId="18" applyFont="1" applyFill="1" applyBorder="1" applyAlignment="1">
      <alignment vertical="top"/>
    </xf>
    <xf numFmtId="0" fontId="12" fillId="0" borderId="0" xfId="18" applyFont="1" applyFill="1" applyBorder="1" applyAlignment="1">
      <alignment horizontal="left" vertical="top"/>
    </xf>
    <xf numFmtId="0" fontId="11" fillId="0" borderId="0" xfId="18" applyFont="1" applyBorder="1" applyAlignment="1"/>
    <xf numFmtId="0" fontId="12" fillId="0" borderId="0" xfId="18" applyFont="1" applyFill="1" applyBorder="1" applyAlignment="1">
      <alignment vertical="center"/>
    </xf>
    <xf numFmtId="0" fontId="11" fillId="0" borderId="0" xfId="18" applyFont="1" applyBorder="1" applyAlignment="1">
      <alignment vertical="center"/>
    </xf>
    <xf numFmtId="0" fontId="13" fillId="0" borderId="3" xfId="18" applyFont="1" applyBorder="1" applyAlignment="1">
      <alignment vertical="center" wrapText="1"/>
    </xf>
    <xf numFmtId="0" fontId="12" fillId="0" borderId="0" xfId="18" applyFont="1" applyBorder="1" applyAlignment="1">
      <alignment horizontal="left" vertical="top"/>
    </xf>
    <xf numFmtId="0" fontId="11" fillId="0" borderId="3" xfId="23" applyFont="1" applyFill="1" applyBorder="1" applyAlignment="1">
      <alignment vertical="center"/>
    </xf>
    <xf numFmtId="0" fontId="16" fillId="0" borderId="0" xfId="18" applyFont="1" applyBorder="1" applyAlignment="1">
      <alignment vertical="center"/>
    </xf>
    <xf numFmtId="0" fontId="11" fillId="0" borderId="0" xfId="18" applyFont="1" applyBorder="1" applyAlignment="1">
      <alignment horizontal="left" vertical="top"/>
    </xf>
    <xf numFmtId="0" fontId="12" fillId="0" borderId="3" xfId="23" applyFont="1" applyFill="1" applyBorder="1" applyAlignment="1">
      <alignment vertical="center"/>
    </xf>
    <xf numFmtId="0" fontId="12" fillId="0" borderId="0" xfId="18" applyNumberFormat="1" applyFont="1" applyBorder="1" applyAlignment="1">
      <alignment horizontal="left" vertical="top"/>
    </xf>
    <xf numFmtId="0" fontId="11" fillId="0" borderId="6" xfId="18" applyFont="1" applyBorder="1" applyAlignment="1">
      <alignment horizontal="left"/>
    </xf>
    <xf numFmtId="0" fontId="14" fillId="0" borderId="7" xfId="11" applyBorder="1"/>
    <xf numFmtId="0" fontId="14" fillId="0" borderId="0" xfId="11" applyBorder="1"/>
    <xf numFmtId="0" fontId="12" fillId="0" borderId="0" xfId="23" applyFont="1" applyBorder="1" applyAlignment="1">
      <alignment horizontal="left" vertical="center"/>
    </xf>
    <xf numFmtId="0" fontId="16" fillId="0" borderId="5" xfId="23" applyFont="1" applyBorder="1" applyAlignment="1">
      <alignment horizontal="center" vertical="top" wrapText="1"/>
    </xf>
    <xf numFmtId="0" fontId="16" fillId="0" borderId="7" xfId="23" applyFont="1" applyBorder="1" applyAlignment="1">
      <alignment horizontal="center" vertical="top" wrapText="1"/>
    </xf>
    <xf numFmtId="0" fontId="11" fillId="0" borderId="3" xfId="18" applyFont="1" applyFill="1" applyBorder="1" applyAlignment="1">
      <alignment horizontal="left"/>
    </xf>
    <xf numFmtId="0" fontId="13" fillId="0" borderId="0" xfId="18" applyFont="1" applyBorder="1" applyAlignment="1">
      <alignment horizontal="left" vertical="center"/>
    </xf>
    <xf numFmtId="0" fontId="12" fillId="0" borderId="0" xfId="18" applyFont="1" applyFill="1" applyBorder="1" applyAlignment="1">
      <alignment horizontal="left" vertical="center"/>
    </xf>
    <xf numFmtId="0" fontId="16" fillId="0" borderId="0" xfId="23" applyFont="1" applyBorder="1" applyAlignment="1">
      <alignment vertical="top" wrapText="1"/>
    </xf>
    <xf numFmtId="0" fontId="16" fillId="0" borderId="0" xfId="23" applyFont="1" applyBorder="1" applyAlignment="1">
      <alignment horizontal="center" vertical="top" wrapText="1"/>
    </xf>
    <xf numFmtId="0" fontId="11" fillId="0" borderId="0" xfId="23" applyFont="1" applyBorder="1" applyAlignment="1">
      <alignment horizontal="left" vertical="center" wrapText="1"/>
    </xf>
    <xf numFmtId="0" fontId="13" fillId="0" borderId="0" xfId="18" applyFont="1" applyBorder="1" applyAlignment="1">
      <alignment vertical="center"/>
    </xf>
    <xf numFmtId="0" fontId="17" fillId="0" borderId="0" xfId="18" applyFont="1" applyBorder="1" applyAlignment="1">
      <alignment vertical="center"/>
    </xf>
    <xf numFmtId="0" fontId="18" fillId="0" borderId="0" xfId="18" applyFont="1" applyBorder="1" applyAlignment="1">
      <alignment horizontal="center" vertical="center"/>
    </xf>
    <xf numFmtId="0" fontId="19" fillId="0" borderId="0" xfId="18" applyFont="1" applyBorder="1"/>
    <xf numFmtId="0" fontId="16" fillId="0" borderId="0" xfId="18" applyFont="1" applyBorder="1" applyAlignment="1">
      <alignment horizontal="center" vertical="center"/>
    </xf>
    <xf numFmtId="0" fontId="12" fillId="0" borderId="0" xfId="23" applyFont="1" applyBorder="1" applyAlignment="1">
      <alignment vertical="top"/>
    </xf>
    <xf numFmtId="0" fontId="3" fillId="0" borderId="0" xfId="18" applyFont="1" applyBorder="1" applyAlignment="1"/>
    <xf numFmtId="0" fontId="12" fillId="0" borderId="0" xfId="18" applyFont="1" applyBorder="1" applyAlignment="1">
      <alignment horizontal="center" vertical="center" wrapText="1"/>
    </xf>
    <xf numFmtId="0" fontId="13" fillId="0" borderId="0" xfId="18" applyFont="1" applyBorder="1" applyAlignment="1">
      <alignment horizontal="center" vertical="center" wrapText="1"/>
    </xf>
    <xf numFmtId="0" fontId="9" fillId="0" borderId="14" xfId="18" applyFont="1" applyFill="1" applyBorder="1" applyAlignment="1">
      <alignment vertical="center"/>
    </xf>
    <xf numFmtId="0" fontId="9" fillId="0" borderId="15" xfId="18" applyFont="1" applyFill="1" applyBorder="1" applyAlignment="1">
      <alignment vertical="center"/>
    </xf>
    <xf numFmtId="0" fontId="12" fillId="0" borderId="15" xfId="18" applyFont="1" applyFill="1" applyBorder="1" applyAlignment="1">
      <alignment vertical="center"/>
    </xf>
    <xf numFmtId="0" fontId="16" fillId="0" borderId="15" xfId="18" applyFont="1" applyFill="1" applyBorder="1" applyAlignment="1">
      <alignment vertical="center"/>
    </xf>
    <xf numFmtId="0" fontId="13" fillId="0" borderId="15" xfId="18" applyFont="1" applyBorder="1" applyAlignment="1">
      <alignment vertical="center" wrapText="1"/>
    </xf>
    <xf numFmtId="0" fontId="12" fillId="0" borderId="17" xfId="18" applyFont="1" applyBorder="1" applyAlignment="1">
      <alignment horizontal="left" vertical="center"/>
    </xf>
    <xf numFmtId="0" fontId="12" fillId="0" borderId="15" xfId="18" applyFont="1" applyBorder="1" applyAlignment="1">
      <alignment horizontal="left" vertical="center"/>
    </xf>
    <xf numFmtId="0" fontId="11" fillId="0" borderId="15" xfId="23" applyFont="1" applyFill="1" applyBorder="1" applyAlignment="1">
      <alignment vertical="center"/>
    </xf>
    <xf numFmtId="0" fontId="12" fillId="0" borderId="15" xfId="23" applyFont="1" applyFill="1" applyBorder="1" applyAlignment="1">
      <alignment vertical="center"/>
    </xf>
    <xf numFmtId="0" fontId="12" fillId="0" borderId="18" xfId="23" applyFont="1" applyFill="1" applyBorder="1" applyAlignment="1">
      <alignment vertical="center"/>
    </xf>
    <xf numFmtId="0" fontId="12" fillId="0" borderId="19" xfId="23" applyFont="1" applyFill="1" applyBorder="1" applyAlignment="1">
      <alignment vertical="center"/>
    </xf>
    <xf numFmtId="0" fontId="9" fillId="0" borderId="0" xfId="23" applyFont="1" applyFill="1" applyBorder="1" applyAlignment="1"/>
    <xf numFmtId="0" fontId="11" fillId="0" borderId="0" xfId="23" applyFont="1" applyFill="1" applyBorder="1" applyAlignment="1"/>
    <xf numFmtId="0" fontId="12" fillId="0" borderId="0" xfId="23" applyFont="1" applyFill="1" applyBorder="1" applyAlignment="1">
      <alignment vertical="center"/>
    </xf>
    <xf numFmtId="0" fontId="12" fillId="0" borderId="0" xfId="18" applyFont="1" applyAlignment="1">
      <alignment horizontal="center" vertical="center"/>
    </xf>
    <xf numFmtId="0" fontId="3" fillId="0" borderId="0" xfId="23" applyFont="1" applyBorder="1" applyAlignment="1"/>
    <xf numFmtId="0" fontId="16" fillId="0" borderId="0" xfId="23" applyFont="1" applyBorder="1" applyAlignment="1">
      <alignment horizontal="left"/>
    </xf>
    <xf numFmtId="0" fontId="12" fillId="0" borderId="0" xfId="23" applyFont="1" applyFill="1" applyBorder="1" applyAlignment="1"/>
    <xf numFmtId="0" fontId="12" fillId="0" borderId="20" xfId="23" applyFont="1" applyFill="1" applyBorder="1" applyAlignment="1">
      <alignment vertical="center"/>
    </xf>
    <xf numFmtId="0" fontId="12" fillId="0" borderId="0" xfId="18" applyFont="1" applyBorder="1" applyAlignment="1"/>
    <xf numFmtId="0" fontId="16" fillId="0" borderId="0" xfId="18" applyFont="1" applyBorder="1"/>
    <xf numFmtId="0" fontId="3" fillId="0" borderId="0" xfId="23" applyFont="1" applyBorder="1" applyAlignment="1">
      <alignment vertical="center"/>
    </xf>
    <xf numFmtId="0" fontId="16" fillId="0" borderId="0" xfId="23" applyFont="1" applyBorder="1" applyAlignment="1">
      <alignment vertical="top"/>
    </xf>
    <xf numFmtId="0" fontId="12" fillId="0" borderId="6" xfId="23" applyFont="1" applyFill="1" applyBorder="1" applyAlignment="1">
      <alignment vertical="center"/>
    </xf>
    <xf numFmtId="0" fontId="12" fillId="0" borderId="0" xfId="18" applyFont="1" applyFill="1" applyBorder="1" applyAlignment="1">
      <alignment vertical="top"/>
    </xf>
    <xf numFmtId="0" fontId="11" fillId="0" borderId="0" xfId="23" applyFont="1" applyBorder="1" applyAlignment="1">
      <alignment vertical="center" wrapText="1"/>
    </xf>
    <xf numFmtId="0" fontId="12" fillId="0" borderId="17" xfId="23" applyFont="1" applyFill="1" applyBorder="1" applyAlignment="1">
      <alignment vertical="center"/>
    </xf>
    <xf numFmtId="0" fontId="11" fillId="0" borderId="15" xfId="18" applyFont="1" applyBorder="1"/>
    <xf numFmtId="0" fontId="3" fillId="0" borderId="15" xfId="23" applyFont="1" applyBorder="1"/>
    <xf numFmtId="0" fontId="16" fillId="0" borderId="0" xfId="23" applyFont="1" applyBorder="1" applyAlignment="1">
      <alignment horizontal="left" vertical="center"/>
    </xf>
    <xf numFmtId="0" fontId="14" fillId="0" borderId="19" xfId="11" applyBorder="1"/>
    <xf numFmtId="0" fontId="11" fillId="0" borderId="1" xfId="18" applyFont="1" applyBorder="1" applyAlignment="1">
      <alignment horizontal="left"/>
    </xf>
    <xf numFmtId="0" fontId="14" fillId="0" borderId="2" xfId="11" applyBorder="1"/>
    <xf numFmtId="0" fontId="11" fillId="0" borderId="6" xfId="23" applyFont="1" applyFill="1" applyBorder="1" applyAlignment="1">
      <alignment vertical="center"/>
    </xf>
    <xf numFmtId="0" fontId="14" fillId="0" borderId="1" xfId="11" applyBorder="1"/>
    <xf numFmtId="0" fontId="14" fillId="0" borderId="3" xfId="11" applyBorder="1"/>
    <xf numFmtId="0" fontId="12" fillId="0" borderId="0" xfId="23" applyFont="1" applyAlignment="1">
      <alignment horizontal="center" vertical="center"/>
    </xf>
    <xf numFmtId="0" fontId="11" fillId="0" borderId="3" xfId="18" applyFont="1" applyFill="1" applyBorder="1" applyAlignment="1">
      <alignment horizontal="left" vertical="center"/>
    </xf>
    <xf numFmtId="0" fontId="14" fillId="0" borderId="0" xfId="11" applyAlignment="1">
      <alignment vertical="center"/>
    </xf>
    <xf numFmtId="0" fontId="14" fillId="0" borderId="18" xfId="11" applyBorder="1" applyAlignment="1">
      <alignment vertical="center"/>
    </xf>
    <xf numFmtId="0" fontId="14" fillId="0" borderId="19" xfId="11" applyBorder="1" applyAlignment="1">
      <alignment vertical="center"/>
    </xf>
    <xf numFmtId="0" fontId="11" fillId="0" borderId="5" xfId="18" applyFont="1" applyBorder="1" applyAlignment="1">
      <alignment horizontal="center" vertical="center"/>
    </xf>
    <xf numFmtId="0" fontId="3" fillId="0" borderId="2" xfId="23" applyFont="1" applyBorder="1"/>
    <xf numFmtId="0" fontId="14" fillId="0" borderId="23" xfId="11" applyBorder="1" applyAlignment="1">
      <alignment vertical="center"/>
    </xf>
    <xf numFmtId="0" fontId="14" fillId="0" borderId="24" xfId="11" applyBorder="1" applyAlignment="1">
      <alignment vertical="center"/>
    </xf>
    <xf numFmtId="0" fontId="12" fillId="0" borderId="25" xfId="23" applyFont="1" applyBorder="1" applyAlignment="1">
      <alignment vertical="center"/>
    </xf>
    <xf numFmtId="0" fontId="12" fillId="0" borderId="0" xfId="23" applyFont="1" applyBorder="1" applyAlignment="1">
      <alignment vertical="center"/>
    </xf>
    <xf numFmtId="0" fontId="3" fillId="0" borderId="24" xfId="23" applyFont="1" applyBorder="1" applyAlignment="1">
      <alignment vertical="center"/>
    </xf>
    <xf numFmtId="0" fontId="14" fillId="0" borderId="15" xfId="11" applyBorder="1"/>
    <xf numFmtId="0" fontId="12" fillId="0" borderId="20" xfId="18" applyFont="1" applyBorder="1" applyAlignment="1">
      <alignment horizontal="left" vertical="center"/>
    </xf>
    <xf numFmtId="0" fontId="12" fillId="0" borderId="14" xfId="18" applyFont="1" applyBorder="1" applyAlignment="1">
      <alignment horizontal="left" vertical="center"/>
    </xf>
    <xf numFmtId="0" fontId="11" fillId="0" borderId="0" xfId="18" applyFont="1" applyBorder="1" applyAlignment="1">
      <alignment horizontal="center" vertical="center"/>
    </xf>
    <xf numFmtId="0" fontId="13" fillId="0" borderId="6" xfId="18" applyFont="1" applyBorder="1" applyAlignment="1">
      <alignment vertical="center" wrapText="1"/>
    </xf>
    <xf numFmtId="0" fontId="11" fillId="0" borderId="0" xfId="18" applyFont="1" applyBorder="1" applyAlignment="1">
      <alignment horizontal="left" vertical="center"/>
    </xf>
    <xf numFmtId="0" fontId="12" fillId="0" borderId="0" xfId="23" applyFont="1" applyBorder="1" applyAlignment="1">
      <alignment horizontal="right" vertical="center"/>
    </xf>
    <xf numFmtId="0" fontId="12" fillId="0" borderId="0" xfId="23" applyFont="1" applyAlignment="1">
      <alignment horizontal="left" vertical="center"/>
    </xf>
    <xf numFmtId="0" fontId="14" fillId="0" borderId="0" xfId="11" applyAlignment="1">
      <alignment horizontal="left"/>
    </xf>
    <xf numFmtId="0" fontId="3" fillId="0" borderId="13" xfId="23" applyFont="1" applyBorder="1" applyAlignment="1">
      <alignment vertical="center"/>
    </xf>
    <xf numFmtId="0" fontId="15" fillId="0" borderId="0" xfId="18" applyFont="1" applyFill="1" applyBorder="1" applyAlignment="1">
      <alignment horizontal="center" vertical="center"/>
    </xf>
    <xf numFmtId="0" fontId="12" fillId="0" borderId="7" xfId="23" applyFont="1" applyBorder="1" applyAlignment="1">
      <alignment horizontal="right" vertical="center"/>
    </xf>
    <xf numFmtId="0" fontId="3" fillId="0" borderId="7" xfId="23" applyFont="1" applyBorder="1"/>
    <xf numFmtId="0" fontId="5" fillId="0" borderId="0" xfId="18" applyFont="1" applyBorder="1" applyAlignment="1">
      <alignment horizontal="center" vertical="center" wrapText="1"/>
    </xf>
    <xf numFmtId="0" fontId="11" fillId="0" borderId="7" xfId="23" applyFont="1" applyBorder="1" applyAlignment="1">
      <alignment horizontal="left" vertical="center" wrapText="1"/>
    </xf>
    <xf numFmtId="0" fontId="11" fillId="0" borderId="7" xfId="18" applyFont="1" applyBorder="1" applyAlignment="1">
      <alignment vertical="center"/>
    </xf>
    <xf numFmtId="0" fontId="20" fillId="0" borderId="0" xfId="18" applyFont="1" applyBorder="1" applyAlignment="1">
      <alignment vertical="center"/>
    </xf>
    <xf numFmtId="0" fontId="12" fillId="0" borderId="5" xfId="23" applyFont="1" applyBorder="1" applyAlignment="1">
      <alignment horizontal="center" vertical="center"/>
    </xf>
    <xf numFmtId="0" fontId="12" fillId="0" borderId="7" xfId="18" applyFont="1" applyBorder="1" applyAlignment="1">
      <alignment vertical="center"/>
    </xf>
    <xf numFmtId="0" fontId="13" fillId="0" borderId="17" xfId="18" applyFont="1" applyBorder="1" applyAlignment="1">
      <alignment vertical="center" wrapText="1"/>
    </xf>
    <xf numFmtId="0" fontId="3" fillId="0" borderId="17" xfId="23" applyFont="1" applyBorder="1"/>
    <xf numFmtId="49" fontId="12" fillId="0" borderId="0" xfId="18" applyNumberFormat="1" applyFont="1" applyAlignment="1">
      <alignment vertical="center"/>
    </xf>
    <xf numFmtId="0" fontId="16" fillId="0" borderId="0" xfId="23" applyFont="1" applyBorder="1" applyAlignment="1">
      <alignment vertical="center"/>
    </xf>
    <xf numFmtId="0" fontId="12" fillId="0" borderId="0" xfId="18" applyFont="1" applyAlignment="1">
      <alignment horizontal="left" vertical="center"/>
    </xf>
    <xf numFmtId="0" fontId="12" fillId="0" borderId="21" xfId="18" applyFont="1" applyBorder="1" applyAlignment="1">
      <alignment vertical="center"/>
    </xf>
    <xf numFmtId="0" fontId="12" fillId="0" borderId="0" xfId="18" applyFont="1" applyBorder="1" applyAlignment="1">
      <alignment vertical="top"/>
    </xf>
    <xf numFmtId="0" fontId="11" fillId="0" borderId="0" xfId="18" applyFont="1" applyBorder="1" applyAlignment="1">
      <alignment vertical="top"/>
    </xf>
    <xf numFmtId="0" fontId="13" fillId="0" borderId="18" xfId="18" applyFont="1" applyBorder="1" applyAlignment="1">
      <alignment vertical="center" wrapText="1"/>
    </xf>
    <xf numFmtId="0" fontId="11" fillId="0" borderId="0" xfId="18" applyFont="1" applyFill="1" applyBorder="1" applyAlignment="1">
      <alignment horizontal="center" vertical="center"/>
    </xf>
    <xf numFmtId="0" fontId="11" fillId="0" borderId="0" xfId="18" applyFont="1" applyFill="1" applyBorder="1" applyAlignment="1">
      <alignment horizontal="left" vertical="center"/>
    </xf>
    <xf numFmtId="0" fontId="16" fillId="0" borderId="0" xfId="18" applyFont="1" applyFill="1" applyBorder="1" applyAlignment="1">
      <alignment horizontal="left" vertical="center"/>
    </xf>
    <xf numFmtId="0" fontId="11" fillId="0" borderId="0" xfId="18" applyFont="1" applyBorder="1" applyAlignment="1">
      <alignment horizontal="center" vertical="center" wrapText="1"/>
    </xf>
    <xf numFmtId="0" fontId="11" fillId="0" borderId="0" xfId="18" applyFont="1" applyBorder="1" applyAlignment="1">
      <alignment horizontal="left" vertical="center" wrapText="1"/>
    </xf>
    <xf numFmtId="0" fontId="12" fillId="0" borderId="0" xfId="18" applyFont="1" applyAlignment="1">
      <alignment horizontal="left" vertical="center" wrapText="1"/>
    </xf>
    <xf numFmtId="0" fontId="12" fillId="0" borderId="0" xfId="18" applyFont="1" applyBorder="1" applyAlignment="1">
      <alignment vertical="center" wrapText="1"/>
    </xf>
    <xf numFmtId="0" fontId="13" fillId="0" borderId="20" xfId="18" applyFont="1" applyBorder="1" applyAlignment="1">
      <alignment vertical="center" wrapText="1"/>
    </xf>
    <xf numFmtId="0" fontId="12" fillId="0" borderId="14" xfId="23" applyFont="1" applyFill="1" applyBorder="1" applyAlignment="1">
      <alignment vertical="center"/>
    </xf>
    <xf numFmtId="0" fontId="12" fillId="0" borderId="0" xfId="18" applyFont="1" applyAlignment="1">
      <alignment horizontal="right" vertical="center"/>
    </xf>
    <xf numFmtId="0" fontId="11" fillId="0" borderId="18" xfId="23" applyFont="1" applyFill="1" applyBorder="1" applyAlignment="1">
      <alignment vertical="center"/>
    </xf>
    <xf numFmtId="0" fontId="12" fillId="0" borderId="0" xfId="18" applyFont="1" applyAlignment="1">
      <alignment vertical="center"/>
    </xf>
    <xf numFmtId="0" fontId="13" fillId="0" borderId="14" xfId="18" applyFont="1" applyBorder="1" applyAlignment="1">
      <alignment vertical="center" wrapText="1"/>
    </xf>
    <xf numFmtId="0" fontId="12" fillId="0" borderId="0" xfId="23" applyFont="1" applyBorder="1" applyAlignment="1">
      <alignment horizontal="center" vertical="center"/>
    </xf>
    <xf numFmtId="0" fontId="16" fillId="0" borderId="0" xfId="18" applyFont="1" applyAlignment="1">
      <alignment horizontal="center" vertical="center"/>
    </xf>
    <xf numFmtId="0" fontId="11" fillId="0" borderId="7" xfId="18" applyFont="1" applyBorder="1"/>
    <xf numFmtId="0" fontId="12" fillId="0" borderId="7" xfId="18" applyFont="1" applyFill="1" applyBorder="1" applyAlignment="1">
      <alignment horizontal="left" vertical="top"/>
    </xf>
    <xf numFmtId="0" fontId="12" fillId="0" borderId="7" xfId="18" applyFont="1" applyBorder="1"/>
    <xf numFmtId="0" fontId="16" fillId="0" borderId="7" xfId="18" applyFont="1" applyFill="1" applyBorder="1" applyAlignment="1">
      <alignment vertical="center"/>
    </xf>
    <xf numFmtId="0" fontId="3" fillId="0" borderId="0" xfId="23" applyFont="1" applyBorder="1"/>
    <xf numFmtId="0" fontId="14" fillId="0" borderId="13" xfId="11" applyBorder="1"/>
    <xf numFmtId="0" fontId="12" fillId="0" borderId="7" xfId="18" applyFont="1" applyFill="1" applyBorder="1" applyAlignment="1">
      <alignment horizontal="left" vertical="center"/>
    </xf>
    <xf numFmtId="0" fontId="12" fillId="0" borderId="7" xfId="18" applyFont="1" applyBorder="1" applyAlignment="1">
      <alignment horizontal="left" vertical="center"/>
    </xf>
    <xf numFmtId="0" fontId="11" fillId="0" borderId="0" xfId="23" applyFont="1" applyFill="1" applyBorder="1" applyAlignment="1">
      <alignment vertical="center"/>
    </xf>
    <xf numFmtId="0" fontId="13" fillId="0" borderId="7" xfId="18" applyFont="1" applyBorder="1" applyAlignment="1">
      <alignment vertical="center" wrapText="1"/>
    </xf>
    <xf numFmtId="0" fontId="16" fillId="0" borderId="0" xfId="18" applyFont="1" applyAlignment="1">
      <alignment vertical="center"/>
    </xf>
    <xf numFmtId="0" fontId="16" fillId="0" borderId="0" xfId="18" applyFont="1" applyBorder="1" applyAlignment="1">
      <alignment horizontal="left" vertical="top"/>
    </xf>
    <xf numFmtId="0" fontId="16" fillId="0" borderId="0" xfId="18" applyFont="1" applyBorder="1" applyAlignment="1">
      <alignment horizontal="left"/>
    </xf>
    <xf numFmtId="0" fontId="12" fillId="0" borderId="7" xfId="18" applyFont="1" applyBorder="1" applyAlignment="1">
      <alignment horizontal="left" vertical="top"/>
    </xf>
    <xf numFmtId="0" fontId="3" fillId="0" borderId="7" xfId="23" applyFont="1" applyBorder="1" applyAlignment="1"/>
    <xf numFmtId="0" fontId="3" fillId="0" borderId="7" xfId="23" applyFont="1" applyBorder="1" applyAlignment="1">
      <alignment vertical="center"/>
    </xf>
    <xf numFmtId="0" fontId="12" fillId="0" borderId="7" xfId="23" applyFont="1" applyFill="1" applyBorder="1" applyAlignment="1">
      <alignment vertical="center"/>
    </xf>
    <xf numFmtId="0" fontId="16" fillId="0" borderId="0" xfId="18" applyFont="1" applyBorder="1" applyAlignment="1">
      <alignment vertical="top"/>
    </xf>
    <xf numFmtId="0" fontId="12" fillId="0" borderId="0" xfId="18" applyFont="1" applyBorder="1" applyAlignment="1">
      <alignment horizontal="center" vertical="top"/>
    </xf>
    <xf numFmtId="0" fontId="12" fillId="0" borderId="0" xfId="18" applyFont="1" applyFill="1" applyBorder="1" applyAlignment="1">
      <alignment horizontal="center" vertical="top"/>
    </xf>
    <xf numFmtId="0" fontId="3" fillId="0" borderId="0" xfId="23" applyFont="1" applyFill="1" applyAlignment="1">
      <alignment vertical="center"/>
    </xf>
    <xf numFmtId="0" fontId="3" fillId="0" borderId="0" xfId="23" applyFont="1" applyFill="1"/>
    <xf numFmtId="0" fontId="12" fillId="0" borderId="0" xfId="34" applyFont="1" applyAlignment="1">
      <alignment horizontal="center" vertical="center"/>
    </xf>
    <xf numFmtId="0" fontId="3" fillId="3" borderId="8" xfId="23" applyFont="1" applyFill="1" applyBorder="1" applyAlignment="1">
      <alignment vertical="center"/>
    </xf>
    <xf numFmtId="0" fontId="3" fillId="3" borderId="5" xfId="23" applyFont="1" applyFill="1" applyBorder="1" applyAlignment="1">
      <alignment vertical="center"/>
    </xf>
    <xf numFmtId="0" fontId="3" fillId="3" borderId="10" xfId="23" applyFont="1" applyFill="1" applyBorder="1" applyAlignment="1">
      <alignment vertical="center"/>
    </xf>
    <xf numFmtId="0" fontId="3" fillId="3" borderId="0" xfId="23" applyFont="1" applyFill="1" applyAlignment="1">
      <alignment vertical="center"/>
    </xf>
    <xf numFmtId="0" fontId="3" fillId="3" borderId="0" xfId="18" applyFont="1" applyFill="1"/>
    <xf numFmtId="0" fontId="3" fillId="3" borderId="10" xfId="23" applyFont="1" applyFill="1" applyBorder="1"/>
    <xf numFmtId="0" fontId="3" fillId="3" borderId="0" xfId="23" applyFont="1" applyFill="1"/>
    <xf numFmtId="0" fontId="3" fillId="3" borderId="11" xfId="23" applyFont="1" applyFill="1" applyBorder="1"/>
    <xf numFmtId="0" fontId="3" fillId="3" borderId="7" xfId="23" applyFont="1" applyFill="1" applyBorder="1"/>
    <xf numFmtId="0" fontId="3" fillId="3" borderId="9" xfId="23" applyFont="1" applyFill="1" applyBorder="1" applyAlignment="1">
      <alignment vertical="center"/>
    </xf>
    <xf numFmtId="0" fontId="3" fillId="3" borderId="21" xfId="23" applyFont="1" applyFill="1" applyBorder="1" applyAlignment="1">
      <alignment vertical="center"/>
    </xf>
    <xf numFmtId="0" fontId="3" fillId="3" borderId="21" xfId="23" applyFont="1" applyFill="1" applyBorder="1"/>
    <xf numFmtId="0" fontId="3" fillId="3" borderId="12" xfId="23" applyFont="1" applyFill="1" applyBorder="1"/>
    <xf numFmtId="0" fontId="13" fillId="3" borderId="0" xfId="18" applyFont="1" applyFill="1" applyBorder="1" applyAlignment="1">
      <alignment horizontal="left" vertical="center"/>
    </xf>
    <xf numFmtId="0" fontId="17" fillId="3" borderId="0" xfId="18" applyFont="1" applyFill="1" applyBorder="1" applyAlignment="1">
      <alignment vertical="top"/>
    </xf>
    <xf numFmtId="0" fontId="16" fillId="0" borderId="0" xfId="18" applyFont="1" applyFill="1" applyBorder="1" applyAlignment="1">
      <alignment vertical="top"/>
    </xf>
    <xf numFmtId="0" fontId="12" fillId="0" borderId="0" xfId="18" applyFont="1" applyBorder="1" applyAlignment="1">
      <alignment horizontal="left"/>
    </xf>
    <xf numFmtId="0" fontId="16" fillId="0" borderId="0" xfId="18" applyFont="1" applyFill="1" applyBorder="1" applyAlignment="1">
      <alignment horizontal="center" vertical="center"/>
    </xf>
    <xf numFmtId="0" fontId="3" fillId="0" borderId="0" xfId="23" applyFont="1" applyAlignment="1">
      <alignment horizontal="left" vertical="center"/>
    </xf>
    <xf numFmtId="0" fontId="3" fillId="0" borderId="0" xfId="23" applyFont="1" applyAlignment="1">
      <alignment horizontal="left"/>
    </xf>
    <xf numFmtId="0" fontId="11" fillId="0" borderId="0" xfId="23" applyFont="1" applyFill="1" applyBorder="1" applyAlignment="1">
      <alignment horizontal="left" vertical="center"/>
    </xf>
    <xf numFmtId="0" fontId="12" fillId="0" borderId="0" xfId="23" applyFont="1" applyFill="1" applyBorder="1" applyAlignment="1">
      <alignment horizontal="left" vertical="center"/>
    </xf>
    <xf numFmtId="0" fontId="11" fillId="0" borderId="17" xfId="23" applyFont="1" applyFill="1" applyBorder="1" applyAlignment="1">
      <alignment vertical="center"/>
    </xf>
    <xf numFmtId="0" fontId="12" fillId="0" borderId="0" xfId="23" applyFont="1" applyFill="1" applyAlignment="1">
      <alignment vertical="center"/>
    </xf>
    <xf numFmtId="0" fontId="12" fillId="0" borderId="0" xfId="18" applyNumberFormat="1" applyFont="1" applyBorder="1" applyAlignment="1">
      <alignment vertical="top"/>
    </xf>
    <xf numFmtId="0" fontId="11" fillId="0" borderId="7" xfId="23" applyFont="1" applyFill="1" applyBorder="1" applyAlignment="1">
      <alignment vertical="center"/>
    </xf>
    <xf numFmtId="0" fontId="11" fillId="0" borderId="0" xfId="23" applyFont="1" applyBorder="1" applyAlignment="1">
      <alignment vertical="center"/>
    </xf>
    <xf numFmtId="0" fontId="11" fillId="0" borderId="0" xfId="23" applyFont="1" applyBorder="1" applyAlignment="1">
      <alignment horizontal="center" vertical="center"/>
    </xf>
    <xf numFmtId="0" fontId="11" fillId="0" borderId="15" xfId="23" applyFont="1" applyBorder="1" applyAlignment="1">
      <alignment vertical="center"/>
    </xf>
    <xf numFmtId="0" fontId="12" fillId="3" borderId="0" xfId="18" applyFont="1" applyFill="1" applyBorder="1" applyAlignment="1">
      <alignment vertical="center"/>
    </xf>
    <xf numFmtId="0" fontId="17" fillId="3" borderId="0" xfId="18" applyFont="1" applyFill="1" applyBorder="1" applyAlignment="1">
      <alignment vertical="center"/>
    </xf>
    <xf numFmtId="0" fontId="13" fillId="3" borderId="0" xfId="18" applyFont="1" applyFill="1" applyBorder="1" applyAlignment="1">
      <alignment horizontal="center" vertical="center"/>
    </xf>
    <xf numFmtId="0" fontId="12" fillId="3" borderId="0" xfId="18" applyFont="1" applyFill="1" applyBorder="1" applyAlignment="1">
      <alignment horizontal="left" vertical="center"/>
    </xf>
    <xf numFmtId="0" fontId="16" fillId="3" borderId="0" xfId="18" applyFont="1" applyFill="1" applyBorder="1" applyAlignment="1">
      <alignment horizontal="left" vertical="center"/>
    </xf>
    <xf numFmtId="0" fontId="12" fillId="0" borderId="0" xfId="18" applyFont="1" applyBorder="1" applyAlignment="1">
      <alignment vertical="top" wrapText="1"/>
    </xf>
    <xf numFmtId="0" fontId="3" fillId="0" borderId="0" xfId="23" applyFont="1" applyAlignment="1">
      <alignment vertical="top"/>
    </xf>
    <xf numFmtId="0" fontId="16" fillId="3" borderId="3" xfId="18" applyFont="1" applyFill="1" applyBorder="1" applyAlignment="1">
      <alignment horizontal="center" vertical="center"/>
    </xf>
    <xf numFmtId="0" fontId="16" fillId="3" borderId="0" xfId="18" applyFont="1" applyFill="1" applyBorder="1" applyAlignment="1">
      <alignment horizontal="center" vertical="center"/>
    </xf>
    <xf numFmtId="0" fontId="17" fillId="0" borderId="0" xfId="18" applyFont="1" applyFill="1" applyBorder="1" applyAlignment="1">
      <alignment vertical="top"/>
    </xf>
    <xf numFmtId="0" fontId="13" fillId="0" borderId="0" xfId="18" applyFont="1" applyFill="1" applyBorder="1" applyAlignment="1">
      <alignment horizontal="center" vertical="center"/>
    </xf>
    <xf numFmtId="0" fontId="12" fillId="3" borderId="0" xfId="18" applyFont="1" applyFill="1" applyBorder="1" applyAlignment="1">
      <alignment vertical="top"/>
    </xf>
    <xf numFmtId="0" fontId="12" fillId="0" borderId="4" xfId="23" applyFont="1" applyFill="1" applyBorder="1" applyAlignment="1">
      <alignment vertical="center"/>
    </xf>
    <xf numFmtId="0" fontId="12" fillId="0" borderId="5" xfId="23" applyFont="1" applyFill="1" applyBorder="1" applyAlignment="1">
      <alignment vertical="center"/>
    </xf>
    <xf numFmtId="0" fontId="12" fillId="0" borderId="5" xfId="23" applyFont="1" applyBorder="1" applyAlignment="1">
      <alignment horizontal="left" vertical="center"/>
    </xf>
    <xf numFmtId="0" fontId="14" fillId="3" borderId="0" xfId="11" applyFill="1"/>
    <xf numFmtId="0" fontId="12" fillId="0" borderId="3" xfId="23" applyFont="1" applyFill="1" applyBorder="1" applyAlignment="1">
      <alignment vertical="top"/>
    </xf>
    <xf numFmtId="0" fontId="16" fillId="0" borderId="0" xfId="23" applyFont="1" applyAlignment="1">
      <alignment vertical="top"/>
    </xf>
    <xf numFmtId="0" fontId="12" fillId="0" borderId="0" xfId="25" applyFont="1" applyBorder="1" applyAlignment="1">
      <alignment vertical="center"/>
    </xf>
    <xf numFmtId="0" fontId="23" fillId="0" borderId="0" xfId="25" applyFont="1" applyBorder="1"/>
    <xf numFmtId="0" fontId="12" fillId="0" borderId="0" xfId="25" applyFont="1" applyBorder="1"/>
    <xf numFmtId="0" fontId="16" fillId="0" borderId="0" xfId="25" applyFont="1" applyBorder="1" applyAlignment="1">
      <alignment vertical="center"/>
    </xf>
    <xf numFmtId="0" fontId="16" fillId="0" borderId="0" xfId="25" applyFont="1" applyBorder="1"/>
    <xf numFmtId="0" fontId="12" fillId="0" borderId="0" xfId="25" applyFont="1" applyFill="1" applyBorder="1" applyAlignment="1">
      <alignment vertical="center"/>
    </xf>
    <xf numFmtId="0" fontId="12" fillId="0" borderId="0" xfId="25" applyFont="1" applyFill="1" applyBorder="1"/>
    <xf numFmtId="0" fontId="16" fillId="3" borderId="0" xfId="18" applyFont="1" applyFill="1" applyBorder="1" applyAlignment="1">
      <alignment horizontal="left" vertical="top"/>
    </xf>
    <xf numFmtId="0" fontId="11" fillId="0" borderId="5" xfId="23" applyFont="1" applyBorder="1" applyAlignment="1">
      <alignment horizontal="left" vertical="center" wrapText="1"/>
    </xf>
    <xf numFmtId="0" fontId="11" fillId="0" borderId="5" xfId="23" applyFont="1" applyBorder="1" applyAlignment="1">
      <alignment vertical="center" wrapText="1"/>
    </xf>
    <xf numFmtId="0" fontId="3" fillId="0" borderId="5" xfId="23" applyFont="1" applyBorder="1"/>
    <xf numFmtId="0" fontId="12" fillId="0" borderId="0" xfId="23" applyFont="1" applyFill="1" applyBorder="1" applyAlignment="1">
      <alignment horizontal="center" vertical="center"/>
    </xf>
    <xf numFmtId="0" fontId="11" fillId="0" borderId="0" xfId="23" applyFont="1" applyBorder="1" applyAlignment="1">
      <alignment horizontal="center"/>
    </xf>
    <xf numFmtId="0" fontId="16" fillId="3" borderId="15" xfId="18" applyFont="1" applyFill="1" applyBorder="1" applyAlignment="1">
      <alignment horizontal="center" vertical="center"/>
    </xf>
    <xf numFmtId="0" fontId="12" fillId="0" borderId="16" xfId="23" applyFont="1" applyFill="1" applyBorder="1" applyAlignment="1">
      <alignment vertical="center"/>
    </xf>
    <xf numFmtId="0" fontId="12" fillId="0" borderId="15" xfId="23" applyFont="1" applyFill="1" applyBorder="1" applyAlignment="1">
      <alignment vertical="top"/>
    </xf>
    <xf numFmtId="0" fontId="3" fillId="0" borderId="15" xfId="23" applyFont="1" applyBorder="1" applyAlignment="1">
      <alignment vertical="top"/>
    </xf>
    <xf numFmtId="0" fontId="16" fillId="0" borderId="0" xfId="25" applyFont="1" applyFill="1" applyBorder="1" applyAlignment="1">
      <alignment vertical="center"/>
    </xf>
    <xf numFmtId="0" fontId="16" fillId="0" borderId="0" xfId="25" applyFont="1" applyFill="1" applyBorder="1"/>
    <xf numFmtId="0" fontId="26" fillId="0" borderId="0" xfId="25" applyFont="1" applyBorder="1"/>
    <xf numFmtId="0" fontId="27" fillId="0" borderId="0" xfId="25" applyFont="1" applyBorder="1"/>
    <xf numFmtId="0" fontId="3" fillId="0" borderId="0" xfId="18" applyFont="1" applyAlignment="1">
      <alignment vertical="center"/>
    </xf>
    <xf numFmtId="0" fontId="26" fillId="0" borderId="0" xfId="25" applyFont="1" applyFill="1" applyBorder="1"/>
    <xf numFmtId="0" fontId="23" fillId="0" borderId="0" xfId="25" applyFont="1" applyFill="1" applyBorder="1"/>
    <xf numFmtId="0" fontId="12" fillId="0" borderId="0" xfId="25" applyFont="1" applyFill="1" applyBorder="1" applyAlignment="1">
      <alignment horizontal="left" vertical="center"/>
    </xf>
    <xf numFmtId="0" fontId="16" fillId="0" borderId="0" xfId="25" applyFont="1" applyFill="1" applyBorder="1" applyAlignment="1">
      <alignment horizontal="left" vertical="center"/>
    </xf>
    <xf numFmtId="0" fontId="11" fillId="0" borderId="0" xfId="18" applyFont="1"/>
    <xf numFmtId="0" fontId="3" fillId="0" borderId="0" xfId="18" applyFont="1" applyAlignment="1"/>
    <xf numFmtId="0" fontId="28" fillId="0" borderId="0" xfId="18" applyFont="1" applyFill="1" applyBorder="1" applyAlignment="1">
      <alignment horizontal="center" vertical="center"/>
    </xf>
    <xf numFmtId="0" fontId="28" fillId="0" borderId="0" xfId="18" applyFont="1" applyFill="1" applyAlignment="1">
      <alignment horizontal="center" vertical="center"/>
    </xf>
    <xf numFmtId="0" fontId="28" fillId="0" borderId="19" xfId="18" applyFont="1" applyFill="1" applyBorder="1" applyAlignment="1">
      <alignment horizontal="center" vertical="center"/>
    </xf>
    <xf numFmtId="0" fontId="28" fillId="0" borderId="0" xfId="18" applyFont="1" applyFill="1" applyBorder="1" applyAlignment="1">
      <alignment vertical="center"/>
    </xf>
    <xf numFmtId="0" fontId="28" fillId="0" borderId="2" xfId="18" applyFont="1" applyFill="1" applyBorder="1" applyAlignment="1">
      <alignment vertical="center"/>
    </xf>
    <xf numFmtId="0" fontId="8" fillId="0" borderId="0" xfId="18" applyFont="1" applyFill="1" applyBorder="1" applyAlignment="1">
      <alignment vertical="center"/>
    </xf>
    <xf numFmtId="0" fontId="3" fillId="0" borderId="0" xfId="18" applyFont="1" applyFill="1" applyBorder="1" applyAlignment="1">
      <alignment horizontal="left"/>
    </xf>
    <xf numFmtId="0" fontId="11" fillId="0" borderId="0" xfId="18" applyFont="1" applyFill="1" applyBorder="1" applyAlignment="1">
      <alignment horizontal="left"/>
    </xf>
    <xf numFmtId="0" fontId="3" fillId="0" borderId="15" xfId="18" applyFont="1" applyBorder="1" applyAlignment="1">
      <alignment vertical="center"/>
    </xf>
    <xf numFmtId="0" fontId="14" fillId="0" borderId="14" xfId="11" applyBorder="1"/>
    <xf numFmtId="0" fontId="8" fillId="0" borderId="0" xfId="18" applyFont="1" applyBorder="1" applyAlignment="1"/>
    <xf numFmtId="0" fontId="12" fillId="0" borderId="0" xfId="34" applyFont="1" applyAlignment="1">
      <alignment vertical="center"/>
    </xf>
    <xf numFmtId="0" fontId="3" fillId="0" borderId="0" xfId="18" applyFont="1" applyFill="1" applyBorder="1"/>
    <xf numFmtId="0" fontId="14" fillId="0" borderId="3" xfId="11" applyFill="1" applyBorder="1"/>
    <xf numFmtId="0" fontId="3" fillId="0" borderId="0" xfId="18" applyFont="1" applyFill="1" applyAlignment="1">
      <alignment vertical="center"/>
    </xf>
    <xf numFmtId="0" fontId="3" fillId="0" borderId="0" xfId="18" applyFont="1" applyFill="1"/>
    <xf numFmtId="0" fontId="3" fillId="0" borderId="0" xfId="18" applyFont="1" applyFill="1" applyAlignment="1"/>
    <xf numFmtId="0" fontId="11" fillId="0" borderId="0" xfId="25" applyFont="1" applyBorder="1" applyAlignment="1">
      <alignment horizontal="left"/>
    </xf>
    <xf numFmtId="0" fontId="11" fillId="0" borderId="0" xfId="25" applyFont="1" applyBorder="1"/>
    <xf numFmtId="0" fontId="12" fillId="0" borderId="0" xfId="25" applyFont="1" applyFill="1" applyBorder="1" applyAlignment="1">
      <alignment vertical="center" wrapText="1"/>
    </xf>
    <xf numFmtId="0" fontId="14" fillId="0" borderId="0" xfId="11" applyFill="1" applyBorder="1"/>
    <xf numFmtId="0" fontId="14" fillId="0" borderId="15" xfId="11" applyFill="1" applyBorder="1"/>
    <xf numFmtId="0" fontId="11" fillId="0" borderId="0" xfId="34" applyFont="1" applyBorder="1"/>
    <xf numFmtId="0" fontId="3" fillId="0" borderId="0" xfId="34" applyFont="1" applyBorder="1"/>
    <xf numFmtId="0" fontId="16" fillId="0" borderId="0" xfId="21" applyFont="1" applyBorder="1" applyAlignment="1">
      <alignment vertical="center"/>
    </xf>
    <xf numFmtId="0" fontId="11" fillId="0" borderId="0" xfId="21" applyFont="1" applyBorder="1" applyAlignment="1">
      <alignment vertical="center"/>
    </xf>
    <xf numFmtId="0" fontId="11" fillId="0" borderId="0" xfId="23" applyFont="1" applyBorder="1"/>
    <xf numFmtId="0" fontId="11" fillId="0" borderId="0" xfId="23" applyFont="1" applyBorder="1" applyAlignment="1"/>
    <xf numFmtId="169" fontId="12" fillId="0" borderId="0" xfId="25" applyNumberFormat="1" applyFont="1" applyBorder="1" applyAlignment="1">
      <alignment horizontal="left" vertical="center"/>
    </xf>
    <xf numFmtId="0" fontId="12" fillId="0" borderId="0" xfId="25" applyFont="1" applyBorder="1" applyAlignment="1">
      <alignment horizontal="left" vertical="center"/>
    </xf>
    <xf numFmtId="0" fontId="3" fillId="0" borderId="3" xfId="18" applyFont="1" applyFill="1" applyBorder="1" applyAlignment="1">
      <alignment horizontal="left"/>
    </xf>
    <xf numFmtId="0" fontId="24" fillId="0" borderId="0" xfId="25" applyFont="1" applyBorder="1"/>
    <xf numFmtId="0" fontId="26" fillId="0" borderId="0" xfId="25" applyFont="1" applyBorder="1" applyAlignment="1">
      <alignment vertical="center"/>
    </xf>
    <xf numFmtId="0" fontId="16" fillId="0" borderId="0" xfId="25" applyFont="1" applyBorder="1" applyAlignment="1">
      <alignment horizontal="left" vertical="center"/>
    </xf>
    <xf numFmtId="0" fontId="12" fillId="0" borderId="0" xfId="25" applyFont="1" applyBorder="1" applyAlignment="1">
      <alignment horizontal="center" vertical="center"/>
    </xf>
    <xf numFmtId="0" fontId="11" fillId="0" borderId="0" xfId="25" applyFont="1" applyFill="1" applyBorder="1" applyAlignment="1">
      <alignment vertical="center"/>
    </xf>
    <xf numFmtId="0" fontId="11" fillId="0" borderId="0" xfId="25" applyFont="1" applyFill="1" applyBorder="1" applyAlignment="1">
      <alignment horizontal="left" vertical="center"/>
    </xf>
    <xf numFmtId="0" fontId="12" fillId="0" borderId="0" xfId="25" applyFont="1" applyFill="1" applyBorder="1" applyAlignment="1">
      <alignment horizontal="center" vertical="center"/>
    </xf>
    <xf numFmtId="0" fontId="11" fillId="0" borderId="0" xfId="25" applyFont="1" applyFill="1" applyBorder="1"/>
    <xf numFmtId="0" fontId="11" fillId="0" borderId="0" xfId="25" applyFont="1" applyBorder="1" applyAlignment="1">
      <alignment horizontal="left" vertical="center"/>
    </xf>
    <xf numFmtId="0" fontId="33" fillId="0" borderId="0" xfId="25" applyFont="1" applyBorder="1"/>
    <xf numFmtId="0" fontId="16" fillId="0" borderId="0" xfId="34" applyFont="1" applyAlignment="1">
      <alignment vertical="center"/>
    </xf>
    <xf numFmtId="0" fontId="28" fillId="0" borderId="15" xfId="18" applyFont="1" applyFill="1" applyBorder="1" applyAlignment="1">
      <alignment vertical="center"/>
    </xf>
    <xf numFmtId="0" fontId="8" fillId="0" borderId="15" xfId="18" applyFont="1" applyFill="1" applyBorder="1" applyAlignment="1">
      <alignment vertical="center"/>
    </xf>
    <xf numFmtId="0" fontId="16" fillId="0" borderId="15" xfId="18" applyFont="1" applyFill="1" applyBorder="1" applyAlignment="1">
      <alignment horizontal="center" vertical="center"/>
    </xf>
    <xf numFmtId="0" fontId="3" fillId="0" borderId="15" xfId="18" applyFont="1" applyFill="1" applyBorder="1"/>
    <xf numFmtId="0" fontId="11" fillId="0" borderId="15" xfId="18" applyFont="1" applyFill="1" applyBorder="1"/>
    <xf numFmtId="0" fontId="3" fillId="0" borderId="19" xfId="18" applyFont="1" applyBorder="1" applyAlignment="1"/>
    <xf numFmtId="0" fontId="11" fillId="0" borderId="0" xfId="25" applyFont="1" applyAlignment="1">
      <alignment horizontal="left"/>
    </xf>
    <xf numFmtId="0" fontId="11" fillId="0" borderId="0" xfId="25" applyFont="1"/>
    <xf numFmtId="0" fontId="3" fillId="0" borderId="0" xfId="18" applyFont="1" applyAlignment="1">
      <alignment horizontal="center" vertical="center"/>
    </xf>
    <xf numFmtId="0" fontId="3" fillId="0" borderId="19" xfId="18" applyFont="1" applyFill="1" applyBorder="1" applyAlignment="1"/>
    <xf numFmtId="0" fontId="3" fillId="0" borderId="15" xfId="18" applyFont="1" applyFill="1" applyBorder="1" applyAlignment="1">
      <alignment vertical="center"/>
    </xf>
    <xf numFmtId="0" fontId="3" fillId="0" borderId="19" xfId="18" applyFont="1" applyFill="1" applyBorder="1" applyAlignment="1">
      <alignment horizontal="left"/>
    </xf>
    <xf numFmtId="0" fontId="3" fillId="0" borderId="19" xfId="18" applyFont="1" applyBorder="1"/>
    <xf numFmtId="0" fontId="24" fillId="0" borderId="0" xfId="25" applyFont="1" applyBorder="1" applyAlignment="1">
      <alignment vertical="center"/>
    </xf>
    <xf numFmtId="0" fontId="12" fillId="0" borderId="0" xfId="25" applyFont="1" applyBorder="1" applyAlignment="1"/>
    <xf numFmtId="0" fontId="23" fillId="0" borderId="0" xfId="25" applyFont="1" applyBorder="1" applyAlignment="1">
      <alignment vertical="center"/>
    </xf>
    <xf numFmtId="0" fontId="16" fillId="0" borderId="0" xfId="25" applyFont="1" applyBorder="1" applyAlignment="1">
      <alignment horizontal="center" vertical="center"/>
    </xf>
    <xf numFmtId="0" fontId="24" fillId="0" borderId="0" xfId="25" applyFont="1" applyFill="1" applyBorder="1"/>
    <xf numFmtId="0" fontId="12" fillId="0" borderId="0" xfId="25" applyFont="1" applyFill="1" applyAlignment="1">
      <alignment vertical="center"/>
    </xf>
    <xf numFmtId="0" fontId="16" fillId="0" borderId="0" xfId="25" applyFont="1" applyFill="1" applyAlignment="1">
      <alignment vertical="center"/>
    </xf>
    <xf numFmtId="0" fontId="12" fillId="0" borderId="0" xfId="18" applyFont="1" applyAlignment="1">
      <alignment vertical="center" wrapText="1"/>
    </xf>
    <xf numFmtId="0" fontId="12" fillId="0" borderId="7" xfId="23" applyFont="1" applyBorder="1" applyAlignment="1">
      <alignment vertical="center"/>
    </xf>
    <xf numFmtId="0" fontId="12" fillId="0" borderId="0" xfId="23" applyFont="1" applyAlignment="1">
      <alignment vertical="center"/>
    </xf>
    <xf numFmtId="0" fontId="3" fillId="0" borderId="20" xfId="18" applyFont="1" applyFill="1" applyBorder="1"/>
    <xf numFmtId="0" fontId="3" fillId="0" borderId="0" xfId="18" applyFont="1" applyFill="1" applyBorder="1" applyAlignment="1">
      <alignment vertical="center"/>
    </xf>
    <xf numFmtId="0" fontId="3" fillId="0" borderId="0" xfId="18" applyFont="1" applyFill="1" applyBorder="1" applyAlignment="1"/>
    <xf numFmtId="0" fontId="34" fillId="0" borderId="0" xfId="25" applyFont="1" applyBorder="1"/>
    <xf numFmtId="0" fontId="35" fillId="0" borderId="0" xfId="18" applyFont="1" applyFill="1" applyBorder="1" applyAlignment="1">
      <alignment horizontal="left" vertical="center"/>
    </xf>
    <xf numFmtId="0" fontId="36" fillId="0" borderId="0" xfId="18" applyFont="1" applyFill="1" applyBorder="1" applyAlignment="1">
      <alignment vertical="top"/>
    </xf>
    <xf numFmtId="0" fontId="33" fillId="0" borderId="0" xfId="25" applyFont="1" applyBorder="1" applyAlignment="1">
      <alignment vertical="center"/>
    </xf>
    <xf numFmtId="0" fontId="37" fillId="0" borderId="0" xfId="25" applyFont="1" applyBorder="1" applyAlignment="1">
      <alignment horizontal="right"/>
    </xf>
    <xf numFmtId="0" fontId="34" fillId="0" borderId="0" xfId="25" applyFont="1" applyBorder="1" applyAlignment="1">
      <alignment horizontal="right"/>
    </xf>
    <xf numFmtId="0" fontId="12" fillId="0" borderId="0" xfId="25" applyFont="1" applyBorder="1" applyAlignment="1">
      <alignment horizontal="right"/>
    </xf>
    <xf numFmtId="0" fontId="33" fillId="0" borderId="0" xfId="25" applyFont="1" applyBorder="1" applyAlignment="1">
      <alignment horizontal="right"/>
    </xf>
    <xf numFmtId="0" fontId="38" fillId="0" borderId="0" xfId="20" applyFont="1"/>
    <xf numFmtId="0" fontId="38" fillId="0" borderId="1" xfId="17" applyFont="1" applyBorder="1">
      <alignment vertical="center"/>
    </xf>
    <xf numFmtId="0" fontId="38" fillId="0" borderId="2" xfId="17" applyFont="1" applyBorder="1">
      <alignment vertical="center"/>
    </xf>
    <xf numFmtId="0" fontId="5" fillId="0" borderId="2" xfId="31" applyFont="1" applyBorder="1" applyAlignment="1">
      <alignment vertical="center"/>
    </xf>
    <xf numFmtId="0" fontId="38" fillId="0" borderId="3" xfId="17" applyFont="1" applyBorder="1">
      <alignment vertical="center"/>
    </xf>
    <xf numFmtId="0" fontId="35" fillId="0" borderId="3" xfId="32" applyFont="1" applyBorder="1" applyAlignment="1">
      <alignment vertical="center"/>
    </xf>
    <xf numFmtId="0" fontId="8" fillId="0" borderId="3" xfId="31" applyFont="1" applyBorder="1" applyAlignment="1">
      <alignment vertical="center"/>
    </xf>
    <xf numFmtId="0" fontId="8" fillId="0" borderId="0" xfId="31" applyFont="1" applyBorder="1" applyAlignment="1">
      <alignment vertical="center"/>
    </xf>
    <xf numFmtId="0" fontId="5" fillId="0" borderId="0" xfId="31" applyFont="1" applyBorder="1" applyAlignment="1">
      <alignment vertical="center"/>
    </xf>
    <xf numFmtId="0" fontId="36" fillId="0" borderId="3" xfId="32" applyFont="1" applyBorder="1" applyAlignment="1">
      <alignment vertical="center"/>
    </xf>
    <xf numFmtId="0" fontId="20" fillId="0" borderId="3" xfId="31" applyFont="1" applyBorder="1" applyAlignment="1">
      <alignment vertical="center"/>
    </xf>
    <xf numFmtId="0" fontId="20" fillId="0" borderId="0" xfId="31" applyFont="1" applyBorder="1" applyAlignment="1">
      <alignment vertical="center"/>
    </xf>
    <xf numFmtId="0" fontId="13" fillId="0" borderId="0" xfId="32" applyFont="1" applyBorder="1" applyAlignment="1">
      <alignment vertical="center"/>
    </xf>
    <xf numFmtId="0" fontId="38" fillId="0" borderId="3" xfId="32" applyFont="1" applyBorder="1" applyAlignment="1">
      <alignment vertical="center"/>
    </xf>
    <xf numFmtId="0" fontId="38" fillId="0" borderId="0" xfId="32" applyFont="1" applyBorder="1" applyAlignment="1">
      <alignment vertical="center"/>
    </xf>
    <xf numFmtId="0" fontId="17" fillId="0" borderId="0" xfId="32" applyFont="1" applyBorder="1" applyAlignment="1">
      <alignment vertical="center"/>
    </xf>
    <xf numFmtId="0" fontId="5" fillId="0" borderId="0" xfId="31" applyFont="1" applyBorder="1" applyAlignment="1">
      <alignment horizontal="center" vertical="center"/>
    </xf>
    <xf numFmtId="0" fontId="11" fillId="0" borderId="3" xfId="17" applyFont="1" applyBorder="1">
      <alignment vertical="center"/>
    </xf>
    <xf numFmtId="0" fontId="11" fillId="0" borderId="0" xfId="20" applyFont="1" applyBorder="1"/>
    <xf numFmtId="0" fontId="12" fillId="0" borderId="0" xfId="32" applyFont="1" applyBorder="1" applyAlignment="1">
      <alignment vertical="center"/>
    </xf>
    <xf numFmtId="0" fontId="11" fillId="0" borderId="3" xfId="20" applyFont="1" applyBorder="1"/>
    <xf numFmtId="0" fontId="38" fillId="0" borderId="0" xfId="20" applyFont="1" applyBorder="1"/>
    <xf numFmtId="0" fontId="11" fillId="0" borderId="0" xfId="32" applyFont="1" applyBorder="1" applyAlignment="1">
      <alignment vertical="center"/>
    </xf>
    <xf numFmtId="0" fontId="16" fillId="0" borderId="0" xfId="32" applyFont="1" applyBorder="1" applyAlignment="1">
      <alignment vertical="center"/>
    </xf>
    <xf numFmtId="0" fontId="11" fillId="0" borderId="3" xfId="32" applyFont="1" applyBorder="1" applyAlignment="1">
      <alignment vertical="center"/>
    </xf>
    <xf numFmtId="0" fontId="35" fillId="0" borderId="3" xfId="32" applyFont="1" applyBorder="1" applyAlignment="1">
      <alignment horizontal="center" vertical="top"/>
    </xf>
    <xf numFmtId="0" fontId="12" fillId="0" borderId="0" xfId="20" applyFont="1" applyBorder="1" applyAlignment="1">
      <alignment vertical="top"/>
    </xf>
    <xf numFmtId="0" fontId="35" fillId="0" borderId="3" xfId="32" applyFont="1" applyBorder="1" applyAlignment="1">
      <alignment vertical="top"/>
    </xf>
    <xf numFmtId="0" fontId="16" fillId="0" borderId="0" xfId="20" applyFont="1" applyBorder="1" applyAlignment="1">
      <alignment vertical="top"/>
    </xf>
    <xf numFmtId="0" fontId="35" fillId="0" borderId="0" xfId="20" applyFont="1" applyBorder="1" applyAlignment="1">
      <alignment horizontal="left" vertical="center"/>
    </xf>
    <xf numFmtId="0" fontId="0" fillId="0" borderId="0" xfId="0" applyBorder="1"/>
    <xf numFmtId="0" fontId="38" fillId="0" borderId="18" xfId="32" applyFont="1" applyBorder="1" applyAlignment="1">
      <alignment vertical="center"/>
    </xf>
    <xf numFmtId="0" fontId="35" fillId="0" borderId="19" xfId="20" applyFont="1" applyBorder="1" applyAlignment="1">
      <alignment horizontal="left" vertical="center"/>
    </xf>
    <xf numFmtId="0" fontId="0" fillId="0" borderId="19" xfId="0" applyBorder="1"/>
    <xf numFmtId="0" fontId="11" fillId="0" borderId="1" xfId="23" applyFont="1" applyBorder="1" applyAlignment="1">
      <alignment vertical="center"/>
    </xf>
    <xf numFmtId="0" fontId="11" fillId="0" borderId="2" xfId="23" applyFont="1" applyBorder="1" applyAlignment="1">
      <alignment vertical="center"/>
    </xf>
    <xf numFmtId="0" fontId="11" fillId="0" borderId="3" xfId="23" applyFont="1" applyBorder="1" applyAlignment="1">
      <alignment vertical="center"/>
    </xf>
    <xf numFmtId="0" fontId="11" fillId="0" borderId="0" xfId="23" applyFont="1" applyAlignment="1">
      <alignment vertical="center"/>
    </xf>
    <xf numFmtId="0" fontId="12" fillId="0" borderId="0" xfId="19" applyFont="1"/>
    <xf numFmtId="0" fontId="11" fillId="0" borderId="18" xfId="23" applyFont="1" applyBorder="1" applyAlignment="1">
      <alignment vertical="center"/>
    </xf>
    <xf numFmtId="0" fontId="11" fillId="0" borderId="19" xfId="23" applyFont="1" applyBorder="1" applyAlignment="1">
      <alignment vertical="center"/>
    </xf>
    <xf numFmtId="0" fontId="12" fillId="0" borderId="3" xfId="23" applyFont="1" applyBorder="1" applyAlignment="1">
      <alignment vertical="center"/>
    </xf>
    <xf numFmtId="0" fontId="12" fillId="0" borderId="18" xfId="23" applyFont="1" applyBorder="1" applyAlignment="1">
      <alignment vertical="center"/>
    </xf>
    <xf numFmtId="0" fontId="12" fillId="0" borderId="19" xfId="23" applyFont="1" applyBorder="1" applyAlignment="1">
      <alignment vertical="center"/>
    </xf>
    <xf numFmtId="0" fontId="5" fillId="0" borderId="2" xfId="31" applyFont="1" applyBorder="1" applyAlignment="1">
      <alignment horizontal="center" vertical="center"/>
    </xf>
    <xf numFmtId="0" fontId="35" fillId="0" borderId="0" xfId="32" applyFont="1" applyBorder="1" applyAlignment="1">
      <alignment vertical="center"/>
    </xf>
    <xf numFmtId="0" fontId="36" fillId="0" borderId="0" xfId="32" applyFont="1" applyBorder="1" applyAlignment="1">
      <alignment vertical="center"/>
    </xf>
    <xf numFmtId="0" fontId="13" fillId="0" borderId="2" xfId="18" applyFont="1" applyBorder="1" applyAlignment="1">
      <alignment vertical="center" wrapText="1"/>
    </xf>
    <xf numFmtId="0" fontId="13" fillId="0" borderId="2" xfId="18" applyFont="1" applyBorder="1" applyAlignment="1">
      <alignment vertical="center"/>
    </xf>
    <xf numFmtId="0" fontId="13" fillId="0" borderId="0" xfId="18" applyFont="1" applyAlignment="1">
      <alignment vertical="center"/>
    </xf>
    <xf numFmtId="0" fontId="12" fillId="0" borderId="19" xfId="18" applyFont="1" applyBorder="1" applyAlignment="1">
      <alignment vertical="center"/>
    </xf>
    <xf numFmtId="0" fontId="8" fillId="0" borderId="0" xfId="17" applyFont="1" applyBorder="1">
      <alignment vertical="center"/>
    </xf>
    <xf numFmtId="0" fontId="12" fillId="0" borderId="0" xfId="32" applyFont="1" applyBorder="1" applyAlignment="1">
      <alignment horizontal="center" vertical="center"/>
    </xf>
    <xf numFmtId="0" fontId="39" fillId="0" borderId="0" xfId="17" applyFont="1" applyBorder="1">
      <alignment vertical="center"/>
    </xf>
    <xf numFmtId="0" fontId="12" fillId="0" borderId="0" xfId="20" applyFont="1" applyBorder="1"/>
    <xf numFmtId="0" fontId="16" fillId="0" borderId="0" xfId="20" applyFont="1" applyBorder="1"/>
    <xf numFmtId="49" fontId="35" fillId="0" borderId="0" xfId="20" applyNumberFormat="1" applyFont="1" applyBorder="1" applyAlignment="1">
      <alignment horizontal="center" vertical="center"/>
    </xf>
    <xf numFmtId="0" fontId="35" fillId="0" borderId="14" xfId="35" applyFont="1" applyBorder="1"/>
    <xf numFmtId="0" fontId="35" fillId="0" borderId="0" xfId="35" applyFont="1"/>
    <xf numFmtId="0" fontId="38" fillId="0" borderId="14" xfId="17" applyFont="1" applyBorder="1">
      <alignment vertical="center"/>
    </xf>
    <xf numFmtId="0" fontId="35" fillId="0" borderId="15" xfId="35" applyFont="1" applyBorder="1"/>
    <xf numFmtId="0" fontId="38" fillId="0" borderId="15" xfId="32" applyFont="1" applyBorder="1" applyAlignment="1">
      <alignment vertical="center"/>
    </xf>
    <xf numFmtId="0" fontId="38" fillId="0" borderId="15" xfId="35" applyFont="1" applyBorder="1"/>
    <xf numFmtId="0" fontId="38" fillId="0" borderId="0" xfId="35" applyFont="1"/>
    <xf numFmtId="0" fontId="11" fillId="0" borderId="15" xfId="32" applyFont="1" applyBorder="1" applyAlignment="1">
      <alignment vertical="center"/>
    </xf>
    <xf numFmtId="0" fontId="38" fillId="0" borderId="15" xfId="20" applyFont="1" applyBorder="1"/>
    <xf numFmtId="0" fontId="0" fillId="0" borderId="15" xfId="0" applyBorder="1"/>
    <xf numFmtId="0" fontId="16" fillId="0" borderId="0" xfId="32" applyFont="1" applyAlignment="1">
      <alignment vertical="center"/>
    </xf>
    <xf numFmtId="0" fontId="11" fillId="0" borderId="0" xfId="32" applyFont="1" applyAlignment="1">
      <alignment vertical="center"/>
    </xf>
    <xf numFmtId="0" fontId="38" fillId="0" borderId="19" xfId="20" applyFont="1" applyBorder="1"/>
    <xf numFmtId="0" fontId="11" fillId="0" borderId="20" xfId="32" applyFont="1" applyBorder="1" applyAlignment="1">
      <alignment vertical="center"/>
    </xf>
    <xf numFmtId="0" fontId="11" fillId="0" borderId="14" xfId="23" applyFont="1" applyBorder="1" applyAlignment="1">
      <alignment vertical="center"/>
    </xf>
    <xf numFmtId="0" fontId="11" fillId="0" borderId="20" xfId="23" applyFont="1" applyBorder="1" applyAlignment="1">
      <alignment vertical="center"/>
    </xf>
    <xf numFmtId="0" fontId="12" fillId="0" borderId="15" xfId="23" applyFont="1" applyBorder="1" applyAlignment="1">
      <alignment vertical="center"/>
    </xf>
    <xf numFmtId="0" fontId="12" fillId="0" borderId="20" xfId="23" applyFont="1" applyBorder="1" applyAlignment="1">
      <alignment vertical="center"/>
    </xf>
    <xf numFmtId="0" fontId="12" fillId="0" borderId="0" xfId="32" applyFont="1" applyAlignment="1">
      <alignment horizontal="right" vertical="center"/>
    </xf>
    <xf numFmtId="0" fontId="11" fillId="0" borderId="0" xfId="32" applyFont="1" applyAlignment="1">
      <alignment horizontal="center" vertical="center"/>
    </xf>
    <xf numFmtId="0" fontId="11" fillId="0" borderId="0" xfId="20" applyFont="1"/>
    <xf numFmtId="0" fontId="12" fillId="0" borderId="0" xfId="32" applyFont="1" applyAlignment="1">
      <alignment vertical="center"/>
    </xf>
    <xf numFmtId="0" fontId="36" fillId="0" borderId="0" xfId="35" applyFont="1"/>
    <xf numFmtId="0" fontId="11" fillId="0" borderId="6" xfId="32" applyFont="1" applyBorder="1" applyAlignment="1">
      <alignment vertical="center"/>
    </xf>
    <xf numFmtId="0" fontId="38" fillId="0" borderId="7" xfId="32" applyFont="1" applyBorder="1" applyAlignment="1">
      <alignment vertical="center"/>
    </xf>
    <xf numFmtId="0" fontId="38" fillId="0" borderId="7" xfId="20" applyFont="1" applyBorder="1" applyAlignment="1">
      <alignment horizontal="center"/>
    </xf>
    <xf numFmtId="0" fontId="11" fillId="0" borderId="18" xfId="20" applyFont="1" applyBorder="1"/>
    <xf numFmtId="0" fontId="11" fillId="0" borderId="19" xfId="20" applyFont="1" applyBorder="1"/>
    <xf numFmtId="0" fontId="12" fillId="0" borderId="19" xfId="20" applyFont="1" applyBorder="1" applyAlignment="1">
      <alignment horizontal="left" vertical="center"/>
    </xf>
    <xf numFmtId="0" fontId="38" fillId="0" borderId="3" xfId="20" applyFont="1" applyBorder="1"/>
    <xf numFmtId="0" fontId="38" fillId="0" borderId="18" xfId="20" applyFont="1" applyBorder="1"/>
    <xf numFmtId="0" fontId="16" fillId="0" borderId="0" xfId="20" applyFont="1"/>
    <xf numFmtId="0" fontId="38" fillId="0" borderId="7" xfId="20" applyFont="1" applyBorder="1"/>
    <xf numFmtId="0" fontId="16" fillId="0" borderId="7" xfId="20" applyFont="1" applyBorder="1"/>
    <xf numFmtId="0" fontId="11" fillId="0" borderId="7" xfId="32" applyFont="1" applyBorder="1" applyAlignment="1">
      <alignment vertical="center"/>
    </xf>
    <xf numFmtId="0" fontId="38" fillId="0" borderId="17" xfId="20" applyFont="1" applyBorder="1"/>
    <xf numFmtId="0" fontId="38" fillId="0" borderId="20" xfId="20" applyFont="1" applyBorder="1"/>
    <xf numFmtId="0" fontId="35" fillId="0" borderId="0" xfId="20" applyFont="1"/>
    <xf numFmtId="0" fontId="8" fillId="0" borderId="0" xfId="31" applyFont="1" applyAlignment="1">
      <alignment vertical="center"/>
    </xf>
    <xf numFmtId="0" fontId="5" fillId="0" borderId="0" xfId="31" applyFont="1" applyAlignment="1">
      <alignment vertical="center"/>
    </xf>
    <xf numFmtId="0" fontId="20" fillId="0" borderId="0" xfId="31" applyFont="1" applyAlignment="1">
      <alignment vertical="center"/>
    </xf>
    <xf numFmtId="0" fontId="13" fillId="0" borderId="0" xfId="32" applyFont="1" applyAlignment="1">
      <alignment vertical="center"/>
    </xf>
    <xf numFmtId="0" fontId="38" fillId="0" borderId="0" xfId="32" applyFont="1" applyAlignment="1">
      <alignment vertical="center"/>
    </xf>
    <xf numFmtId="0" fontId="17" fillId="0" borderId="0" xfId="32" applyFont="1" applyAlignment="1">
      <alignment vertical="center"/>
    </xf>
    <xf numFmtId="0" fontId="5" fillId="0" borderId="0" xfId="31" applyFont="1" applyAlignment="1">
      <alignment horizontal="center" vertical="center"/>
    </xf>
    <xf numFmtId="0" fontId="16" fillId="0" borderId="0" xfId="32" applyFont="1" applyAlignment="1">
      <alignment vertical="top"/>
    </xf>
    <xf numFmtId="0" fontId="11" fillId="0" borderId="0" xfId="17" applyFont="1">
      <alignment vertical="center"/>
    </xf>
    <xf numFmtId="0" fontId="35" fillId="0" borderId="0" xfId="32" applyFont="1" applyAlignment="1">
      <alignment vertical="top"/>
    </xf>
    <xf numFmtId="0" fontId="12" fillId="0" borderId="0" xfId="20" applyFont="1" applyAlignment="1">
      <alignment vertical="top"/>
    </xf>
    <xf numFmtId="0" fontId="16" fillId="0" borderId="0" xfId="20" applyFont="1" applyAlignment="1">
      <alignment vertical="top"/>
    </xf>
    <xf numFmtId="0" fontId="38" fillId="0" borderId="0" xfId="20" applyFont="1" applyAlignment="1">
      <alignment horizontal="center"/>
    </xf>
    <xf numFmtId="0" fontId="12" fillId="0" borderId="3" xfId="32" applyFont="1" applyBorder="1" applyAlignment="1">
      <alignment horizontal="center" vertical="center"/>
    </xf>
    <xf numFmtId="0" fontId="12" fillId="0" borderId="0" xfId="32" applyFont="1" applyAlignment="1">
      <alignment horizontal="center" vertical="center"/>
    </xf>
    <xf numFmtId="0" fontId="35" fillId="0" borderId="0" xfId="32" applyFont="1" applyAlignment="1">
      <alignment vertical="center"/>
    </xf>
    <xf numFmtId="0" fontId="36" fillId="0" borderId="0" xfId="32" applyFont="1" applyAlignment="1">
      <alignment vertical="center"/>
    </xf>
    <xf numFmtId="0" fontId="12" fillId="0" borderId="7" xfId="32" applyFont="1" applyBorder="1" applyAlignment="1">
      <alignment horizontal="center" vertical="center"/>
    </xf>
    <xf numFmtId="0" fontId="8" fillId="0" borderId="0" xfId="17" applyFont="1">
      <alignment vertical="center"/>
    </xf>
    <xf numFmtId="0" fontId="38" fillId="0" borderId="8" xfId="20" applyFont="1" applyBorder="1"/>
    <xf numFmtId="0" fontId="38" fillId="0" borderId="5" xfId="20" applyFont="1" applyBorder="1"/>
    <xf numFmtId="0" fontId="38" fillId="0" borderId="9" xfId="20" applyFont="1" applyBorder="1"/>
    <xf numFmtId="0" fontId="38" fillId="0" borderId="10" xfId="20" applyFont="1" applyBorder="1"/>
    <xf numFmtId="0" fontId="38" fillId="0" borderId="21" xfId="20" applyFont="1" applyBorder="1"/>
    <xf numFmtId="0" fontId="38" fillId="0" borderId="11" xfId="20" applyFont="1" applyBorder="1"/>
    <xf numFmtId="0" fontId="38" fillId="0" borderId="12" xfId="20" applyFont="1" applyBorder="1"/>
    <xf numFmtId="0" fontId="12" fillId="0" borderId="8" xfId="32" applyFont="1" applyBorder="1" applyAlignment="1">
      <alignment vertical="center"/>
    </xf>
    <xf numFmtId="0" fontId="12" fillId="0" borderId="5" xfId="32" applyFont="1" applyBorder="1" applyAlignment="1">
      <alignment vertical="center"/>
    </xf>
    <xf numFmtId="0" fontId="11" fillId="0" borderId="9" xfId="32" applyFont="1" applyBorder="1" applyAlignment="1">
      <alignment vertical="center"/>
    </xf>
    <xf numFmtId="0" fontId="11" fillId="0" borderId="5" xfId="32" applyFont="1" applyBorder="1" applyAlignment="1">
      <alignment vertical="center"/>
    </xf>
    <xf numFmtId="0" fontId="12" fillId="0" borderId="10" xfId="32" applyFont="1" applyBorder="1" applyAlignment="1">
      <alignment vertical="center"/>
    </xf>
    <xf numFmtId="0" fontId="11" fillId="0" borderId="21" xfId="32" applyFont="1" applyBorder="1" applyAlignment="1">
      <alignment vertical="center"/>
    </xf>
    <xf numFmtId="0" fontId="12" fillId="0" borderId="11" xfId="32" applyFont="1" applyBorder="1" applyAlignment="1">
      <alignment vertical="center"/>
    </xf>
    <xf numFmtId="0" fontId="12" fillId="0" borderId="7" xfId="32" applyFont="1" applyBorder="1" applyAlignment="1">
      <alignment vertical="center"/>
    </xf>
    <xf numFmtId="0" fontId="11" fillId="0" borderId="12" xfId="32" applyFont="1" applyBorder="1" applyAlignment="1">
      <alignment vertical="center"/>
    </xf>
    <xf numFmtId="0" fontId="11" fillId="0" borderId="11" xfId="32" applyFont="1" applyBorder="1" applyAlignment="1">
      <alignment vertical="center"/>
    </xf>
    <xf numFmtId="0" fontId="39" fillId="0" borderId="0" xfId="17" applyFont="1">
      <alignment vertical="center"/>
    </xf>
    <xf numFmtId="0" fontId="12" fillId="0" borderId="0" xfId="20" applyFont="1"/>
    <xf numFmtId="0" fontId="35" fillId="0" borderId="15" xfId="20" applyFont="1" applyBorder="1"/>
    <xf numFmtId="0" fontId="12" fillId="0" borderId="0" xfId="20" applyFont="1" applyAlignment="1">
      <alignment horizontal="center" vertical="center"/>
    </xf>
    <xf numFmtId="0" fontId="11" fillId="0" borderId="8" xfId="32" applyFont="1" applyBorder="1" applyAlignment="1">
      <alignment vertical="center"/>
    </xf>
    <xf numFmtId="0" fontId="11" fillId="0" borderId="10" xfId="32" applyFont="1" applyBorder="1" applyAlignment="1">
      <alignment vertical="center"/>
    </xf>
    <xf numFmtId="0" fontId="3" fillId="0" borderId="0" xfId="24" applyFont="1" applyAlignment="1">
      <alignment vertical="center"/>
    </xf>
    <xf numFmtId="0" fontId="3" fillId="0" borderId="0" xfId="24" applyFont="1"/>
    <xf numFmtId="0" fontId="9" fillId="0" borderId="0" xfId="24" applyFont="1"/>
    <xf numFmtId="0" fontId="3" fillId="0" borderId="0" xfId="20" applyFont="1"/>
    <xf numFmtId="0" fontId="11" fillId="0" borderId="1" xfId="24" applyFont="1" applyBorder="1" applyAlignment="1">
      <alignment vertical="center"/>
    </xf>
    <xf numFmtId="0" fontId="11" fillId="0" borderId="2" xfId="24" applyFont="1" applyBorder="1" applyAlignment="1">
      <alignment vertical="center"/>
    </xf>
    <xf numFmtId="0" fontId="11" fillId="0" borderId="3" xfId="24" applyFont="1" applyBorder="1" applyAlignment="1">
      <alignment vertical="center"/>
    </xf>
    <xf numFmtId="0" fontId="11" fillId="0" borderId="0" xfId="24" applyFont="1" applyAlignment="1">
      <alignment vertical="center"/>
    </xf>
    <xf numFmtId="0" fontId="12" fillId="0" borderId="0" xfId="24" applyFont="1" applyAlignment="1">
      <alignment vertical="center"/>
    </xf>
    <xf numFmtId="0" fontId="11" fillId="0" borderId="18" xfId="24" applyFont="1" applyBorder="1" applyAlignment="1">
      <alignment vertical="center"/>
    </xf>
    <xf numFmtId="0" fontId="11" fillId="0" borderId="19" xfId="24" applyFont="1" applyBorder="1" applyAlignment="1">
      <alignment vertical="center"/>
    </xf>
    <xf numFmtId="0" fontId="16" fillId="0" borderId="0" xfId="24" applyFont="1" applyAlignment="1">
      <alignment vertical="center"/>
    </xf>
    <xf numFmtId="0" fontId="12" fillId="0" borderId="0" xfId="22" applyFont="1" applyAlignment="1">
      <alignment horizontal="left"/>
    </xf>
    <xf numFmtId="0" fontId="12" fillId="0" borderId="0" xfId="22" applyFont="1"/>
    <xf numFmtId="0" fontId="11" fillId="0" borderId="0" xfId="22" applyFont="1"/>
    <xf numFmtId="0" fontId="16" fillId="0" borderId="0" xfId="22" applyFont="1"/>
    <xf numFmtId="0" fontId="11" fillId="0" borderId="0" xfId="24" applyFont="1"/>
    <xf numFmtId="0" fontId="11" fillId="0" borderId="6" xfId="24" applyFont="1" applyBorder="1" applyAlignment="1">
      <alignment vertical="center"/>
    </xf>
    <xf numFmtId="0" fontId="12" fillId="0" borderId="7" xfId="22" applyFont="1" applyBorder="1" applyAlignment="1">
      <alignment horizontal="left"/>
    </xf>
    <xf numFmtId="0" fontId="12" fillId="0" borderId="7" xfId="22" applyFont="1" applyBorder="1"/>
    <xf numFmtId="0" fontId="11" fillId="0" borderId="7" xfId="22" applyFont="1" applyBorder="1"/>
    <xf numFmtId="0" fontId="16" fillId="0" borderId="7" xfId="22" applyFont="1" applyBorder="1"/>
    <xf numFmtId="0" fontId="16" fillId="0" borderId="0" xfId="22" applyFont="1" applyAlignment="1">
      <alignment horizontal="left"/>
    </xf>
    <xf numFmtId="0" fontId="12" fillId="0" borderId="0" xfId="22" applyFont="1" applyAlignment="1">
      <alignment vertical="center"/>
    </xf>
    <xf numFmtId="0" fontId="11" fillId="0" borderId="0" xfId="22" applyFont="1" applyAlignment="1">
      <alignment vertical="center"/>
    </xf>
    <xf numFmtId="0" fontId="16" fillId="0" borderId="0" xfId="22" applyFont="1" applyAlignment="1">
      <alignment vertical="center"/>
    </xf>
    <xf numFmtId="0" fontId="12" fillId="0" borderId="0" xfId="22" applyFont="1" applyAlignment="1">
      <alignment horizontal="left" vertical="center"/>
    </xf>
    <xf numFmtId="0" fontId="13" fillId="0" borderId="0" xfId="20" applyFont="1" applyAlignment="1">
      <alignment vertical="center"/>
    </xf>
    <xf numFmtId="0" fontId="12" fillId="0" borderId="19" xfId="20" applyFont="1" applyBorder="1" applyAlignment="1">
      <alignment vertical="center"/>
    </xf>
    <xf numFmtId="0" fontId="12" fillId="0" borderId="0" xfId="20" applyFont="1" applyAlignment="1">
      <alignment vertical="center"/>
    </xf>
    <xf numFmtId="0" fontId="12" fillId="0" borderId="0" xfId="24" applyFont="1" applyAlignment="1">
      <alignment horizontal="left" vertical="center"/>
    </xf>
    <xf numFmtId="0" fontId="11" fillId="0" borderId="7" xfId="24" applyFont="1" applyBorder="1"/>
    <xf numFmtId="170" fontId="13" fillId="0" borderId="0" xfId="1" applyNumberFormat="1" applyFont="1" applyBorder="1" applyAlignment="1">
      <alignment vertical="center"/>
    </xf>
    <xf numFmtId="170" fontId="13" fillId="0" borderId="0" xfId="1" applyNumberFormat="1" applyFont="1" applyBorder="1" applyAlignment="1">
      <alignment horizontal="center" vertical="center"/>
    </xf>
    <xf numFmtId="0" fontId="13" fillId="0" borderId="0" xfId="20" applyFont="1" applyAlignment="1">
      <alignment horizontal="center" vertical="center"/>
    </xf>
    <xf numFmtId="0" fontId="11" fillId="0" borderId="7" xfId="24" applyFont="1" applyBorder="1" applyAlignment="1">
      <alignment vertical="center"/>
    </xf>
    <xf numFmtId="0" fontId="12" fillId="0" borderId="2" xfId="20" applyFont="1" applyBorder="1" applyAlignment="1">
      <alignment vertical="center"/>
    </xf>
    <xf numFmtId="170" fontId="11" fillId="0" borderId="0" xfId="1" applyNumberFormat="1" applyFont="1" applyFill="1" applyBorder="1" applyAlignment="1">
      <alignment vertical="center"/>
    </xf>
    <xf numFmtId="0" fontId="12" fillId="0" borderId="0" xfId="24" applyFont="1"/>
    <xf numFmtId="0" fontId="11" fillId="0" borderId="14" xfId="24" applyFont="1" applyBorder="1" applyAlignment="1">
      <alignment vertical="center"/>
    </xf>
    <xf numFmtId="0" fontId="11" fillId="0" borderId="15" xfId="24" applyFont="1" applyBorder="1" applyAlignment="1">
      <alignment vertical="center"/>
    </xf>
    <xf numFmtId="0" fontId="11" fillId="0" borderId="20" xfId="24" applyFont="1" applyBorder="1" applyAlignment="1">
      <alignment vertical="center"/>
    </xf>
    <xf numFmtId="0" fontId="11" fillId="0" borderId="17" xfId="24" applyFont="1" applyBorder="1" applyAlignment="1">
      <alignment vertical="center"/>
    </xf>
    <xf numFmtId="0" fontId="12" fillId="0" borderId="0" xfId="22" applyFont="1" applyAlignment="1">
      <alignment horizontal="center" vertical="center"/>
    </xf>
    <xf numFmtId="0" fontId="16" fillId="0" borderId="0" xfId="24" applyFont="1" applyAlignment="1">
      <alignment horizontal="left"/>
    </xf>
    <xf numFmtId="0" fontId="11" fillId="0" borderId="0" xfId="24" applyFont="1" applyAlignment="1">
      <alignment horizontal="center" vertical="center"/>
    </xf>
    <xf numFmtId="0" fontId="11" fillId="0" borderId="0" xfId="30" applyFont="1" applyAlignment="1">
      <alignment vertical="top"/>
    </xf>
    <xf numFmtId="0" fontId="11" fillId="0" borderId="0" xfId="30" applyFont="1"/>
    <xf numFmtId="0" fontId="41" fillId="0" borderId="0" xfId="30" applyFont="1"/>
    <xf numFmtId="0" fontId="11" fillId="0" borderId="1" xfId="30" applyFont="1" applyBorder="1"/>
    <xf numFmtId="0" fontId="11" fillId="0" borderId="2" xfId="30" applyFont="1" applyBorder="1"/>
    <xf numFmtId="0" fontId="11" fillId="0" borderId="3" xfId="30" applyFont="1" applyBorder="1" applyAlignment="1">
      <alignment horizontal="left"/>
    </xf>
    <xf numFmtId="0" fontId="11" fillId="0" borderId="0" xfId="30" applyFont="1" applyAlignment="1">
      <alignment horizontal="left"/>
    </xf>
    <xf numFmtId="0" fontId="11" fillId="0" borderId="3" xfId="30" applyFont="1" applyBorder="1"/>
    <xf numFmtId="2" fontId="12" fillId="0" borderId="0" xfId="30" applyNumberFormat="1" applyFont="1" applyAlignment="1">
      <alignment horizontal="left"/>
    </xf>
    <xf numFmtId="0" fontId="12" fillId="0" borderId="0" xfId="30" applyFont="1"/>
    <xf numFmtId="0" fontId="12" fillId="0" borderId="0" xfId="30" applyFont="1" applyAlignment="1">
      <alignment horizontal="left"/>
    </xf>
    <xf numFmtId="0" fontId="16" fillId="0" borderId="0" xfId="30" applyFont="1" applyAlignment="1">
      <alignment horizontal="left"/>
    </xf>
    <xf numFmtId="0" fontId="12" fillId="0" borderId="0" xfId="30" applyFont="1" applyAlignment="1">
      <alignment vertical="top"/>
    </xf>
    <xf numFmtId="0" fontId="16" fillId="0" borderId="0" xfId="30" applyFont="1" applyAlignment="1">
      <alignment vertical="top"/>
    </xf>
    <xf numFmtId="0" fontId="12" fillId="0" borderId="0" xfId="30" applyFont="1" applyAlignment="1">
      <alignment horizontal="left" vertical="top"/>
    </xf>
    <xf numFmtId="0" fontId="16" fillId="0" borderId="0" xfId="30" applyFont="1" applyAlignment="1">
      <alignment horizontal="left" vertical="top"/>
    </xf>
    <xf numFmtId="0" fontId="11" fillId="0" borderId="3" xfId="30" applyFont="1" applyBorder="1" applyAlignment="1">
      <alignment vertical="top"/>
    </xf>
    <xf numFmtId="0" fontId="16" fillId="0" borderId="0" xfId="30" applyFont="1"/>
    <xf numFmtId="0" fontId="41" fillId="0" borderId="2" xfId="30" applyFont="1" applyBorder="1"/>
    <xf numFmtId="0" fontId="8" fillId="0" borderId="0" xfId="25" applyFont="1" applyAlignment="1">
      <alignment horizontal="left" vertical="center" wrapText="1"/>
    </xf>
    <xf numFmtId="0" fontId="8" fillId="0" borderId="0" xfId="25" applyFont="1" applyAlignment="1">
      <alignment vertical="center" wrapText="1"/>
    </xf>
    <xf numFmtId="0" fontId="12" fillId="0" borderId="0" xfId="30" applyFont="1" applyAlignment="1">
      <alignment horizontal="center" vertical="center"/>
    </xf>
    <xf numFmtId="0" fontId="12" fillId="0" borderId="0" xfId="30" applyFont="1" applyAlignment="1">
      <alignment vertical="center"/>
    </xf>
    <xf numFmtId="0" fontId="18" fillId="0" borderId="0" xfId="30" applyFont="1" applyAlignment="1">
      <alignment horizontal="center" vertical="center"/>
    </xf>
    <xf numFmtId="0" fontId="11" fillId="0" borderId="14" xfId="30" applyFont="1" applyBorder="1"/>
    <xf numFmtId="0" fontId="11" fillId="0" borderId="15" xfId="30" applyFont="1" applyBorder="1"/>
    <xf numFmtId="170" fontId="11" fillId="0" borderId="0" xfId="2" applyNumberFormat="1" applyFont="1" applyBorder="1" applyAlignment="1">
      <alignment vertical="center" wrapText="1"/>
    </xf>
    <xf numFmtId="0" fontId="11" fillId="0" borderId="15" xfId="30" applyFont="1" applyBorder="1" applyAlignment="1">
      <alignment vertical="top"/>
    </xf>
    <xf numFmtId="170" fontId="11" fillId="0" borderId="0" xfId="2" applyNumberFormat="1" applyFont="1" applyBorder="1" applyAlignment="1">
      <alignment horizontal="center" vertical="center" wrapText="1"/>
    </xf>
    <xf numFmtId="0" fontId="12" fillId="0" borderId="0" xfId="30" applyFont="1" applyAlignment="1">
      <alignment horizontal="center"/>
    </xf>
    <xf numFmtId="0" fontId="11" fillId="0" borderId="0" xfId="30" applyFont="1" applyAlignment="1">
      <alignment horizontal="center"/>
    </xf>
    <xf numFmtId="0" fontId="42" fillId="0" borderId="0" xfId="30" applyFont="1" applyAlignment="1">
      <alignment vertical="center"/>
    </xf>
    <xf numFmtId="0" fontId="42" fillId="0" borderId="0" xfId="30" applyFont="1"/>
    <xf numFmtId="0" fontId="43" fillId="0" borderId="0" xfId="30" applyFont="1"/>
    <xf numFmtId="0" fontId="44" fillId="0" borderId="0" xfId="30" applyFont="1" applyAlignment="1">
      <alignment vertical="center"/>
    </xf>
    <xf numFmtId="0" fontId="44" fillId="0" borderId="0" xfId="30" applyFont="1" applyAlignment="1">
      <alignment vertical="top"/>
    </xf>
    <xf numFmtId="0" fontId="11" fillId="0" borderId="6" xfId="30" applyFont="1" applyBorder="1"/>
    <xf numFmtId="0" fontId="11" fillId="0" borderId="7" xfId="30" applyFont="1" applyBorder="1"/>
    <xf numFmtId="0" fontId="16" fillId="0" borderId="7" xfId="30" applyFont="1" applyBorder="1" applyAlignment="1">
      <alignment vertical="top"/>
    </xf>
    <xf numFmtId="0" fontId="16" fillId="0" borderId="7" xfId="30" applyFont="1" applyBorder="1" applyAlignment="1">
      <alignment horizontal="left" vertical="top"/>
    </xf>
    <xf numFmtId="0" fontId="11" fillId="0" borderId="18" xfId="30" applyFont="1" applyBorder="1"/>
    <xf numFmtId="0" fontId="11" fillId="0" borderId="19" xfId="30" applyFont="1" applyBorder="1"/>
    <xf numFmtId="0" fontId="16" fillId="0" borderId="19" xfId="30" applyFont="1" applyBorder="1" applyAlignment="1">
      <alignment vertical="top"/>
    </xf>
    <xf numFmtId="0" fontId="8" fillId="0" borderId="0" xfId="30" applyFont="1" applyAlignment="1">
      <alignment vertical="center"/>
    </xf>
    <xf numFmtId="0" fontId="18" fillId="0" borderId="7" xfId="30" applyFont="1" applyBorder="1" applyAlignment="1">
      <alignment horizontal="center" vertical="center"/>
    </xf>
    <xf numFmtId="0" fontId="18" fillId="0" borderId="19" xfId="30" applyFont="1" applyBorder="1" applyAlignment="1">
      <alignment horizontal="center" vertical="center"/>
    </xf>
    <xf numFmtId="170" fontId="11" fillId="0" borderId="7" xfId="2" applyNumberFormat="1" applyFont="1" applyBorder="1" applyAlignment="1">
      <alignment horizontal="center" vertical="center" wrapText="1"/>
    </xf>
    <xf numFmtId="0" fontId="11" fillId="0" borderId="17" xfId="30" applyFont="1" applyBorder="1"/>
    <xf numFmtId="170" fontId="11" fillId="0" borderId="19" xfId="2" applyNumberFormat="1" applyFont="1" applyBorder="1" applyAlignment="1">
      <alignment horizontal="center" vertical="center" wrapText="1"/>
    </xf>
    <xf numFmtId="0" fontId="11" fillId="0" borderId="20" xfId="30" applyFont="1" applyBorder="1"/>
    <xf numFmtId="0" fontId="11" fillId="0" borderId="0" xfId="30" applyFont="1" applyBorder="1"/>
    <xf numFmtId="168" fontId="12" fillId="0" borderId="0" xfId="30" applyNumberFormat="1" applyFont="1" applyBorder="1"/>
    <xf numFmtId="0" fontId="12" fillId="0" borderId="0" xfId="25" applyFont="1" applyAlignment="1">
      <alignment horizontal="left" vertical="center"/>
    </xf>
    <xf numFmtId="0" fontId="11" fillId="0" borderId="1" xfId="25" applyFont="1" applyBorder="1"/>
    <xf numFmtId="0" fontId="12" fillId="0" borderId="2" xfId="25" applyFont="1" applyBorder="1" applyAlignment="1">
      <alignment horizontal="left" vertical="center"/>
    </xf>
    <xf numFmtId="0" fontId="11" fillId="0" borderId="2" xfId="25" applyFont="1" applyBorder="1"/>
    <xf numFmtId="0" fontId="39" fillId="0" borderId="2" xfId="25" applyFont="1" applyBorder="1" applyAlignment="1">
      <alignment vertical="center"/>
    </xf>
    <xf numFmtId="0" fontId="11" fillId="0" borderId="3" xfId="25" applyFont="1" applyBorder="1"/>
    <xf numFmtId="0" fontId="11" fillId="0" borderId="0" xfId="25" applyFont="1" applyAlignment="1">
      <alignment horizontal="left" vertical="center"/>
    </xf>
    <xf numFmtId="168" fontId="12" fillId="0" borderId="0" xfId="30" applyNumberFormat="1" applyFont="1" applyAlignment="1">
      <alignment horizontal="left"/>
    </xf>
    <xf numFmtId="0" fontId="12" fillId="0" borderId="3" xfId="25" applyFont="1" applyBorder="1" applyAlignment="1">
      <alignment vertical="center"/>
    </xf>
    <xf numFmtId="0" fontId="12" fillId="5" borderId="4" xfId="25" applyFont="1" applyFill="1" applyBorder="1" applyAlignment="1">
      <alignment vertical="center"/>
    </xf>
    <xf numFmtId="0" fontId="12" fillId="5" borderId="3" xfId="25" applyFont="1" applyFill="1" applyBorder="1" applyAlignment="1">
      <alignment vertical="center"/>
    </xf>
    <xf numFmtId="0" fontId="12" fillId="5" borderId="6" xfId="25" applyFont="1" applyFill="1" applyBorder="1" applyAlignment="1">
      <alignment vertical="center"/>
    </xf>
    <xf numFmtId="0" fontId="11" fillId="5" borderId="7" xfId="30" applyFont="1" applyFill="1" applyBorder="1"/>
    <xf numFmtId="0" fontId="16" fillId="5" borderId="7" xfId="30" applyFont="1" applyFill="1" applyBorder="1"/>
    <xf numFmtId="0" fontId="12" fillId="0" borderId="6" xfId="25" applyFont="1" applyBorder="1" applyAlignment="1">
      <alignment vertical="center"/>
    </xf>
    <xf numFmtId="0" fontId="12" fillId="0" borderId="7" xfId="30" applyFont="1" applyBorder="1"/>
    <xf numFmtId="0" fontId="16" fillId="0" borderId="7" xfId="30" applyFont="1" applyBorder="1"/>
    <xf numFmtId="0" fontId="16" fillId="0" borderId="13" xfId="30" applyFont="1" applyBorder="1"/>
    <xf numFmtId="0" fontId="12" fillId="0" borderId="13" xfId="30" applyFont="1" applyBorder="1"/>
    <xf numFmtId="0" fontId="11" fillId="0" borderId="13" xfId="30" applyFont="1" applyBorder="1"/>
    <xf numFmtId="0" fontId="12" fillId="0" borderId="4" xfId="25" applyFont="1" applyBorder="1" applyAlignment="1">
      <alignment vertical="center"/>
    </xf>
    <xf numFmtId="0" fontId="12" fillId="0" borderId="13" xfId="30" applyFont="1" applyBorder="1" applyAlignment="1">
      <alignment horizontal="left" vertical="center"/>
    </xf>
    <xf numFmtId="0" fontId="12" fillId="5" borderId="7" xfId="30" applyFont="1" applyFill="1" applyBorder="1"/>
    <xf numFmtId="0" fontId="12" fillId="5" borderId="7" xfId="30" applyFont="1" applyFill="1" applyBorder="1" applyAlignment="1">
      <alignment horizontal="left"/>
    </xf>
    <xf numFmtId="3" fontId="8" fillId="0" borderId="0" xfId="30" applyNumberFormat="1" applyFont="1" applyBorder="1" applyAlignment="1">
      <alignment horizontal="right" vertical="center"/>
    </xf>
    <xf numFmtId="0" fontId="12" fillId="0" borderId="7" xfId="30" applyFont="1" applyBorder="1" applyAlignment="1">
      <alignment horizontal="center" vertical="center"/>
    </xf>
    <xf numFmtId="0" fontId="11" fillId="0" borderId="14" xfId="25" applyFont="1" applyBorder="1"/>
    <xf numFmtId="0" fontId="11" fillId="0" borderId="15" xfId="25" applyFont="1" applyBorder="1"/>
    <xf numFmtId="0" fontId="12" fillId="0" borderId="0" xfId="25" applyFont="1" applyAlignment="1">
      <alignment vertical="center" wrapText="1"/>
    </xf>
    <xf numFmtId="0" fontId="11" fillId="5" borderId="16" xfId="30" applyFont="1" applyFill="1" applyBorder="1"/>
    <xf numFmtId="0" fontId="11" fillId="5" borderId="15" xfId="30" applyFont="1" applyFill="1" applyBorder="1"/>
    <xf numFmtId="0" fontId="12" fillId="5" borderId="7" xfId="25" applyFont="1" applyFill="1" applyBorder="1" applyAlignment="1">
      <alignment vertical="center"/>
    </xf>
    <xf numFmtId="0" fontId="11" fillId="5" borderId="17" xfId="30" applyFont="1" applyFill="1" applyBorder="1"/>
    <xf numFmtId="170" fontId="12" fillId="0" borderId="0" xfId="2" applyNumberFormat="1" applyFont="1" applyBorder="1" applyAlignment="1">
      <alignment vertical="center"/>
    </xf>
    <xf numFmtId="0" fontId="12" fillId="0" borderId="7" xfId="25" applyFont="1" applyBorder="1" applyAlignment="1">
      <alignment vertical="center"/>
    </xf>
    <xf numFmtId="0" fontId="11" fillId="0" borderId="16" xfId="30" applyFont="1" applyBorder="1"/>
    <xf numFmtId="0" fontId="12" fillId="0" borderId="0" xfId="30" applyFont="1" applyBorder="1"/>
    <xf numFmtId="0" fontId="12" fillId="0" borderId="0" xfId="30" applyFont="1" applyBorder="1" applyAlignment="1">
      <alignment horizontal="left" vertical="center"/>
    </xf>
    <xf numFmtId="0" fontId="12" fillId="0" borderId="0" xfId="25" applyFont="1"/>
    <xf numFmtId="0" fontId="16" fillId="0" borderId="0" xfId="25" applyFont="1" applyAlignment="1">
      <alignment vertical="center"/>
    </xf>
    <xf numFmtId="0" fontId="41" fillId="0" borderId="2" xfId="25" applyFont="1" applyBorder="1"/>
    <xf numFmtId="168" fontId="12" fillId="0" borderId="0" xfId="30" applyNumberFormat="1" applyFont="1"/>
    <xf numFmtId="0" fontId="41" fillId="0" borderId="0" xfId="25" applyFont="1"/>
    <xf numFmtId="171" fontId="12" fillId="0" borderId="0" xfId="30" applyNumberFormat="1" applyFont="1" applyAlignment="1">
      <alignment horizontal="left"/>
    </xf>
    <xf numFmtId="171" fontId="12" fillId="0" borderId="7" xfId="30" applyNumberFormat="1" applyFont="1" applyBorder="1" applyAlignment="1">
      <alignment horizontal="left"/>
    </xf>
    <xf numFmtId="0" fontId="11" fillId="0" borderId="7" xfId="30" applyFont="1" applyBorder="1" applyAlignment="1">
      <alignment vertical="top"/>
    </xf>
    <xf numFmtId="168" fontId="12" fillId="0" borderId="3" xfId="30" applyNumberFormat="1" applyFont="1" applyBorder="1"/>
    <xf numFmtId="2" fontId="12" fillId="0" borderId="0" xfId="30" applyNumberFormat="1" applyFont="1" applyAlignment="1">
      <alignment horizontal="left" wrapText="1"/>
    </xf>
    <xf numFmtId="168" fontId="16" fillId="0" borderId="0" xfId="30" applyNumberFormat="1" applyFont="1"/>
    <xf numFmtId="168" fontId="12" fillId="0" borderId="6" xfId="30" applyNumberFormat="1" applyFont="1" applyBorder="1"/>
    <xf numFmtId="168" fontId="12" fillId="0" borderId="7" xfId="30" applyNumberFormat="1" applyFont="1" applyBorder="1"/>
    <xf numFmtId="168" fontId="16" fillId="0" borderId="7" xfId="30" applyNumberFormat="1" applyFont="1" applyBorder="1"/>
    <xf numFmtId="168" fontId="16" fillId="0" borderId="0" xfId="30" applyNumberFormat="1" applyFont="1" applyAlignment="1">
      <alignment vertical="center"/>
    </xf>
    <xf numFmtId="0" fontId="11" fillId="0" borderId="7" xfId="15" applyFont="1" applyBorder="1" applyAlignment="1">
      <alignment vertical="center" wrapText="1"/>
    </xf>
    <xf numFmtId="0" fontId="11" fillId="0" borderId="0" xfId="15" applyFont="1" applyAlignment="1">
      <alignment vertical="center" wrapText="1"/>
    </xf>
    <xf numFmtId="0" fontId="12" fillId="0" borderId="0" xfId="15" applyFont="1" applyAlignment="1">
      <alignment wrapText="1"/>
    </xf>
    <xf numFmtId="0" fontId="12" fillId="0" borderId="7" xfId="30" applyFont="1" applyBorder="1" applyAlignment="1">
      <alignment vertical="center"/>
    </xf>
    <xf numFmtId="170" fontId="11" fillId="0" borderId="7" xfId="2" applyNumberFormat="1" applyFont="1" applyBorder="1" applyAlignment="1">
      <alignment vertical="center" wrapText="1"/>
    </xf>
    <xf numFmtId="0" fontId="41" fillId="0" borderId="7" xfId="30" applyFont="1" applyBorder="1"/>
    <xf numFmtId="0" fontId="11" fillId="0" borderId="7" xfId="30" applyFont="1" applyBorder="1" applyAlignment="1">
      <alignment vertical="center"/>
    </xf>
    <xf numFmtId="168" fontId="12" fillId="0" borderId="7" xfId="30" applyNumberFormat="1" applyFont="1" applyBorder="1" applyAlignment="1">
      <alignment horizontal="center" vertical="center"/>
    </xf>
    <xf numFmtId="168" fontId="12" fillId="0" borderId="7" xfId="30" applyNumberFormat="1" applyFont="1" applyBorder="1" applyAlignment="1">
      <alignment horizontal="center"/>
    </xf>
    <xf numFmtId="0" fontId="12" fillId="0" borderId="0" xfId="30" applyFont="1" applyBorder="1" applyAlignment="1">
      <alignment horizontal="center" vertical="center"/>
    </xf>
    <xf numFmtId="168" fontId="12" fillId="0" borderId="15" xfId="30" applyNumberFormat="1" applyFont="1" applyBorder="1"/>
    <xf numFmtId="168" fontId="12" fillId="0" borderId="17" xfId="30" applyNumberFormat="1" applyFont="1" applyBorder="1"/>
    <xf numFmtId="0" fontId="11" fillId="0" borderId="18" xfId="25" applyFont="1" applyBorder="1"/>
    <xf numFmtId="0" fontId="12" fillId="0" borderId="19" xfId="25" applyFont="1" applyBorder="1" applyAlignment="1">
      <alignment horizontal="left" vertical="center"/>
    </xf>
    <xf numFmtId="0" fontId="11" fillId="0" borderId="19" xfId="25" applyFont="1" applyBorder="1"/>
    <xf numFmtId="0" fontId="12" fillId="0" borderId="0" xfId="30" applyFont="1" applyBorder="1" applyAlignment="1">
      <alignment vertical="center"/>
    </xf>
    <xf numFmtId="0" fontId="41" fillId="0" borderId="19" xfId="25" applyFont="1" applyBorder="1"/>
    <xf numFmtId="0" fontId="41" fillId="0" borderId="0" xfId="25" applyFont="1" applyBorder="1"/>
    <xf numFmtId="0" fontId="11" fillId="0" borderId="20" xfId="25" applyFont="1" applyBorder="1"/>
    <xf numFmtId="0" fontId="33" fillId="0" borderId="0" xfId="25" applyFont="1" applyBorder="1" applyAlignment="1">
      <alignment horizontal="left" vertical="center"/>
    </xf>
    <xf numFmtId="170" fontId="11" fillId="0" borderId="0" xfId="2" applyNumberFormat="1" applyFont="1" applyBorder="1" applyAlignment="1">
      <alignment vertical="center"/>
    </xf>
    <xf numFmtId="0" fontId="11" fillId="0" borderId="0" xfId="2" applyNumberFormat="1" applyFont="1" applyBorder="1" applyAlignment="1">
      <alignment vertical="center" wrapText="1"/>
    </xf>
    <xf numFmtId="0" fontId="11" fillId="0" borderId="0" xfId="2" applyNumberFormat="1" applyFont="1" applyBorder="1" applyAlignment="1">
      <alignment horizontal="center" vertical="center" wrapText="1"/>
    </xf>
    <xf numFmtId="0" fontId="12" fillId="0" borderId="15" xfId="25" applyFont="1" applyBorder="1" applyAlignment="1">
      <alignment vertical="center" wrapText="1"/>
    </xf>
    <xf numFmtId="0" fontId="12" fillId="0" borderId="15" xfId="30" applyFont="1" applyBorder="1" applyAlignment="1">
      <alignment vertical="center"/>
    </xf>
    <xf numFmtId="0" fontId="12" fillId="0" borderId="15" xfId="25" applyFont="1" applyBorder="1" applyAlignment="1">
      <alignment vertical="center"/>
    </xf>
    <xf numFmtId="170" fontId="12" fillId="0" borderId="0" xfId="2" applyNumberFormat="1" applyFont="1" applyBorder="1" applyAlignment="1">
      <alignment horizontal="center" vertical="center"/>
    </xf>
    <xf numFmtId="0" fontId="12" fillId="0" borderId="16" xfId="25" applyFont="1" applyBorder="1" applyAlignment="1">
      <alignment vertical="center"/>
    </xf>
    <xf numFmtId="0" fontId="12" fillId="0" borderId="17" xfId="25" applyFont="1" applyBorder="1" applyAlignment="1">
      <alignment vertical="center"/>
    </xf>
    <xf numFmtId="0" fontId="12" fillId="0" borderId="0" xfId="2" applyNumberFormat="1" applyFont="1" applyBorder="1" applyAlignment="1">
      <alignment horizontal="center" vertical="center" wrapText="1"/>
    </xf>
    <xf numFmtId="0" fontId="12" fillId="0" borderId="3" xfId="25" applyFont="1" applyBorder="1"/>
    <xf numFmtId="0" fontId="12" fillId="0" borderId="4" xfId="25" applyFont="1" applyBorder="1"/>
    <xf numFmtId="0" fontId="12" fillId="0" borderId="15" xfId="25" applyFont="1" applyBorder="1"/>
    <xf numFmtId="0" fontId="12" fillId="0" borderId="16" xfId="25" applyFont="1" applyBorder="1"/>
    <xf numFmtId="0" fontId="9" fillId="0" borderId="0" xfId="30" applyFont="1"/>
    <xf numFmtId="168" fontId="8" fillId="0" borderId="0" xfId="30" applyNumberFormat="1" applyFont="1"/>
    <xf numFmtId="168" fontId="8" fillId="0" borderId="7" xfId="30" applyNumberFormat="1" applyFont="1" applyBorder="1"/>
    <xf numFmtId="0" fontId="9" fillId="0" borderId="0" xfId="25" applyFont="1"/>
    <xf numFmtId="0" fontId="8" fillId="0" borderId="0" xfId="25" applyFont="1" applyAlignment="1">
      <alignment horizontal="left" vertical="center"/>
    </xf>
    <xf numFmtId="0" fontId="9" fillId="0" borderId="0" xfId="25" applyFont="1" applyAlignment="1">
      <alignment horizontal="left"/>
    </xf>
    <xf numFmtId="0" fontId="19" fillId="0" borderId="0" xfId="25" applyFont="1"/>
    <xf numFmtId="0" fontId="9" fillId="0" borderId="3" xfId="30" applyFont="1" applyBorder="1"/>
    <xf numFmtId="171" fontId="8" fillId="0" borderId="0" xfId="30" applyNumberFormat="1" applyFont="1" applyAlignment="1">
      <alignment horizontal="left"/>
    </xf>
    <xf numFmtId="0" fontId="9" fillId="0" borderId="0" xfId="30" applyFont="1" applyAlignment="1">
      <alignment horizontal="left"/>
    </xf>
    <xf numFmtId="0" fontId="9" fillId="0" borderId="0" xfId="30" applyFont="1" applyAlignment="1">
      <alignment vertical="top"/>
    </xf>
    <xf numFmtId="0" fontId="8" fillId="0" borderId="0" xfId="30" applyFont="1"/>
    <xf numFmtId="0" fontId="8" fillId="0" borderId="0" xfId="30" applyFont="1" applyAlignment="1">
      <alignment horizontal="left"/>
    </xf>
    <xf numFmtId="0" fontId="20" fillId="0" borderId="0" xfId="30" applyFont="1" applyAlignment="1">
      <alignment horizontal="left"/>
    </xf>
    <xf numFmtId="168" fontId="8" fillId="0" borderId="3" xfId="30" applyNumberFormat="1" applyFont="1" applyBorder="1"/>
    <xf numFmtId="0" fontId="8" fillId="8" borderId="0" xfId="11" applyFont="1" applyFill="1" applyAlignment="1">
      <alignment horizontal="left" vertical="center"/>
    </xf>
    <xf numFmtId="168" fontId="8" fillId="0" borderId="0" xfId="30" applyNumberFormat="1" applyFont="1" applyAlignment="1">
      <alignment horizontal="left"/>
    </xf>
    <xf numFmtId="0" fontId="8" fillId="0" borderId="0" xfId="30" applyFont="1" applyAlignment="1">
      <alignment horizontal="left" vertical="top"/>
    </xf>
    <xf numFmtId="0" fontId="20" fillId="0" borderId="0" xfId="30" applyFont="1" applyAlignment="1">
      <alignment horizontal="left" vertical="top"/>
    </xf>
    <xf numFmtId="0" fontId="20" fillId="0" borderId="0" xfId="30" applyFont="1"/>
    <xf numFmtId="168" fontId="8" fillId="0" borderId="6" xfId="30" applyNumberFormat="1" applyFont="1" applyBorder="1"/>
    <xf numFmtId="168" fontId="8" fillId="0" borderId="7" xfId="30" applyNumberFormat="1" applyFont="1" applyBorder="1" applyAlignment="1">
      <alignment horizontal="left"/>
    </xf>
    <xf numFmtId="2" fontId="8" fillId="0" borderId="0" xfId="30" applyNumberFormat="1" applyFont="1"/>
    <xf numFmtId="168" fontId="20" fillId="0" borderId="0" xfId="30" applyNumberFormat="1" applyFont="1" applyAlignment="1">
      <alignment horizontal="left"/>
    </xf>
    <xf numFmtId="168" fontId="20" fillId="0" borderId="0" xfId="30" applyNumberFormat="1" applyFont="1"/>
    <xf numFmtId="168" fontId="8" fillId="8" borderId="0" xfId="11" applyNumberFormat="1" applyFont="1" applyFill="1" applyAlignment="1">
      <alignment horizontal="left"/>
    </xf>
    <xf numFmtId="0" fontId="9" fillId="0" borderId="6" xfId="30" applyFont="1" applyBorder="1"/>
    <xf numFmtId="0" fontId="9" fillId="0" borderId="7" xfId="30" applyFont="1" applyBorder="1"/>
    <xf numFmtId="0" fontId="20" fillId="0" borderId="7" xfId="30" applyFont="1" applyBorder="1" applyAlignment="1">
      <alignment horizontal="left"/>
    </xf>
    <xf numFmtId="2" fontId="8" fillId="0" borderId="0" xfId="30" applyNumberFormat="1" applyFont="1" applyAlignment="1">
      <alignment horizontal="left"/>
    </xf>
    <xf numFmtId="0" fontId="9" fillId="0" borderId="0" xfId="15" applyFont="1" applyAlignment="1">
      <alignment vertical="center" wrapText="1"/>
    </xf>
    <xf numFmtId="170" fontId="9" fillId="0" borderId="0" xfId="2" applyNumberFormat="1" applyFont="1" applyBorder="1" applyAlignment="1">
      <alignment vertical="center" wrapText="1"/>
    </xf>
    <xf numFmtId="0" fontId="19" fillId="0" borderId="0" xfId="30" applyFont="1"/>
    <xf numFmtId="0" fontId="8" fillId="0" borderId="7" xfId="30" applyFont="1" applyBorder="1" applyAlignment="1">
      <alignment vertical="center"/>
    </xf>
    <xf numFmtId="0" fontId="9" fillId="0" borderId="0" xfId="30" applyFont="1" applyAlignment="1">
      <alignment vertical="center"/>
    </xf>
    <xf numFmtId="170" fontId="9" fillId="0" borderId="7" xfId="2" applyNumberFormat="1" applyFont="1" applyBorder="1" applyAlignment="1">
      <alignment vertical="center" wrapText="1"/>
    </xf>
    <xf numFmtId="0" fontId="8" fillId="0" borderId="0" xfId="30" applyFont="1" applyAlignment="1">
      <alignment horizontal="center" vertical="center" wrapText="1"/>
    </xf>
    <xf numFmtId="170" fontId="9" fillId="0" borderId="0" xfId="2" applyNumberFormat="1" applyFont="1" applyBorder="1" applyAlignment="1">
      <alignment horizontal="center" vertical="center" wrapText="1"/>
    </xf>
    <xf numFmtId="0" fontId="9" fillId="0" borderId="15" xfId="30" applyFont="1" applyBorder="1"/>
    <xf numFmtId="168" fontId="8" fillId="0" borderId="15" xfId="30" applyNumberFormat="1" applyFont="1" applyBorder="1"/>
    <xf numFmtId="0" fontId="8" fillId="0" borderId="17" xfId="30" applyFont="1" applyBorder="1" applyAlignment="1">
      <alignment vertical="center"/>
    </xf>
    <xf numFmtId="0" fontId="8" fillId="0" borderId="15" xfId="30" applyFont="1" applyBorder="1" applyAlignment="1">
      <alignment vertical="center"/>
    </xf>
    <xf numFmtId="168" fontId="8" fillId="0" borderId="17" xfId="30" applyNumberFormat="1" applyFont="1" applyBorder="1"/>
    <xf numFmtId="0" fontId="9" fillId="0" borderId="17" xfId="30" applyFont="1" applyBorder="1"/>
    <xf numFmtId="0" fontId="9" fillId="0" borderId="18" xfId="25" applyFont="1" applyBorder="1"/>
    <xf numFmtId="0" fontId="8" fillId="0" borderId="19" xfId="25" applyFont="1" applyBorder="1" applyAlignment="1">
      <alignment horizontal="left" vertical="center"/>
    </xf>
    <xf numFmtId="0" fontId="9" fillId="0" borderId="19" xfId="25" applyFont="1" applyBorder="1" applyAlignment="1">
      <alignment horizontal="left"/>
    </xf>
    <xf numFmtId="0" fontId="9" fillId="0" borderId="19" xfId="25" applyFont="1" applyBorder="1"/>
    <xf numFmtId="0" fontId="8" fillId="0" borderId="0" xfId="25" applyFont="1"/>
    <xf numFmtId="0" fontId="8" fillId="0" borderId="0" xfId="25" applyFont="1" applyAlignment="1">
      <alignment horizontal="left"/>
    </xf>
    <xf numFmtId="0" fontId="19" fillId="0" borderId="19" xfId="25" applyFont="1" applyBorder="1"/>
    <xf numFmtId="0" fontId="9" fillId="0" borderId="20" xfId="25" applyFont="1" applyBorder="1"/>
    <xf numFmtId="0" fontId="46" fillId="0" borderId="0" xfId="16" applyFont="1" applyAlignment="1">
      <alignment vertical="center"/>
    </xf>
    <xf numFmtId="0" fontId="46" fillId="0" borderId="5" xfId="16" applyFont="1" applyBorder="1"/>
    <xf numFmtId="0" fontId="46" fillId="0" borderId="7" xfId="16" applyFont="1" applyBorder="1"/>
    <xf numFmtId="0" fontId="46" fillId="0" borderId="0" xfId="16" applyFont="1" applyBorder="1"/>
    <xf numFmtId="0" fontId="46" fillId="0" borderId="0" xfId="16" applyFont="1"/>
    <xf numFmtId="49" fontId="46" fillId="0" borderId="0" xfId="16" applyNumberFormat="1" applyFont="1"/>
    <xf numFmtId="0" fontId="46" fillId="0" borderId="0" xfId="16" applyFont="1" applyAlignment="1">
      <alignment horizontal="right"/>
    </xf>
    <xf numFmtId="49" fontId="46" fillId="0" borderId="0" xfId="16" applyNumberFormat="1" applyFont="1" applyAlignment="1">
      <alignment horizontal="right"/>
    </xf>
    <xf numFmtId="0" fontId="46" fillId="0" borderId="1" xfId="16" applyFont="1" applyBorder="1"/>
    <xf numFmtId="0" fontId="46" fillId="0" borderId="2" xfId="16" applyFont="1" applyBorder="1"/>
    <xf numFmtId="0" fontId="47" fillId="8" borderId="2" xfId="16" applyFont="1" applyFill="1" applyBorder="1" applyAlignment="1">
      <alignment vertical="center" wrapText="1"/>
    </xf>
    <xf numFmtId="0" fontId="46" fillId="0" borderId="2" xfId="16" applyFont="1" applyBorder="1" applyAlignment="1">
      <alignment vertical="center" wrapText="1"/>
    </xf>
    <xf numFmtId="0" fontId="47" fillId="8" borderId="3" xfId="16" applyFont="1" applyFill="1" applyBorder="1"/>
    <xf numFmtId="0" fontId="47" fillId="0" borderId="0" xfId="16" applyFont="1" applyAlignment="1">
      <alignment vertical="center"/>
    </xf>
    <xf numFmtId="0" fontId="47" fillId="0" borderId="0" xfId="16" applyFont="1" applyAlignment="1">
      <alignment vertical="center" wrapText="1"/>
    </xf>
    <xf numFmtId="0" fontId="48" fillId="8" borderId="3" xfId="16" applyFont="1" applyFill="1" applyBorder="1"/>
    <xf numFmtId="0" fontId="48" fillId="0" borderId="0" xfId="16" applyFont="1" applyAlignment="1">
      <alignment vertical="center"/>
    </xf>
    <xf numFmtId="0" fontId="48" fillId="8" borderId="0" xfId="16" applyFont="1" applyFill="1"/>
    <xf numFmtId="0" fontId="46" fillId="8" borderId="3" xfId="16" applyFont="1" applyFill="1" applyBorder="1" applyAlignment="1">
      <alignment vertical="center"/>
    </xf>
    <xf numFmtId="0" fontId="47" fillId="8" borderId="0" xfId="16" applyFont="1" applyFill="1"/>
    <xf numFmtId="0" fontId="48" fillId="8" borderId="0" xfId="16" applyFont="1" applyFill="1" applyAlignment="1">
      <alignment horizontal="left" vertical="center"/>
    </xf>
    <xf numFmtId="0" fontId="46" fillId="8" borderId="0" xfId="16" applyFont="1" applyFill="1" applyAlignment="1">
      <alignment vertical="center"/>
    </xf>
    <xf numFmtId="2" fontId="47" fillId="8" borderId="0" xfId="16" applyNumberFormat="1" applyFont="1" applyFill="1" applyAlignment="1">
      <alignment horizontal="left"/>
    </xf>
    <xf numFmtId="0" fontId="46" fillId="8" borderId="0" xfId="16" applyFont="1" applyFill="1" applyAlignment="1">
      <alignment horizontal="left"/>
    </xf>
    <xf numFmtId="0" fontId="46" fillId="8" borderId="6" xfId="16" applyFont="1" applyFill="1" applyBorder="1" applyAlignment="1">
      <alignment vertical="center"/>
    </xf>
    <xf numFmtId="0" fontId="46" fillId="8" borderId="7" xfId="16" applyFont="1" applyFill="1" applyBorder="1" applyAlignment="1">
      <alignment horizontal="left"/>
    </xf>
    <xf numFmtId="0" fontId="48" fillId="8" borderId="7" xfId="16" applyFont="1" applyFill="1" applyBorder="1"/>
    <xf numFmtId="0" fontId="46" fillId="8" borderId="7" xfId="16" applyFont="1" applyFill="1" applyBorder="1" applyAlignment="1">
      <alignment vertical="center"/>
    </xf>
    <xf numFmtId="0" fontId="47" fillId="8" borderId="7" xfId="16" applyFont="1" applyFill="1" applyBorder="1"/>
    <xf numFmtId="0" fontId="46" fillId="8" borderId="3" xfId="16" applyFont="1" applyFill="1" applyBorder="1"/>
    <xf numFmtId="0" fontId="46" fillId="8" borderId="0" xfId="16" applyFont="1" applyFill="1"/>
    <xf numFmtId="0" fontId="47" fillId="8" borderId="0" xfId="16" applyFont="1" applyFill="1" applyAlignment="1">
      <alignment horizontal="center"/>
    </xf>
    <xf numFmtId="0" fontId="47" fillId="8" borderId="0" xfId="16" applyFont="1" applyFill="1" applyAlignment="1">
      <alignment horizontal="left"/>
    </xf>
    <xf numFmtId="0" fontId="48" fillId="8" borderId="0" xfId="16" applyFont="1" applyFill="1" applyAlignment="1">
      <alignment horizontal="left"/>
    </xf>
    <xf numFmtId="0" fontId="48" fillId="8" borderId="0" xfId="16" applyFont="1" applyFill="1" applyAlignment="1">
      <alignment vertical="center"/>
    </xf>
    <xf numFmtId="0" fontId="48" fillId="8" borderId="7" xfId="16" applyFont="1" applyFill="1" applyBorder="1" applyAlignment="1">
      <alignment vertical="center"/>
    </xf>
    <xf numFmtId="49" fontId="46" fillId="0" borderId="2" xfId="16" applyNumberFormat="1" applyFont="1" applyBorder="1"/>
    <xf numFmtId="0" fontId="46" fillId="0" borderId="2" xfId="16" applyFont="1" applyBorder="1" applyAlignment="1">
      <alignment horizontal="right"/>
    </xf>
    <xf numFmtId="49" fontId="46" fillId="8" borderId="0" xfId="16" applyNumberFormat="1" applyFont="1" applyFill="1"/>
    <xf numFmtId="0" fontId="48" fillId="8" borderId="0" xfId="16" applyFont="1" applyFill="1" applyAlignment="1">
      <alignment horizontal="center"/>
    </xf>
    <xf numFmtId="49" fontId="48" fillId="8" borderId="0" xfId="16" applyNumberFormat="1" applyFont="1" applyFill="1"/>
    <xf numFmtId="49" fontId="46" fillId="8" borderId="0" xfId="16" applyNumberFormat="1" applyFont="1" applyFill="1" applyAlignment="1">
      <alignment vertical="center"/>
    </xf>
    <xf numFmtId="0" fontId="47" fillId="8" borderId="0" xfId="16" applyFont="1" applyFill="1" applyAlignment="1">
      <alignment horizontal="center" vertical="top" wrapText="1"/>
    </xf>
    <xf numFmtId="0" fontId="47" fillId="8" borderId="0" xfId="16" applyFont="1" applyFill="1" applyAlignment="1">
      <alignment horizontal="center" vertical="center"/>
    </xf>
    <xf numFmtId="49" fontId="47" fillId="8" borderId="0" xfId="16" applyNumberFormat="1" applyFont="1" applyFill="1" applyBorder="1" applyAlignment="1">
      <alignment horizontal="center" vertical="center"/>
    </xf>
    <xf numFmtId="3" fontId="47" fillId="0" borderId="0" xfId="16" applyNumberFormat="1" applyFont="1" applyBorder="1" applyAlignment="1" applyProtection="1">
      <alignment horizontal="right" vertical="center"/>
      <protection locked="0"/>
    </xf>
    <xf numFmtId="49" fontId="47" fillId="8" borderId="7" xfId="16" applyNumberFormat="1" applyFont="1" applyFill="1" applyBorder="1" applyAlignment="1">
      <alignment horizontal="center" vertical="center"/>
    </xf>
    <xf numFmtId="3" fontId="47" fillId="0" borderId="7" xfId="16" applyNumberFormat="1" applyFont="1" applyBorder="1" applyAlignment="1" applyProtection="1">
      <alignment horizontal="right" vertical="center"/>
      <protection locked="0"/>
    </xf>
    <xf numFmtId="49" fontId="47" fillId="8" borderId="0" xfId="16" applyNumberFormat="1" applyFont="1" applyFill="1" applyAlignment="1">
      <alignment horizontal="center" vertical="center"/>
    </xf>
    <xf numFmtId="3" fontId="46" fillId="8" borderId="0" xfId="16" applyNumberFormat="1" applyFont="1" applyFill="1" applyAlignment="1" applyProtection="1">
      <alignment horizontal="right" vertical="center"/>
      <protection locked="0"/>
    </xf>
    <xf numFmtId="49" fontId="47" fillId="8" borderId="0" xfId="16" applyNumberFormat="1" applyFont="1" applyFill="1" applyBorder="1" applyAlignment="1">
      <alignment vertical="center"/>
    </xf>
    <xf numFmtId="3" fontId="47" fillId="8" borderId="0" xfId="16" applyNumberFormat="1" applyFont="1" applyFill="1" applyAlignment="1" applyProtection="1">
      <alignment horizontal="right" vertical="center"/>
      <protection locked="0"/>
    </xf>
    <xf numFmtId="49" fontId="47" fillId="8" borderId="0" xfId="16" applyNumberFormat="1" applyFont="1" applyFill="1" applyAlignment="1" applyProtection="1">
      <alignment horizontal="right" vertical="center"/>
      <protection locked="0"/>
    </xf>
    <xf numFmtId="3" fontId="47" fillId="8" borderId="0" xfId="16" applyNumberFormat="1" applyFont="1" applyFill="1" applyBorder="1" applyAlignment="1" applyProtection="1">
      <alignment horizontal="right" vertical="center"/>
      <protection locked="0"/>
    </xf>
    <xf numFmtId="49" fontId="47" fillId="8" borderId="0" xfId="16" applyNumberFormat="1" applyFont="1" applyFill="1" applyBorder="1" applyAlignment="1" applyProtection="1">
      <alignment horizontal="right" vertical="center"/>
      <protection locked="0"/>
    </xf>
    <xf numFmtId="3" fontId="47" fillId="8" borderId="33" xfId="16" applyNumberFormat="1" applyFont="1" applyFill="1" applyBorder="1" applyAlignment="1" applyProtection="1">
      <alignment horizontal="right" vertical="center"/>
      <protection locked="0"/>
    </xf>
    <xf numFmtId="49" fontId="46" fillId="0" borderId="2" xfId="16" applyNumberFormat="1" applyFont="1" applyBorder="1" applyAlignment="1">
      <alignment horizontal="right"/>
    </xf>
    <xf numFmtId="0" fontId="46" fillId="0" borderId="14" xfId="16" applyFont="1" applyBorder="1"/>
    <xf numFmtId="0" fontId="46" fillId="8" borderId="15" xfId="16" applyFont="1" applyFill="1" applyBorder="1"/>
    <xf numFmtId="0" fontId="48" fillId="0" borderId="0" xfId="16" applyFont="1"/>
    <xf numFmtId="0" fontId="48" fillId="8" borderId="15" xfId="16" applyFont="1" applyFill="1" applyBorder="1"/>
    <xf numFmtId="49" fontId="46" fillId="0" borderId="0" xfId="16" applyNumberFormat="1" applyFont="1" applyAlignment="1">
      <alignment vertical="center"/>
    </xf>
    <xf numFmtId="0" fontId="46" fillId="8" borderId="15" xfId="16" applyFont="1" applyFill="1" applyBorder="1" applyAlignment="1">
      <alignment vertical="center"/>
    </xf>
    <xf numFmtId="0" fontId="46" fillId="8" borderId="17" xfId="16" applyFont="1" applyFill="1" applyBorder="1" applyAlignment="1">
      <alignment vertical="center"/>
    </xf>
    <xf numFmtId="49" fontId="47" fillId="8" borderId="0" xfId="16" applyNumberFormat="1" applyFont="1" applyFill="1" applyAlignment="1">
      <alignment horizontal="center" vertical="top" wrapText="1"/>
    </xf>
    <xf numFmtId="49" fontId="46" fillId="8" borderId="0" xfId="16" applyNumberFormat="1" applyFont="1" applyFill="1" applyAlignment="1" applyProtection="1">
      <alignment horizontal="right" vertical="center"/>
      <protection locked="0"/>
    </xf>
    <xf numFmtId="0" fontId="46" fillId="0" borderId="0" xfId="16" applyFont="1" applyAlignment="1">
      <alignment horizontal="left"/>
    </xf>
    <xf numFmtId="0" fontId="46" fillId="9" borderId="4" xfId="16" applyFont="1" applyFill="1" applyBorder="1"/>
    <xf numFmtId="0" fontId="47" fillId="9" borderId="5" xfId="16" applyFont="1" applyFill="1" applyBorder="1" applyAlignment="1">
      <alignment horizontal="left"/>
    </xf>
    <xf numFmtId="0" fontId="48" fillId="9" borderId="5" xfId="16" applyFont="1" applyFill="1" applyBorder="1" applyAlignment="1">
      <alignment horizontal="left" vertical="center" wrapText="1"/>
    </xf>
    <xf numFmtId="0" fontId="46" fillId="9" borderId="3" xfId="16" applyFont="1" applyFill="1" applyBorder="1"/>
    <xf numFmtId="0" fontId="48" fillId="9" borderId="0" xfId="16" applyFont="1" applyFill="1" applyAlignment="1">
      <alignment horizontal="left" vertical="top"/>
    </xf>
    <xf numFmtId="0" fontId="48" fillId="9" borderId="0" xfId="16" applyFont="1" applyFill="1" applyAlignment="1">
      <alignment horizontal="left" vertical="center" wrapText="1"/>
    </xf>
    <xf numFmtId="0" fontId="48" fillId="9" borderId="0" xfId="16" applyFont="1" applyFill="1" applyAlignment="1">
      <alignment horizontal="left" vertical="center"/>
    </xf>
    <xf numFmtId="0" fontId="46" fillId="9" borderId="0" xfId="16" applyFont="1" applyFill="1" applyAlignment="1">
      <alignment horizontal="left"/>
    </xf>
    <xf numFmtId="0" fontId="46" fillId="8" borderId="4" xfId="16" applyFont="1" applyFill="1" applyBorder="1"/>
    <xf numFmtId="0" fontId="46" fillId="8" borderId="5" xfId="16" applyFont="1" applyFill="1" applyBorder="1" applyAlignment="1">
      <alignment horizontal="left"/>
    </xf>
    <xf numFmtId="0" fontId="48" fillId="8" borderId="5" xfId="16" applyFont="1" applyFill="1" applyBorder="1"/>
    <xf numFmtId="0" fontId="46" fillId="8" borderId="5" xfId="16" applyFont="1" applyFill="1" applyBorder="1"/>
    <xf numFmtId="0" fontId="46" fillId="8" borderId="6" xfId="16" applyFont="1" applyFill="1" applyBorder="1"/>
    <xf numFmtId="0" fontId="46" fillId="8" borderId="7" xfId="16" applyFont="1" applyFill="1" applyBorder="1"/>
    <xf numFmtId="0" fontId="46" fillId="8" borderId="0" xfId="16" applyFont="1" applyFill="1" applyBorder="1"/>
    <xf numFmtId="0" fontId="48" fillId="8" borderId="0" xfId="16" applyFont="1" applyFill="1" applyBorder="1" applyAlignment="1">
      <alignment vertical="center"/>
    </xf>
    <xf numFmtId="0" fontId="48" fillId="8" borderId="0" xfId="16" applyFont="1" applyFill="1" applyBorder="1"/>
    <xf numFmtId="0" fontId="46" fillId="8" borderId="0" xfId="16" applyFont="1" applyFill="1" applyBorder="1" applyAlignment="1">
      <alignment horizontal="left"/>
    </xf>
    <xf numFmtId="0" fontId="46" fillId="8" borderId="18" xfId="16" applyFont="1" applyFill="1" applyBorder="1"/>
    <xf numFmtId="0" fontId="46" fillId="8" borderId="19" xfId="16" applyFont="1" applyFill="1" applyBorder="1"/>
    <xf numFmtId="0" fontId="48" fillId="8" borderId="19" xfId="16" applyFont="1" applyFill="1" applyBorder="1" applyAlignment="1">
      <alignment vertical="center"/>
    </xf>
    <xf numFmtId="0" fontId="48" fillId="8" borderId="19" xfId="16" applyFont="1" applyFill="1" applyBorder="1"/>
    <xf numFmtId="0" fontId="46" fillId="9" borderId="5" xfId="16" applyFont="1" applyFill="1" applyBorder="1"/>
    <xf numFmtId="0" fontId="46" fillId="9" borderId="0" xfId="16" applyFont="1" applyFill="1"/>
    <xf numFmtId="0" fontId="47" fillId="8" borderId="0" xfId="16" applyFont="1" applyFill="1" applyAlignment="1">
      <alignment vertical="center"/>
    </xf>
    <xf numFmtId="3" fontId="46" fillId="8" borderId="0" xfId="16" applyNumberFormat="1" applyFont="1" applyFill="1" applyAlignment="1" applyProtection="1">
      <alignment vertical="center"/>
      <protection locked="0"/>
    </xf>
    <xf numFmtId="0" fontId="47" fillId="8" borderId="7" xfId="16" applyFont="1" applyFill="1" applyBorder="1" applyAlignment="1">
      <alignment horizontal="center" vertical="center"/>
    </xf>
    <xf numFmtId="3" fontId="46" fillId="8" borderId="7" xfId="16" applyNumberFormat="1" applyFont="1" applyFill="1" applyBorder="1" applyAlignment="1" applyProtection="1">
      <alignment horizontal="center" vertical="center"/>
      <protection locked="0"/>
    </xf>
    <xf numFmtId="0" fontId="47" fillId="8" borderId="0" xfId="16" applyFont="1" applyFill="1" applyBorder="1" applyAlignment="1">
      <alignment horizontal="center" vertical="center"/>
    </xf>
    <xf numFmtId="3" fontId="46" fillId="8" borderId="0" xfId="16" applyNumberFormat="1" applyFont="1" applyFill="1" applyBorder="1" applyAlignment="1" applyProtection="1">
      <alignment horizontal="center" vertical="center"/>
      <protection locked="0"/>
    </xf>
    <xf numFmtId="3" fontId="46" fillId="8" borderId="0" xfId="16" applyNumberFormat="1" applyFont="1" applyFill="1" applyAlignment="1" applyProtection="1">
      <alignment horizontal="center" vertical="center"/>
      <protection locked="0"/>
    </xf>
    <xf numFmtId="0" fontId="47" fillId="8" borderId="19" xfId="16" applyFont="1" applyFill="1" applyBorder="1" applyAlignment="1">
      <alignment horizontal="center" vertical="center"/>
    </xf>
    <xf numFmtId="3" fontId="46" fillId="8" borderId="19" xfId="16" applyNumberFormat="1" applyFont="1" applyFill="1" applyBorder="1" applyAlignment="1" applyProtection="1">
      <alignment horizontal="center" vertical="center"/>
      <protection locked="0"/>
    </xf>
    <xf numFmtId="49" fontId="47" fillId="0" borderId="0" xfId="16" applyNumberFormat="1" applyFont="1" applyAlignment="1">
      <alignment horizontal="center" vertical="center"/>
    </xf>
    <xf numFmtId="3" fontId="46" fillId="0" borderId="0" xfId="16" applyNumberFormat="1" applyFont="1" applyAlignment="1" applyProtection="1">
      <alignment horizontal="right" vertical="center"/>
      <protection locked="0"/>
    </xf>
    <xf numFmtId="0" fontId="46" fillId="8" borderId="0" xfId="16" applyFont="1" applyFill="1" applyBorder="1" applyAlignment="1"/>
    <xf numFmtId="3" fontId="46" fillId="8" borderId="0" xfId="16" applyNumberFormat="1" applyFont="1" applyFill="1" applyBorder="1" applyAlignment="1" applyProtection="1">
      <alignment horizontal="right" vertical="center"/>
      <protection locked="0"/>
    </xf>
    <xf numFmtId="49" fontId="47" fillId="9" borderId="5" xfId="16" applyNumberFormat="1" applyFont="1" applyFill="1" applyBorder="1" applyAlignment="1">
      <alignment vertical="center"/>
    </xf>
    <xf numFmtId="3" fontId="46" fillId="9" borderId="5" xfId="16" applyNumberFormat="1" applyFont="1" applyFill="1" applyBorder="1" applyAlignment="1" applyProtection="1">
      <alignment horizontal="right" vertical="center"/>
      <protection locked="0"/>
    </xf>
    <xf numFmtId="49" fontId="47" fillId="9" borderId="0" xfId="16" applyNumberFormat="1" applyFont="1" applyFill="1" applyAlignment="1">
      <alignment vertical="center"/>
    </xf>
    <xf numFmtId="3" fontId="46" fillId="9" borderId="0" xfId="16" applyNumberFormat="1" applyFont="1" applyFill="1" applyAlignment="1" applyProtection="1">
      <alignment horizontal="right" vertical="center"/>
      <protection locked="0"/>
    </xf>
    <xf numFmtId="49" fontId="47" fillId="8" borderId="5" xfId="16" applyNumberFormat="1" applyFont="1" applyFill="1" applyBorder="1" applyAlignment="1">
      <alignment vertical="center"/>
    </xf>
    <xf numFmtId="3" fontId="46" fillId="8" borderId="5" xfId="16" applyNumberFormat="1" applyFont="1" applyFill="1" applyBorder="1" applyAlignment="1" applyProtection="1">
      <alignment horizontal="right" vertical="center"/>
      <protection locked="0"/>
    </xf>
    <xf numFmtId="49" fontId="47" fillId="8" borderId="0" xfId="16" applyNumberFormat="1" applyFont="1" applyFill="1" applyAlignment="1">
      <alignment vertical="center"/>
    </xf>
    <xf numFmtId="49" fontId="47" fillId="8" borderId="7" xfId="16" applyNumberFormat="1" applyFont="1" applyFill="1" applyBorder="1" applyAlignment="1">
      <alignment vertical="center"/>
    </xf>
    <xf numFmtId="0" fontId="47" fillId="8" borderId="7" xfId="16" applyFont="1" applyFill="1" applyBorder="1" applyAlignment="1">
      <alignment vertical="center"/>
    </xf>
    <xf numFmtId="0" fontId="47" fillId="8" borderId="0" xfId="16" applyFont="1" applyFill="1" applyBorder="1" applyAlignment="1">
      <alignment vertical="center"/>
    </xf>
    <xf numFmtId="49" fontId="46" fillId="0" borderId="0" xfId="16" applyNumberFormat="1" applyFont="1" applyAlignment="1" applyProtection="1">
      <alignment horizontal="right" vertical="center"/>
      <protection locked="0"/>
    </xf>
    <xf numFmtId="0" fontId="46" fillId="0" borderId="15" xfId="16" applyFont="1" applyBorder="1"/>
    <xf numFmtId="49" fontId="46" fillId="8" borderId="0" xfId="16" applyNumberFormat="1" applyFont="1" applyFill="1" applyBorder="1" applyAlignment="1" applyProtection="1">
      <alignment horizontal="right" vertical="center"/>
      <protection locked="0"/>
    </xf>
    <xf numFmtId="49" fontId="46" fillId="9" borderId="5" xfId="16" applyNumberFormat="1" applyFont="1" applyFill="1" applyBorder="1" applyAlignment="1" applyProtection="1">
      <alignment horizontal="right" vertical="center"/>
      <protection locked="0"/>
    </xf>
    <xf numFmtId="0" fontId="46" fillId="9" borderId="16" xfId="16" applyFont="1" applyFill="1" applyBorder="1"/>
    <xf numFmtId="49" fontId="46" fillId="9" borderId="0" xfId="16" applyNumberFormat="1" applyFont="1" applyFill="1" applyAlignment="1" applyProtection="1">
      <alignment horizontal="right" vertical="center"/>
      <protection locked="0"/>
    </xf>
    <xf numFmtId="0" fontId="46" fillId="9" borderId="15" xfId="16" applyFont="1" applyFill="1" applyBorder="1"/>
    <xf numFmtId="49" fontId="46" fillId="8" borderId="5" xfId="16" applyNumberFormat="1" applyFont="1" applyFill="1" applyBorder="1" applyAlignment="1" applyProtection="1">
      <alignment horizontal="right" vertical="center"/>
      <protection locked="0"/>
    </xf>
    <xf numFmtId="0" fontId="46" fillId="8" borderId="16" xfId="16" applyFont="1" applyFill="1" applyBorder="1"/>
    <xf numFmtId="0" fontId="46" fillId="8" borderId="17" xfId="16" applyFont="1" applyFill="1" applyBorder="1"/>
    <xf numFmtId="49" fontId="46" fillId="8" borderId="7" xfId="16" applyNumberFormat="1" applyFont="1" applyFill="1" applyBorder="1"/>
    <xf numFmtId="49" fontId="46" fillId="8" borderId="0" xfId="16" applyNumberFormat="1" applyFont="1" applyFill="1" applyBorder="1"/>
    <xf numFmtId="0" fontId="46" fillId="0" borderId="19" xfId="16" applyFont="1" applyBorder="1"/>
    <xf numFmtId="0" fontId="46" fillId="8" borderId="20" xfId="16" applyFont="1" applyFill="1" applyBorder="1"/>
    <xf numFmtId="0" fontId="47" fillId="8" borderId="0" xfId="16" applyFont="1" applyFill="1" applyAlignment="1">
      <alignment horizontal="left" vertical="center"/>
    </xf>
    <xf numFmtId="0" fontId="47" fillId="0" borderId="0" xfId="33" applyFont="1" applyAlignment="1">
      <alignment vertical="center"/>
    </xf>
    <xf numFmtId="0" fontId="48" fillId="0" borderId="0" xfId="33" applyFont="1" applyAlignment="1">
      <alignment vertical="center"/>
    </xf>
    <xf numFmtId="0" fontId="48" fillId="8" borderId="0" xfId="16" applyFont="1" applyFill="1" applyAlignment="1">
      <alignment vertical="top"/>
    </xf>
    <xf numFmtId="0" fontId="46" fillId="8" borderId="48" xfId="16" applyFont="1" applyFill="1" applyBorder="1"/>
    <xf numFmtId="0" fontId="47" fillId="8" borderId="49" xfId="16" applyFont="1" applyFill="1" applyBorder="1" applyAlignment="1">
      <alignment horizontal="left" vertical="center"/>
    </xf>
    <xf numFmtId="0" fontId="47" fillId="8" borderId="49" xfId="16" applyFont="1" applyFill="1" applyBorder="1" applyAlignment="1">
      <alignment vertical="center"/>
    </xf>
    <xf numFmtId="0" fontId="48" fillId="0" borderId="49" xfId="33" applyFont="1" applyBorder="1" applyAlignment="1">
      <alignment vertical="center"/>
    </xf>
    <xf numFmtId="0" fontId="46" fillId="8" borderId="49" xfId="16" applyFont="1" applyFill="1" applyBorder="1" applyAlignment="1">
      <alignment vertical="center"/>
    </xf>
    <xf numFmtId="2" fontId="47" fillId="8" borderId="0" xfId="16" applyNumberFormat="1" applyFont="1" applyFill="1" applyAlignment="1">
      <alignment horizontal="left" vertical="center"/>
    </xf>
    <xf numFmtId="0" fontId="46" fillId="8" borderId="49" xfId="16" applyFont="1" applyFill="1" applyBorder="1"/>
    <xf numFmtId="49" fontId="47" fillId="8" borderId="49" xfId="16" applyNumberFormat="1" applyFont="1" applyFill="1" applyBorder="1" applyAlignment="1">
      <alignment vertical="center"/>
    </xf>
    <xf numFmtId="3" fontId="46" fillId="8" borderId="49" xfId="16" applyNumberFormat="1" applyFont="1" applyFill="1" applyBorder="1" applyAlignment="1" applyProtection="1">
      <alignment horizontal="right" vertical="center"/>
      <protection locked="0"/>
    </xf>
    <xf numFmtId="49" fontId="46" fillId="8" borderId="49" xfId="16" applyNumberFormat="1" applyFont="1" applyFill="1" applyBorder="1" applyAlignment="1" applyProtection="1">
      <alignment horizontal="right" vertical="center"/>
      <protection locked="0"/>
    </xf>
    <xf numFmtId="3" fontId="47" fillId="8" borderId="49" xfId="16" applyNumberFormat="1" applyFont="1" applyFill="1" applyBorder="1" applyAlignment="1" applyProtection="1">
      <alignment horizontal="right" vertical="center"/>
      <protection locked="0"/>
    </xf>
    <xf numFmtId="49" fontId="47" fillId="8" borderId="49" xfId="16" applyNumberFormat="1" applyFont="1" applyFill="1" applyBorder="1" applyAlignment="1" applyProtection="1">
      <alignment horizontal="right" vertical="center"/>
      <protection locked="0"/>
    </xf>
    <xf numFmtId="49" fontId="47" fillId="8" borderId="0" xfId="16" applyNumberFormat="1" applyFont="1" applyFill="1"/>
    <xf numFmtId="0" fontId="46" fillId="8" borderId="52" xfId="16" applyFont="1" applyFill="1" applyBorder="1"/>
    <xf numFmtId="0" fontId="46" fillId="8" borderId="0" xfId="16" applyFont="1" applyFill="1" applyAlignment="1">
      <alignment horizontal="left" vertical="center"/>
    </xf>
    <xf numFmtId="0" fontId="48" fillId="8" borderId="0" xfId="16" applyFont="1" applyFill="1" applyAlignment="1">
      <alignment horizontal="center" vertical="center"/>
    </xf>
    <xf numFmtId="0" fontId="46" fillId="8" borderId="7" xfId="16" applyFont="1" applyFill="1" applyBorder="1" applyAlignment="1">
      <alignment horizontal="left" vertical="center"/>
    </xf>
    <xf numFmtId="0" fontId="47" fillId="8" borderId="7" xfId="16" applyFont="1" applyFill="1" applyBorder="1" applyAlignment="1">
      <alignment horizontal="center"/>
    </xf>
    <xf numFmtId="2" fontId="47" fillId="8" borderId="49" xfId="16" applyNumberFormat="1" applyFont="1" applyFill="1" applyBorder="1" applyAlignment="1">
      <alignment horizontal="left" vertical="center"/>
    </xf>
    <xf numFmtId="0" fontId="47" fillId="8" borderId="19" xfId="16" applyFont="1" applyFill="1" applyBorder="1" applyAlignment="1">
      <alignment horizontal="left" vertical="center"/>
    </xf>
    <xf numFmtId="0" fontId="48" fillId="8" borderId="19" xfId="16" applyFont="1" applyFill="1" applyBorder="1" applyAlignment="1">
      <alignment vertical="top"/>
    </xf>
    <xf numFmtId="0" fontId="46" fillId="8" borderId="19" xfId="16" applyFont="1" applyFill="1" applyBorder="1" applyAlignment="1">
      <alignment vertical="center"/>
    </xf>
    <xf numFmtId="3" fontId="47" fillId="8" borderId="7" xfId="16" applyNumberFormat="1" applyFont="1" applyFill="1" applyBorder="1" applyAlignment="1" applyProtection="1">
      <alignment horizontal="right" vertical="center"/>
      <protection locked="0"/>
    </xf>
    <xf numFmtId="49" fontId="47" fillId="8" borderId="7" xfId="16" applyNumberFormat="1" applyFont="1" applyFill="1" applyBorder="1" applyAlignment="1" applyProtection="1">
      <alignment horizontal="right" vertical="center"/>
      <protection locked="0"/>
    </xf>
    <xf numFmtId="49" fontId="47" fillId="8" borderId="19" xfId="16" applyNumberFormat="1" applyFont="1" applyFill="1" applyBorder="1" applyAlignment="1">
      <alignment vertical="center"/>
    </xf>
    <xf numFmtId="3" fontId="46" fillId="8" borderId="19" xfId="16" applyNumberFormat="1" applyFont="1" applyFill="1" applyBorder="1" applyAlignment="1" applyProtection="1">
      <alignment horizontal="right" vertical="center"/>
      <protection locked="0"/>
    </xf>
    <xf numFmtId="49" fontId="46" fillId="8" borderId="19" xfId="16" applyNumberFormat="1" applyFont="1" applyFill="1" applyBorder="1" applyAlignment="1" applyProtection="1">
      <alignment horizontal="right" vertical="center"/>
      <protection locked="0"/>
    </xf>
    <xf numFmtId="0" fontId="46" fillId="0" borderId="3" xfId="16" applyFont="1" applyBorder="1"/>
    <xf numFmtId="0" fontId="47" fillId="8" borderId="0" xfId="16" applyFont="1" applyFill="1" applyAlignment="1">
      <alignment vertical="center" wrapText="1"/>
    </xf>
    <xf numFmtId="0" fontId="46" fillId="0" borderId="0" xfId="16" applyFont="1" applyAlignment="1">
      <alignment vertical="center" wrapText="1"/>
    </xf>
    <xf numFmtId="0" fontId="47" fillId="0" borderId="0" xfId="33" applyFont="1" applyAlignment="1">
      <alignment horizontal="left" vertical="center"/>
    </xf>
    <xf numFmtId="0" fontId="46" fillId="0" borderId="0" xfId="33" applyFont="1" applyAlignment="1">
      <alignment vertical="center"/>
    </xf>
    <xf numFmtId="0" fontId="48" fillId="0" borderId="0" xfId="33" applyFont="1"/>
    <xf numFmtId="0" fontId="46" fillId="9" borderId="3" xfId="16" applyFont="1" applyFill="1" applyBorder="1" applyAlignment="1">
      <alignment vertical="center"/>
    </xf>
    <xf numFmtId="0" fontId="47" fillId="5" borderId="0" xfId="33" applyFont="1" applyFill="1" applyAlignment="1">
      <alignment vertical="center"/>
    </xf>
    <xf numFmtId="0" fontId="46" fillId="5" borderId="0" xfId="33" applyFont="1" applyFill="1" applyAlignment="1">
      <alignment horizontal="left" vertical="center"/>
    </xf>
    <xf numFmtId="0" fontId="48" fillId="5" borderId="0" xfId="33" applyFont="1" applyFill="1"/>
    <xf numFmtId="0" fontId="46" fillId="5" borderId="0" xfId="33" applyFont="1" applyFill="1" applyAlignment="1">
      <alignment vertical="center"/>
    </xf>
    <xf numFmtId="0" fontId="48" fillId="5" borderId="0" xfId="33" applyFont="1" applyFill="1" applyAlignment="1">
      <alignment vertical="center"/>
    </xf>
    <xf numFmtId="0" fontId="47" fillId="9" borderId="0" xfId="16" applyFont="1" applyFill="1"/>
    <xf numFmtId="0" fontId="46" fillId="9" borderId="0" xfId="16" applyFont="1" applyFill="1" applyAlignment="1">
      <alignment vertical="center"/>
    </xf>
    <xf numFmtId="0" fontId="48" fillId="0" borderId="0" xfId="33" applyFont="1" applyAlignment="1">
      <alignment vertical="top"/>
    </xf>
    <xf numFmtId="0" fontId="47" fillId="0" borderId="0" xfId="33" applyFont="1" applyAlignment="1">
      <alignment horizontal="center" vertical="center"/>
    </xf>
    <xf numFmtId="0" fontId="49" fillId="0" borderId="0" xfId="33" applyFont="1" applyAlignment="1">
      <alignment vertical="center"/>
    </xf>
    <xf numFmtId="0" fontId="46" fillId="8" borderId="55" xfId="16" applyFont="1" applyFill="1" applyBorder="1"/>
    <xf numFmtId="0" fontId="47" fillId="8" borderId="22" xfId="16" applyFont="1" applyFill="1" applyBorder="1" applyAlignment="1">
      <alignment horizontal="left" vertical="center"/>
    </xf>
    <xf numFmtId="0" fontId="47" fillId="8" borderId="22" xfId="16" applyFont="1" applyFill="1" applyBorder="1" applyAlignment="1">
      <alignment vertical="center"/>
    </xf>
    <xf numFmtId="0" fontId="48" fillId="0" borderId="22" xfId="33" applyFont="1" applyBorder="1" applyAlignment="1">
      <alignment vertical="center"/>
    </xf>
    <xf numFmtId="0" fontId="46" fillId="8" borderId="22" xfId="16" applyFont="1" applyFill="1" applyBorder="1" applyAlignment="1">
      <alignment vertical="center"/>
    </xf>
    <xf numFmtId="0" fontId="46" fillId="8" borderId="22" xfId="16" applyFont="1" applyFill="1" applyBorder="1"/>
    <xf numFmtId="0" fontId="47" fillId="8" borderId="0" xfId="16" applyFont="1" applyFill="1" applyBorder="1" applyAlignment="1">
      <alignment horizontal="left" vertical="center"/>
    </xf>
    <xf numFmtId="0" fontId="48" fillId="0" borderId="0" xfId="33" applyFont="1" applyBorder="1" applyAlignment="1">
      <alignment vertical="center"/>
    </xf>
    <xf numFmtId="0" fontId="46" fillId="8" borderId="0" xfId="16" applyFont="1" applyFill="1" applyBorder="1" applyAlignment="1">
      <alignment vertical="center"/>
    </xf>
    <xf numFmtId="0" fontId="48" fillId="9" borderId="0" xfId="16" applyFont="1" applyFill="1" applyAlignment="1">
      <alignment vertical="center"/>
    </xf>
    <xf numFmtId="49" fontId="47" fillId="8" borderId="22" xfId="16" applyNumberFormat="1" applyFont="1" applyFill="1" applyBorder="1" applyAlignment="1">
      <alignment vertical="center"/>
    </xf>
    <xf numFmtId="49" fontId="46" fillId="5" borderId="0" xfId="33" applyNumberFormat="1" applyFont="1" applyFill="1" applyAlignment="1">
      <alignment vertical="center"/>
    </xf>
    <xf numFmtId="0" fontId="47" fillId="9" borderId="0" xfId="16" applyFont="1" applyFill="1" applyAlignment="1">
      <alignment horizontal="center" vertical="top" wrapText="1"/>
    </xf>
    <xf numFmtId="49" fontId="47" fillId="9" borderId="0" xfId="16" applyNumberFormat="1" applyFont="1" applyFill="1" applyAlignment="1">
      <alignment horizontal="center" vertical="top" wrapText="1"/>
    </xf>
    <xf numFmtId="49" fontId="46" fillId="9" borderId="0" xfId="16" applyNumberFormat="1" applyFont="1" applyFill="1" applyAlignment="1">
      <alignment vertical="center"/>
    </xf>
    <xf numFmtId="170" fontId="47" fillId="8" borderId="0" xfId="1" applyNumberFormat="1" applyFont="1" applyFill="1" applyBorder="1" applyAlignment="1">
      <alignment horizontal="right" vertical="center"/>
    </xf>
    <xf numFmtId="170" fontId="47" fillId="8" borderId="0" xfId="1" applyNumberFormat="1" applyFont="1" applyFill="1" applyBorder="1" applyAlignment="1">
      <alignment vertical="center"/>
    </xf>
    <xf numFmtId="3" fontId="46" fillId="8" borderId="22" xfId="16" applyNumberFormat="1" applyFont="1" applyFill="1" applyBorder="1" applyAlignment="1" applyProtection="1">
      <alignment horizontal="right" vertical="center"/>
      <protection locked="0"/>
    </xf>
    <xf numFmtId="49" fontId="46" fillId="8" borderId="22" xfId="16" applyNumberFormat="1" applyFont="1" applyFill="1" applyBorder="1" applyAlignment="1" applyProtection="1">
      <alignment horizontal="right" vertical="center"/>
      <protection locked="0"/>
    </xf>
    <xf numFmtId="0" fontId="46" fillId="9" borderId="15" xfId="16" applyFont="1" applyFill="1" applyBorder="1" applyAlignment="1">
      <alignment vertical="center"/>
    </xf>
    <xf numFmtId="0" fontId="47" fillId="0" borderId="0" xfId="16" applyFont="1" applyAlignment="1">
      <alignment horizontal="center" vertical="center"/>
    </xf>
    <xf numFmtId="0" fontId="47" fillId="8" borderId="19" xfId="16" applyFont="1" applyFill="1" applyBorder="1" applyAlignment="1">
      <alignment vertical="center"/>
    </xf>
    <xf numFmtId="0" fontId="48" fillId="0" borderId="19" xfId="33" applyFont="1" applyBorder="1" applyAlignment="1">
      <alignment vertical="center"/>
    </xf>
    <xf numFmtId="0" fontId="47" fillId="0" borderId="19" xfId="16" applyFont="1" applyBorder="1" applyAlignment="1">
      <alignment horizontal="center" vertical="center"/>
    </xf>
    <xf numFmtId="0" fontId="47" fillId="0" borderId="0" xfId="33" applyFont="1"/>
    <xf numFmtId="0" fontId="46" fillId="8" borderId="63" xfId="16" applyFont="1" applyFill="1" applyBorder="1"/>
    <xf numFmtId="0" fontId="47" fillId="8" borderId="1" xfId="16" applyFont="1" applyFill="1" applyBorder="1"/>
    <xf numFmtId="0" fontId="47" fillId="0" borderId="2" xfId="16" applyFont="1" applyBorder="1" applyAlignment="1">
      <alignment vertical="center"/>
    </xf>
    <xf numFmtId="0" fontId="47" fillId="0" borderId="2" xfId="16" applyFont="1" applyBorder="1" applyAlignment="1">
      <alignment vertical="center" wrapText="1"/>
    </xf>
    <xf numFmtId="0" fontId="47" fillId="8" borderId="0" xfId="16" applyFont="1" applyFill="1" applyAlignment="1">
      <alignment horizontal="center" vertical="top"/>
    </xf>
    <xf numFmtId="0" fontId="49" fillId="0" borderId="0" xfId="16" applyFont="1" applyBorder="1"/>
    <xf numFmtId="0" fontId="47" fillId="8" borderId="0" xfId="16" applyFont="1" applyFill="1" applyAlignment="1"/>
    <xf numFmtId="49" fontId="46" fillId="8" borderId="2" xfId="16" applyNumberFormat="1" applyFont="1" applyFill="1" applyBorder="1"/>
    <xf numFmtId="0" fontId="46" fillId="8" borderId="2" xfId="16" applyFont="1" applyFill="1" applyBorder="1"/>
    <xf numFmtId="0" fontId="46" fillId="0" borderId="0" xfId="16" applyFont="1" applyBorder="1" applyAlignment="1">
      <alignment vertical="center"/>
    </xf>
    <xf numFmtId="0" fontId="46" fillId="8" borderId="14" xfId="16" applyFont="1" applyFill="1" applyBorder="1"/>
    <xf numFmtId="0" fontId="47" fillId="0" borderId="0" xfId="16" applyFont="1" applyBorder="1" applyAlignment="1">
      <alignment horizontal="center" vertical="center"/>
    </xf>
    <xf numFmtId="0" fontId="46" fillId="0" borderId="0" xfId="10" applyFont="1" applyAlignment="1">
      <alignment vertical="center"/>
    </xf>
    <xf numFmtId="0" fontId="46" fillId="0" borderId="0" xfId="10" applyFont="1"/>
    <xf numFmtId="49" fontId="46" fillId="0" borderId="0" xfId="10" applyNumberFormat="1" applyFont="1"/>
    <xf numFmtId="0" fontId="46" fillId="0" borderId="0" xfId="10" applyFont="1" applyAlignment="1">
      <alignment horizontal="right"/>
    </xf>
    <xf numFmtId="49" fontId="46" fillId="0" borderId="0" xfId="10" applyNumberFormat="1" applyFont="1" applyAlignment="1">
      <alignment horizontal="right"/>
    </xf>
    <xf numFmtId="0" fontId="46" fillId="0" borderId="1" xfId="10" applyFont="1" applyBorder="1"/>
    <xf numFmtId="0" fontId="46" fillId="0" borderId="2" xfId="10" applyFont="1" applyBorder="1"/>
    <xf numFmtId="0" fontId="47" fillId="8" borderId="2" xfId="10" applyFont="1" applyFill="1" applyBorder="1" applyAlignment="1">
      <alignment vertical="center" wrapText="1"/>
    </xf>
    <xf numFmtId="0" fontId="46" fillId="0" borderId="2" xfId="10" applyFont="1" applyBorder="1" applyAlignment="1">
      <alignment vertical="center" wrapText="1"/>
    </xf>
    <xf numFmtId="0" fontId="46" fillId="0" borderId="3" xfId="10" applyFont="1" applyBorder="1"/>
    <xf numFmtId="0" fontId="47" fillId="8" borderId="0" xfId="10" applyFont="1" applyFill="1" applyAlignment="1">
      <alignment vertical="center" wrapText="1"/>
    </xf>
    <xf numFmtId="0" fontId="46" fillId="0" borderId="0" xfId="10" applyFont="1" applyAlignment="1">
      <alignment vertical="center" wrapText="1"/>
    </xf>
    <xf numFmtId="0" fontId="47" fillId="8" borderId="3" xfId="10" applyFont="1" applyFill="1" applyBorder="1"/>
    <xf numFmtId="0" fontId="47" fillId="0" borderId="0" xfId="10" applyFont="1" applyAlignment="1">
      <alignment vertical="center"/>
    </xf>
    <xf numFmtId="0" fontId="47" fillId="0" borderId="0" xfId="10" applyFont="1" applyAlignment="1">
      <alignment vertical="center" wrapText="1"/>
    </xf>
    <xf numFmtId="0" fontId="48" fillId="8" borderId="3" xfId="10" applyFont="1" applyFill="1" applyBorder="1"/>
    <xf numFmtId="0" fontId="48" fillId="0" borderId="0" xfId="10" applyFont="1" applyAlignment="1">
      <alignment vertical="center"/>
    </xf>
    <xf numFmtId="0" fontId="48" fillId="8" borderId="0" xfId="10" applyFont="1" applyFill="1"/>
    <xf numFmtId="0" fontId="46" fillId="8" borderId="3" xfId="10" applyFont="1" applyFill="1" applyBorder="1" applyAlignment="1">
      <alignment vertical="center"/>
    </xf>
    <xf numFmtId="0" fontId="47" fillId="8" borderId="0" xfId="10" applyFont="1" applyFill="1"/>
    <xf numFmtId="0" fontId="48" fillId="8" borderId="0" xfId="10" applyFont="1" applyFill="1" applyAlignment="1">
      <alignment horizontal="left"/>
    </xf>
    <xf numFmtId="0" fontId="46" fillId="8" borderId="0" xfId="10" applyFont="1" applyFill="1" applyAlignment="1">
      <alignment vertical="center"/>
    </xf>
    <xf numFmtId="0" fontId="46" fillId="9" borderId="3" xfId="10" applyFont="1" applyFill="1" applyBorder="1" applyAlignment="1">
      <alignment vertical="center"/>
    </xf>
    <xf numFmtId="0" fontId="47" fillId="9" borderId="0" xfId="10" applyFont="1" applyFill="1"/>
    <xf numFmtId="0" fontId="46" fillId="9" borderId="0" xfId="10" applyFont="1" applyFill="1" applyAlignment="1">
      <alignment vertical="center"/>
    </xf>
    <xf numFmtId="0" fontId="46" fillId="8" borderId="3" xfId="10" applyFont="1" applyFill="1" applyBorder="1"/>
    <xf numFmtId="0" fontId="46" fillId="8" borderId="0" xfId="10" applyFont="1" applyFill="1"/>
    <xf numFmtId="0" fontId="47" fillId="8" borderId="0" xfId="10" applyFont="1" applyFill="1" applyAlignment="1">
      <alignment horizontal="left" vertical="center"/>
    </xf>
    <xf numFmtId="0" fontId="47" fillId="0" borderId="0" xfId="33" applyFont="1" applyAlignment="1">
      <alignment vertical="top"/>
    </xf>
    <xf numFmtId="0" fontId="47" fillId="8" borderId="0" xfId="10" applyFont="1" applyFill="1" applyAlignment="1">
      <alignment horizontal="left"/>
    </xf>
    <xf numFmtId="0" fontId="47" fillId="8" borderId="0" xfId="10" applyFont="1" applyFill="1" applyAlignment="1">
      <alignment vertical="center"/>
    </xf>
    <xf numFmtId="0" fontId="48" fillId="8" borderId="0" xfId="10" applyFont="1" applyFill="1" applyAlignment="1">
      <alignment vertical="center"/>
    </xf>
    <xf numFmtId="0" fontId="48" fillId="8" borderId="0" xfId="10" applyFont="1" applyFill="1" applyAlignment="1">
      <alignment vertical="top"/>
    </xf>
    <xf numFmtId="49" fontId="46" fillId="0" borderId="2" xfId="10" applyNumberFormat="1" applyFont="1" applyBorder="1"/>
    <xf numFmtId="0" fontId="46" fillId="0" borderId="2" xfId="10" applyFont="1" applyBorder="1" applyAlignment="1">
      <alignment horizontal="right"/>
    </xf>
    <xf numFmtId="49" fontId="46" fillId="8" borderId="0" xfId="10" applyNumberFormat="1" applyFont="1" applyFill="1"/>
    <xf numFmtId="0" fontId="48" fillId="8" borderId="0" xfId="10" applyFont="1" applyFill="1" applyAlignment="1">
      <alignment horizontal="center"/>
    </xf>
    <xf numFmtId="49" fontId="48" fillId="8" borderId="0" xfId="10" applyNumberFormat="1" applyFont="1" applyFill="1"/>
    <xf numFmtId="49" fontId="46" fillId="8" borderId="0" xfId="10" applyNumberFormat="1" applyFont="1" applyFill="1" applyAlignment="1">
      <alignment vertical="center"/>
    </xf>
    <xf numFmtId="0" fontId="47" fillId="8" borderId="0" xfId="10" applyFont="1" applyFill="1" applyAlignment="1">
      <alignment horizontal="center" vertical="top" wrapText="1"/>
    </xf>
    <xf numFmtId="0" fontId="48" fillId="9" borderId="0" xfId="10" applyFont="1" applyFill="1" applyAlignment="1">
      <alignment vertical="center"/>
    </xf>
    <xf numFmtId="49" fontId="46" fillId="9" borderId="0" xfId="10" applyNumberFormat="1" applyFont="1" applyFill="1" applyAlignment="1">
      <alignment vertical="center"/>
    </xf>
    <xf numFmtId="0" fontId="47" fillId="9" borderId="0" xfId="10" applyFont="1" applyFill="1" applyAlignment="1">
      <alignment horizontal="center" vertical="top" wrapText="1"/>
    </xf>
    <xf numFmtId="49" fontId="47" fillId="8" borderId="0" xfId="10" applyNumberFormat="1" applyFont="1" applyFill="1" applyAlignment="1">
      <alignment vertical="center"/>
    </xf>
    <xf numFmtId="3" fontId="46" fillId="8" borderId="0" xfId="10" applyNumberFormat="1" applyFont="1" applyFill="1" applyAlignment="1" applyProtection="1">
      <alignment horizontal="right" vertical="center"/>
      <protection locked="0"/>
    </xf>
    <xf numFmtId="49" fontId="46" fillId="0" borderId="2" xfId="10" applyNumberFormat="1" applyFont="1" applyBorder="1" applyAlignment="1">
      <alignment horizontal="right"/>
    </xf>
    <xf numFmtId="49" fontId="46" fillId="0" borderId="0" xfId="10" applyNumberFormat="1" applyFont="1" applyAlignment="1">
      <alignment vertical="center"/>
    </xf>
    <xf numFmtId="49" fontId="47" fillId="8" borderId="0" xfId="10" applyNumberFormat="1" applyFont="1" applyFill="1" applyAlignment="1">
      <alignment horizontal="center" vertical="top" wrapText="1"/>
    </xf>
    <xf numFmtId="49" fontId="47" fillId="9" borderId="0" xfId="10" applyNumberFormat="1" applyFont="1" applyFill="1" applyAlignment="1">
      <alignment horizontal="center" vertical="top" wrapText="1"/>
    </xf>
    <xf numFmtId="49" fontId="46" fillId="8" borderId="0" xfId="10" applyNumberFormat="1" applyFont="1" applyFill="1" applyAlignment="1" applyProtection="1">
      <alignment horizontal="right" vertical="center"/>
      <protection locked="0"/>
    </xf>
    <xf numFmtId="3" fontId="47" fillId="8" borderId="0" xfId="10" applyNumberFormat="1" applyFont="1" applyFill="1" applyAlignment="1" applyProtection="1">
      <alignment horizontal="center" vertical="center"/>
      <protection locked="0"/>
    </xf>
    <xf numFmtId="3" fontId="48" fillId="8" borderId="0" xfId="10" applyNumberFormat="1" applyFont="1" applyFill="1" applyAlignment="1" applyProtection="1">
      <alignment horizontal="center" vertical="center"/>
      <protection locked="0"/>
    </xf>
    <xf numFmtId="3" fontId="47" fillId="8" borderId="0" xfId="10" applyNumberFormat="1" applyFont="1" applyFill="1" applyAlignment="1" applyProtection="1">
      <alignment horizontal="right"/>
      <protection locked="0"/>
    </xf>
    <xf numFmtId="0" fontId="46" fillId="0" borderId="0" xfId="10" applyFont="1" applyBorder="1" applyAlignment="1">
      <alignment horizontal="center" vertical="center"/>
    </xf>
    <xf numFmtId="0" fontId="46" fillId="0" borderId="14" xfId="10" applyFont="1" applyBorder="1"/>
    <xf numFmtId="0" fontId="46" fillId="0" borderId="15" xfId="10" applyFont="1" applyBorder="1"/>
    <xf numFmtId="0" fontId="46" fillId="8" borderId="15" xfId="10" applyFont="1" applyFill="1" applyBorder="1"/>
    <xf numFmtId="0" fontId="48" fillId="8" borderId="15" xfId="10" applyFont="1" applyFill="1" applyBorder="1"/>
    <xf numFmtId="0" fontId="48" fillId="0" borderId="0" xfId="10" applyFont="1"/>
    <xf numFmtId="0" fontId="46" fillId="8" borderId="15" xfId="10" applyFont="1" applyFill="1" applyBorder="1" applyAlignment="1">
      <alignment vertical="center"/>
    </xf>
    <xf numFmtId="0" fontId="46" fillId="9" borderId="15" xfId="10" applyFont="1" applyFill="1" applyBorder="1" applyAlignment="1">
      <alignment vertical="center"/>
    </xf>
    <xf numFmtId="0" fontId="46" fillId="5" borderId="15" xfId="33" applyFont="1" applyFill="1" applyBorder="1" applyAlignment="1">
      <alignment vertical="center"/>
    </xf>
    <xf numFmtId="0" fontId="47" fillId="5" borderId="15" xfId="33" applyFont="1" applyFill="1" applyBorder="1" applyAlignment="1">
      <alignment vertical="center"/>
    </xf>
    <xf numFmtId="0" fontId="48" fillId="5" borderId="15" xfId="33" applyFont="1" applyFill="1" applyBorder="1" applyAlignment="1">
      <alignment vertical="center"/>
    </xf>
    <xf numFmtId="0" fontId="47" fillId="8" borderId="0" xfId="10" applyFont="1" applyFill="1" applyBorder="1" applyAlignment="1">
      <alignment horizontal="left" vertical="center"/>
    </xf>
    <xf numFmtId="0" fontId="48" fillId="8" borderId="0" xfId="10" applyFont="1" applyFill="1" applyBorder="1" applyAlignment="1">
      <alignment vertical="top"/>
    </xf>
    <xf numFmtId="0" fontId="46" fillId="8" borderId="0" xfId="10" applyFont="1" applyFill="1" applyBorder="1"/>
    <xf numFmtId="0" fontId="46" fillId="8" borderId="55" xfId="10" applyFont="1" applyFill="1" applyBorder="1"/>
    <xf numFmtId="0" fontId="47" fillId="8" borderId="22" xfId="10" applyFont="1" applyFill="1" applyBorder="1" applyAlignment="1">
      <alignment horizontal="left" vertical="center"/>
    </xf>
    <xf numFmtId="0" fontId="48" fillId="8" borderId="22" xfId="10" applyFont="1" applyFill="1" applyBorder="1" applyAlignment="1">
      <alignment vertical="top"/>
    </xf>
    <xf numFmtId="0" fontId="48" fillId="0" borderId="0" xfId="10" applyFont="1" applyAlignment="1">
      <alignment vertical="top"/>
    </xf>
    <xf numFmtId="0" fontId="46" fillId="8" borderId="18" xfId="10" applyFont="1" applyFill="1" applyBorder="1"/>
    <xf numFmtId="0" fontId="47" fillId="8" borderId="19" xfId="10" applyFont="1" applyFill="1" applyBorder="1" applyAlignment="1">
      <alignment horizontal="left" vertical="center"/>
    </xf>
    <xf numFmtId="0" fontId="47" fillId="8" borderId="19" xfId="10" applyFont="1" applyFill="1" applyBorder="1" applyAlignment="1">
      <alignment vertical="center"/>
    </xf>
    <xf numFmtId="0" fontId="46" fillId="8" borderId="19" xfId="10" applyFont="1" applyFill="1" applyBorder="1" applyAlignment="1">
      <alignment vertical="center"/>
    </xf>
    <xf numFmtId="0" fontId="46" fillId="8" borderId="19" xfId="10" applyFont="1" applyFill="1" applyBorder="1"/>
    <xf numFmtId="49" fontId="47" fillId="8" borderId="0" xfId="10" applyNumberFormat="1" applyFont="1" applyFill="1" applyBorder="1" applyAlignment="1">
      <alignment vertical="center"/>
    </xf>
    <xf numFmtId="3" fontId="46" fillId="8" borderId="0" xfId="10" applyNumberFormat="1" applyFont="1" applyFill="1" applyBorder="1" applyAlignment="1" applyProtection="1">
      <alignment horizontal="right" vertical="center"/>
      <protection locked="0"/>
    </xf>
    <xf numFmtId="49" fontId="47" fillId="8" borderId="22" xfId="10" applyNumberFormat="1" applyFont="1" applyFill="1" applyBorder="1" applyAlignment="1">
      <alignment vertical="center"/>
    </xf>
    <xf numFmtId="3" fontId="46" fillId="8" borderId="22" xfId="10" applyNumberFormat="1" applyFont="1" applyFill="1" applyBorder="1" applyAlignment="1" applyProtection="1">
      <alignment horizontal="right" vertical="center"/>
      <protection locked="0"/>
    </xf>
    <xf numFmtId="49" fontId="47" fillId="8" borderId="19" xfId="10" applyNumberFormat="1" applyFont="1" applyFill="1" applyBorder="1" applyAlignment="1">
      <alignment vertical="center"/>
    </xf>
    <xf numFmtId="3" fontId="46" fillId="8" borderId="19" xfId="10" applyNumberFormat="1" applyFont="1" applyFill="1" applyBorder="1" applyAlignment="1" applyProtection="1">
      <alignment horizontal="right" vertical="center"/>
      <protection locked="0"/>
    </xf>
    <xf numFmtId="49" fontId="46" fillId="8" borderId="0" xfId="10" applyNumberFormat="1" applyFont="1" applyFill="1" applyBorder="1" applyAlignment="1" applyProtection="1">
      <alignment horizontal="right" vertical="center"/>
      <protection locked="0"/>
    </xf>
    <xf numFmtId="49" fontId="46" fillId="8" borderId="22" xfId="10" applyNumberFormat="1" applyFont="1" applyFill="1" applyBorder="1" applyAlignment="1" applyProtection="1">
      <alignment horizontal="right" vertical="center"/>
      <protection locked="0"/>
    </xf>
    <xf numFmtId="49" fontId="46" fillId="8" borderId="19" xfId="10" applyNumberFormat="1" applyFont="1" applyFill="1" applyBorder="1" applyAlignment="1" applyProtection="1">
      <alignment horizontal="right" vertical="center"/>
      <protection locked="0"/>
    </xf>
    <xf numFmtId="0" fontId="46" fillId="8" borderId="63" xfId="10" applyFont="1" applyFill="1" applyBorder="1"/>
    <xf numFmtId="0" fontId="46" fillId="8" borderId="20" xfId="10" applyFont="1" applyFill="1" applyBorder="1"/>
    <xf numFmtId="0" fontId="38" fillId="12" borderId="0" xfId="29" applyFont="1" applyAlignment="1">
      <alignment vertical="top"/>
    </xf>
    <xf numFmtId="0" fontId="38" fillId="0" borderId="0" xfId="29" applyFont="1" applyFill="1"/>
    <xf numFmtId="0" fontId="38" fillId="12" borderId="0" xfId="29" applyFont="1"/>
    <xf numFmtId="0" fontId="38" fillId="0" borderId="10" xfId="29" applyFont="1" applyFill="1" applyBorder="1"/>
    <xf numFmtId="0" fontId="41" fillId="12" borderId="0" xfId="29" applyFont="1"/>
    <xf numFmtId="0" fontId="38" fillId="13" borderId="0" xfId="26" applyFont="1"/>
    <xf numFmtId="0" fontId="38" fillId="0" borderId="1" xfId="29" applyFont="1" applyFill="1" applyBorder="1"/>
    <xf numFmtId="0" fontId="38" fillId="0" borderId="2" xfId="29" applyFont="1" applyFill="1" applyBorder="1"/>
    <xf numFmtId="0" fontId="38" fillId="0" borderId="3" xfId="29" applyFont="1" applyFill="1" applyBorder="1"/>
    <xf numFmtId="0" fontId="12" fillId="0" borderId="0" xfId="29" applyFont="1" applyFill="1"/>
    <xf numFmtId="0" fontId="16" fillId="0" borderId="0" xfId="29" applyFont="1" applyFill="1"/>
    <xf numFmtId="0" fontId="36" fillId="0" borderId="0" xfId="29" applyFont="1" applyFill="1" applyAlignment="1">
      <alignment horizontal="left" vertical="center"/>
    </xf>
    <xf numFmtId="0" fontId="35" fillId="0" borderId="0" xfId="21" applyFont="1" applyBorder="1" applyAlignment="1">
      <alignment horizontal="left" vertical="center"/>
    </xf>
    <xf numFmtId="0" fontId="38" fillId="0" borderId="0" xfId="23" applyFont="1" applyBorder="1"/>
    <xf numFmtId="0" fontId="38" fillId="0" borderId="0" xfId="21" applyFont="1" applyFill="1" applyBorder="1"/>
    <xf numFmtId="0" fontId="36" fillId="0" borderId="0" xfId="21" applyFont="1" applyFill="1" applyBorder="1" applyAlignment="1">
      <alignment horizontal="left" vertical="top"/>
    </xf>
    <xf numFmtId="0" fontId="38" fillId="0" borderId="0" xfId="23" applyFont="1" applyFill="1" applyBorder="1"/>
    <xf numFmtId="0" fontId="38" fillId="0" borderId="0" xfId="18" applyFont="1" applyFill="1" applyBorder="1"/>
    <xf numFmtId="0" fontId="38" fillId="13" borderId="0" xfId="26" applyFont="1" applyAlignment="1">
      <alignment vertical="top"/>
    </xf>
    <xf numFmtId="0" fontId="38" fillId="0" borderId="3" xfId="29" applyFont="1" applyFill="1" applyBorder="1" applyAlignment="1">
      <alignment vertical="top"/>
    </xf>
    <xf numFmtId="0" fontId="35" fillId="0" borderId="0" xfId="21" applyFont="1" applyBorder="1" applyAlignment="1">
      <alignment vertical="center"/>
    </xf>
    <xf numFmtId="0" fontId="36" fillId="0" borderId="0" xfId="21" applyFont="1" applyBorder="1" applyAlignment="1">
      <alignment vertical="center"/>
    </xf>
    <xf numFmtId="0" fontId="35" fillId="0" borderId="0" xfId="21" applyFont="1" applyBorder="1"/>
    <xf numFmtId="0" fontId="38" fillId="0" borderId="0" xfId="21" applyFont="1" applyBorder="1"/>
    <xf numFmtId="0" fontId="35" fillId="0" borderId="0" xfId="29" applyFont="1" applyFill="1" applyAlignment="1">
      <alignment vertical="center" wrapText="1"/>
    </xf>
    <xf numFmtId="0" fontId="38" fillId="0" borderId="18" xfId="29" applyFont="1" applyFill="1" applyBorder="1"/>
    <xf numFmtId="0" fontId="38" fillId="0" borderId="19" xfId="29" applyFont="1" applyFill="1" applyBorder="1"/>
    <xf numFmtId="0" fontId="36" fillId="0" borderId="19" xfId="29" applyFont="1" applyFill="1" applyBorder="1" applyAlignment="1">
      <alignment vertical="top"/>
    </xf>
    <xf numFmtId="0" fontId="35" fillId="0" borderId="0" xfId="29" applyFont="1" applyFill="1" applyAlignment="1">
      <alignment horizontal="left" vertical="top"/>
    </xf>
    <xf numFmtId="0" fontId="35" fillId="0" borderId="0" xfId="29" applyFont="1" applyFill="1" applyAlignment="1">
      <alignment vertical="top"/>
    </xf>
    <xf numFmtId="0" fontId="36" fillId="0" borderId="0" xfId="29" applyFont="1" applyFill="1" applyAlignment="1">
      <alignment horizontal="left" vertical="top"/>
    </xf>
    <xf numFmtId="0" fontId="35" fillId="0" borderId="0" xfId="29" applyFont="1" applyFill="1" applyAlignment="1">
      <alignment horizontal="left"/>
    </xf>
    <xf numFmtId="0" fontId="36" fillId="0" borderId="0" xfId="29" applyFont="1" applyFill="1"/>
    <xf numFmtId="0" fontId="36" fillId="0" borderId="0" xfId="29" applyFont="1" applyFill="1" applyAlignment="1">
      <alignment vertical="top"/>
    </xf>
    <xf numFmtId="0" fontId="35" fillId="0" borderId="19" xfId="29" applyFont="1" applyFill="1" applyBorder="1" applyAlignment="1">
      <alignment horizontal="left" vertical="top"/>
    </xf>
    <xf numFmtId="0" fontId="35" fillId="0" borderId="19" xfId="29" applyFont="1" applyFill="1" applyBorder="1" applyAlignment="1">
      <alignment vertical="top"/>
    </xf>
    <xf numFmtId="0" fontId="35" fillId="0" borderId="0" xfId="29" applyFont="1" applyFill="1"/>
    <xf numFmtId="0" fontId="38" fillId="0" borderId="0" xfId="29" applyFont="1" applyFill="1" applyAlignment="1">
      <alignment vertical="top"/>
    </xf>
    <xf numFmtId="0" fontId="36" fillId="0" borderId="19" xfId="29" applyFont="1" applyFill="1" applyBorder="1" applyAlignment="1">
      <alignment vertical="center" wrapText="1"/>
    </xf>
    <xf numFmtId="0" fontId="36" fillId="0" borderId="0" xfId="29" applyFont="1" applyFill="1" applyAlignment="1">
      <alignment vertical="center" wrapText="1"/>
    </xf>
    <xf numFmtId="0" fontId="50" fillId="0" borderId="0" xfId="0" applyFont="1" applyAlignment="1">
      <alignment horizontal="left"/>
    </xf>
    <xf numFmtId="0" fontId="51" fillId="0" borderId="0" xfId="0" applyFont="1"/>
    <xf numFmtId="0" fontId="38" fillId="0" borderId="0" xfId="23" applyFont="1" applyAlignment="1">
      <alignment vertical="center"/>
    </xf>
    <xf numFmtId="0" fontId="52" fillId="0" borderId="0" xfId="0" applyFont="1"/>
    <xf numFmtId="0" fontId="52" fillId="0" borderId="8" xfId="0" applyFont="1" applyBorder="1" applyAlignment="1">
      <alignment vertical="center"/>
    </xf>
    <xf numFmtId="0" fontId="52" fillId="0" borderId="9" xfId="0" applyFont="1" applyBorder="1" applyAlignment="1">
      <alignment vertical="center"/>
    </xf>
    <xf numFmtId="0" fontId="52" fillId="0" borderId="11" xfId="0" applyFont="1" applyBorder="1" applyAlignment="1">
      <alignment vertical="center"/>
    </xf>
    <xf numFmtId="0" fontId="52" fillId="0" borderId="12" xfId="0" applyFont="1" applyBorder="1" applyAlignment="1">
      <alignment vertical="center"/>
    </xf>
    <xf numFmtId="0" fontId="35" fillId="0" borderId="19" xfId="29" applyFont="1" applyFill="1" applyBorder="1"/>
    <xf numFmtId="0" fontId="38" fillId="0" borderId="19" xfId="21" applyFont="1" applyBorder="1"/>
    <xf numFmtId="0" fontId="36" fillId="0" borderId="0" xfId="29" applyFont="1" applyFill="1" applyAlignment="1">
      <alignment horizontal="left" vertical="top" wrapText="1"/>
    </xf>
    <xf numFmtId="0" fontId="41" fillId="12" borderId="2" xfId="29" applyFont="1" applyBorder="1"/>
    <xf numFmtId="0" fontId="38" fillId="12" borderId="2" xfId="29" applyFont="1" applyBorder="1"/>
    <xf numFmtId="0" fontId="12" fillId="0" borderId="0" xfId="29" applyFont="1" applyFill="1" applyAlignment="1">
      <alignment vertical="center"/>
    </xf>
    <xf numFmtId="0" fontId="38" fillId="0" borderId="0" xfId="29" applyFont="1" applyFill="1" applyAlignment="1">
      <alignment vertical="center" wrapText="1"/>
    </xf>
    <xf numFmtId="0" fontId="12" fillId="0" borderId="0" xfId="21" applyFont="1" applyBorder="1" applyAlignment="1">
      <alignment vertical="center"/>
    </xf>
    <xf numFmtId="0" fontId="11" fillId="0" borderId="0" xfId="21" applyFont="1" applyBorder="1"/>
    <xf numFmtId="0" fontId="12" fillId="0" borderId="0" xfId="21" applyFont="1" applyBorder="1" applyAlignment="1">
      <alignment horizontal="left" vertical="center"/>
    </xf>
    <xf numFmtId="0" fontId="35" fillId="0" borderId="0" xfId="29" applyFont="1" applyFill="1" applyAlignment="1">
      <alignment vertical="center"/>
    </xf>
    <xf numFmtId="0" fontId="12" fillId="0" borderId="19" xfId="29" applyFont="1" applyFill="1" applyBorder="1" applyAlignment="1">
      <alignment vertical="center"/>
    </xf>
    <xf numFmtId="0" fontId="38" fillId="0" borderId="19" xfId="29" applyFont="1" applyFill="1" applyBorder="1" applyAlignment="1">
      <alignment vertical="center" wrapText="1"/>
    </xf>
    <xf numFmtId="0" fontId="38" fillId="0" borderId="19" xfId="23" applyFont="1" applyBorder="1"/>
    <xf numFmtId="0" fontId="11" fillId="0" borderId="19" xfId="21" applyFont="1" applyBorder="1"/>
    <xf numFmtId="0" fontId="38" fillId="0" borderId="0" xfId="29" applyFont="1" applyFill="1" applyBorder="1" applyAlignment="1">
      <alignment vertical="center" wrapText="1"/>
    </xf>
    <xf numFmtId="0" fontId="38" fillId="0" borderId="0" xfId="29" applyFont="1" applyFill="1" applyAlignment="1">
      <alignment horizontal="center" vertical="center" wrapText="1"/>
    </xf>
    <xf numFmtId="0" fontId="35" fillId="0" borderId="0" xfId="23" applyFont="1" applyAlignment="1">
      <alignment vertical="center"/>
    </xf>
    <xf numFmtId="0" fontId="36" fillId="0" borderId="0" xfId="23" applyFont="1" applyAlignment="1">
      <alignment vertical="center"/>
    </xf>
    <xf numFmtId="3" fontId="47" fillId="8" borderId="0" xfId="10" applyNumberFormat="1" applyFont="1" applyFill="1" applyAlignment="1" applyProtection="1">
      <alignment vertical="center"/>
      <protection locked="0"/>
    </xf>
    <xf numFmtId="0" fontId="38" fillId="12" borderId="14" xfId="29" applyFont="1" applyBorder="1"/>
    <xf numFmtId="0" fontId="38" fillId="12" borderId="15" xfId="29" applyFont="1" applyBorder="1"/>
    <xf numFmtId="0" fontId="38" fillId="0" borderId="15" xfId="29" applyFont="1" applyFill="1" applyBorder="1" applyAlignment="1">
      <alignment vertical="center" wrapText="1"/>
    </xf>
    <xf numFmtId="0" fontId="3" fillId="0" borderId="15" xfId="23" applyFont="1" applyBorder="1" applyAlignment="1">
      <alignment vertical="center"/>
    </xf>
    <xf numFmtId="0" fontId="38" fillId="0" borderId="20" xfId="29" applyFont="1" applyFill="1" applyBorder="1" applyAlignment="1">
      <alignment vertical="center" wrapText="1"/>
    </xf>
    <xf numFmtId="0" fontId="38" fillId="0" borderId="15" xfId="23" applyFont="1" applyBorder="1" applyAlignment="1">
      <alignment vertical="center"/>
    </xf>
    <xf numFmtId="0" fontId="38" fillId="12" borderId="19" xfId="29" applyFont="1" applyBorder="1"/>
    <xf numFmtId="0" fontId="38" fillId="0" borderId="8" xfId="29" applyFont="1" applyFill="1" applyBorder="1" applyAlignment="1">
      <alignment vertical="center" wrapText="1"/>
    </xf>
    <xf numFmtId="0" fontId="38" fillId="0" borderId="9" xfId="29" applyFont="1" applyFill="1" applyBorder="1" applyAlignment="1">
      <alignment vertical="center" wrapText="1"/>
    </xf>
    <xf numFmtId="0" fontId="38" fillId="0" borderId="11" xfId="29" applyFont="1" applyFill="1" applyBorder="1" applyAlignment="1">
      <alignment vertical="center" wrapText="1"/>
    </xf>
    <xf numFmtId="0" fontId="38" fillId="0" borderId="12" xfId="29" applyFont="1" applyFill="1" applyBorder="1" applyAlignment="1">
      <alignment vertical="center" wrapText="1"/>
    </xf>
    <xf numFmtId="0" fontId="35" fillId="0" borderId="19" xfId="29" applyFont="1" applyFill="1" applyBorder="1" applyAlignment="1">
      <alignment horizontal="left"/>
    </xf>
    <xf numFmtId="0" fontId="36" fillId="0" borderId="19" xfId="29" applyFont="1" applyFill="1" applyBorder="1"/>
    <xf numFmtId="0" fontId="12" fillId="0" borderId="19" xfId="29" applyFont="1" applyFill="1" applyBorder="1" applyAlignment="1">
      <alignment vertical="center" wrapText="1"/>
    </xf>
    <xf numFmtId="0" fontId="12" fillId="0" borderId="0" xfId="29" applyFont="1" applyFill="1" applyAlignment="1">
      <alignment horizontal="center" vertical="center" wrapText="1"/>
    </xf>
    <xf numFmtId="0" fontId="3" fillId="0" borderId="0" xfId="34" applyFont="1"/>
    <xf numFmtId="0" fontId="53" fillId="0" borderId="0" xfId="34" applyFont="1"/>
    <xf numFmtId="0" fontId="11" fillId="0" borderId="1" xfId="34" applyFont="1" applyBorder="1"/>
    <xf numFmtId="0" fontId="3" fillId="0" borderId="2" xfId="34" applyFont="1" applyBorder="1"/>
    <xf numFmtId="0" fontId="8" fillId="0" borderId="2" xfId="34" applyFont="1" applyBorder="1" applyAlignment="1">
      <alignment vertical="center"/>
    </xf>
    <xf numFmtId="0" fontId="11" fillId="0" borderId="2" xfId="34" applyFont="1" applyBorder="1"/>
    <xf numFmtId="0" fontId="11" fillId="0" borderId="3" xfId="34" applyFont="1" applyBorder="1"/>
    <xf numFmtId="0" fontId="8" fillId="0" borderId="0" xfId="34" applyFont="1" applyAlignment="1">
      <alignment vertical="center"/>
    </xf>
    <xf numFmtId="0" fontId="11" fillId="0" borderId="0" xfId="34" applyFont="1"/>
    <xf numFmtId="0" fontId="8" fillId="0" borderId="0" xfId="34" applyFont="1" applyAlignment="1">
      <alignment horizontal="left"/>
    </xf>
    <xf numFmtId="0" fontId="9" fillId="0" borderId="0" xfId="34" applyFont="1"/>
    <xf numFmtId="0" fontId="13" fillId="0" borderId="0" xfId="34" applyFont="1" applyAlignment="1">
      <alignment vertical="top"/>
    </xf>
    <xf numFmtId="0" fontId="20" fillId="0" borderId="0" xfId="34" applyFont="1" applyAlignment="1">
      <alignment horizontal="left"/>
    </xf>
    <xf numFmtId="0" fontId="17" fillId="0" borderId="0" xfId="34" applyFont="1" applyAlignment="1">
      <alignment vertical="top"/>
    </xf>
    <xf numFmtId="0" fontId="12" fillId="0" borderId="0" xfId="34" applyFont="1" applyAlignment="1">
      <alignment horizontal="left"/>
    </xf>
    <xf numFmtId="0" fontId="16" fillId="0" borderId="0" xfId="34" applyFont="1" applyAlignment="1">
      <alignment horizontal="left"/>
    </xf>
    <xf numFmtId="0" fontId="12" fillId="0" borderId="0" xfId="34" applyFont="1"/>
    <xf numFmtId="0" fontId="12" fillId="0" borderId="0" xfId="34" applyFont="1" applyAlignment="1">
      <alignment horizontal="center"/>
    </xf>
    <xf numFmtId="0" fontId="16" fillId="0" borderId="0" xfId="34" applyFont="1"/>
    <xf numFmtId="0" fontId="41" fillId="0" borderId="2" xfId="34" applyFont="1" applyBorder="1"/>
    <xf numFmtId="0" fontId="41" fillId="0" borderId="0" xfId="34" applyFont="1"/>
    <xf numFmtId="0" fontId="16" fillId="0" borderId="0" xfId="34" applyFont="1" applyAlignment="1">
      <alignment horizontal="center"/>
    </xf>
    <xf numFmtId="0" fontId="11" fillId="0" borderId="0" xfId="34" applyFont="1" applyAlignment="1">
      <alignment horizontal="left"/>
    </xf>
    <xf numFmtId="0" fontId="18" fillId="0" borderId="0" xfId="34" applyFont="1" applyAlignment="1">
      <alignment horizontal="center"/>
    </xf>
    <xf numFmtId="0" fontId="11" fillId="0" borderId="0" xfId="34" applyFont="1" applyAlignment="1">
      <alignment horizontal="center" vertical="center" wrapText="1"/>
    </xf>
    <xf numFmtId="0" fontId="18" fillId="0" borderId="0" xfId="34" applyFont="1" applyAlignment="1">
      <alignment vertical="center"/>
    </xf>
    <xf numFmtId="0" fontId="11" fillId="0" borderId="0" xfId="34" applyFont="1" applyAlignment="1">
      <alignment vertical="center"/>
    </xf>
    <xf numFmtId="0" fontId="11" fillId="0" borderId="0" xfId="15" applyFont="1">
      <alignment vertical="center"/>
    </xf>
    <xf numFmtId="0" fontId="6" fillId="0" borderId="0" xfId="15" applyFont="1">
      <alignment vertical="center"/>
    </xf>
    <xf numFmtId="0" fontId="11" fillId="0" borderId="5" xfId="15" applyFont="1" applyBorder="1" applyAlignment="1">
      <alignment horizontal="center" vertical="center" wrapText="1"/>
    </xf>
    <xf numFmtId="0" fontId="6" fillId="0" borderId="0" xfId="15" applyFont="1" applyAlignment="1">
      <alignment horizontal="center" vertical="center" wrapText="1"/>
    </xf>
    <xf numFmtId="0" fontId="11" fillId="0" borderId="0" xfId="15" applyFont="1" applyAlignment="1">
      <alignment horizontal="center" vertical="center" wrapText="1"/>
    </xf>
    <xf numFmtId="0" fontId="18" fillId="0" borderId="0" xfId="34" applyFont="1" applyAlignment="1">
      <alignment horizontal="center" vertical="center"/>
    </xf>
    <xf numFmtId="0" fontId="11" fillId="0" borderId="5" xfId="15" applyFont="1" applyBorder="1" applyAlignment="1">
      <alignment horizontal="center" vertical="center"/>
    </xf>
    <xf numFmtId="0" fontId="6" fillId="0" borderId="0" xfId="15" applyFont="1" applyAlignment="1">
      <alignment horizontal="center" vertical="center"/>
    </xf>
    <xf numFmtId="0" fontId="11" fillId="0" borderId="7" xfId="34" applyFont="1" applyBorder="1" applyAlignment="1">
      <alignment vertical="center"/>
    </xf>
    <xf numFmtId="0" fontId="11" fillId="0" borderId="0" xfId="15" applyFont="1" applyBorder="1" applyAlignment="1">
      <alignment horizontal="center" vertical="center" wrapText="1"/>
    </xf>
    <xf numFmtId="0" fontId="11" fillId="0" borderId="0" xfId="15" applyFont="1" applyAlignment="1">
      <alignment horizontal="center" vertical="center"/>
    </xf>
    <xf numFmtId="0" fontId="11" fillId="0" borderId="14" xfId="34" applyFont="1" applyBorder="1"/>
    <xf numFmtId="0" fontId="11" fillId="0" borderId="15" xfId="34" applyFont="1" applyBorder="1"/>
    <xf numFmtId="0" fontId="41" fillId="0" borderId="0" xfId="34" applyFont="1" applyAlignment="1">
      <alignment horizontal="left"/>
    </xf>
    <xf numFmtId="0" fontId="54" fillId="0" borderId="0" xfId="34" applyFont="1" applyAlignment="1">
      <alignment vertical="top"/>
    </xf>
    <xf numFmtId="0" fontId="55" fillId="0" borderId="0" xfId="34" applyFont="1" applyAlignment="1">
      <alignment vertical="top"/>
    </xf>
    <xf numFmtId="0" fontId="56" fillId="0" borderId="0" xfId="34" applyFont="1"/>
    <xf numFmtId="0" fontId="55" fillId="0" borderId="0" xfId="34" applyFont="1" applyAlignment="1">
      <alignment horizontal="left" wrapText="1"/>
    </xf>
    <xf numFmtId="0" fontId="11" fillId="0" borderId="18" xfId="34" applyFont="1" applyBorder="1"/>
    <xf numFmtId="0" fontId="11" fillId="0" borderId="19" xfId="34" applyFont="1" applyBorder="1"/>
    <xf numFmtId="0" fontId="16" fillId="0" borderId="19" xfId="34" applyFont="1" applyBorder="1" applyAlignment="1">
      <alignment horizontal="left" wrapText="1"/>
    </xf>
    <xf numFmtId="0" fontId="42" fillId="0" borderId="0" xfId="34" applyFont="1" applyAlignment="1">
      <alignment horizontal="center"/>
    </xf>
    <xf numFmtId="0" fontId="46" fillId="0" borderId="0" xfId="34" applyFont="1"/>
    <xf numFmtId="0" fontId="57" fillId="0" borderId="0" xfId="34" applyFont="1"/>
    <xf numFmtId="0" fontId="41" fillId="0" borderId="0" xfId="34" applyFont="1" applyAlignment="1">
      <alignment horizontal="center" vertical="center"/>
    </xf>
    <xf numFmtId="0" fontId="56" fillId="0" borderId="0" xfId="15" applyFont="1" applyAlignment="1">
      <alignment vertical="center" wrapText="1"/>
    </xf>
    <xf numFmtId="0" fontId="11" fillId="0" borderId="20" xfId="34" applyFont="1" applyBorder="1"/>
    <xf numFmtId="0" fontId="38" fillId="0" borderId="6" xfId="29" applyFont="1" applyFill="1" applyBorder="1"/>
    <xf numFmtId="0" fontId="38" fillId="0" borderId="7" xfId="29" applyFont="1" applyFill="1" applyBorder="1"/>
    <xf numFmtId="0" fontId="36" fillId="0" borderId="3" xfId="29" applyFont="1" applyFill="1" applyBorder="1" applyAlignment="1">
      <alignment horizontal="center"/>
    </xf>
    <xf numFmtId="0" fontId="38" fillId="0" borderId="0" xfId="29" applyFont="1" applyFill="1" applyAlignment="1">
      <alignment horizontal="center"/>
    </xf>
    <xf numFmtId="0" fontId="38" fillId="5" borderId="4" xfId="29" applyFont="1" applyFill="1" applyBorder="1"/>
    <xf numFmtId="0" fontId="38" fillId="5" borderId="5" xfId="29" applyFont="1" applyFill="1" applyBorder="1"/>
    <xf numFmtId="0" fontId="38" fillId="5" borderId="3" xfId="29" applyFont="1" applyFill="1" applyBorder="1"/>
    <xf numFmtId="0" fontId="35" fillId="5" borderId="0" xfId="29" applyFont="1" applyFill="1"/>
    <xf numFmtId="0" fontId="35" fillId="5" borderId="0" xfId="29" applyFont="1" applyFill="1" applyAlignment="1">
      <alignment horizontal="left" vertical="top" wrapText="1"/>
    </xf>
    <xf numFmtId="0" fontId="38" fillId="5" borderId="0" xfId="29" applyFont="1" applyFill="1"/>
    <xf numFmtId="0" fontId="35" fillId="5" borderId="0" xfId="29" applyFont="1" applyFill="1" applyAlignment="1">
      <alignment horizontal="left" vertical="top"/>
    </xf>
    <xf numFmtId="0" fontId="35" fillId="5" borderId="0" xfId="29" applyFont="1" applyFill="1" applyAlignment="1">
      <alignment horizontal="left"/>
    </xf>
    <xf numFmtId="0" fontId="36" fillId="5" borderId="0" xfId="29" applyFont="1" applyFill="1" applyAlignment="1">
      <alignment horizontal="left" vertical="top" wrapText="1"/>
    </xf>
    <xf numFmtId="0" fontId="36" fillId="5" borderId="0" xfId="29" applyFont="1" applyFill="1" applyAlignment="1">
      <alignment horizontal="left" vertical="top"/>
    </xf>
    <xf numFmtId="0" fontId="36" fillId="5" borderId="0" xfId="29" applyFont="1" applyFill="1" applyAlignment="1">
      <alignment horizontal="left"/>
    </xf>
    <xf numFmtId="0" fontId="36" fillId="5" borderId="0" xfId="29" applyFont="1" applyFill="1" applyAlignment="1">
      <alignment horizontal="left" vertical="center"/>
    </xf>
    <xf numFmtId="0" fontId="35" fillId="5" borderId="0" xfId="29" applyFont="1" applyFill="1" applyAlignment="1">
      <alignment vertical="top"/>
    </xf>
    <xf numFmtId="0" fontId="38" fillId="5" borderId="3" xfId="29" applyFont="1" applyFill="1" applyBorder="1" applyAlignment="1">
      <alignment vertical="top"/>
    </xf>
    <xf numFmtId="0" fontId="38" fillId="5" borderId="0" xfId="29" applyFont="1" applyFill="1" applyAlignment="1">
      <alignment vertical="top"/>
    </xf>
    <xf numFmtId="0" fontId="35" fillId="5" borderId="0" xfId="29" applyFont="1" applyFill="1" applyAlignment="1">
      <alignment horizontal="left" vertical="center"/>
    </xf>
    <xf numFmtId="0" fontId="41" fillId="12" borderId="7" xfId="29" applyFont="1" applyBorder="1"/>
    <xf numFmtId="0" fontId="38" fillId="12" borderId="7" xfId="29" applyFont="1" applyBorder="1"/>
    <xf numFmtId="0" fontId="41" fillId="0" borderId="0" xfId="29" applyFont="1" applyFill="1"/>
    <xf numFmtId="0" fontId="41" fillId="0" borderId="0" xfId="29" applyFont="1" applyFill="1" applyAlignment="1">
      <alignment horizontal="center"/>
    </xf>
    <xf numFmtId="0" fontId="12" fillId="12" borderId="65" xfId="29" applyFont="1" applyBorder="1"/>
    <xf numFmtId="0" fontId="35" fillId="5" borderId="21" xfId="29" applyFont="1" applyFill="1" applyBorder="1" applyAlignment="1">
      <alignment horizontal="left" vertical="top" wrapText="1"/>
    </xf>
    <xf numFmtId="0" fontId="12" fillId="12" borderId="9" xfId="29" applyFont="1" applyBorder="1" applyAlignment="1">
      <alignment vertical="center"/>
    </xf>
    <xf numFmtId="0" fontId="12" fillId="12" borderId="21" xfId="29" applyFont="1" applyBorder="1" applyAlignment="1">
      <alignment vertical="center"/>
    </xf>
    <xf numFmtId="0" fontId="36" fillId="5" borderId="21" xfId="29" applyFont="1" applyFill="1" applyBorder="1" applyAlignment="1">
      <alignment horizontal="left" vertical="top" wrapText="1"/>
    </xf>
    <xf numFmtId="0" fontId="38" fillId="5" borderId="21" xfId="29" applyFont="1" applyFill="1" applyBorder="1"/>
    <xf numFmtId="0" fontId="12" fillId="12" borderId="67" xfId="29" applyFont="1" applyBorder="1" applyAlignment="1">
      <alignment vertical="center"/>
    </xf>
    <xf numFmtId="0" fontId="12" fillId="12" borderId="0" xfId="29" applyFont="1" applyAlignment="1">
      <alignment vertical="center"/>
    </xf>
    <xf numFmtId="0" fontId="12" fillId="12" borderId="67" xfId="29" applyFont="1" applyBorder="1"/>
    <xf numFmtId="0" fontId="36" fillId="5" borderId="21" xfId="29" applyFont="1" applyFill="1" applyBorder="1" applyAlignment="1">
      <alignment horizontal="left" vertical="top"/>
    </xf>
    <xf numFmtId="0" fontId="38" fillId="5" borderId="21" xfId="29" applyFont="1" applyFill="1" applyBorder="1" applyAlignment="1">
      <alignment vertical="top"/>
    </xf>
    <xf numFmtId="0" fontId="38" fillId="12" borderId="17" xfId="29" applyFont="1" applyBorder="1"/>
    <xf numFmtId="0" fontId="38" fillId="12" borderId="6" xfId="29" applyFont="1" applyBorder="1"/>
    <xf numFmtId="0" fontId="36" fillId="5" borderId="0" xfId="29" applyFont="1" applyFill="1" applyAlignment="1">
      <alignment vertical="top"/>
    </xf>
    <xf numFmtId="0" fontId="36" fillId="5" borderId="0" xfId="29" applyFont="1" applyFill="1"/>
    <xf numFmtId="0" fontId="38" fillId="5" borderId="18" xfId="29" applyFont="1" applyFill="1" applyBorder="1"/>
    <xf numFmtId="0" fontId="35" fillId="5" borderId="19" xfId="29" applyFont="1" applyFill="1" applyBorder="1" applyAlignment="1">
      <alignment horizontal="left"/>
    </xf>
    <xf numFmtId="0" fontId="38" fillId="5" borderId="19" xfId="29" applyFont="1" applyFill="1" applyBorder="1"/>
    <xf numFmtId="0" fontId="36" fillId="5" borderId="19" xfId="29" applyFont="1" applyFill="1" applyBorder="1"/>
    <xf numFmtId="0" fontId="36" fillId="5" borderId="0" xfId="29" applyFont="1" applyFill="1" applyAlignment="1">
      <alignment vertical="center"/>
    </xf>
    <xf numFmtId="0" fontId="38" fillId="0" borderId="0" xfId="26" applyFont="1" applyFill="1"/>
    <xf numFmtId="0" fontId="36" fillId="0" borderId="0" xfId="29" applyFont="1" applyFill="1" applyAlignment="1">
      <alignment vertical="center"/>
    </xf>
    <xf numFmtId="0" fontId="44" fillId="0" borderId="0" xfId="29" applyFont="1" applyFill="1" applyAlignment="1">
      <alignment horizontal="left" vertical="center" indent="1"/>
    </xf>
    <xf numFmtId="0" fontId="58" fillId="12" borderId="0" xfId="29" applyFont="1" applyAlignment="1">
      <alignment horizontal="left" vertical="center" wrapText="1"/>
    </xf>
    <xf numFmtId="0" fontId="35" fillId="5" borderId="21" xfId="29" applyFont="1" applyFill="1" applyBorder="1"/>
    <xf numFmtId="0" fontId="41" fillId="5" borderId="0" xfId="29" applyFont="1" applyFill="1"/>
    <xf numFmtId="0" fontId="38" fillId="5" borderId="0" xfId="15" applyFont="1" applyFill="1" applyAlignment="1">
      <alignment horizontal="center" vertical="center" wrapText="1"/>
    </xf>
    <xf numFmtId="0" fontId="44" fillId="5" borderId="0" xfId="29" applyFont="1" applyFill="1" applyAlignment="1">
      <alignment horizontal="left" vertical="center" wrapText="1"/>
    </xf>
    <xf numFmtId="0" fontId="44" fillId="0" borderId="0" xfId="29" applyFont="1" applyFill="1" applyAlignment="1">
      <alignment vertical="center"/>
    </xf>
    <xf numFmtId="0" fontId="44" fillId="5" borderId="0" xfId="29" applyFont="1" applyFill="1" applyAlignment="1">
      <alignment vertical="center" wrapText="1"/>
    </xf>
    <xf numFmtId="0" fontId="59" fillId="0" borderId="0" xfId="36" applyFont="1"/>
    <xf numFmtId="0" fontId="38" fillId="0" borderId="0" xfId="36" applyFont="1" applyAlignment="1">
      <alignment vertical="center"/>
    </xf>
    <xf numFmtId="0" fontId="38" fillId="0" borderId="0" xfId="36" applyFont="1" applyAlignment="1">
      <alignment vertical="top"/>
    </xf>
    <xf numFmtId="0" fontId="38" fillId="0" borderId="0" xfId="36" applyFont="1"/>
    <xf numFmtId="0" fontId="12" fillId="0" borderId="0" xfId="36" applyFont="1" applyAlignment="1">
      <alignment vertical="center"/>
    </xf>
    <xf numFmtId="0" fontId="38" fillId="0" borderId="1" xfId="36" applyFont="1" applyBorder="1"/>
    <xf numFmtId="0" fontId="38" fillId="0" borderId="2" xfId="36" applyFont="1" applyBorder="1"/>
    <xf numFmtId="0" fontId="35" fillId="0" borderId="2" xfId="36" applyFont="1" applyBorder="1" applyAlignment="1">
      <alignment horizontal="left"/>
    </xf>
    <xf numFmtId="0" fontId="12" fillId="0" borderId="2" xfId="36" applyFont="1" applyBorder="1" applyAlignment="1">
      <alignment vertical="center"/>
    </xf>
    <xf numFmtId="0" fontId="38" fillId="0" borderId="3" xfId="36" applyFont="1" applyBorder="1"/>
    <xf numFmtId="0" fontId="36" fillId="0" borderId="0" xfId="36" applyFont="1" applyAlignment="1">
      <alignment horizontal="left"/>
    </xf>
    <xf numFmtId="0" fontId="12" fillId="0" borderId="0" xfId="36" applyFont="1" applyAlignment="1">
      <alignment horizontal="center"/>
    </xf>
    <xf numFmtId="0" fontId="13" fillId="0" borderId="0" xfId="36" applyFont="1" applyAlignment="1">
      <alignment horizontal="center"/>
    </xf>
    <xf numFmtId="0" fontId="16" fillId="0" borderId="0" xfId="36" applyFont="1" applyAlignment="1">
      <alignment horizontal="center" vertical="top"/>
    </xf>
    <xf numFmtId="0" fontId="17" fillId="0" borderId="0" xfId="36" applyFont="1" applyAlignment="1">
      <alignment horizontal="center" vertical="top"/>
    </xf>
    <xf numFmtId="0" fontId="59" fillId="0" borderId="6" xfId="36" applyFont="1" applyBorder="1"/>
    <xf numFmtId="0" fontId="38" fillId="5" borderId="3" xfId="36" applyFont="1" applyFill="1" applyBorder="1"/>
    <xf numFmtId="0" fontId="35" fillId="5" borderId="5" xfId="36" applyFont="1" applyFill="1" applyBorder="1" applyAlignment="1">
      <alignment horizontal="left"/>
    </xf>
    <xf numFmtId="0" fontId="35" fillId="5" borderId="9" xfId="36" applyFont="1" applyFill="1" applyBorder="1" applyAlignment="1">
      <alignment horizontal="left" wrapText="1"/>
    </xf>
    <xf numFmtId="0" fontId="12" fillId="0" borderId="65" xfId="36" applyFont="1" applyBorder="1" applyAlignment="1">
      <alignment vertical="center"/>
    </xf>
    <xf numFmtId="0" fontId="35" fillId="5" borderId="0" xfId="36" applyFont="1" applyFill="1" applyAlignment="1">
      <alignment horizontal="left"/>
    </xf>
    <xf numFmtId="0" fontId="36" fillId="5" borderId="21" xfId="36" applyFont="1" applyFill="1" applyBorder="1" applyAlignment="1">
      <alignment horizontal="left" wrapText="1"/>
    </xf>
    <xf numFmtId="0" fontId="12" fillId="0" borderId="66" xfId="36" applyFont="1" applyBorder="1" applyAlignment="1">
      <alignment vertical="center"/>
    </xf>
    <xf numFmtId="0" fontId="35" fillId="5" borderId="0" xfId="36" applyFont="1" applyFill="1" applyAlignment="1">
      <alignment horizontal="center" vertical="center"/>
    </xf>
    <xf numFmtId="0" fontId="35" fillId="5" borderId="21" xfId="36" applyFont="1" applyFill="1" applyBorder="1" applyAlignment="1">
      <alignment horizontal="left" vertical="center"/>
    </xf>
    <xf numFmtId="0" fontId="35" fillId="5" borderId="0" xfId="36" applyFont="1" applyFill="1" applyAlignment="1">
      <alignment vertical="center"/>
    </xf>
    <xf numFmtId="0" fontId="35" fillId="5" borderId="21" xfId="36" applyFont="1" applyFill="1" applyBorder="1" applyAlignment="1">
      <alignment horizontal="left"/>
    </xf>
    <xf numFmtId="0" fontId="35" fillId="5" borderId="0" xfId="36" applyFont="1" applyFill="1" applyAlignment="1">
      <alignment horizontal="left" vertical="top"/>
    </xf>
    <xf numFmtId="0" fontId="36" fillId="5" borderId="21" xfId="36" applyFont="1" applyFill="1" applyBorder="1" applyAlignment="1">
      <alignment vertical="top"/>
    </xf>
    <xf numFmtId="0" fontId="35" fillId="5" borderId="0" xfId="36" applyFont="1" applyFill="1" applyAlignment="1">
      <alignment horizontal="right" vertical="center"/>
    </xf>
    <xf numFmtId="0" fontId="38" fillId="5" borderId="0" xfId="36" applyFont="1" applyFill="1" applyAlignment="1">
      <alignment vertical="center"/>
    </xf>
    <xf numFmtId="0" fontId="36" fillId="5" borderId="21" xfId="36" applyFont="1" applyFill="1" applyBorder="1" applyAlignment="1">
      <alignment horizontal="left" vertical="top"/>
    </xf>
    <xf numFmtId="0" fontId="38" fillId="5" borderId="3" xfId="36" applyFont="1" applyFill="1" applyBorder="1" applyAlignment="1">
      <alignment vertical="center"/>
    </xf>
    <xf numFmtId="0" fontId="38" fillId="5" borderId="0" xfId="36" applyFont="1" applyFill="1"/>
    <xf numFmtId="0" fontId="36" fillId="5" borderId="21" xfId="36" applyFont="1" applyFill="1" applyBorder="1" applyAlignment="1">
      <alignment horizontal="left"/>
    </xf>
    <xf numFmtId="0" fontId="35" fillId="5" borderId="0" xfId="36" applyFont="1" applyFill="1" applyAlignment="1">
      <alignment horizontal="right"/>
    </xf>
    <xf numFmtId="0" fontId="35" fillId="5" borderId="21" xfId="36" applyFont="1" applyFill="1" applyBorder="1" applyAlignment="1">
      <alignment horizontal="left" vertical="center" wrapText="1"/>
    </xf>
    <xf numFmtId="0" fontId="36" fillId="5" borderId="21" xfId="36" applyFont="1" applyFill="1" applyBorder="1" applyAlignment="1">
      <alignment horizontal="left" vertical="center" wrapText="1"/>
    </xf>
    <xf numFmtId="0" fontId="35" fillId="5" borderId="0" xfId="36" applyFont="1" applyFill="1"/>
    <xf numFmtId="0" fontId="35" fillId="5" borderId="0" xfId="36" applyFont="1" applyFill="1" applyAlignment="1">
      <alignment horizontal="right" vertical="top"/>
    </xf>
    <xf numFmtId="0" fontId="35" fillId="5" borderId="21" xfId="36" applyFont="1" applyFill="1" applyBorder="1" applyAlignment="1">
      <alignment vertical="top"/>
    </xf>
    <xf numFmtId="0" fontId="38" fillId="5" borderId="3" xfId="36" applyFont="1" applyFill="1" applyBorder="1" applyAlignment="1">
      <alignment vertical="top"/>
    </xf>
    <xf numFmtId="0" fontId="35" fillId="5" borderId="21" xfId="36" applyFont="1" applyFill="1" applyBorder="1"/>
    <xf numFmtId="0" fontId="36" fillId="5" borderId="21" xfId="36" applyFont="1" applyFill="1" applyBorder="1"/>
    <xf numFmtId="0" fontId="35" fillId="5" borderId="21" xfId="36" applyFont="1" applyFill="1" applyBorder="1" applyAlignment="1">
      <alignment horizontal="left" vertical="top"/>
    </xf>
    <xf numFmtId="0" fontId="35" fillId="5" borderId="21" xfId="36" applyFont="1" applyFill="1" applyBorder="1" applyAlignment="1">
      <alignment vertical="center" wrapText="1"/>
    </xf>
    <xf numFmtId="0" fontId="12" fillId="0" borderId="35" xfId="36" applyFont="1" applyBorder="1" applyAlignment="1">
      <alignment horizontal="center" vertical="top" wrapText="1"/>
    </xf>
    <xf numFmtId="0" fontId="35" fillId="0" borderId="0" xfId="36" applyFont="1" applyAlignment="1">
      <alignment vertical="top"/>
    </xf>
    <xf numFmtId="0" fontId="38" fillId="14" borderId="24" xfId="36" applyFont="1" applyFill="1" applyBorder="1"/>
    <xf numFmtId="0" fontId="35" fillId="14" borderId="24" xfId="36" applyFont="1" applyFill="1" applyBorder="1" applyAlignment="1">
      <alignment horizontal="left"/>
    </xf>
    <xf numFmtId="0" fontId="35" fillId="14" borderId="24" xfId="36" applyFont="1" applyFill="1" applyBorder="1"/>
    <xf numFmtId="0" fontId="12" fillId="0" borderId="24" xfId="36" applyFont="1" applyBorder="1" applyAlignment="1">
      <alignment horizontal="center" vertical="center"/>
    </xf>
    <xf numFmtId="3" fontId="12" fillId="0" borderId="24" xfId="36" applyNumberFormat="1" applyFont="1" applyBorder="1" applyAlignment="1">
      <alignment horizontal="center" vertical="center"/>
    </xf>
    <xf numFmtId="0" fontId="38" fillId="5" borderId="0" xfId="36" applyFont="1" applyFill="1" applyBorder="1"/>
    <xf numFmtId="0" fontId="12" fillId="3" borderId="2" xfId="36" applyFont="1" applyFill="1" applyBorder="1" applyAlignment="1">
      <alignment vertical="center"/>
    </xf>
    <xf numFmtId="0" fontId="12" fillId="3" borderId="2" xfId="36" applyFont="1" applyFill="1" applyBorder="1" applyAlignment="1"/>
    <xf numFmtId="170" fontId="12" fillId="0" borderId="77" xfId="2" applyNumberFormat="1" applyFont="1" applyBorder="1" applyAlignment="1">
      <alignment wrapText="1"/>
    </xf>
    <xf numFmtId="170" fontId="12" fillId="0" borderId="66" xfId="2" applyNumberFormat="1" applyFont="1" applyBorder="1" applyAlignment="1">
      <alignment wrapText="1"/>
    </xf>
    <xf numFmtId="0" fontId="12" fillId="0" borderId="7" xfId="36" applyFont="1" applyBorder="1" applyAlignment="1">
      <alignment vertical="center"/>
    </xf>
    <xf numFmtId="0" fontId="38" fillId="5" borderId="18" xfId="36" applyFont="1" applyFill="1" applyBorder="1"/>
    <xf numFmtId="0" fontId="38" fillId="5" borderId="19" xfId="36" applyFont="1" applyFill="1" applyBorder="1"/>
    <xf numFmtId="0" fontId="12" fillId="3" borderId="19" xfId="36" applyFont="1" applyFill="1" applyBorder="1" applyAlignment="1">
      <alignment vertical="center"/>
    </xf>
    <xf numFmtId="0" fontId="12" fillId="3" borderId="19" xfId="36" applyFont="1" applyFill="1" applyBorder="1" applyAlignment="1"/>
    <xf numFmtId="0" fontId="12" fillId="5" borderId="0" xfId="36" applyFont="1" applyFill="1" applyAlignment="1">
      <alignment vertical="center"/>
    </xf>
    <xf numFmtId="0" fontId="12" fillId="0" borderId="0" xfId="26" applyFont="1" applyFill="1" applyAlignment="1">
      <alignment horizontal="center" vertical="center" textRotation="180"/>
    </xf>
    <xf numFmtId="0" fontId="35" fillId="0" borderId="0" xfId="36" applyFont="1" applyAlignment="1">
      <alignment horizontal="left" vertical="center" wrapText="1"/>
    </xf>
    <xf numFmtId="0" fontId="38" fillId="0" borderId="0" xfId="36" applyFont="1" applyAlignment="1">
      <alignment horizontal="center"/>
    </xf>
    <xf numFmtId="170" fontId="35" fillId="0" borderId="21" xfId="2" applyNumberFormat="1" applyFont="1" applyBorder="1" applyAlignment="1">
      <alignment horizontal="center" wrapText="1"/>
    </xf>
    <xf numFmtId="0" fontId="12" fillId="0" borderId="10" xfId="36" applyFont="1" applyBorder="1" applyAlignment="1">
      <alignment horizontal="center"/>
    </xf>
    <xf numFmtId="0" fontId="12" fillId="3" borderId="10" xfId="36" applyFont="1" applyFill="1" applyBorder="1" applyAlignment="1"/>
    <xf numFmtId="170" fontId="35" fillId="3" borderId="21" xfId="2" applyNumberFormat="1" applyFont="1" applyFill="1" applyBorder="1" applyAlignment="1">
      <alignment wrapText="1"/>
    </xf>
    <xf numFmtId="0" fontId="12" fillId="0" borderId="27" xfId="36" applyFont="1" applyBorder="1" applyAlignment="1"/>
    <xf numFmtId="170" fontId="36" fillId="0" borderId="21" xfId="2" applyNumberFormat="1" applyFont="1" applyBorder="1" applyAlignment="1">
      <alignment horizontal="center" vertical="top" wrapText="1"/>
    </xf>
    <xf numFmtId="0" fontId="12" fillId="0" borderId="10" xfId="36" applyFont="1" applyBorder="1" applyAlignment="1">
      <alignment vertical="center"/>
    </xf>
    <xf numFmtId="0" fontId="12" fillId="3" borderId="10" xfId="36" applyFont="1" applyFill="1" applyBorder="1" applyAlignment="1">
      <alignment vertical="center"/>
    </xf>
    <xf numFmtId="170" fontId="36" fillId="3" borderId="21" xfId="2" applyNumberFormat="1" applyFont="1" applyFill="1" applyBorder="1" applyAlignment="1">
      <alignment vertical="top" wrapText="1"/>
    </xf>
    <xf numFmtId="0" fontId="16" fillId="0" borderId="10" xfId="36" applyFont="1" applyBorder="1" applyAlignment="1">
      <alignment vertical="center"/>
    </xf>
    <xf numFmtId="170" fontId="36" fillId="0" borderId="12" xfId="2" applyNumberFormat="1" applyFont="1" applyBorder="1" applyAlignment="1">
      <alignment horizontal="center" vertical="top" wrapText="1"/>
    </xf>
    <xf numFmtId="0" fontId="12" fillId="0" borderId="11" xfId="36" applyFont="1" applyBorder="1" applyAlignment="1">
      <alignment vertical="center"/>
    </xf>
    <xf numFmtId="3" fontId="12" fillId="3" borderId="10" xfId="1" applyNumberFormat="1" applyFont="1" applyFill="1" applyBorder="1" applyAlignment="1">
      <alignment vertical="center"/>
    </xf>
    <xf numFmtId="3" fontId="12" fillId="3" borderId="21" xfId="1" applyNumberFormat="1" applyFont="1" applyFill="1" applyBorder="1" applyAlignment="1">
      <alignment vertical="center"/>
    </xf>
    <xf numFmtId="3" fontId="12" fillId="3" borderId="29" xfId="1" applyNumberFormat="1" applyFont="1" applyFill="1" applyBorder="1" applyAlignment="1">
      <alignment vertical="center"/>
    </xf>
    <xf numFmtId="3" fontId="12" fillId="3" borderId="28" xfId="1" applyNumberFormat="1" applyFont="1" applyFill="1" applyBorder="1" applyAlignment="1">
      <alignment vertical="center"/>
    </xf>
    <xf numFmtId="3" fontId="12" fillId="0" borderId="24" xfId="2" applyNumberFormat="1" applyFont="1" applyFill="1" applyBorder="1" applyAlignment="1">
      <alignment horizontal="center" vertical="center"/>
    </xf>
    <xf numFmtId="0" fontId="12" fillId="0" borderId="78" xfId="36" applyFont="1" applyBorder="1" applyAlignment="1">
      <alignment horizontal="center"/>
    </xf>
    <xf numFmtId="170" fontId="35" fillId="0" borderId="0" xfId="2" applyNumberFormat="1" applyFont="1" applyBorder="1" applyAlignment="1">
      <alignment wrapText="1"/>
    </xf>
    <xf numFmtId="0" fontId="16" fillId="0" borderId="15" xfId="36" applyFont="1" applyBorder="1" applyAlignment="1">
      <alignment horizontal="left" vertical="center"/>
    </xf>
    <xf numFmtId="0" fontId="16" fillId="0" borderId="80" xfId="36" applyFont="1" applyBorder="1" applyAlignment="1">
      <alignment vertical="center"/>
    </xf>
    <xf numFmtId="0" fontId="12" fillId="0" borderId="17" xfId="36" applyFont="1" applyBorder="1" applyAlignment="1">
      <alignment vertical="center"/>
    </xf>
    <xf numFmtId="0" fontId="12" fillId="0" borderId="70" xfId="36" applyFont="1" applyBorder="1" applyAlignment="1">
      <alignment vertical="center"/>
    </xf>
    <xf numFmtId="0" fontId="9" fillId="0" borderId="0" xfId="23" applyFont="1" applyAlignment="1">
      <alignment vertical="center"/>
    </xf>
    <xf numFmtId="0" fontId="9" fillId="0" borderId="0" xfId="23" applyFont="1"/>
    <xf numFmtId="0" fontId="16" fillId="0" borderId="1" xfId="18" applyFont="1" applyBorder="1" applyAlignment="1">
      <alignment horizontal="center" vertical="center"/>
    </xf>
    <xf numFmtId="0" fontId="16" fillId="0" borderId="2" xfId="18" applyFont="1" applyBorder="1" applyAlignment="1">
      <alignment horizontal="center" vertical="center"/>
    </xf>
    <xf numFmtId="0" fontId="3" fillId="0" borderId="3" xfId="18" applyFont="1" applyBorder="1" applyAlignment="1">
      <alignment horizontal="left"/>
    </xf>
    <xf numFmtId="0" fontId="9" fillId="0" borderId="0" xfId="18" applyFont="1" applyAlignment="1">
      <alignment vertical="center"/>
    </xf>
    <xf numFmtId="0" fontId="13" fillId="0" borderId="0" xfId="18" applyFont="1" applyAlignment="1">
      <alignment horizontal="left" vertical="center"/>
    </xf>
    <xf numFmtId="0" fontId="12" fillId="0" borderId="0" xfId="21" applyFont="1" applyAlignment="1">
      <alignment horizontal="left" vertical="center"/>
    </xf>
    <xf numFmtId="0" fontId="11" fillId="0" borderId="0" xfId="23" applyFont="1"/>
    <xf numFmtId="0" fontId="11" fillId="0" borderId="0" xfId="21" applyFont="1"/>
    <xf numFmtId="0" fontId="16" fillId="0" borderId="0" xfId="21" applyFont="1" applyAlignment="1">
      <alignment horizontal="left" vertical="top"/>
    </xf>
    <xf numFmtId="0" fontId="11" fillId="0" borderId="0" xfId="21" applyFont="1" applyAlignment="1">
      <alignment horizontal="left"/>
    </xf>
    <xf numFmtId="0" fontId="12" fillId="0" borderId="0" xfId="21" applyFont="1"/>
    <xf numFmtId="0" fontId="12" fillId="0" borderId="6" xfId="23" applyFont="1" applyBorder="1" applyAlignment="1">
      <alignment vertical="center"/>
    </xf>
    <xf numFmtId="0" fontId="16" fillId="0" borderId="0" xfId="23" applyFont="1" applyAlignment="1">
      <alignment vertical="center"/>
    </xf>
    <xf numFmtId="0" fontId="11" fillId="0" borderId="0" xfId="23" applyFont="1" applyAlignment="1">
      <alignment horizontal="left" vertical="center" wrapText="1"/>
    </xf>
    <xf numFmtId="0" fontId="13" fillId="0" borderId="0" xfId="18" applyFont="1"/>
    <xf numFmtId="0" fontId="12" fillId="0" borderId="0" xfId="21" applyFont="1" applyAlignment="1">
      <alignment vertical="center"/>
    </xf>
    <xf numFmtId="0" fontId="11" fillId="0" borderId="0" xfId="23" applyFont="1" applyAlignment="1">
      <alignment horizontal="center" vertical="center"/>
    </xf>
    <xf numFmtId="0" fontId="16" fillId="0" borderId="14" xfId="18" applyFont="1" applyBorder="1" applyAlignment="1">
      <alignment horizontal="center" vertical="center"/>
    </xf>
    <xf numFmtId="0" fontId="12" fillId="0" borderId="17" xfId="23" applyFont="1" applyBorder="1" applyAlignment="1">
      <alignment vertical="center"/>
    </xf>
    <xf numFmtId="0" fontId="11" fillId="0" borderId="7" xfId="23" applyFont="1" applyBorder="1" applyAlignment="1">
      <alignment vertical="center"/>
    </xf>
    <xf numFmtId="0" fontId="12" fillId="0" borderId="0" xfId="21" applyFont="1" applyAlignment="1">
      <alignment horizontal="left" vertical="top"/>
    </xf>
    <xf numFmtId="0" fontId="12" fillId="0" borderId="0" xfId="21" applyFont="1" applyAlignment="1">
      <alignment vertical="top"/>
    </xf>
    <xf numFmtId="0" fontId="16" fillId="0" borderId="0" xfId="21" applyFont="1"/>
    <xf numFmtId="0" fontId="16" fillId="0" borderId="0" xfId="23" applyFont="1" applyAlignment="1">
      <alignment horizontal="left"/>
    </xf>
    <xf numFmtId="0" fontId="12" fillId="0" borderId="0" xfId="23" applyFont="1"/>
    <xf numFmtId="0" fontId="11" fillId="0" borderId="17" xfId="23" applyFont="1" applyBorder="1" applyAlignment="1">
      <alignment vertical="center"/>
    </xf>
    <xf numFmtId="0" fontId="12" fillId="0" borderId="0" xfId="21" applyFont="1" applyAlignment="1">
      <alignment horizontal="left"/>
    </xf>
    <xf numFmtId="0" fontId="16" fillId="0" borderId="0" xfId="21" applyFont="1" applyAlignment="1">
      <alignment horizontal="left"/>
    </xf>
    <xf numFmtId="0" fontId="11" fillId="0" borderId="0" xfId="21" applyFont="1" applyAlignment="1">
      <alignment vertical="center"/>
    </xf>
    <xf numFmtId="0" fontId="16" fillId="0" borderId="0" xfId="21" applyFont="1" applyAlignment="1">
      <alignment vertical="center"/>
    </xf>
    <xf numFmtId="0" fontId="11" fillId="0" borderId="0" xfId="21" applyFont="1" applyAlignment="1">
      <alignment horizontal="left" vertical="center"/>
    </xf>
    <xf numFmtId="0" fontId="11" fillId="0" borderId="0" xfId="21" applyFont="1" applyAlignment="1">
      <alignment horizontal="left" vertical="center" wrapText="1"/>
    </xf>
    <xf numFmtId="0" fontId="11" fillId="0" borderId="6" xfId="23" applyFont="1" applyBorder="1" applyAlignment="1">
      <alignment vertical="center"/>
    </xf>
    <xf numFmtId="2" fontId="24" fillId="0" borderId="0" xfId="0" applyNumberFormat="1" applyFont="1" applyAlignment="1">
      <alignment horizontal="center" vertical="center"/>
    </xf>
    <xf numFmtId="0" fontId="25" fillId="0" borderId="0" xfId="0" applyFont="1" applyAlignment="1">
      <alignment vertical="center"/>
    </xf>
    <xf numFmtId="0" fontId="25" fillId="0" borderId="0" xfId="0" applyFont="1" applyAlignment="1">
      <alignment horizontal="center" vertical="center"/>
    </xf>
    <xf numFmtId="0" fontId="24" fillId="0" borderId="0" xfId="0" applyFont="1" applyAlignment="1">
      <alignment horizontal="center" vertical="center"/>
    </xf>
    <xf numFmtId="0" fontId="61" fillId="0" borderId="0" xfId="0" applyFont="1"/>
    <xf numFmtId="0" fontId="12" fillId="0" borderId="7" xfId="23" applyFont="1" applyBorder="1"/>
    <xf numFmtId="0" fontId="9" fillId="5" borderId="4" xfId="23" applyFont="1" applyFill="1" applyBorder="1"/>
    <xf numFmtId="0" fontId="12" fillId="5" borderId="5" xfId="23" applyFont="1" applyFill="1" applyBorder="1"/>
    <xf numFmtId="0" fontId="11" fillId="5" borderId="5" xfId="23" applyFont="1" applyFill="1" applyBorder="1"/>
    <xf numFmtId="0" fontId="11" fillId="5" borderId="5" xfId="23" applyFont="1" applyFill="1" applyBorder="1" applyAlignment="1">
      <alignment vertical="center"/>
    </xf>
    <xf numFmtId="0" fontId="11" fillId="5" borderId="5" xfId="18" applyFont="1" applyFill="1" applyBorder="1"/>
    <xf numFmtId="0" fontId="9" fillId="5" borderId="3" xfId="23" applyFont="1" applyFill="1" applyBorder="1"/>
    <xf numFmtId="0" fontId="12" fillId="5" borderId="0" xfId="23" applyFont="1" applyFill="1" applyBorder="1"/>
    <xf numFmtId="0" fontId="11" fillId="5" borderId="0" xfId="23" applyFont="1" applyFill="1" applyBorder="1"/>
    <xf numFmtId="0" fontId="11" fillId="5" borderId="0" xfId="23" applyFont="1" applyFill="1" applyBorder="1" applyAlignment="1">
      <alignment vertical="center"/>
    </xf>
    <xf numFmtId="0" fontId="11" fillId="5" borderId="0" xfId="18" applyFont="1" applyFill="1" applyBorder="1"/>
    <xf numFmtId="0" fontId="11" fillId="5" borderId="0" xfId="23" applyFont="1" applyFill="1"/>
    <xf numFmtId="0" fontId="11" fillId="5" borderId="0" xfId="23" applyFont="1" applyFill="1" applyAlignment="1">
      <alignment vertical="center"/>
    </xf>
    <xf numFmtId="0" fontId="11" fillId="5" borderId="0" xfId="18" applyFont="1" applyFill="1"/>
    <xf numFmtId="0" fontId="9" fillId="5" borderId="3" xfId="23" applyFont="1" applyFill="1" applyBorder="1" applyAlignment="1">
      <alignment vertical="center"/>
    </xf>
    <xf numFmtId="0" fontId="12" fillId="5" borderId="0" xfId="23" applyFont="1" applyFill="1" applyAlignment="1">
      <alignment vertical="center"/>
    </xf>
    <xf numFmtId="0" fontId="12" fillId="5" borderId="0" xfId="18" applyFont="1" applyFill="1" applyAlignment="1">
      <alignment vertical="center"/>
    </xf>
    <xf numFmtId="0" fontId="16" fillId="5" borderId="0" xfId="23" applyFont="1" applyFill="1" applyAlignment="1">
      <alignment vertical="center"/>
    </xf>
    <xf numFmtId="0" fontId="11" fillId="5" borderId="0" xfId="18" applyFont="1" applyFill="1" applyAlignment="1">
      <alignment vertical="center"/>
    </xf>
    <xf numFmtId="0" fontId="12" fillId="5" borderId="0" xfId="23" applyFont="1" applyFill="1" applyAlignment="1">
      <alignment horizontal="center" vertical="center"/>
    </xf>
    <xf numFmtId="0" fontId="16" fillId="5" borderId="0" xfId="23" applyFont="1" applyFill="1"/>
    <xf numFmtId="0" fontId="3" fillId="5" borderId="3" xfId="18" applyFont="1" applyFill="1" applyBorder="1"/>
    <xf numFmtId="0" fontId="3" fillId="5" borderId="0" xfId="18" applyFont="1" applyFill="1" applyBorder="1"/>
    <xf numFmtId="0" fontId="9" fillId="0" borderId="4" xfId="23" applyFont="1" applyBorder="1"/>
    <xf numFmtId="0" fontId="11" fillId="0" borderId="5" xfId="23" applyFont="1" applyBorder="1"/>
    <xf numFmtId="0" fontId="16" fillId="0" borderId="5" xfId="23" applyFont="1" applyBorder="1" applyAlignment="1">
      <alignment vertical="center"/>
    </xf>
    <xf numFmtId="0" fontId="9" fillId="0" borderId="3" xfId="23" applyFont="1" applyBorder="1"/>
    <xf numFmtId="2" fontId="24" fillId="0" borderId="0" xfId="0" applyNumberFormat="1" applyFont="1" applyBorder="1" applyAlignment="1">
      <alignment vertical="center"/>
    </xf>
    <xf numFmtId="0" fontId="25" fillId="0" borderId="0" xfId="0" applyFont="1" applyBorder="1" applyAlignment="1">
      <alignment vertical="center"/>
    </xf>
    <xf numFmtId="2" fontId="12" fillId="0" borderId="0" xfId="23" applyNumberFormat="1" applyFont="1"/>
    <xf numFmtId="2" fontId="12" fillId="0" borderId="0" xfId="23" applyNumberFormat="1" applyFont="1" applyAlignment="1">
      <alignment horizontal="left"/>
    </xf>
    <xf numFmtId="0" fontId="16" fillId="0" borderId="0" xfId="23" applyFont="1"/>
    <xf numFmtId="0" fontId="11" fillId="0" borderId="0" xfId="23" applyFont="1" applyAlignment="1">
      <alignment horizontal="center"/>
    </xf>
    <xf numFmtId="0" fontId="11" fillId="0" borderId="7" xfId="23" applyFont="1" applyBorder="1"/>
    <xf numFmtId="2" fontId="12" fillId="0" borderId="0" xfId="23" applyNumberFormat="1" applyFont="1" applyAlignment="1">
      <alignment horizontal="left" vertical="center"/>
    </xf>
    <xf numFmtId="0" fontId="12" fillId="0" borderId="0" xfId="18" applyFont="1"/>
    <xf numFmtId="0" fontId="16" fillId="0" borderId="0" xfId="18" applyFont="1"/>
    <xf numFmtId="0" fontId="62" fillId="0" borderId="0" xfId="0" applyFont="1" applyBorder="1" applyAlignment="1">
      <alignment vertical="center"/>
    </xf>
    <xf numFmtId="0" fontId="24" fillId="0" borderId="0" xfId="0" applyFont="1" applyBorder="1" applyAlignment="1">
      <alignment vertical="center"/>
    </xf>
    <xf numFmtId="0" fontId="61" fillId="0" borderId="0" xfId="0" applyFont="1" applyBorder="1"/>
    <xf numFmtId="0" fontId="9" fillId="0" borderId="0" xfId="23" applyFont="1" applyBorder="1" applyAlignment="1">
      <alignment vertical="center"/>
    </xf>
    <xf numFmtId="0" fontId="12" fillId="5" borderId="0" xfId="23" applyFont="1" applyFill="1" applyBorder="1" applyAlignment="1">
      <alignment vertical="center"/>
    </xf>
    <xf numFmtId="0" fontId="16" fillId="0" borderId="0" xfId="23" applyFont="1" applyAlignment="1">
      <alignment horizontal="center" vertical="top" wrapText="1"/>
    </xf>
    <xf numFmtId="0" fontId="21" fillId="0" borderId="0" xfId="23" applyFont="1" applyBorder="1" applyAlignment="1">
      <alignment vertical="center"/>
    </xf>
    <xf numFmtId="0" fontId="21" fillId="0" borderId="0" xfId="23" applyFont="1" applyAlignment="1">
      <alignment horizontal="center" vertical="center"/>
    </xf>
    <xf numFmtId="0" fontId="6" fillId="0" borderId="0" xfId="15" applyFont="1" applyAlignment="1">
      <alignment vertical="center" wrapText="1"/>
    </xf>
    <xf numFmtId="0" fontId="11" fillId="5" borderId="5" xfId="23" applyFont="1" applyFill="1" applyBorder="1" applyAlignment="1">
      <alignment wrapText="1"/>
    </xf>
    <xf numFmtId="0" fontId="11" fillId="5" borderId="0" xfId="23" applyFont="1" applyFill="1" applyBorder="1" applyAlignment="1">
      <alignment wrapText="1"/>
    </xf>
    <xf numFmtId="0" fontId="12" fillId="5" borderId="0" xfId="23" applyFont="1" applyFill="1" applyBorder="1" applyAlignment="1"/>
    <xf numFmtId="0" fontId="11" fillId="5" borderId="0" xfId="23" applyFont="1" applyFill="1" applyBorder="1" applyAlignment="1">
      <alignment vertical="center" wrapText="1"/>
    </xf>
    <xf numFmtId="0" fontId="9" fillId="5" borderId="0" xfId="23" applyFont="1" applyFill="1" applyBorder="1" applyAlignment="1">
      <alignment vertical="center"/>
    </xf>
    <xf numFmtId="0" fontId="9" fillId="5" borderId="0" xfId="23" applyFont="1" applyFill="1" applyBorder="1"/>
    <xf numFmtId="0" fontId="3" fillId="5" borderId="0" xfId="23" applyFont="1" applyFill="1" applyBorder="1"/>
    <xf numFmtId="0" fontId="6" fillId="0" borderId="7" xfId="15" applyFont="1" applyBorder="1" applyAlignment="1">
      <alignment vertical="center" wrapText="1"/>
    </xf>
    <xf numFmtId="0" fontId="6" fillId="0" borderId="7" xfId="15" applyFont="1" applyBorder="1" applyAlignment="1">
      <alignment horizontal="center" vertical="center" wrapText="1"/>
    </xf>
    <xf numFmtId="0" fontId="11" fillId="5" borderId="16" xfId="23" applyFont="1" applyFill="1" applyBorder="1" applyAlignment="1">
      <alignment wrapText="1"/>
    </xf>
    <xf numFmtId="0" fontId="11" fillId="5" borderId="15" xfId="23" applyFont="1" applyFill="1" applyBorder="1" applyAlignment="1">
      <alignment wrapText="1"/>
    </xf>
    <xf numFmtId="0" fontId="11" fillId="5" borderId="15" xfId="23" applyFont="1" applyFill="1" applyBorder="1" applyAlignment="1">
      <alignment vertical="center" wrapText="1"/>
    </xf>
    <xf numFmtId="0" fontId="9" fillId="5" borderId="15" xfId="23" applyFont="1" applyFill="1" applyBorder="1" applyAlignment="1">
      <alignment vertical="center"/>
    </xf>
    <xf numFmtId="0" fontId="9" fillId="5" borderId="15" xfId="23" applyFont="1" applyFill="1" applyBorder="1"/>
    <xf numFmtId="0" fontId="3" fillId="5" borderId="15" xfId="23" applyFont="1" applyFill="1" applyBorder="1"/>
    <xf numFmtId="0" fontId="11" fillId="0" borderId="5" xfId="23" applyFont="1" applyBorder="1" applyAlignment="1">
      <alignment vertical="center"/>
    </xf>
    <xf numFmtId="0" fontId="9" fillId="0" borderId="16" xfId="23" applyFont="1" applyBorder="1"/>
    <xf numFmtId="0" fontId="9" fillId="0" borderId="15" xfId="23" applyFont="1" applyBorder="1"/>
    <xf numFmtId="0" fontId="16" fillId="0" borderId="7" xfId="23" applyFont="1" applyBorder="1" applyAlignment="1">
      <alignment horizontal="left"/>
    </xf>
    <xf numFmtId="0" fontId="9" fillId="14" borderId="18" xfId="23" applyFont="1" applyFill="1" applyBorder="1"/>
    <xf numFmtId="0" fontId="11" fillId="14" borderId="19" xfId="23" applyFont="1" applyFill="1" applyBorder="1"/>
    <xf numFmtId="0" fontId="9" fillId="14" borderId="19" xfId="23" applyFont="1" applyFill="1" applyBorder="1"/>
    <xf numFmtId="0" fontId="12" fillId="14" borderId="19" xfId="23" applyFont="1" applyFill="1" applyBorder="1" applyAlignment="1">
      <alignment vertical="center"/>
    </xf>
    <xf numFmtId="0" fontId="3" fillId="14" borderId="19" xfId="18" applyFont="1" applyFill="1" applyBorder="1"/>
    <xf numFmtId="0" fontId="3" fillId="14" borderId="19" xfId="23" applyFont="1" applyFill="1" applyBorder="1"/>
    <xf numFmtId="0" fontId="16" fillId="14" borderId="19" xfId="23" applyFont="1" applyFill="1" applyBorder="1" applyAlignment="1">
      <alignment horizontal="left"/>
    </xf>
    <xf numFmtId="0" fontId="12" fillId="14" borderId="19" xfId="23" applyFont="1" applyFill="1" applyBorder="1"/>
    <xf numFmtId="0" fontId="9" fillId="14" borderId="19" xfId="23" applyFont="1" applyFill="1" applyBorder="1" applyAlignment="1">
      <alignment vertical="center"/>
    </xf>
    <xf numFmtId="0" fontId="12" fillId="14" borderId="19" xfId="23" applyFont="1" applyFill="1" applyBorder="1" applyAlignment="1">
      <alignment vertical="center" wrapText="1"/>
    </xf>
    <xf numFmtId="0" fontId="9" fillId="14" borderId="20" xfId="23" applyFont="1" applyFill="1" applyBorder="1"/>
    <xf numFmtId="0" fontId="3" fillId="14" borderId="0" xfId="23" applyFont="1" applyFill="1"/>
    <xf numFmtId="0" fontId="3" fillId="0" borderId="19" xfId="23" applyFont="1" applyBorder="1"/>
    <xf numFmtId="0" fontId="12" fillId="0" borderId="0" xfId="23" applyFont="1" applyAlignment="1">
      <alignment vertical="top" wrapText="1"/>
    </xf>
    <xf numFmtId="0" fontId="12" fillId="0" borderId="0" xfId="23" applyFont="1" applyAlignment="1">
      <alignment vertical="center" wrapText="1"/>
    </xf>
    <xf numFmtId="0" fontId="11" fillId="0" borderId="0" xfId="23" applyFont="1" applyAlignment="1">
      <alignment vertical="top"/>
    </xf>
    <xf numFmtId="0" fontId="24" fillId="0" borderId="0" xfId="0" applyFont="1" applyAlignment="1">
      <alignment vertical="center"/>
    </xf>
    <xf numFmtId="0" fontId="11" fillId="0" borderId="3" xfId="23" applyFont="1" applyBorder="1"/>
    <xf numFmtId="0" fontId="26" fillId="0" borderId="0" xfId="0" applyFont="1" applyAlignment="1">
      <alignment horizontal="left"/>
    </xf>
    <xf numFmtId="0" fontId="63" fillId="0" borderId="0" xfId="0" applyFont="1" applyAlignment="1">
      <alignment horizontal="left"/>
    </xf>
    <xf numFmtId="0" fontId="24" fillId="0" borderId="0" xfId="0" applyFont="1"/>
    <xf numFmtId="0" fontId="25" fillId="0" borderId="5" xfId="0" applyFont="1" applyBorder="1" applyAlignment="1">
      <alignment horizontal="center" vertical="center"/>
    </xf>
    <xf numFmtId="0" fontId="12" fillId="5" borderId="1" xfId="23" applyFont="1" applyFill="1" applyBorder="1" applyAlignment="1">
      <alignment vertical="center"/>
    </xf>
    <xf numFmtId="0" fontId="12" fillId="5" borderId="2" xfId="23" applyFont="1" applyFill="1" applyBorder="1" applyAlignment="1">
      <alignment vertical="center"/>
    </xf>
    <xf numFmtId="0" fontId="12" fillId="5" borderId="3" xfId="23" applyFont="1" applyFill="1" applyBorder="1" applyAlignment="1">
      <alignment vertical="center"/>
    </xf>
    <xf numFmtId="0" fontId="12" fillId="5" borderId="18" xfId="23" applyFont="1" applyFill="1" applyBorder="1" applyAlignment="1">
      <alignment vertical="center"/>
    </xf>
    <xf numFmtId="0" fontId="12" fillId="5" borderId="19" xfId="23" applyFont="1" applyFill="1" applyBorder="1" applyAlignment="1">
      <alignment vertical="center"/>
    </xf>
    <xf numFmtId="0" fontId="12" fillId="0" borderId="0" xfId="23" applyFont="1" applyAlignment="1">
      <alignment vertical="top"/>
    </xf>
    <xf numFmtId="0" fontId="12" fillId="0" borderId="0" xfId="23" applyFont="1" applyBorder="1" applyAlignment="1">
      <alignment vertical="center" wrapText="1"/>
    </xf>
    <xf numFmtId="0" fontId="12" fillId="0" borderId="0" xfId="23" applyFont="1" applyBorder="1" applyAlignment="1">
      <alignment vertical="top" wrapText="1"/>
    </xf>
    <xf numFmtId="0" fontId="33" fillId="5" borderId="0" xfId="23" applyFont="1" applyFill="1" applyAlignment="1">
      <alignment vertical="center"/>
    </xf>
    <xf numFmtId="0" fontId="3" fillId="5" borderId="6" xfId="18" applyFont="1" applyFill="1" applyBorder="1"/>
    <xf numFmtId="0" fontId="11" fillId="5" borderId="7" xfId="23" applyFont="1" applyFill="1" applyBorder="1"/>
    <xf numFmtId="0" fontId="3" fillId="5" borderId="7" xfId="18" applyFont="1" applyFill="1" applyBorder="1"/>
    <xf numFmtId="0" fontId="12" fillId="0" borderId="0" xfId="23" applyFont="1" applyBorder="1" applyAlignment="1">
      <alignment horizontal="center" vertical="center" wrapText="1"/>
    </xf>
    <xf numFmtId="0" fontId="12" fillId="0" borderId="0" xfId="23" applyFont="1" applyBorder="1" applyAlignment="1">
      <alignment horizontal="center" vertical="top" wrapText="1"/>
    </xf>
    <xf numFmtId="0" fontId="33" fillId="0" borderId="0" xfId="23" applyFont="1" applyBorder="1" applyAlignment="1">
      <alignment horizontal="center" vertical="top" wrapText="1"/>
    </xf>
    <xf numFmtId="0" fontId="24" fillId="0" borderId="0" xfId="0" applyFont="1" applyAlignment="1">
      <alignment horizontal="left" vertical="center"/>
    </xf>
    <xf numFmtId="0" fontId="16" fillId="0" borderId="0" xfId="23" applyFont="1" applyAlignment="1">
      <alignment vertical="top" wrapText="1"/>
    </xf>
    <xf numFmtId="0" fontId="11" fillId="0" borderId="0" xfId="23" applyFont="1" applyAlignment="1">
      <alignment vertical="center" wrapText="1"/>
    </xf>
    <xf numFmtId="0" fontId="12" fillId="0" borderId="0" xfId="23" applyFont="1" applyAlignment="1">
      <alignment horizontal="center" vertical="top" wrapText="1"/>
    </xf>
    <xf numFmtId="0" fontId="33" fillId="0" borderId="0" xfId="23" applyFont="1" applyAlignment="1">
      <alignment horizontal="center" vertical="top" wrapText="1"/>
    </xf>
    <xf numFmtId="0" fontId="3" fillId="5" borderId="0" xfId="23" applyFont="1" applyFill="1"/>
    <xf numFmtId="0" fontId="16" fillId="5" borderId="0" xfId="23" applyFont="1" applyFill="1" applyAlignment="1">
      <alignment horizontal="center" vertical="center"/>
    </xf>
    <xf numFmtId="0" fontId="12" fillId="5" borderId="0" xfId="23" applyFont="1" applyFill="1"/>
    <xf numFmtId="49" fontId="12" fillId="5" borderId="0" xfId="23" applyNumberFormat="1" applyFont="1" applyFill="1" applyAlignment="1">
      <alignment vertical="center"/>
    </xf>
    <xf numFmtId="0" fontId="11" fillId="5" borderId="7" xfId="23" applyFont="1" applyFill="1" applyBorder="1" applyAlignment="1">
      <alignment vertical="center"/>
    </xf>
    <xf numFmtId="0" fontId="3" fillId="0" borderId="2" xfId="18" applyFont="1" applyBorder="1"/>
    <xf numFmtId="0" fontId="12" fillId="5" borderId="83" xfId="23" applyFont="1" applyFill="1" applyBorder="1" applyAlignment="1">
      <alignment vertical="center"/>
    </xf>
    <xf numFmtId="0" fontId="3" fillId="0" borderId="0" xfId="23" applyFont="1" applyAlignment="1"/>
    <xf numFmtId="0" fontId="3" fillId="5" borderId="7" xfId="23" applyFont="1" applyFill="1" applyBorder="1"/>
    <xf numFmtId="0" fontId="12" fillId="0" borderId="0" xfId="23" applyFont="1" applyBorder="1" applyAlignment="1"/>
    <xf numFmtId="0" fontId="3" fillId="0" borderId="14" xfId="18" applyFont="1" applyBorder="1"/>
    <xf numFmtId="0" fontId="12" fillId="5" borderId="14" xfId="23" applyFont="1" applyFill="1" applyBorder="1" applyAlignment="1">
      <alignment vertical="center"/>
    </xf>
    <xf numFmtId="0" fontId="12" fillId="5" borderId="15" xfId="23" applyFont="1" applyFill="1" applyBorder="1" applyAlignment="1">
      <alignment vertical="center"/>
    </xf>
    <xf numFmtId="0" fontId="58" fillId="5" borderId="0" xfId="18" applyFont="1" applyFill="1" applyAlignment="1">
      <alignment horizontal="center" vertical="center"/>
    </xf>
    <xf numFmtId="0" fontId="12" fillId="5" borderId="20" xfId="23" applyFont="1" applyFill="1" applyBorder="1" applyAlignment="1">
      <alignment vertical="center"/>
    </xf>
    <xf numFmtId="0" fontId="3" fillId="5" borderId="17" xfId="23" applyFont="1" applyFill="1" applyBorder="1"/>
    <xf numFmtId="0" fontId="3" fillId="0" borderId="18" xfId="18" applyFont="1" applyBorder="1"/>
    <xf numFmtId="0" fontId="11" fillId="0" borderId="19" xfId="23" applyFont="1" applyBorder="1"/>
    <xf numFmtId="0" fontId="16" fillId="0" borderId="0" xfId="23" applyFont="1" applyAlignment="1">
      <alignment horizontal="left" vertical="top" wrapText="1"/>
    </xf>
    <xf numFmtId="0" fontId="12" fillId="0" borderId="0" xfId="23" applyFont="1" applyAlignment="1">
      <alignment horizontal="left" vertical="center" wrapText="1"/>
    </xf>
    <xf numFmtId="0" fontId="6" fillId="0" borderId="19" xfId="15" applyFont="1" applyBorder="1" applyAlignment="1">
      <alignment vertical="center" wrapText="1"/>
    </xf>
    <xf numFmtId="0" fontId="6" fillId="0" borderId="19" xfId="15" applyFont="1" applyBorder="1" applyAlignment="1">
      <alignment horizontal="center" vertical="center" wrapText="1"/>
    </xf>
    <xf numFmtId="0" fontId="16" fillId="0" borderId="19" xfId="23" applyFont="1" applyBorder="1" applyAlignment="1">
      <alignment horizontal="left"/>
    </xf>
    <xf numFmtId="0" fontId="3" fillId="0" borderId="20" xfId="23" applyFont="1" applyBorder="1"/>
    <xf numFmtId="0" fontId="9" fillId="0" borderId="15" xfId="23" applyFont="1" applyBorder="1" applyAlignment="1">
      <alignment vertical="center"/>
    </xf>
    <xf numFmtId="0" fontId="9" fillId="5" borderId="3" xfId="18" applyFont="1" applyFill="1" applyBorder="1" applyAlignment="1">
      <alignment horizontal="center" vertical="center" wrapText="1"/>
    </xf>
    <xf numFmtId="0" fontId="9" fillId="5" borderId="0" xfId="18" applyFont="1" applyFill="1" applyAlignment="1">
      <alignment horizontal="center" vertical="center" wrapText="1"/>
    </xf>
    <xf numFmtId="0" fontId="12" fillId="0" borderId="3" xfId="18" applyFont="1" applyBorder="1" applyAlignment="1">
      <alignment horizontal="left"/>
    </xf>
    <xf numFmtId="0" fontId="11" fillId="0" borderId="3" xfId="18" applyFont="1" applyBorder="1"/>
    <xf numFmtId="49" fontId="11" fillId="0" borderId="0" xfId="18" applyNumberFormat="1" applyFont="1" applyBorder="1" applyAlignment="1">
      <alignment horizontal="left"/>
    </xf>
    <xf numFmtId="0" fontId="11" fillId="0" borderId="6" xfId="18" applyFont="1" applyBorder="1"/>
    <xf numFmtId="0" fontId="58" fillId="0" borderId="0" xfId="18" applyFont="1"/>
    <xf numFmtId="0" fontId="65" fillId="0" borderId="0" xfId="18" applyFont="1"/>
    <xf numFmtId="0" fontId="58" fillId="0" borderId="0" xfId="18" applyFont="1" applyAlignment="1">
      <alignment vertical="center"/>
    </xf>
    <xf numFmtId="0" fontId="12" fillId="0" borderId="0" xfId="18" applyFont="1" applyAlignment="1">
      <alignment vertical="top"/>
    </xf>
    <xf numFmtId="0" fontId="16" fillId="0" borderId="0" xfId="18" applyFont="1" applyAlignment="1">
      <alignment vertical="top"/>
    </xf>
    <xf numFmtId="0" fontId="3" fillId="0" borderId="4" xfId="18" applyFont="1" applyBorder="1"/>
    <xf numFmtId="0" fontId="11" fillId="0" borderId="5" xfId="18" applyFont="1" applyBorder="1"/>
    <xf numFmtId="0" fontId="16" fillId="0" borderId="0" xfId="18" applyFont="1" applyAlignment="1">
      <alignment horizontal="left" vertical="center"/>
    </xf>
    <xf numFmtId="0" fontId="16" fillId="0" borderId="0" xfId="18" applyFont="1" applyAlignment="1">
      <alignment horizontal="left"/>
    </xf>
    <xf numFmtId="0" fontId="16" fillId="0" borderId="7" xfId="18" applyFont="1" applyBorder="1" applyAlignment="1">
      <alignment horizontal="left"/>
    </xf>
    <xf numFmtId="0" fontId="16" fillId="0" borderId="5" xfId="18" applyFont="1" applyBorder="1" applyAlignment="1">
      <alignment horizontal="left"/>
    </xf>
    <xf numFmtId="0" fontId="12" fillId="0" borderId="0" xfId="18" applyFont="1" applyAlignment="1">
      <alignment horizontal="left"/>
    </xf>
    <xf numFmtId="0" fontId="3" fillId="0" borderId="3" xfId="18" applyFont="1" applyBorder="1" applyAlignment="1">
      <alignment vertical="center"/>
    </xf>
    <xf numFmtId="49" fontId="66" fillId="0" borderId="0" xfId="18" applyNumberFormat="1" applyFont="1" applyBorder="1" applyAlignment="1">
      <alignment horizontal="left" vertical="center"/>
    </xf>
    <xf numFmtId="0" fontId="11" fillId="0" borderId="0" xfId="18" applyFont="1" applyAlignment="1">
      <alignment horizontal="left"/>
    </xf>
    <xf numFmtId="0" fontId="58" fillId="0" borderId="0" xfId="18" applyFont="1" applyAlignment="1">
      <alignment horizontal="left"/>
    </xf>
    <xf numFmtId="0" fontId="3" fillId="0" borderId="0" xfId="18" applyFont="1" applyAlignment="1">
      <alignment horizontal="left"/>
    </xf>
    <xf numFmtId="0" fontId="11" fillId="0" borderId="4" xfId="18" applyFont="1" applyBorder="1"/>
    <xf numFmtId="0" fontId="11" fillId="0" borderId="5" xfId="18" applyFont="1" applyBorder="1" applyAlignment="1">
      <alignment horizontal="left"/>
    </xf>
    <xf numFmtId="0" fontId="42" fillId="0" borderId="0" xfId="18" applyFont="1" applyAlignment="1">
      <alignment vertical="center"/>
    </xf>
    <xf numFmtId="166" fontId="11" fillId="0" borderId="0" xfId="18" applyNumberFormat="1" applyFont="1" applyBorder="1" applyAlignment="1">
      <alignment horizontal="center" vertical="center"/>
    </xf>
    <xf numFmtId="0" fontId="58" fillId="0" borderId="0" xfId="18" applyFont="1" applyAlignment="1">
      <alignment horizontal="center" vertical="center"/>
    </xf>
    <xf numFmtId="0" fontId="11" fillId="0" borderId="0" xfId="18" applyFont="1" applyAlignment="1">
      <alignment horizontal="center" vertical="center"/>
    </xf>
    <xf numFmtId="0" fontId="58" fillId="0" borderId="5" xfId="18" applyFont="1" applyBorder="1" applyAlignment="1">
      <alignment horizontal="center" vertical="center"/>
    </xf>
    <xf numFmtId="0" fontId="58" fillId="0" borderId="0" xfId="18" applyFont="1" applyBorder="1" applyAlignment="1">
      <alignment horizontal="center" vertical="center"/>
    </xf>
    <xf numFmtId="0" fontId="42" fillId="0" borderId="0" xfId="18" applyFont="1" applyAlignment="1">
      <alignment horizontal="left" vertical="center"/>
    </xf>
    <xf numFmtId="0" fontId="11" fillId="0" borderId="0" xfId="18" applyFont="1" applyAlignment="1">
      <alignment horizontal="center" vertical="center" wrapText="1"/>
    </xf>
    <xf numFmtId="0" fontId="11" fillId="0" borderId="5" xfId="18" applyFont="1" applyBorder="1" applyAlignment="1">
      <alignment horizontal="center" vertical="center" wrapText="1"/>
    </xf>
    <xf numFmtId="0" fontId="67" fillId="0" borderId="0" xfId="18" applyFont="1" applyAlignment="1">
      <alignment vertical="center"/>
    </xf>
    <xf numFmtId="0" fontId="67" fillId="0" borderId="0" xfId="18" applyFont="1"/>
    <xf numFmtId="0" fontId="16" fillId="0" borderId="0" xfId="18" applyFont="1" applyAlignment="1">
      <alignment horizontal="center"/>
    </xf>
    <xf numFmtId="0" fontId="67" fillId="0" borderId="5" xfId="18" applyFont="1" applyBorder="1"/>
    <xf numFmtId="0" fontId="16" fillId="0" borderId="5" xfId="18" applyFont="1" applyBorder="1" applyAlignment="1">
      <alignment horizontal="center"/>
    </xf>
    <xf numFmtId="0" fontId="67" fillId="0" borderId="0" xfId="18" applyFont="1" applyBorder="1"/>
    <xf numFmtId="0" fontId="16" fillId="0" borderId="0" xfId="18" applyFont="1" applyBorder="1" applyAlignment="1">
      <alignment horizontal="center"/>
    </xf>
    <xf numFmtId="0" fontId="38" fillId="0" borderId="1" xfId="18" applyFont="1" applyBorder="1"/>
    <xf numFmtId="0" fontId="38" fillId="0" borderId="2" xfId="18" applyFont="1" applyBorder="1"/>
    <xf numFmtId="0" fontId="38" fillId="0" borderId="3" xfId="18" applyFont="1" applyBorder="1"/>
    <xf numFmtId="0" fontId="38" fillId="0" borderId="0" xfId="18" applyFont="1"/>
    <xf numFmtId="0" fontId="35" fillId="0" borderId="0" xfId="18" applyFont="1"/>
    <xf numFmtId="0" fontId="38" fillId="0" borderId="18" xfId="18" applyFont="1" applyBorder="1"/>
    <xf numFmtId="0" fontId="38" fillId="0" borderId="19" xfId="18" applyFont="1" applyBorder="1"/>
    <xf numFmtId="0" fontId="38" fillId="0" borderId="0" xfId="18" applyFont="1" applyBorder="1"/>
    <xf numFmtId="0" fontId="68" fillId="0" borderId="7" xfId="18" applyFont="1" applyBorder="1" applyAlignment="1">
      <alignment horizontal="left"/>
    </xf>
    <xf numFmtId="0" fontId="68" fillId="0" borderId="7" xfId="18" applyFont="1" applyBorder="1"/>
    <xf numFmtId="0" fontId="68" fillId="0" borderId="5" xfId="18" applyFont="1" applyBorder="1" applyAlignment="1">
      <alignment horizontal="left"/>
    </xf>
    <xf numFmtId="0" fontId="68" fillId="0" borderId="5" xfId="18" applyFont="1" applyBorder="1"/>
    <xf numFmtId="0" fontId="68" fillId="0" borderId="0" xfId="18" applyFont="1" applyBorder="1" applyAlignment="1">
      <alignment horizontal="left"/>
    </xf>
    <xf numFmtId="0" fontId="68" fillId="0" borderId="0" xfId="18" applyFont="1" applyBorder="1"/>
    <xf numFmtId="0" fontId="12" fillId="0" borderId="5" xfId="18" applyFont="1" applyBorder="1" applyAlignment="1">
      <alignment vertical="center"/>
    </xf>
    <xf numFmtId="0" fontId="38" fillId="0" borderId="2" xfId="18" applyFont="1" applyBorder="1" applyAlignment="1">
      <alignment vertical="top"/>
    </xf>
    <xf numFmtId="0" fontId="35" fillId="0" borderId="0" xfId="18" applyFont="1" applyAlignment="1">
      <alignment horizontal="left"/>
    </xf>
    <xf numFmtId="0" fontId="58" fillId="0" borderId="0" xfId="18" applyFont="1" applyAlignment="1">
      <alignment horizontal="center"/>
    </xf>
    <xf numFmtId="0" fontId="38" fillId="0" borderId="3" xfId="18" applyFont="1" applyBorder="1" applyAlignment="1">
      <alignment horizontal="center"/>
    </xf>
    <xf numFmtId="0" fontId="38" fillId="0" borderId="0" xfId="18" applyFont="1" applyAlignment="1">
      <alignment horizontal="center"/>
    </xf>
    <xf numFmtId="0" fontId="6" fillId="0" borderId="0" xfId="18" applyFont="1"/>
    <xf numFmtId="0" fontId="3" fillId="0" borderId="0" xfId="18" applyFont="1" applyAlignment="1">
      <alignment horizontal="center"/>
    </xf>
    <xf numFmtId="0" fontId="11" fillId="0" borderId="0" xfId="18" applyFont="1" applyAlignment="1">
      <alignment vertical="center"/>
    </xf>
    <xf numFmtId="0" fontId="3" fillId="0" borderId="7" xfId="18" applyFont="1" applyBorder="1" applyAlignment="1">
      <alignment horizontal="left"/>
    </xf>
    <xf numFmtId="0" fontId="3" fillId="0" borderId="5" xfId="18" applyFont="1" applyBorder="1" applyAlignment="1">
      <alignment horizontal="left"/>
    </xf>
    <xf numFmtId="0" fontId="3" fillId="0" borderId="0" xfId="18" applyFont="1" applyBorder="1" applyAlignment="1">
      <alignment horizontal="left"/>
    </xf>
    <xf numFmtId="0" fontId="18" fillId="0" borderId="0" xfId="18" applyFont="1" applyAlignment="1">
      <alignment horizontal="left"/>
    </xf>
    <xf numFmtId="0" fontId="38" fillId="0" borderId="14" xfId="18" applyFont="1" applyBorder="1"/>
    <xf numFmtId="0" fontId="38" fillId="0" borderId="15" xfId="18" applyFont="1" applyBorder="1"/>
    <xf numFmtId="0" fontId="38" fillId="0" borderId="20" xfId="18" applyFont="1" applyBorder="1"/>
    <xf numFmtId="0" fontId="38" fillId="0" borderId="15" xfId="18" applyFont="1" applyBorder="1" applyAlignment="1">
      <alignment horizontal="center"/>
    </xf>
    <xf numFmtId="0" fontId="53" fillId="0" borderId="0" xfId="18" applyFont="1"/>
    <xf numFmtId="0" fontId="44" fillId="0" borderId="0" xfId="18" applyFont="1" applyAlignment="1">
      <alignment horizontal="left"/>
    </xf>
    <xf numFmtId="0" fontId="18" fillId="0" borderId="0" xfId="18" applyFont="1"/>
    <xf numFmtId="0" fontId="12" fillId="0" borderId="0" xfId="23" applyFont="1" applyAlignment="1">
      <alignment horizontal="left"/>
    </xf>
    <xf numFmtId="0" fontId="12" fillId="0" borderId="0" xfId="15" applyFont="1">
      <alignment vertical="center"/>
    </xf>
    <xf numFmtId="0" fontId="9" fillId="5" borderId="15" xfId="18" applyFont="1" applyFill="1" applyBorder="1" applyAlignment="1">
      <alignment horizontal="center" vertical="center" wrapText="1"/>
    </xf>
    <xf numFmtId="0" fontId="16" fillId="0" borderId="15" xfId="18" applyFont="1" applyBorder="1" applyAlignment="1">
      <alignment horizontal="center" vertical="center"/>
    </xf>
    <xf numFmtId="0" fontId="8" fillId="0" borderId="0" xfId="18" applyFont="1"/>
    <xf numFmtId="0" fontId="11" fillId="0" borderId="17" xfId="18" applyFont="1" applyBorder="1"/>
    <xf numFmtId="0" fontId="35" fillId="0" borderId="0" xfId="18" applyFont="1" applyAlignment="1">
      <alignment horizontal="left" vertical="center"/>
    </xf>
    <xf numFmtId="0" fontId="58" fillId="0" borderId="15" xfId="18" applyFont="1" applyBorder="1"/>
    <xf numFmtId="0" fontId="36" fillId="0" borderId="0" xfId="18" applyFont="1" applyAlignment="1">
      <alignment vertical="top"/>
    </xf>
    <xf numFmtId="0" fontId="3" fillId="0" borderId="15" xfId="18" applyFont="1" applyBorder="1" applyAlignment="1">
      <alignment horizontal="left"/>
    </xf>
    <xf numFmtId="0" fontId="18" fillId="0" borderId="0" xfId="18" applyFont="1" applyAlignment="1">
      <alignment horizontal="right"/>
    </xf>
    <xf numFmtId="0" fontId="13" fillId="5" borderId="0" xfId="18" applyFont="1" applyFill="1" applyBorder="1" applyAlignment="1">
      <alignment horizontal="left" vertical="center"/>
    </xf>
    <xf numFmtId="0" fontId="12" fillId="5" borderId="0" xfId="18" applyFont="1" applyFill="1" applyBorder="1" applyAlignment="1">
      <alignment horizontal="left" vertical="center"/>
    </xf>
    <xf numFmtId="0" fontId="16" fillId="5" borderId="0" xfId="23" applyFont="1" applyFill="1" applyBorder="1" applyAlignment="1">
      <alignment vertical="center"/>
    </xf>
    <xf numFmtId="0" fontId="12" fillId="5" borderId="3" xfId="23" applyFont="1" applyFill="1" applyBorder="1" applyAlignment="1">
      <alignment horizontal="right" vertical="center"/>
    </xf>
    <xf numFmtId="0" fontId="11" fillId="0" borderId="2" xfId="23" applyFont="1" applyBorder="1"/>
    <xf numFmtId="0" fontId="12" fillId="5" borderId="21" xfId="23" applyFont="1" applyFill="1" applyBorder="1" applyAlignment="1">
      <alignment vertical="center"/>
    </xf>
    <xf numFmtId="49" fontId="12" fillId="5" borderId="0" xfId="23" applyNumberFormat="1" applyFont="1" applyFill="1" applyBorder="1" applyAlignment="1">
      <alignment vertical="center"/>
    </xf>
    <xf numFmtId="0" fontId="9" fillId="0" borderId="2" xfId="23" applyFont="1" applyBorder="1"/>
    <xf numFmtId="0" fontId="16" fillId="5" borderId="15" xfId="23" applyFont="1" applyFill="1" applyBorder="1" applyAlignment="1">
      <alignment vertical="center"/>
    </xf>
    <xf numFmtId="0" fontId="12" fillId="5" borderId="15" xfId="23" applyFont="1" applyFill="1" applyBorder="1"/>
    <xf numFmtId="49" fontId="12" fillId="5" borderId="15" xfId="23" applyNumberFormat="1" applyFont="1" applyFill="1" applyBorder="1" applyAlignment="1">
      <alignment vertical="center"/>
    </xf>
    <xf numFmtId="0" fontId="11" fillId="0" borderId="3" xfId="15" applyFont="1" applyBorder="1">
      <alignment vertical="center"/>
    </xf>
    <xf numFmtId="0" fontId="12" fillId="0" borderId="0" xfId="15" applyFont="1" applyAlignment="1">
      <alignment horizontal="left" vertical="center"/>
    </xf>
    <xf numFmtId="0" fontId="16" fillId="0" borderId="0" xfId="15" applyFont="1" applyAlignment="1">
      <alignment horizontal="left" vertical="center"/>
    </xf>
    <xf numFmtId="0" fontId="11" fillId="0" borderId="0" xfId="15" applyFont="1" applyAlignment="1">
      <alignment horizontal="left" vertical="center"/>
    </xf>
    <xf numFmtId="0" fontId="16" fillId="0" borderId="0" xfId="15" applyFont="1">
      <alignment vertical="center"/>
    </xf>
    <xf numFmtId="0" fontId="11" fillId="0" borderId="22" xfId="15" applyFont="1" applyBorder="1">
      <alignment vertical="center"/>
    </xf>
    <xf numFmtId="0" fontId="38" fillId="0" borderId="0" xfId="15" applyFont="1">
      <alignment vertical="center"/>
    </xf>
    <xf numFmtId="0" fontId="12" fillId="14" borderId="0" xfId="15" applyFont="1" applyFill="1" applyBorder="1">
      <alignment vertical="center"/>
    </xf>
    <xf numFmtId="0" fontId="12" fillId="15" borderId="34" xfId="15" applyFont="1" applyFill="1" applyBorder="1">
      <alignment vertical="center"/>
    </xf>
    <xf numFmtId="0" fontId="12" fillId="15" borderId="35" xfId="15" applyFont="1" applyFill="1" applyBorder="1">
      <alignment vertical="center"/>
    </xf>
    <xf numFmtId="0" fontId="11" fillId="0" borderId="15" xfId="15" applyFont="1" applyBorder="1">
      <alignment vertical="center"/>
    </xf>
    <xf numFmtId="0" fontId="11" fillId="0" borderId="18" xfId="15" applyFont="1" applyBorder="1">
      <alignment vertical="center"/>
    </xf>
    <xf numFmtId="0" fontId="11" fillId="0" borderId="19" xfId="15" applyFont="1" applyBorder="1">
      <alignment vertical="center"/>
    </xf>
    <xf numFmtId="0" fontId="11" fillId="0" borderId="19" xfId="15" applyFont="1" applyBorder="1" applyAlignment="1">
      <alignment horizontal="left" vertical="center"/>
    </xf>
    <xf numFmtId="0" fontId="11" fillId="0" borderId="20" xfId="15" applyFont="1" applyBorder="1">
      <alignment vertical="center"/>
    </xf>
    <xf numFmtId="0" fontId="15" fillId="0" borderId="0" xfId="21" applyFont="1"/>
    <xf numFmtId="0" fontId="6" fillId="0" borderId="0" xfId="6" applyFont="1"/>
    <xf numFmtId="0" fontId="15" fillId="0" borderId="0" xfId="18" applyFont="1" applyAlignment="1">
      <alignment horizontal="center" vertical="center"/>
    </xf>
    <xf numFmtId="0" fontId="5" fillId="0" borderId="0" xfId="18" applyFont="1" applyAlignment="1">
      <alignment horizontal="center" vertical="center"/>
    </xf>
    <xf numFmtId="0" fontId="15" fillId="0" borderId="1" xfId="21" applyFont="1" applyBorder="1"/>
    <xf numFmtId="0" fontId="15" fillId="0" borderId="2" xfId="21" applyFont="1" applyBorder="1" applyAlignment="1">
      <alignment vertical="center"/>
    </xf>
    <xf numFmtId="0" fontId="69" fillId="0" borderId="2" xfId="21" applyFont="1" applyBorder="1" applyAlignment="1">
      <alignment horizontal="center" vertical="center"/>
    </xf>
    <xf numFmtId="0" fontId="15" fillId="0" borderId="2" xfId="21" applyFont="1" applyBorder="1"/>
    <xf numFmtId="0" fontId="15" fillId="0" borderId="3" xfId="21" applyFont="1" applyBorder="1"/>
    <xf numFmtId="0" fontId="15" fillId="0" borderId="0" xfId="21" applyFont="1" applyAlignment="1">
      <alignment vertical="center"/>
    </xf>
    <xf numFmtId="0" fontId="15" fillId="0" borderId="1" xfId="21" applyFont="1" applyBorder="1" applyAlignment="1">
      <alignment vertical="center"/>
    </xf>
    <xf numFmtId="0" fontId="5" fillId="0" borderId="2" xfId="21" applyFont="1" applyBorder="1" applyAlignment="1">
      <alignment horizontal="center" vertical="center"/>
    </xf>
    <xf numFmtId="0" fontId="15" fillId="0" borderId="3" xfId="21" applyFont="1" applyBorder="1" applyAlignment="1">
      <alignment vertical="center"/>
    </xf>
    <xf numFmtId="0" fontId="13" fillId="0" borderId="0" xfId="21" applyFont="1" applyAlignment="1">
      <alignment vertical="center"/>
    </xf>
    <xf numFmtId="0" fontId="28" fillId="0" borderId="0" xfId="21" applyFont="1" applyAlignment="1">
      <alignment vertical="center"/>
    </xf>
    <xf numFmtId="0" fontId="13" fillId="0" borderId="0" xfId="21" applyFont="1" applyAlignment="1">
      <alignment horizontal="center" vertical="center"/>
    </xf>
    <xf numFmtId="0" fontId="28" fillId="0" borderId="0" xfId="21" applyFont="1"/>
    <xf numFmtId="172" fontId="13" fillId="16" borderId="84" xfId="1" applyNumberFormat="1" applyFont="1" applyFill="1" applyBorder="1" applyAlignment="1">
      <alignment horizontal="center" vertical="center"/>
    </xf>
    <xf numFmtId="172" fontId="13" fillId="0" borderId="0" xfId="1" applyNumberFormat="1" applyFont="1" applyFill="1" applyBorder="1" applyAlignment="1">
      <alignment horizontal="center" vertical="center"/>
    </xf>
    <xf numFmtId="0" fontId="15" fillId="0" borderId="3" xfId="18" applyFont="1" applyBorder="1" applyAlignment="1">
      <alignment horizontal="center" vertical="center"/>
    </xf>
    <xf numFmtId="172" fontId="5" fillId="0" borderId="0" xfId="1" applyNumberFormat="1" applyFont="1" applyFill="1" applyBorder="1" applyAlignment="1">
      <alignment horizontal="center" vertical="center"/>
    </xf>
    <xf numFmtId="0" fontId="15" fillId="0" borderId="18" xfId="18" applyFont="1" applyBorder="1" applyAlignment="1">
      <alignment horizontal="center" vertical="center"/>
    </xf>
    <xf numFmtId="0" fontId="15" fillId="0" borderId="19" xfId="18" applyFont="1" applyBorder="1" applyAlignment="1">
      <alignment horizontal="center" vertical="center"/>
    </xf>
    <xf numFmtId="172" fontId="5" fillId="0" borderId="19" xfId="1" applyNumberFormat="1" applyFont="1" applyFill="1" applyBorder="1" applyAlignment="1">
      <alignment horizontal="center" vertical="center"/>
    </xf>
    <xf numFmtId="0" fontId="6" fillId="0" borderId="19" xfId="6" applyFont="1" applyBorder="1"/>
    <xf numFmtId="0" fontId="5" fillId="0" borderId="19" xfId="18" applyFont="1" applyBorder="1" applyAlignment="1">
      <alignment horizontal="center" vertical="center"/>
    </xf>
    <xf numFmtId="0" fontId="15" fillId="0" borderId="14" xfId="21" applyFont="1" applyBorder="1"/>
    <xf numFmtId="0" fontId="15" fillId="0" borderId="15" xfId="21" applyFont="1" applyBorder="1"/>
    <xf numFmtId="0" fontId="28" fillId="0" borderId="15" xfId="21" applyFont="1" applyBorder="1"/>
    <xf numFmtId="0" fontId="6" fillId="0" borderId="15" xfId="6" applyFont="1" applyBorder="1"/>
    <xf numFmtId="0" fontId="6" fillId="0" borderId="20" xfId="6" applyFont="1" applyBorder="1"/>
    <xf numFmtId="0" fontId="15" fillId="0" borderId="0" xfId="18" applyFont="1" applyAlignment="1">
      <alignment horizontal="right" vertical="center"/>
    </xf>
    <xf numFmtId="0" fontId="15" fillId="0" borderId="1" xfId="18" applyFont="1" applyBorder="1" applyAlignment="1">
      <alignment horizontal="center" vertical="center"/>
    </xf>
    <xf numFmtId="0" fontId="15" fillId="0" borderId="2" xfId="18" applyFont="1" applyBorder="1" applyAlignment="1">
      <alignment horizontal="center" vertical="center"/>
    </xf>
    <xf numFmtId="0" fontId="70" fillId="0" borderId="2" xfId="18" applyFont="1" applyBorder="1" applyAlignment="1">
      <alignment vertical="center"/>
    </xf>
    <xf numFmtId="0" fontId="71" fillId="0" borderId="2" xfId="18" applyFont="1" applyBorder="1" applyAlignment="1">
      <alignment vertical="center"/>
    </xf>
    <xf numFmtId="0" fontId="70" fillId="0" borderId="0" xfId="18" applyFont="1" applyAlignment="1">
      <alignment vertical="center"/>
    </xf>
    <xf numFmtId="0" fontId="70" fillId="0" borderId="1" xfId="18" applyFont="1" applyBorder="1" applyAlignment="1">
      <alignment vertical="center"/>
    </xf>
    <xf numFmtId="0" fontId="8" fillId="0" borderId="2" xfId="18" applyFont="1" applyBorder="1" applyAlignment="1">
      <alignment vertical="center"/>
    </xf>
    <xf numFmtId="0" fontId="70" fillId="0" borderId="3" xfId="18" applyFont="1" applyBorder="1" applyAlignment="1">
      <alignment vertical="center"/>
    </xf>
    <xf numFmtId="0" fontId="71" fillId="0" borderId="0" xfId="18" applyFont="1" applyAlignment="1">
      <alignment vertical="center"/>
    </xf>
    <xf numFmtId="0" fontId="70" fillId="0" borderId="18" xfId="18" applyFont="1" applyBorder="1" applyAlignment="1">
      <alignment vertical="center"/>
    </xf>
    <xf numFmtId="0" fontId="70" fillId="0" borderId="19" xfId="18" applyFont="1" applyBorder="1" applyAlignment="1">
      <alignment vertical="center"/>
    </xf>
    <xf numFmtId="0" fontId="71" fillId="0" borderId="19" xfId="18" applyFont="1" applyBorder="1" applyAlignment="1">
      <alignment vertical="center"/>
    </xf>
    <xf numFmtId="0" fontId="21" fillId="0" borderId="3" xfId="21" applyFont="1" applyBorder="1" applyAlignment="1">
      <alignment vertical="center" wrapText="1"/>
    </xf>
    <xf numFmtId="0" fontId="21" fillId="0" borderId="0" xfId="21" applyFont="1" applyAlignment="1">
      <alignment vertical="center" wrapText="1"/>
    </xf>
    <xf numFmtId="0" fontId="21" fillId="0" borderId="0" xfId="21" applyFont="1" applyAlignment="1">
      <alignment vertical="center"/>
    </xf>
    <xf numFmtId="0" fontId="21" fillId="0" borderId="3" xfId="21" applyFont="1" applyBorder="1" applyAlignment="1">
      <alignment horizontal="center" vertical="center" wrapText="1"/>
    </xf>
    <xf numFmtId="0" fontId="21" fillId="0" borderId="0" xfId="21" applyFont="1" applyAlignment="1">
      <alignment horizontal="center" vertical="center" wrapText="1"/>
    </xf>
    <xf numFmtId="0" fontId="21" fillId="0" borderId="0" xfId="21" applyFont="1" applyAlignment="1">
      <alignment horizontal="center" vertical="center"/>
    </xf>
    <xf numFmtId="0" fontId="72" fillId="0" borderId="2" xfId="21" applyFont="1" applyBorder="1" applyAlignment="1">
      <alignment horizontal="left" vertical="top"/>
    </xf>
    <xf numFmtId="0" fontId="5" fillId="0" borderId="0" xfId="21" applyFont="1" applyAlignment="1">
      <alignment horizontal="left" vertical="top"/>
    </xf>
    <xf numFmtId="0" fontId="5" fillId="0" borderId="0" xfId="21" applyFont="1"/>
    <xf numFmtId="0" fontId="8" fillId="0" borderId="0" xfId="21" applyFont="1" applyAlignment="1">
      <alignment vertical="center" wrapText="1"/>
    </xf>
    <xf numFmtId="0" fontId="15" fillId="0" borderId="0" xfId="21" applyFont="1" applyAlignment="1">
      <alignment horizontal="center"/>
    </xf>
    <xf numFmtId="0" fontId="28" fillId="0" borderId="0" xfId="18" applyFont="1" applyAlignment="1">
      <alignment horizontal="center" vertical="center"/>
    </xf>
    <xf numFmtId="0" fontId="73" fillId="0" borderId="0" xfId="18" applyFont="1" applyAlignment="1">
      <alignment vertical="center"/>
    </xf>
    <xf numFmtId="0" fontId="17" fillId="0" borderId="0" xfId="21" applyFont="1"/>
    <xf numFmtId="0" fontId="17" fillId="0" borderId="0" xfId="21" applyFont="1" applyAlignment="1">
      <alignment vertical="center"/>
    </xf>
    <xf numFmtId="0" fontId="74" fillId="0" borderId="0" xfId="6" applyFont="1"/>
    <xf numFmtId="0" fontId="13" fillId="0" borderId="0" xfId="21" applyFont="1"/>
    <xf numFmtId="0" fontId="13" fillId="0" borderId="0" xfId="23" applyFont="1" applyAlignment="1">
      <alignment vertical="center"/>
    </xf>
    <xf numFmtId="49" fontId="13" fillId="0" borderId="0" xfId="23" applyNumberFormat="1" applyFont="1"/>
    <xf numFmtId="0" fontId="15" fillId="0" borderId="18" xfId="21" applyFont="1" applyBorder="1"/>
    <xf numFmtId="0" fontId="15" fillId="0" borderId="19" xfId="21" applyFont="1" applyBorder="1" applyAlignment="1">
      <alignment vertical="center"/>
    </xf>
    <xf numFmtId="0" fontId="5" fillId="0" borderId="19" xfId="23" applyFont="1" applyBorder="1" applyAlignment="1">
      <alignment horizontal="center" vertical="center"/>
    </xf>
    <xf numFmtId="0" fontId="5" fillId="0" borderId="19" xfId="23" applyFont="1" applyBorder="1" applyAlignment="1">
      <alignment vertical="center"/>
    </xf>
    <xf numFmtId="0" fontId="5" fillId="0" borderId="0" xfId="23" applyFont="1" applyAlignment="1">
      <alignment vertical="center"/>
    </xf>
    <xf numFmtId="0" fontId="99" fillId="0" borderId="0" xfId="6"/>
    <xf numFmtId="49" fontId="70" fillId="0" borderId="0" xfId="23" applyNumberFormat="1" applyFont="1"/>
    <xf numFmtId="0" fontId="75" fillId="0" borderId="0" xfId="37" applyFont="1" applyAlignment="1">
      <alignment horizontal="left" vertical="top"/>
    </xf>
    <xf numFmtId="0" fontId="71" fillId="0" borderId="14" xfId="18" applyFont="1" applyBorder="1" applyAlignment="1">
      <alignment vertical="center"/>
    </xf>
    <xf numFmtId="0" fontId="71" fillId="0" borderId="15" xfId="18" applyFont="1" applyBorder="1" applyAlignment="1">
      <alignment vertical="center"/>
    </xf>
    <xf numFmtId="0" fontId="71" fillId="0" borderId="20" xfId="18" applyFont="1" applyBorder="1" applyAlignment="1">
      <alignment vertical="center"/>
    </xf>
    <xf numFmtId="0" fontId="5" fillId="0" borderId="0" xfId="21" applyFont="1" applyAlignment="1">
      <alignment horizontal="left" vertical="center"/>
    </xf>
    <xf numFmtId="0" fontId="15" fillId="0" borderId="19" xfId="21" applyFont="1" applyBorder="1"/>
    <xf numFmtId="0" fontId="5" fillId="0" borderId="19" xfId="18" applyFont="1" applyBorder="1" applyAlignment="1">
      <alignment horizontal="left" vertical="center"/>
    </xf>
    <xf numFmtId="0" fontId="5" fillId="0" borderId="19" xfId="21" applyFont="1" applyBorder="1" applyAlignment="1">
      <alignment horizontal="left" vertical="center"/>
    </xf>
    <xf numFmtId="0" fontId="5" fillId="0" borderId="0" xfId="18" applyFont="1" applyAlignment="1">
      <alignment horizontal="left" vertical="center"/>
    </xf>
    <xf numFmtId="0" fontId="5" fillId="0" borderId="2" xfId="21" applyFont="1" applyBorder="1" applyAlignment="1">
      <alignment vertical="center" wrapText="1"/>
    </xf>
    <xf numFmtId="0" fontId="5" fillId="0" borderId="19" xfId="21" applyFont="1" applyBorder="1"/>
    <xf numFmtId="0" fontId="21" fillId="0" borderId="1" xfId="21" applyFont="1" applyBorder="1" applyAlignment="1">
      <alignment vertical="center" wrapText="1"/>
    </xf>
    <xf numFmtId="0" fontId="21" fillId="0" borderId="2" xfId="21" applyFont="1" applyBorder="1" applyAlignment="1">
      <alignment vertical="center" wrapText="1"/>
    </xf>
    <xf numFmtId="0" fontId="5" fillId="0" borderId="1" xfId="6" applyFont="1" applyBorder="1" applyAlignment="1">
      <alignment vertical="center"/>
    </xf>
    <xf numFmtId="0" fontId="5" fillId="0" borderId="2" xfId="6" applyFont="1" applyBorder="1" applyAlignment="1">
      <alignment vertical="center"/>
    </xf>
    <xf numFmtId="0" fontId="21" fillId="0" borderId="3" xfId="21" applyFont="1" applyBorder="1" applyAlignment="1">
      <alignment horizontal="center" vertical="center"/>
    </xf>
    <xf numFmtId="0" fontId="5" fillId="0" borderId="14" xfId="6" applyFont="1" applyBorder="1" applyAlignment="1">
      <alignment vertical="center"/>
    </xf>
    <xf numFmtId="0" fontId="5" fillId="0" borderId="0" xfId="6" applyFont="1" applyAlignment="1">
      <alignment vertical="center"/>
    </xf>
    <xf numFmtId="0" fontId="5" fillId="0" borderId="3" xfId="6" applyFont="1" applyBorder="1" applyAlignment="1">
      <alignment vertical="center"/>
    </xf>
    <xf numFmtId="0" fontId="15" fillId="0" borderId="0" xfId="21" applyFont="1" applyAlignment="1">
      <alignment vertical="top"/>
    </xf>
    <xf numFmtId="0" fontId="5" fillId="0" borderId="15" xfId="6" applyFont="1" applyBorder="1" applyAlignment="1">
      <alignment horizontal="center" vertical="center"/>
    </xf>
    <xf numFmtId="0" fontId="15" fillId="0" borderId="18" xfId="21" applyFont="1" applyBorder="1" applyAlignment="1">
      <alignment vertical="center"/>
    </xf>
    <xf numFmtId="0" fontId="69" fillId="0" borderId="19" xfId="21" applyFont="1" applyBorder="1" applyAlignment="1">
      <alignment horizontal="center" vertical="center"/>
    </xf>
    <xf numFmtId="0" fontId="5" fillId="0" borderId="0" xfId="21" applyFont="1" applyAlignment="1">
      <alignment horizontal="center"/>
    </xf>
    <xf numFmtId="0" fontId="5" fillId="0" borderId="19" xfId="21" applyFont="1" applyBorder="1" applyAlignment="1">
      <alignment horizontal="center"/>
    </xf>
    <xf numFmtId="0" fontId="69" fillId="0" borderId="0" xfId="21" applyFont="1" applyAlignment="1">
      <alignment horizontal="center" vertical="center"/>
    </xf>
    <xf numFmtId="0" fontId="15" fillId="0" borderId="15" xfId="21" applyFont="1" applyBorder="1" applyAlignment="1">
      <alignment vertical="center"/>
    </xf>
    <xf numFmtId="0" fontId="13" fillId="0" borderId="15" xfId="21" applyFont="1" applyBorder="1" applyAlignment="1">
      <alignment horizontal="center" vertical="center"/>
    </xf>
    <xf numFmtId="0" fontId="5" fillId="0" borderId="15" xfId="21" applyFont="1" applyBorder="1" applyAlignment="1">
      <alignment horizontal="center" vertical="center" wrapText="1"/>
    </xf>
    <xf numFmtId="0" fontId="71" fillId="0" borderId="3" xfId="18" applyFont="1" applyBorder="1" applyAlignment="1">
      <alignment vertical="center"/>
    </xf>
    <xf numFmtId="0" fontId="15" fillId="0" borderId="20" xfId="21" applyFont="1" applyBorder="1" applyAlignment="1">
      <alignment vertical="center"/>
    </xf>
    <xf numFmtId="0" fontId="15" fillId="0" borderId="0" xfId="18" applyFont="1" applyAlignment="1">
      <alignment vertical="center"/>
    </xf>
    <xf numFmtId="0" fontId="21" fillId="0" borderId="2" xfId="21" applyFont="1" applyBorder="1" applyAlignment="1">
      <alignment vertical="center"/>
    </xf>
    <xf numFmtId="0" fontId="5" fillId="0" borderId="0" xfId="21" applyFont="1" applyAlignment="1">
      <alignment horizontal="center" vertical="center"/>
    </xf>
    <xf numFmtId="0" fontId="13" fillId="0" borderId="0" xfId="6" applyFont="1" applyAlignment="1">
      <alignment vertical="center"/>
    </xf>
    <xf numFmtId="49" fontId="13" fillId="0" borderId="0" xfId="6" applyNumberFormat="1" applyFont="1" applyAlignment="1">
      <alignment vertical="center"/>
    </xf>
    <xf numFmtId="0" fontId="5" fillId="0" borderId="19" xfId="21" applyFont="1" applyBorder="1" applyAlignment="1">
      <alignment horizontal="center" vertical="center"/>
    </xf>
    <xf numFmtId="0" fontId="21" fillId="0" borderId="19" xfId="21" applyFont="1" applyBorder="1" applyAlignment="1">
      <alignment horizontal="center" vertical="center"/>
    </xf>
    <xf numFmtId="0" fontId="5" fillId="0" borderId="0" xfId="21" applyFont="1" applyAlignment="1">
      <alignment vertical="center"/>
    </xf>
    <xf numFmtId="0" fontId="69" fillId="0" borderId="2" xfId="6" applyFont="1" applyBorder="1" applyAlignment="1">
      <alignment vertical="center"/>
    </xf>
    <xf numFmtId="0" fontId="69" fillId="0" borderId="0" xfId="6" applyFont="1" applyAlignment="1">
      <alignment vertical="center"/>
    </xf>
    <xf numFmtId="0" fontId="5" fillId="0" borderId="0" xfId="6" applyFont="1" applyAlignment="1">
      <alignment horizontal="center" vertical="center"/>
    </xf>
    <xf numFmtId="0" fontId="21" fillId="0" borderId="19" xfId="21" applyFont="1" applyBorder="1" applyAlignment="1">
      <alignment vertical="center"/>
    </xf>
    <xf numFmtId="0" fontId="6" fillId="0" borderId="2" xfId="6" applyFont="1" applyBorder="1"/>
    <xf numFmtId="0" fontId="21" fillId="0" borderId="14" xfId="21" applyFont="1" applyBorder="1" applyAlignment="1">
      <alignment vertical="center"/>
    </xf>
    <xf numFmtId="0" fontId="21" fillId="0" borderId="15" xfId="21" applyFont="1" applyBorder="1" applyAlignment="1">
      <alignment vertical="center"/>
    </xf>
    <xf numFmtId="0" fontId="5" fillId="0" borderId="0" xfId="21" applyFont="1" applyAlignment="1">
      <alignment vertical="center" wrapText="1"/>
    </xf>
    <xf numFmtId="0" fontId="21" fillId="0" borderId="15" xfId="21" applyFont="1" applyBorder="1" applyAlignment="1">
      <alignment horizontal="center" vertical="center"/>
    </xf>
    <xf numFmtId="0" fontId="15" fillId="0" borderId="0" xfId="21" applyFont="1" applyAlignment="1">
      <alignment horizontal="center" vertical="center"/>
    </xf>
    <xf numFmtId="0" fontId="15" fillId="0" borderId="19" xfId="21" applyFont="1" applyBorder="1" applyAlignment="1">
      <alignment horizontal="center"/>
    </xf>
    <xf numFmtId="0" fontId="15" fillId="0" borderId="20" xfId="21" applyFont="1" applyBorder="1"/>
    <xf numFmtId="0" fontId="15" fillId="0" borderId="2" xfId="21" applyFont="1" applyBorder="1" applyAlignment="1">
      <alignment horizontal="center"/>
    </xf>
    <xf numFmtId="0" fontId="5" fillId="0" borderId="2" xfId="21" applyFont="1" applyBorder="1"/>
    <xf numFmtId="0" fontId="28" fillId="0" borderId="0" xfId="21" applyFont="1" applyAlignment="1">
      <alignment horizontal="center"/>
    </xf>
    <xf numFmtId="0" fontId="6" fillId="0" borderId="14" xfId="6" applyFont="1" applyBorder="1"/>
    <xf numFmtId="0" fontId="21" fillId="0" borderId="15" xfId="21" applyFont="1" applyBorder="1" applyAlignment="1">
      <alignment vertical="center" wrapText="1"/>
    </xf>
    <xf numFmtId="0" fontId="75" fillId="0" borderId="0" xfId="28" applyFont="1" applyAlignment="1">
      <alignment horizontal="left" vertical="top"/>
    </xf>
    <xf numFmtId="0" fontId="75" fillId="0" borderId="0" xfId="37" applyFont="1" applyAlignment="1">
      <alignment vertical="top"/>
    </xf>
    <xf numFmtId="0" fontId="77" fillId="0" borderId="0" xfId="37" applyFont="1" applyAlignment="1">
      <alignment horizontal="left" vertical="top"/>
    </xf>
    <xf numFmtId="0" fontId="77" fillId="0" borderId="0" xfId="37" applyFont="1" applyAlignment="1">
      <alignment vertical="top"/>
    </xf>
    <xf numFmtId="0" fontId="72" fillId="0" borderId="0" xfId="21" applyFont="1"/>
    <xf numFmtId="0" fontId="72" fillId="0" borderId="0" xfId="21" applyFont="1" applyAlignment="1">
      <alignment vertical="center"/>
    </xf>
    <xf numFmtId="0" fontId="78" fillId="0" borderId="0" xfId="21" applyFont="1" applyAlignment="1">
      <alignment vertical="center"/>
    </xf>
    <xf numFmtId="0" fontId="5" fillId="0" borderId="0" xfId="23" applyFont="1" applyAlignment="1">
      <alignment horizontal="center" vertical="center"/>
    </xf>
    <xf numFmtId="49" fontId="5" fillId="0" borderId="0" xfId="23" applyNumberFormat="1" applyFont="1"/>
    <xf numFmtId="0" fontId="72" fillId="0" borderId="0" xfId="18" applyFont="1" applyAlignment="1">
      <alignment horizontal="left" vertical="center"/>
    </xf>
    <xf numFmtId="0" fontId="5" fillId="0" borderId="0" xfId="21" applyFont="1" applyBorder="1" applyAlignment="1">
      <alignment vertical="center"/>
    </xf>
    <xf numFmtId="0" fontId="5" fillId="0" borderId="85" xfId="21" applyFont="1" applyBorder="1" applyAlignment="1">
      <alignment vertical="center"/>
    </xf>
    <xf numFmtId="0" fontId="35" fillId="0" borderId="0" xfId="0" applyFont="1" applyAlignment="1">
      <alignment vertical="center"/>
    </xf>
    <xf numFmtId="0" fontId="38" fillId="0" borderId="0" xfId="0" applyFont="1"/>
    <xf numFmtId="0" fontId="38" fillId="0" borderId="0" xfId="0" applyFont="1" applyAlignment="1">
      <alignment horizontal="center"/>
    </xf>
    <xf numFmtId="0" fontId="38" fillId="18" borderId="0" xfId="0" applyFont="1" applyFill="1"/>
    <xf numFmtId="0" fontId="38" fillId="0" borderId="0" xfId="0" applyFont="1" applyAlignment="1">
      <alignment horizontal="left"/>
    </xf>
    <xf numFmtId="0" fontId="35" fillId="2" borderId="0" xfId="0" applyFont="1" applyFill="1" applyAlignment="1">
      <alignment vertical="center"/>
    </xf>
    <xf numFmtId="0" fontId="35" fillId="18" borderId="0" xfId="0" applyFont="1" applyFill="1" applyAlignment="1">
      <alignment vertical="center"/>
    </xf>
    <xf numFmtId="0" fontId="51" fillId="0" borderId="0" xfId="0" quotePrefix="1" applyFont="1"/>
    <xf numFmtId="0" fontId="5" fillId="0" borderId="0" xfId="21" quotePrefix="1" applyFont="1"/>
    <xf numFmtId="0" fontId="11" fillId="0" borderId="0" xfId="15" quotePrefix="1" applyFont="1" applyAlignment="1">
      <alignment horizontal="left" vertical="center"/>
    </xf>
    <xf numFmtId="0" fontId="11" fillId="0" borderId="0" xfId="15" quotePrefix="1" applyFont="1">
      <alignment vertical="center"/>
    </xf>
    <xf numFmtId="0" fontId="12" fillId="0" borderId="0" xfId="18" quotePrefix="1" applyFont="1" applyAlignment="1">
      <alignment vertical="center"/>
    </xf>
    <xf numFmtId="0" fontId="35" fillId="0" borderId="0" xfId="18" quotePrefix="1" applyFont="1"/>
    <xf numFmtId="0" fontId="12" fillId="0" borderId="3" xfId="18" quotePrefix="1" applyFont="1" applyBorder="1" applyAlignment="1">
      <alignment horizontal="left" vertical="center"/>
    </xf>
    <xf numFmtId="0" fontId="12" fillId="0" borderId="3" xfId="18" quotePrefix="1" applyFont="1" applyBorder="1" applyAlignment="1">
      <alignment horizontal="left"/>
    </xf>
    <xf numFmtId="0" fontId="12" fillId="0" borderId="0" xfId="15" quotePrefix="1" applyFont="1">
      <alignment vertical="center"/>
    </xf>
    <xf numFmtId="0" fontId="12" fillId="0" borderId="0" xfId="18" quotePrefix="1" applyFont="1"/>
    <xf numFmtId="0" fontId="12" fillId="5" borderId="0" xfId="23" quotePrefix="1" applyFont="1" applyFill="1" applyBorder="1"/>
    <xf numFmtId="0" fontId="12" fillId="5" borderId="0" xfId="23" quotePrefix="1" applyFont="1" applyFill="1" applyBorder="1" applyAlignment="1">
      <alignment vertical="center"/>
    </xf>
    <xf numFmtId="0" fontId="16" fillId="5" borderId="0" xfId="23" quotePrefix="1" applyFont="1" applyFill="1" applyBorder="1" applyAlignment="1">
      <alignment vertical="center"/>
    </xf>
    <xf numFmtId="0" fontId="12" fillId="0" borderId="0" xfId="23" quotePrefix="1" applyFont="1" applyAlignment="1">
      <alignment horizontal="left" vertical="center"/>
    </xf>
    <xf numFmtId="0" fontId="24" fillId="0" borderId="0" xfId="0" quotePrefix="1" applyFont="1"/>
    <xf numFmtId="0" fontId="12" fillId="5" borderId="0" xfId="23" quotePrefix="1" applyFont="1" applyFill="1"/>
    <xf numFmtId="0" fontId="12" fillId="5" borderId="0" xfId="23" quotePrefix="1" applyFont="1" applyFill="1" applyAlignment="1">
      <alignment vertical="center"/>
    </xf>
    <xf numFmtId="0" fontId="16" fillId="5" borderId="0" xfId="23" quotePrefix="1" applyFont="1" applyFill="1" applyAlignment="1">
      <alignment vertical="center"/>
    </xf>
    <xf numFmtId="0" fontId="12" fillId="14" borderId="0" xfId="23" quotePrefix="1" applyFont="1" applyFill="1"/>
    <xf numFmtId="0" fontId="12" fillId="5" borderId="0" xfId="23" quotePrefix="1" applyFont="1" applyFill="1" applyBorder="1" applyAlignment="1"/>
    <xf numFmtId="0" fontId="12" fillId="0" borderId="0" xfId="23" quotePrefix="1" applyFont="1" applyBorder="1" applyAlignment="1"/>
    <xf numFmtId="0" fontId="12" fillId="0" borderId="0" xfId="23" quotePrefix="1" applyFont="1"/>
    <xf numFmtId="0" fontId="12" fillId="0" borderId="0" xfId="23" quotePrefix="1" applyFont="1" applyBorder="1" applyAlignment="1">
      <alignment vertical="center"/>
    </xf>
    <xf numFmtId="0" fontId="12" fillId="0" borderId="0" xfId="23" quotePrefix="1" applyFont="1" applyAlignment="1">
      <alignment vertical="center"/>
    </xf>
    <xf numFmtId="0" fontId="12" fillId="0" borderId="0" xfId="23" quotePrefix="1" applyFont="1" applyAlignment="1">
      <alignment horizontal="right" vertical="center"/>
    </xf>
    <xf numFmtId="0" fontId="16" fillId="0" borderId="0" xfId="23" quotePrefix="1" applyFont="1" applyAlignment="1">
      <alignment vertical="center"/>
    </xf>
    <xf numFmtId="0" fontId="12" fillId="0" borderId="11" xfId="36" quotePrefix="1" applyFont="1" applyBorder="1" applyAlignment="1">
      <alignment horizontal="center" vertical="center" wrapText="1"/>
    </xf>
    <xf numFmtId="0" fontId="35" fillId="5" borderId="0" xfId="36" quotePrefix="1" applyFont="1" applyFill="1"/>
    <xf numFmtId="0" fontId="35" fillId="5" borderId="0" xfId="36" quotePrefix="1" applyFont="1" applyFill="1" applyAlignment="1">
      <alignment horizontal="left"/>
    </xf>
    <xf numFmtId="0" fontId="12" fillId="0" borderId="10" xfId="36" quotePrefix="1" applyFont="1" applyBorder="1" applyAlignment="1">
      <alignment horizontal="center"/>
    </xf>
    <xf numFmtId="0" fontId="12" fillId="0" borderId="10" xfId="36" quotePrefix="1" applyFont="1" applyBorder="1" applyAlignment="1">
      <alignment horizontal="center" vertical="center"/>
    </xf>
    <xf numFmtId="0" fontId="12" fillId="0" borderId="80" xfId="36" quotePrefix="1" applyFont="1" applyBorder="1" applyAlignment="1">
      <alignment horizontal="center"/>
    </xf>
    <xf numFmtId="0" fontId="35" fillId="5" borderId="5" xfId="29" quotePrefix="1" applyFont="1" applyFill="1" applyBorder="1" applyAlignment="1">
      <alignment vertical="top"/>
    </xf>
    <xf numFmtId="0" fontId="35" fillId="5" borderId="0" xfId="29" quotePrefix="1" applyFont="1" applyFill="1" applyAlignment="1">
      <alignment horizontal="left" vertical="top"/>
    </xf>
    <xf numFmtId="0" fontId="35" fillId="5" borderId="0" xfId="29" quotePrefix="1" applyFont="1" applyFill="1" applyAlignment="1">
      <alignment vertical="top"/>
    </xf>
    <xf numFmtId="0" fontId="52" fillId="0" borderId="0" xfId="0" quotePrefix="1" applyFont="1"/>
    <xf numFmtId="0" fontId="35" fillId="0" borderId="0" xfId="29" quotePrefix="1" applyFont="1" applyFill="1" applyBorder="1" applyAlignment="1">
      <alignment vertical="center" wrapText="1"/>
    </xf>
    <xf numFmtId="49" fontId="47" fillId="8" borderId="0" xfId="10" quotePrefix="1" applyNumberFormat="1" applyFont="1" applyFill="1" applyAlignment="1" applyProtection="1">
      <alignment horizontal="right"/>
      <protection locked="0"/>
    </xf>
    <xf numFmtId="0" fontId="8" fillId="0" borderId="0" xfId="30" quotePrefix="1" applyFont="1"/>
    <xf numFmtId="170" fontId="12" fillId="0" borderId="0" xfId="2" quotePrefix="1" applyNumberFormat="1" applyFont="1" applyBorder="1" applyAlignment="1">
      <alignment vertical="center"/>
    </xf>
    <xf numFmtId="3" fontId="8" fillId="0" borderId="0" xfId="30" quotePrefix="1" applyNumberFormat="1" applyFont="1" applyBorder="1" applyAlignment="1">
      <alignment horizontal="right" vertical="center"/>
    </xf>
    <xf numFmtId="0" fontId="12" fillId="0" borderId="0" xfId="25" quotePrefix="1" applyFont="1" applyAlignment="1">
      <alignment horizontal="right" vertical="center"/>
    </xf>
    <xf numFmtId="168" fontId="12" fillId="0" borderId="0" xfId="30" quotePrefix="1" applyNumberFormat="1" applyFont="1"/>
    <xf numFmtId="3" fontId="12" fillId="0" borderId="0" xfId="30" quotePrefix="1" applyNumberFormat="1" applyFont="1" applyBorder="1" applyAlignment="1">
      <alignment horizontal="right" vertical="center"/>
    </xf>
    <xf numFmtId="170" fontId="12" fillId="0" borderId="0" xfId="2" quotePrefix="1" applyNumberFormat="1" applyFont="1" applyBorder="1" applyAlignment="1">
      <alignment wrapText="1"/>
    </xf>
    <xf numFmtId="170" fontId="12" fillId="0" borderId="0" xfId="2" quotePrefix="1" applyNumberFormat="1" applyFont="1" applyBorder="1" applyAlignment="1">
      <alignment horizontal="center" wrapText="1"/>
    </xf>
    <xf numFmtId="0" fontId="12" fillId="0" borderId="0" xfId="30" quotePrefix="1" applyFont="1"/>
    <xf numFmtId="0" fontId="12" fillId="0" borderId="0" xfId="24" quotePrefix="1" applyFont="1" applyAlignment="1">
      <alignment vertical="center"/>
    </xf>
    <xf numFmtId="0" fontId="12" fillId="0" borderId="0" xfId="22" quotePrefix="1" applyFont="1" applyAlignment="1">
      <alignment horizontal="left"/>
    </xf>
    <xf numFmtId="0" fontId="35" fillId="0" borderId="0" xfId="32" quotePrefix="1" applyFont="1" applyAlignment="1">
      <alignment vertical="top"/>
    </xf>
    <xf numFmtId="0" fontId="12" fillId="0" borderId="0" xfId="23" quotePrefix="1" applyFont="1" applyBorder="1" applyAlignment="1">
      <alignment horizontal="left" vertical="center"/>
    </xf>
    <xf numFmtId="0" fontId="12" fillId="0" borderId="0" xfId="25" quotePrefix="1" applyFont="1" applyBorder="1" applyAlignment="1">
      <alignment horizontal="left" vertical="center"/>
    </xf>
    <xf numFmtId="0" fontId="12" fillId="0" borderId="0" xfId="25" quotePrefix="1" applyFont="1" applyBorder="1" applyAlignment="1"/>
    <xf numFmtId="0" fontId="12" fillId="0" borderId="0" xfId="25" quotePrefix="1" applyFont="1" applyFill="1" applyBorder="1" applyAlignment="1">
      <alignment horizontal="left" vertical="center"/>
    </xf>
    <xf numFmtId="0" fontId="12" fillId="0" borderId="0" xfId="23" quotePrefix="1" applyFont="1" applyFill="1" applyBorder="1" applyAlignment="1">
      <alignment vertical="center"/>
    </xf>
    <xf numFmtId="0" fontId="12" fillId="0" borderId="0" xfId="23" quotePrefix="1" applyFont="1" applyBorder="1" applyAlignment="1">
      <alignment vertical="top"/>
    </xf>
    <xf numFmtId="0" fontId="12" fillId="0" borderId="0" xfId="18" quotePrefix="1" applyFont="1" applyFill="1" applyBorder="1" applyAlignment="1">
      <alignment horizontal="center" vertical="top"/>
    </xf>
    <xf numFmtId="0" fontId="12" fillId="0" borderId="0" xfId="18" quotePrefix="1" applyFont="1" applyBorder="1" applyAlignment="1">
      <alignment horizontal="center" vertical="top"/>
    </xf>
    <xf numFmtId="0" fontId="12" fillId="0" borderId="0" xfId="18" quotePrefix="1" applyFont="1" applyBorder="1" applyAlignment="1">
      <alignment vertical="top"/>
    </xf>
    <xf numFmtId="0" fontId="12" fillId="0" borderId="0" xfId="18" quotePrefix="1" applyFont="1" applyBorder="1" applyAlignment="1">
      <alignment horizontal="left" vertical="top"/>
    </xf>
    <xf numFmtId="0" fontId="12" fillId="0" borderId="0" xfId="18" quotePrefix="1" applyFont="1" applyBorder="1" applyAlignment="1">
      <alignment vertical="center"/>
    </xf>
    <xf numFmtId="0" fontId="12" fillId="0" borderId="0" xfId="18" quotePrefix="1" applyFont="1" applyFill="1" applyBorder="1" applyAlignment="1">
      <alignment vertical="top"/>
    </xf>
    <xf numFmtId="0" fontId="12" fillId="0" borderId="0" xfId="18" quotePrefix="1" applyFont="1" applyBorder="1" applyAlignment="1">
      <alignment horizontal="left" vertical="center"/>
    </xf>
    <xf numFmtId="0" fontId="12" fillId="0" borderId="0" xfId="23" quotePrefix="1" applyFont="1" applyBorder="1" applyAlignment="1">
      <alignment horizontal="right"/>
    </xf>
    <xf numFmtId="0" fontId="12" fillId="0" borderId="0" xfId="18" quotePrefix="1" applyFont="1" applyFill="1" applyBorder="1" applyAlignment="1">
      <alignment horizontal="left" vertical="top"/>
    </xf>
    <xf numFmtId="0" fontId="8" fillId="0" borderId="0" xfId="18" quotePrefix="1" applyFont="1" applyBorder="1" applyAlignment="1">
      <alignment horizontal="center" vertical="center"/>
    </xf>
    <xf numFmtId="0" fontId="35" fillId="0" borderId="0" xfId="29" applyFont="1" applyFill="1" applyAlignment="1"/>
    <xf numFmtId="0" fontId="101" fillId="0" borderId="0" xfId="33" applyFont="1" applyAlignment="1">
      <alignment vertical="center"/>
    </xf>
    <xf numFmtId="0" fontId="102" fillId="0" borderId="0" xfId="33" applyFont="1" applyAlignment="1">
      <alignment vertical="center"/>
    </xf>
    <xf numFmtId="0" fontId="103" fillId="0" borderId="0" xfId="30" applyFont="1"/>
    <xf numFmtId="0" fontId="104" fillId="0" borderId="0" xfId="30" applyFont="1" applyAlignment="1">
      <alignment horizontal="left" vertical="top"/>
    </xf>
    <xf numFmtId="0" fontId="105" fillId="0" borderId="0" xfId="30" applyFont="1" applyAlignment="1">
      <alignment vertical="top"/>
    </xf>
    <xf numFmtId="0" fontId="105" fillId="0" borderId="0" xfId="30" applyFont="1" applyAlignment="1">
      <alignment horizontal="left" vertical="top"/>
    </xf>
    <xf numFmtId="0" fontId="104" fillId="0" borderId="0" xfId="23" applyFont="1" applyBorder="1" applyAlignment="1">
      <alignment horizontal="left" vertical="center"/>
    </xf>
    <xf numFmtId="0" fontId="105" fillId="0" borderId="0" xfId="23" applyFont="1" applyBorder="1" applyAlignment="1">
      <alignment horizontal="left" vertical="center"/>
    </xf>
    <xf numFmtId="0" fontId="3" fillId="0" borderId="86" xfId="23" applyFont="1" applyBorder="1"/>
    <xf numFmtId="0" fontId="3" fillId="0" borderId="87" xfId="23" applyFont="1" applyBorder="1"/>
    <xf numFmtId="0" fontId="3" fillId="0" borderId="88" xfId="23" applyFont="1" applyBorder="1"/>
    <xf numFmtId="0" fontId="3" fillId="0" borderId="11" xfId="23" applyFont="1" applyBorder="1" applyAlignment="1">
      <alignment vertical="top"/>
    </xf>
    <xf numFmtId="0" fontId="3" fillId="0" borderId="7" xfId="23" applyFont="1" applyBorder="1" applyAlignment="1">
      <alignment vertical="top"/>
    </xf>
    <xf numFmtId="0" fontId="3" fillId="0" borderId="12" xfId="23" applyFont="1" applyBorder="1" applyAlignment="1">
      <alignment vertical="top"/>
    </xf>
    <xf numFmtId="0" fontId="104" fillId="0" borderId="0" xfId="18" applyFont="1" applyBorder="1" applyAlignment="1">
      <alignment vertical="top"/>
    </xf>
    <xf numFmtId="0" fontId="105" fillId="0" borderId="0" xfId="18" applyFont="1" applyBorder="1" applyAlignment="1">
      <alignment vertical="top"/>
    </xf>
    <xf numFmtId="0" fontId="104" fillId="0" borderId="0" xfId="23" quotePrefix="1" applyFont="1" applyBorder="1" applyAlignment="1">
      <alignment vertical="top"/>
    </xf>
    <xf numFmtId="0" fontId="104" fillId="0" borderId="0" xfId="18" applyFont="1" applyBorder="1" applyAlignment="1">
      <alignment horizontal="left" vertical="top"/>
    </xf>
    <xf numFmtId="0" fontId="104" fillId="0" borderId="0" xfId="18" applyFont="1" applyBorder="1" applyAlignment="1">
      <alignment horizontal="left" vertical="center"/>
    </xf>
    <xf numFmtId="0" fontId="105" fillId="0" borderId="0" xfId="18" applyFont="1" applyBorder="1" applyAlignment="1">
      <alignment horizontal="left" vertical="center"/>
    </xf>
    <xf numFmtId="0" fontId="106" fillId="0" borderId="0" xfId="23" applyFont="1"/>
    <xf numFmtId="0" fontId="108" fillId="21" borderId="66" xfId="0" applyFont="1" applyFill="1" applyBorder="1" applyAlignment="1">
      <alignment horizontal="center" vertical="top" wrapText="1"/>
    </xf>
    <xf numFmtId="3" fontId="109" fillId="22" borderId="0" xfId="42" applyNumberFormat="1" applyFont="1" applyFill="1" applyAlignment="1">
      <alignment vertical="top"/>
    </xf>
    <xf numFmtId="0" fontId="109" fillId="22" borderId="0" xfId="42" applyFont="1" applyFill="1" applyAlignment="1">
      <alignment vertical="top"/>
    </xf>
    <xf numFmtId="0" fontId="12" fillId="0" borderId="0" xfId="18" applyFont="1" applyAlignment="1">
      <alignment horizontal="center" vertical="center"/>
    </xf>
    <xf numFmtId="0" fontId="12" fillId="0" borderId="0" xfId="18" applyFont="1" applyBorder="1" applyAlignment="1">
      <alignment horizontal="center" vertical="center"/>
    </xf>
    <xf numFmtId="0" fontId="12" fillId="0" borderId="0" xfId="18" applyFont="1" applyBorder="1" applyAlignment="1">
      <alignment horizontal="left" vertical="center"/>
    </xf>
    <xf numFmtId="0" fontId="12" fillId="0" borderId="0" xfId="23" applyFont="1" applyAlignment="1">
      <alignment horizontal="center" vertical="center"/>
    </xf>
    <xf numFmtId="3" fontId="8" fillId="0" borderId="7" xfId="30" applyNumberFormat="1" applyFont="1" applyBorder="1" applyAlignment="1">
      <alignment horizontal="right" vertical="center"/>
    </xf>
    <xf numFmtId="170" fontId="11" fillId="0" borderId="0" xfId="2" applyNumberFormat="1" applyFont="1" applyBorder="1" applyAlignment="1">
      <alignment horizontal="center" vertical="center"/>
    </xf>
    <xf numFmtId="0" fontId="12" fillId="0" borderId="0" xfId="23" applyFont="1" applyBorder="1" applyAlignment="1">
      <alignment horizontal="left" vertical="center"/>
    </xf>
    <xf numFmtId="0" fontId="12" fillId="0" borderId="0" xfId="23" quotePrefix="1" applyFont="1" applyBorder="1" applyAlignment="1">
      <alignment horizontal="left" vertical="center"/>
    </xf>
    <xf numFmtId="0" fontId="11" fillId="0" borderId="0" xfId="23" applyFont="1" applyBorder="1" applyAlignment="1">
      <alignment horizontal="left" vertical="center" wrapText="1"/>
    </xf>
    <xf numFmtId="0" fontId="16" fillId="0" borderId="0" xfId="18" applyFont="1" applyBorder="1" applyAlignment="1">
      <alignment horizontal="center" vertical="center"/>
    </xf>
    <xf numFmtId="0" fontId="12" fillId="0" borderId="0" xfId="18" applyFont="1" applyAlignment="1">
      <alignment horizontal="left" vertical="center"/>
    </xf>
    <xf numFmtId="0" fontId="16" fillId="0" borderId="0" xfId="23" applyFont="1" applyAlignment="1">
      <alignment horizontal="center" vertical="center"/>
    </xf>
    <xf numFmtId="0" fontId="109" fillId="22" borderId="0" xfId="42" applyFont="1" applyFill="1" applyAlignment="1">
      <alignment horizontal="center" vertical="top"/>
    </xf>
    <xf numFmtId="0" fontId="110" fillId="0" borderId="0" xfId="21" applyFont="1" applyAlignment="1">
      <alignment vertical="center"/>
    </xf>
    <xf numFmtId="0" fontId="111" fillId="0" borderId="0" xfId="21" applyFont="1" applyAlignment="1">
      <alignment vertical="center"/>
    </xf>
    <xf numFmtId="172" fontId="110" fillId="16" borderId="84" xfId="1" applyNumberFormat="1" applyFont="1" applyFill="1" applyBorder="1" applyAlignment="1">
      <alignment horizontal="center" vertical="center"/>
    </xf>
    <xf numFmtId="0" fontId="36" fillId="5" borderId="21" xfId="36" applyFont="1" applyFill="1" applyBorder="1" applyAlignment="1">
      <alignment horizontal="left" vertical="center"/>
    </xf>
    <xf numFmtId="0" fontId="113" fillId="0" borderId="0" xfId="33" applyFont="1" applyAlignment="1">
      <alignment vertical="center"/>
    </xf>
    <xf numFmtId="0" fontId="114" fillId="0" borderId="0" xfId="33" applyFont="1" applyAlignment="1">
      <alignment vertical="center"/>
    </xf>
    <xf numFmtId="0" fontId="113" fillId="0" borderId="0" xfId="16" applyFont="1" applyBorder="1"/>
    <xf numFmtId="0" fontId="47" fillId="8" borderId="0" xfId="16" applyFont="1" applyFill="1" applyAlignment="1">
      <alignment horizontal="left" vertical="top"/>
    </xf>
    <xf numFmtId="0" fontId="46" fillId="8" borderId="0" xfId="16" applyFont="1" applyFill="1" applyBorder="1" applyAlignment="1">
      <alignment vertical="top"/>
    </xf>
    <xf numFmtId="0" fontId="113" fillId="0" borderId="0" xfId="16" applyFont="1" applyBorder="1" applyAlignment="1">
      <alignment vertical="top"/>
    </xf>
    <xf numFmtId="0" fontId="46" fillId="0" borderId="0" xfId="16" applyFont="1" applyBorder="1" applyAlignment="1">
      <alignment vertical="top"/>
    </xf>
    <xf numFmtId="0" fontId="46" fillId="0" borderId="0" xfId="16" applyFont="1" applyAlignment="1">
      <alignment vertical="top"/>
    </xf>
    <xf numFmtId="0" fontId="113" fillId="8" borderId="0" xfId="10" applyFont="1" applyFill="1" applyAlignment="1">
      <alignment vertical="top"/>
    </xf>
    <xf numFmtId="0" fontId="47" fillId="0" borderId="0" xfId="33" applyFont="1" applyAlignment="1">
      <alignment horizontal="center" vertical="top"/>
    </xf>
    <xf numFmtId="0" fontId="46" fillId="8" borderId="0" xfId="10" applyFont="1" applyFill="1" applyAlignment="1">
      <alignment vertical="top"/>
    </xf>
    <xf numFmtId="0" fontId="46" fillId="0" borderId="0" xfId="33" applyFont="1" applyAlignment="1">
      <alignment vertical="top"/>
    </xf>
    <xf numFmtId="0" fontId="46" fillId="8" borderId="0" xfId="16" applyFont="1" applyFill="1" applyAlignment="1">
      <alignment vertical="top"/>
    </xf>
    <xf numFmtId="0" fontId="47" fillId="8" borderId="0" xfId="10" applyFont="1" applyFill="1" applyAlignment="1">
      <alignment vertical="top"/>
    </xf>
    <xf numFmtId="0" fontId="48" fillId="8" borderId="0" xfId="10" applyFont="1" applyFill="1" applyAlignment="1">
      <alignment horizontal="left" vertical="top"/>
    </xf>
    <xf numFmtId="0" fontId="47" fillId="8" borderId="0" xfId="10" applyFont="1" applyFill="1" applyAlignment="1">
      <alignment horizontal="center" vertical="top"/>
    </xf>
    <xf numFmtId="0" fontId="47" fillId="8" borderId="0" xfId="10" applyFont="1" applyFill="1" applyAlignment="1">
      <alignment horizontal="left" vertical="top"/>
    </xf>
    <xf numFmtId="0" fontId="46" fillId="8" borderId="0" xfId="10" applyFont="1" applyFill="1" applyBorder="1" applyAlignment="1">
      <alignment vertical="top"/>
    </xf>
    <xf numFmtId="0" fontId="46" fillId="8" borderId="22" xfId="10" applyFont="1" applyFill="1" applyBorder="1" applyAlignment="1">
      <alignment vertical="top"/>
    </xf>
    <xf numFmtId="0" fontId="47" fillId="8" borderId="0" xfId="16" applyFont="1" applyFill="1" applyAlignment="1">
      <alignment vertical="top"/>
    </xf>
    <xf numFmtId="0" fontId="8" fillId="0" borderId="0" xfId="25" applyFont="1" applyBorder="1" applyAlignment="1">
      <alignment horizontal="left" vertical="center" wrapText="1"/>
    </xf>
    <xf numFmtId="0" fontId="8" fillId="0" borderId="0" xfId="25" applyFont="1" applyBorder="1" applyAlignment="1">
      <alignment vertical="center" wrapText="1"/>
    </xf>
    <xf numFmtId="0" fontId="12" fillId="0" borderId="0" xfId="25" applyFont="1" applyBorder="1" applyAlignment="1">
      <alignment horizontal="center" vertical="center" wrapText="1"/>
    </xf>
    <xf numFmtId="0" fontId="12" fillId="0" borderId="0" xfId="25" quotePrefix="1" applyFont="1" applyBorder="1" applyAlignment="1">
      <alignment horizontal="center" vertical="center" wrapText="1"/>
    </xf>
    <xf numFmtId="2" fontId="12" fillId="8" borderId="0" xfId="11" applyNumberFormat="1" applyFont="1" applyFill="1" applyBorder="1" applyAlignment="1">
      <alignment horizontal="left"/>
    </xf>
    <xf numFmtId="0" fontId="12" fillId="8" borderId="0" xfId="11" applyFont="1" applyFill="1" applyBorder="1"/>
    <xf numFmtId="0" fontId="16" fillId="0" borderId="0" xfId="30" applyFont="1" applyBorder="1"/>
    <xf numFmtId="2" fontId="12" fillId="0" borderId="0" xfId="30" applyNumberFormat="1" applyFont="1" applyBorder="1" applyAlignment="1">
      <alignment horizontal="left"/>
    </xf>
    <xf numFmtId="0" fontId="12" fillId="0" borderId="0" xfId="30" quotePrefix="1" applyFont="1" applyBorder="1" applyAlignment="1">
      <alignment horizontal="center"/>
    </xf>
    <xf numFmtId="0" fontId="11" fillId="0" borderId="0" xfId="25" applyFont="1" applyBorder="1" applyAlignment="1">
      <alignment vertical="center"/>
    </xf>
    <xf numFmtId="0" fontId="12" fillId="0" borderId="91" xfId="30" applyFont="1" applyBorder="1"/>
    <xf numFmtId="0" fontId="11" fillId="0" borderId="91" xfId="30" applyFont="1" applyBorder="1"/>
    <xf numFmtId="0" fontId="12" fillId="0" borderId="0" xfId="30" applyFont="1" applyBorder="1" applyAlignment="1">
      <alignment vertical="top"/>
    </xf>
    <xf numFmtId="2" fontId="12" fillId="8" borderId="0" xfId="11" applyNumberFormat="1" applyFont="1" applyFill="1" applyBorder="1" applyAlignment="1">
      <alignment horizontal="right"/>
    </xf>
    <xf numFmtId="0" fontId="12" fillId="0" borderId="0" xfId="27" applyFont="1" applyBorder="1" applyAlignment="1">
      <alignment vertical="center"/>
    </xf>
    <xf numFmtId="0" fontId="12" fillId="0" borderId="0" xfId="27" applyFont="1" applyBorder="1" applyAlignment="1">
      <alignment horizontal="left" vertical="center"/>
    </xf>
    <xf numFmtId="0" fontId="16" fillId="0" borderId="0" xfId="27" applyFont="1" applyBorder="1" applyAlignment="1">
      <alignment horizontal="left" vertical="center"/>
    </xf>
    <xf numFmtId="0" fontId="16" fillId="0" borderId="0" xfId="25" quotePrefix="1" applyFont="1" applyBorder="1" applyAlignment="1">
      <alignment vertical="center"/>
    </xf>
    <xf numFmtId="0" fontId="12" fillId="0" borderId="0" xfId="30" applyFont="1" applyBorder="1" applyAlignment="1">
      <alignment horizontal="left" vertical="top"/>
    </xf>
    <xf numFmtId="0" fontId="12" fillId="0" borderId="0" xfId="25" quotePrefix="1" applyFont="1" applyBorder="1" applyAlignment="1">
      <alignment vertical="center"/>
    </xf>
    <xf numFmtId="0" fontId="11" fillId="5" borderId="91" xfId="30" applyFont="1" applyFill="1" applyBorder="1"/>
    <xf numFmtId="0" fontId="16" fillId="5" borderId="91" xfId="30" applyFont="1" applyFill="1" applyBorder="1" applyAlignment="1">
      <alignment horizontal="left" vertical="top"/>
    </xf>
    <xf numFmtId="0" fontId="12" fillId="5" borderId="91" xfId="30" applyFont="1" applyFill="1" applyBorder="1" applyAlignment="1">
      <alignment horizontal="center" vertical="center"/>
    </xf>
    <xf numFmtId="0" fontId="11" fillId="5" borderId="91" xfId="30" applyFont="1" applyFill="1" applyBorder="1" applyAlignment="1">
      <alignment horizontal="center"/>
    </xf>
    <xf numFmtId="0" fontId="12" fillId="5" borderId="91" xfId="25" applyFont="1" applyFill="1" applyBorder="1" applyAlignment="1">
      <alignment vertical="center"/>
    </xf>
    <xf numFmtId="0" fontId="12" fillId="5" borderId="0" xfId="30" applyFont="1" applyFill="1" applyBorder="1"/>
    <xf numFmtId="0" fontId="11" fillId="5" borderId="0" xfId="30" applyFont="1" applyFill="1" applyBorder="1"/>
    <xf numFmtId="0" fontId="12" fillId="5" borderId="0" xfId="30" applyFont="1" applyFill="1" applyBorder="1" applyAlignment="1">
      <alignment horizontal="left"/>
    </xf>
    <xf numFmtId="0" fontId="12" fillId="5" borderId="0" xfId="25" applyFont="1" applyFill="1" applyBorder="1" applyAlignment="1">
      <alignment vertical="center"/>
    </xf>
    <xf numFmtId="0" fontId="16" fillId="5" borderId="0" xfId="30" applyFont="1" applyFill="1" applyBorder="1"/>
    <xf numFmtId="168" fontId="45" fillId="0" borderId="0" xfId="30" applyNumberFormat="1" applyFont="1" applyBorder="1" applyAlignment="1">
      <alignment horizontal="center"/>
    </xf>
    <xf numFmtId="0" fontId="12" fillId="0" borderId="0" xfId="25" quotePrefix="1" applyFont="1" applyBorder="1" applyAlignment="1">
      <alignment horizontal="center" vertical="center"/>
    </xf>
    <xf numFmtId="0" fontId="12" fillId="0" borderId="0" xfId="25" applyFont="1" applyBorder="1" applyAlignment="1">
      <alignment wrapText="1"/>
    </xf>
    <xf numFmtId="0" fontId="12" fillId="0" borderId="0" xfId="25" applyFont="1" applyBorder="1" applyAlignment="1">
      <alignment vertical="center" wrapText="1"/>
    </xf>
    <xf numFmtId="0" fontId="12" fillId="0" borderId="91" xfId="25" applyFont="1" applyBorder="1" applyAlignment="1">
      <alignment vertical="center"/>
    </xf>
    <xf numFmtId="0" fontId="11" fillId="0" borderId="0" xfId="25" quotePrefix="1" applyFont="1" applyBorder="1" applyAlignment="1">
      <alignment vertical="center"/>
    </xf>
    <xf numFmtId="0" fontId="12" fillId="0" borderId="91" xfId="25" applyFont="1" applyBorder="1"/>
    <xf numFmtId="2" fontId="12" fillId="0" borderId="0" xfId="25" applyNumberFormat="1" applyFont="1" applyBorder="1" applyAlignment="1">
      <alignment vertical="center"/>
    </xf>
    <xf numFmtId="0" fontId="12" fillId="0" borderId="91" xfId="25" quotePrefix="1" applyFont="1" applyBorder="1"/>
    <xf numFmtId="0" fontId="12" fillId="0" borderId="18" xfId="25" applyFont="1" applyBorder="1"/>
    <xf numFmtId="0" fontId="12" fillId="0" borderId="19" xfId="25" applyFont="1" applyBorder="1"/>
    <xf numFmtId="0" fontId="12" fillId="0" borderId="20" xfId="25" applyFont="1" applyBorder="1"/>
    <xf numFmtId="168" fontId="12" fillId="0" borderId="0" xfId="30" applyNumberFormat="1" applyFont="1" applyBorder="1" applyAlignment="1">
      <alignment horizontal="left"/>
    </xf>
    <xf numFmtId="0" fontId="12" fillId="0" borderId="0" xfId="30" applyFont="1" applyBorder="1" applyAlignment="1">
      <alignment horizontal="left"/>
    </xf>
    <xf numFmtId="0" fontId="16" fillId="0" borderId="0" xfId="30" applyFont="1" applyBorder="1" applyAlignment="1">
      <alignment horizontal="left" vertical="top"/>
    </xf>
    <xf numFmtId="0" fontId="11" fillId="0" borderId="0" xfId="30" applyFont="1" applyBorder="1" applyAlignment="1">
      <alignment horizontal="center"/>
    </xf>
    <xf numFmtId="2" fontId="12" fillId="0" borderId="0" xfId="30" applyNumberFormat="1" applyFont="1" applyBorder="1" applyAlignment="1">
      <alignment horizontal="left" vertical="center"/>
    </xf>
    <xf numFmtId="0" fontId="16" fillId="0" borderId="0" xfId="30" applyFont="1" applyBorder="1" applyAlignment="1">
      <alignment vertical="top"/>
    </xf>
    <xf numFmtId="0" fontId="12" fillId="0" borderId="0" xfId="30" quotePrefix="1" applyFont="1" applyBorder="1"/>
    <xf numFmtId="0" fontId="12" fillId="0" borderId="0" xfId="30" quotePrefix="1" applyFont="1" applyBorder="1" applyAlignment="1">
      <alignment vertical="center"/>
    </xf>
    <xf numFmtId="0" fontId="12" fillId="0" borderId="18" xfId="25" applyFont="1" applyBorder="1" applyAlignment="1">
      <alignment vertical="center"/>
    </xf>
    <xf numFmtId="0" fontId="12" fillId="0" borderId="19" xfId="25" applyFont="1" applyBorder="1" applyAlignment="1">
      <alignment vertical="center"/>
    </xf>
    <xf numFmtId="0" fontId="11" fillId="0" borderId="91" xfId="18" applyFont="1" applyBorder="1" applyAlignment="1">
      <alignment horizontal="center" vertical="center"/>
    </xf>
    <xf numFmtId="0" fontId="12" fillId="0" borderId="3" xfId="23" applyFont="1" applyBorder="1" applyAlignment="1">
      <alignment horizontal="left" vertical="center" indent="2"/>
    </xf>
    <xf numFmtId="0" fontId="16" fillId="0" borderId="3" xfId="23" applyFont="1" applyBorder="1" applyAlignment="1">
      <alignment horizontal="left" vertical="center" indent="2"/>
    </xf>
    <xf numFmtId="0" fontId="2" fillId="0" borderId="0" xfId="13" applyFont="1" applyFill="1" applyAlignment="1">
      <alignment horizontal="center" vertical="top"/>
    </xf>
    <xf numFmtId="49" fontId="2" fillId="0" borderId="0" xfId="13" applyNumberFormat="1" applyFont="1" applyFill="1" applyAlignment="1">
      <alignment horizontal="center" vertical="top"/>
    </xf>
    <xf numFmtId="166" fontId="2" fillId="0" borderId="0" xfId="13" applyNumberFormat="1" applyFont="1" applyFill="1" applyAlignment="1">
      <alignment horizontal="center" vertical="top"/>
    </xf>
    <xf numFmtId="0" fontId="2" fillId="0" borderId="0" xfId="13" applyFont="1" applyFill="1" applyAlignment="1">
      <alignment vertical="top"/>
    </xf>
    <xf numFmtId="0" fontId="2" fillId="0" borderId="0" xfId="13" applyFont="1" applyFill="1" applyAlignment="1">
      <alignment horizontal="left" vertical="top" wrapText="1"/>
    </xf>
    <xf numFmtId="0" fontId="2" fillId="0" borderId="0" xfId="13" applyFont="1" applyFill="1" applyAlignment="1">
      <alignment horizontal="left" vertical="top"/>
    </xf>
    <xf numFmtId="0" fontId="2" fillId="0" borderId="0" xfId="13" applyNumberFormat="1" applyFont="1" applyFill="1" applyAlignment="1">
      <alignment vertical="top"/>
    </xf>
    <xf numFmtId="173" fontId="2" fillId="0" borderId="0" xfId="13" applyNumberFormat="1" applyFont="1" applyFill="1" applyAlignment="1">
      <alignment horizontal="left" vertical="top" wrapText="1"/>
    </xf>
    <xf numFmtId="49" fontId="2" fillId="0" borderId="0" xfId="13" applyNumberFormat="1" applyFont="1" applyFill="1" applyAlignment="1">
      <alignment vertical="top"/>
    </xf>
    <xf numFmtId="3" fontId="2" fillId="0" borderId="0" xfId="13" applyNumberFormat="1" applyFont="1" applyFill="1" applyAlignment="1">
      <alignment vertical="top"/>
    </xf>
    <xf numFmtId="3" fontId="2" fillId="0" borderId="0" xfId="13" applyNumberFormat="1" applyFont="1" applyFill="1" applyAlignment="1">
      <alignment horizontal="left" vertical="top"/>
    </xf>
    <xf numFmtId="2" fontId="2" fillId="0" borderId="0" xfId="13" applyNumberFormat="1" applyFont="1" applyFill="1" applyAlignment="1">
      <alignment vertical="top"/>
    </xf>
    <xf numFmtId="0" fontId="2" fillId="0" borderId="0" xfId="13" applyNumberFormat="1" applyFont="1" applyFill="1" applyAlignment="1">
      <alignment horizontal="left" vertical="top"/>
    </xf>
    <xf numFmtId="0" fontId="5" fillId="0" borderId="1" xfId="21" applyFont="1" applyBorder="1" applyAlignment="1">
      <alignment horizontal="center" vertical="center" wrapText="1"/>
    </xf>
    <xf numFmtId="0" fontId="5" fillId="0" borderId="2" xfId="21" applyFont="1" applyBorder="1" applyAlignment="1">
      <alignment horizontal="center" vertical="center" wrapText="1"/>
    </xf>
    <xf numFmtId="0" fontId="5" fillId="0" borderId="14" xfId="21" applyFont="1" applyBorder="1" applyAlignment="1">
      <alignment horizontal="center" vertical="center" wrapText="1"/>
    </xf>
    <xf numFmtId="0" fontId="5" fillId="0" borderId="3" xfId="21" applyFont="1" applyBorder="1" applyAlignment="1">
      <alignment horizontal="center" vertical="center" wrapText="1"/>
    </xf>
    <xf numFmtId="0" fontId="5" fillId="0" borderId="0" xfId="21" applyFont="1" applyAlignment="1">
      <alignment horizontal="center" vertical="center" wrapText="1"/>
    </xf>
    <xf numFmtId="0" fontId="5" fillId="0" borderId="15" xfId="21" applyFont="1" applyBorder="1" applyAlignment="1">
      <alignment horizontal="center" vertical="center" wrapText="1"/>
    </xf>
    <xf numFmtId="0" fontId="5" fillId="0" borderId="18" xfId="21" applyFont="1" applyBorder="1" applyAlignment="1">
      <alignment horizontal="center" vertical="center" wrapText="1"/>
    </xf>
    <xf numFmtId="0" fontId="5" fillId="0" borderId="19" xfId="21" applyFont="1" applyBorder="1" applyAlignment="1">
      <alignment horizontal="center" vertical="center" wrapText="1"/>
    </xf>
    <xf numFmtId="0" fontId="5" fillId="0" borderId="20" xfId="21" applyFont="1" applyBorder="1" applyAlignment="1">
      <alignment horizontal="center" vertical="center" wrapText="1"/>
    </xf>
    <xf numFmtId="0" fontId="15" fillId="0" borderId="0" xfId="21" applyFont="1" applyAlignment="1">
      <alignment horizontal="center"/>
    </xf>
    <xf numFmtId="0" fontId="15" fillId="0" borderId="2" xfId="21" applyFont="1" applyBorder="1" applyAlignment="1">
      <alignment horizontal="center" vertical="center"/>
    </xf>
    <xf numFmtId="0" fontId="15" fillId="0" borderId="14" xfId="21" applyFont="1" applyBorder="1" applyAlignment="1">
      <alignment horizontal="center" vertical="center"/>
    </xf>
    <xf numFmtId="0" fontId="15" fillId="0" borderId="3" xfId="21" applyFont="1" applyBorder="1" applyAlignment="1">
      <alignment horizontal="center" vertical="center"/>
    </xf>
    <xf numFmtId="0" fontId="15" fillId="0" borderId="0" xfId="21" applyFont="1" applyAlignment="1">
      <alignment horizontal="center" vertical="center"/>
    </xf>
    <xf numFmtId="0" fontId="15" fillId="0" borderId="15" xfId="21" applyFont="1" applyBorder="1" applyAlignment="1">
      <alignment horizontal="center" vertical="center"/>
    </xf>
    <xf numFmtId="0" fontId="15" fillId="0" borderId="18" xfId="21" applyFont="1" applyBorder="1" applyAlignment="1">
      <alignment horizontal="center" vertical="center"/>
    </xf>
    <xf numFmtId="0" fontId="15" fillId="0" borderId="19" xfId="21" applyFont="1" applyBorder="1" applyAlignment="1">
      <alignment horizontal="center" vertical="center"/>
    </xf>
    <xf numFmtId="0" fontId="15" fillId="0" borderId="20" xfId="21" applyFont="1" applyBorder="1" applyAlignment="1">
      <alignment horizontal="center" vertical="center"/>
    </xf>
    <xf numFmtId="0" fontId="8" fillId="17" borderId="1" xfId="18" applyFont="1" applyFill="1" applyBorder="1" applyAlignment="1">
      <alignment horizontal="center" vertical="center" wrapText="1"/>
    </xf>
    <xf numFmtId="0" fontId="8" fillId="17" borderId="2" xfId="18" applyFont="1" applyFill="1" applyBorder="1" applyAlignment="1">
      <alignment horizontal="center" vertical="center" wrapText="1"/>
    </xf>
    <xf numFmtId="0" fontId="8" fillId="17" borderId="14" xfId="18" applyFont="1" applyFill="1" applyBorder="1" applyAlignment="1">
      <alignment horizontal="center" vertical="center" wrapText="1"/>
    </xf>
    <xf numFmtId="0" fontId="8" fillId="17" borderId="18" xfId="18" applyFont="1" applyFill="1" applyBorder="1" applyAlignment="1">
      <alignment horizontal="center" vertical="center" wrapText="1"/>
    </xf>
    <xf numFmtId="0" fontId="8" fillId="17" borderId="19" xfId="18" applyFont="1" applyFill="1" applyBorder="1" applyAlignment="1">
      <alignment horizontal="center" vertical="center" wrapText="1"/>
    </xf>
    <xf numFmtId="0" fontId="8" fillId="17" borderId="20" xfId="18" applyFont="1" applyFill="1" applyBorder="1" applyAlignment="1">
      <alignment horizontal="center" vertical="center" wrapText="1"/>
    </xf>
    <xf numFmtId="0" fontId="8" fillId="0" borderId="0" xfId="21" applyFont="1" applyAlignment="1">
      <alignment horizontal="center" vertical="center" textRotation="90" wrapText="1"/>
    </xf>
    <xf numFmtId="0" fontId="8" fillId="0" borderId="0" xfId="21" applyFont="1" applyAlignment="1">
      <alignment horizontal="center" vertical="center" textRotation="90"/>
    </xf>
    <xf numFmtId="0" fontId="69" fillId="0" borderId="1" xfId="6" applyFont="1" applyBorder="1" applyAlignment="1">
      <alignment horizontal="center" vertical="center" wrapText="1"/>
    </xf>
    <xf numFmtId="0" fontId="69" fillId="0" borderId="2" xfId="6" applyFont="1" applyBorder="1" applyAlignment="1">
      <alignment horizontal="center" vertical="center"/>
    </xf>
    <xf numFmtId="0" fontId="69" fillId="0" borderId="14" xfId="6" applyFont="1" applyBorder="1" applyAlignment="1">
      <alignment horizontal="center" vertical="center"/>
    </xf>
    <xf numFmtId="0" fontId="69" fillId="0" borderId="3" xfId="6" applyFont="1" applyBorder="1" applyAlignment="1">
      <alignment horizontal="center" vertical="center"/>
    </xf>
    <xf numFmtId="0" fontId="69" fillId="0" borderId="0" xfId="6" applyFont="1" applyAlignment="1">
      <alignment horizontal="center" vertical="center"/>
    </xf>
    <xf numFmtId="0" fontId="69" fillId="0" borderId="15" xfId="6" applyFont="1" applyBorder="1" applyAlignment="1">
      <alignment horizontal="center" vertical="center"/>
    </xf>
    <xf numFmtId="0" fontId="69" fillId="0" borderId="18" xfId="6" applyFont="1" applyBorder="1" applyAlignment="1">
      <alignment horizontal="center" vertical="center"/>
    </xf>
    <xf numFmtId="0" fontId="69" fillId="0" borderId="19" xfId="6" applyFont="1" applyBorder="1" applyAlignment="1">
      <alignment horizontal="center" vertical="center"/>
    </xf>
    <xf numFmtId="0" fontId="69" fillId="0" borderId="20" xfId="6" applyFont="1" applyBorder="1" applyAlignment="1">
      <alignment horizontal="center" vertical="center"/>
    </xf>
    <xf numFmtId="49" fontId="69" fillId="0" borderId="1" xfId="21" applyNumberFormat="1" applyFont="1" applyBorder="1" applyAlignment="1">
      <alignment horizontal="center" vertical="center"/>
    </xf>
    <xf numFmtId="49" fontId="69" fillId="0" borderId="2" xfId="21" applyNumberFormat="1" applyFont="1" applyBorder="1" applyAlignment="1">
      <alignment horizontal="center" vertical="center"/>
    </xf>
    <xf numFmtId="49" fontId="69" fillId="0" borderId="14" xfId="21" applyNumberFormat="1" applyFont="1" applyBorder="1" applyAlignment="1">
      <alignment horizontal="center" vertical="center"/>
    </xf>
    <xf numFmtId="49" fontId="69" fillId="0" borderId="18" xfId="21" applyNumberFormat="1" applyFont="1" applyBorder="1" applyAlignment="1">
      <alignment horizontal="center" vertical="center"/>
    </xf>
    <xf numFmtId="49" fontId="69" fillId="0" borderId="19" xfId="21" applyNumberFormat="1" applyFont="1" applyBorder="1" applyAlignment="1">
      <alignment horizontal="center" vertical="center"/>
    </xf>
    <xf numFmtId="49" fontId="69" fillId="0" borderId="20" xfId="21" applyNumberFormat="1" applyFont="1" applyBorder="1" applyAlignment="1">
      <alignment horizontal="center" vertical="center"/>
    </xf>
    <xf numFmtId="0" fontId="75" fillId="0" borderId="0" xfId="37" applyFont="1" applyAlignment="1">
      <alignment horizontal="justify" vertical="top" wrapText="1"/>
    </xf>
    <xf numFmtId="49" fontId="13" fillId="0" borderId="1" xfId="21" applyNumberFormat="1" applyFont="1" applyBorder="1" applyAlignment="1">
      <alignment horizontal="center" vertical="center"/>
    </xf>
    <xf numFmtId="49" fontId="13" fillId="0" borderId="2" xfId="21" applyNumberFormat="1" applyFont="1" applyBorder="1" applyAlignment="1">
      <alignment horizontal="center" vertical="center"/>
    </xf>
    <xf numFmtId="49" fontId="13" fillId="0" borderId="14" xfId="21" applyNumberFormat="1" applyFont="1" applyBorder="1" applyAlignment="1">
      <alignment horizontal="center" vertical="center"/>
    </xf>
    <xf numFmtId="49" fontId="13" fillId="0" borderId="18" xfId="21" applyNumberFormat="1" applyFont="1" applyBorder="1" applyAlignment="1">
      <alignment horizontal="center" vertical="center"/>
    </xf>
    <xf numFmtId="49" fontId="13" fillId="0" borderId="19" xfId="21" applyNumberFormat="1" applyFont="1" applyBorder="1" applyAlignment="1">
      <alignment horizontal="center" vertical="center"/>
    </xf>
    <xf numFmtId="49" fontId="13" fillId="0" borderId="20" xfId="21" applyNumberFormat="1" applyFont="1" applyBorder="1" applyAlignment="1">
      <alignment horizontal="center" vertical="center"/>
    </xf>
    <xf numFmtId="0" fontId="13" fillId="0" borderId="1" xfId="21" applyFont="1" applyBorder="1" applyAlignment="1">
      <alignment horizontal="center" vertical="center"/>
    </xf>
    <xf numFmtId="0" fontId="13" fillId="0" borderId="2" xfId="21" applyFont="1" applyBorder="1" applyAlignment="1">
      <alignment horizontal="center" vertical="center"/>
    </xf>
    <xf numFmtId="0" fontId="13" fillId="0" borderId="14" xfId="21" applyFont="1" applyBorder="1" applyAlignment="1">
      <alignment horizontal="center" vertical="center"/>
    </xf>
    <xf numFmtId="0" fontId="13" fillId="0" borderId="18" xfId="21" applyFont="1" applyBorder="1" applyAlignment="1">
      <alignment horizontal="center" vertical="center"/>
    </xf>
    <xf numFmtId="0" fontId="13" fillId="0" borderId="19" xfId="21" applyFont="1" applyBorder="1" applyAlignment="1">
      <alignment horizontal="center" vertical="center"/>
    </xf>
    <xf numFmtId="0" fontId="13" fillId="0" borderId="20" xfId="21" applyFont="1" applyBorder="1" applyAlignment="1">
      <alignment horizontal="center" vertical="center"/>
    </xf>
    <xf numFmtId="0" fontId="12" fillId="0" borderId="0" xfId="21" applyFont="1" applyAlignment="1">
      <alignment horizontal="center" vertical="center" wrapText="1"/>
    </xf>
    <xf numFmtId="0" fontId="12" fillId="0" borderId="0" xfId="21" applyFont="1" applyAlignment="1">
      <alignment horizontal="center" vertical="center"/>
    </xf>
    <xf numFmtId="0" fontId="15" fillId="0" borderId="23" xfId="21" applyFont="1" applyBorder="1" applyAlignment="1">
      <alignment horizontal="center" vertical="center"/>
    </xf>
    <xf numFmtId="0" fontId="15" fillId="0" borderId="24" xfId="21" applyFont="1" applyBorder="1" applyAlignment="1">
      <alignment horizontal="center" vertical="center"/>
    </xf>
    <xf numFmtId="0" fontId="15" fillId="0" borderId="25" xfId="21" applyFont="1" applyBorder="1" applyAlignment="1">
      <alignment horizontal="center" vertical="center"/>
    </xf>
    <xf numFmtId="0" fontId="21" fillId="17" borderId="1" xfId="18" applyFont="1" applyFill="1" applyBorder="1" applyAlignment="1">
      <alignment horizontal="center" vertical="center" wrapText="1"/>
    </xf>
    <xf numFmtId="0" fontId="70" fillId="17" borderId="2" xfId="18" applyFont="1" applyFill="1" applyBorder="1" applyAlignment="1">
      <alignment horizontal="center" vertical="center" wrapText="1"/>
    </xf>
    <xf numFmtId="0" fontId="70" fillId="17" borderId="14" xfId="18" applyFont="1" applyFill="1" applyBorder="1" applyAlignment="1">
      <alignment horizontal="center" vertical="center" wrapText="1"/>
    </xf>
    <xf numFmtId="0" fontId="70" fillId="17" borderId="3" xfId="18" applyFont="1" applyFill="1" applyBorder="1" applyAlignment="1">
      <alignment horizontal="center" vertical="center" wrapText="1"/>
    </xf>
    <xf numFmtId="0" fontId="70" fillId="17" borderId="0" xfId="18" applyFont="1" applyFill="1" applyAlignment="1">
      <alignment horizontal="center" vertical="center" wrapText="1"/>
    </xf>
    <xf numFmtId="0" fontId="70" fillId="17" borderId="15" xfId="18" applyFont="1" applyFill="1" applyBorder="1" applyAlignment="1">
      <alignment horizontal="center" vertical="center" wrapText="1"/>
    </xf>
    <xf numFmtId="0" fontId="70" fillId="17" borderId="18" xfId="18" applyFont="1" applyFill="1" applyBorder="1" applyAlignment="1">
      <alignment horizontal="center" vertical="center" wrapText="1"/>
    </xf>
    <xf numFmtId="0" fontId="70" fillId="17" borderId="19" xfId="18" applyFont="1" applyFill="1" applyBorder="1" applyAlignment="1">
      <alignment horizontal="center" vertical="center" wrapText="1"/>
    </xf>
    <xf numFmtId="0" fontId="70" fillId="17" borderId="20" xfId="18" applyFont="1" applyFill="1" applyBorder="1" applyAlignment="1">
      <alignment horizontal="center" vertical="center" wrapText="1"/>
    </xf>
    <xf numFmtId="0" fontId="5" fillId="17" borderId="1" xfId="18" applyFont="1" applyFill="1" applyBorder="1" applyAlignment="1">
      <alignment horizontal="center" vertical="center" wrapText="1"/>
    </xf>
    <xf numFmtId="0" fontId="5" fillId="17" borderId="2" xfId="18" applyFont="1" applyFill="1" applyBorder="1" applyAlignment="1">
      <alignment horizontal="center" vertical="center" wrapText="1"/>
    </xf>
    <xf numFmtId="0" fontId="5" fillId="17" borderId="14" xfId="18" applyFont="1" applyFill="1" applyBorder="1" applyAlignment="1">
      <alignment horizontal="center" vertical="center" wrapText="1"/>
    </xf>
    <xf numFmtId="0" fontId="5" fillId="17" borderId="18" xfId="18" applyFont="1" applyFill="1" applyBorder="1" applyAlignment="1">
      <alignment horizontal="center" vertical="center" wrapText="1"/>
    </xf>
    <xf numFmtId="0" fontId="5" fillId="17" borderId="19" xfId="18" applyFont="1" applyFill="1" applyBorder="1" applyAlignment="1">
      <alignment horizontal="center" vertical="center" wrapText="1"/>
    </xf>
    <xf numFmtId="0" fontId="5" fillId="17" borderId="20" xfId="18" applyFont="1" applyFill="1" applyBorder="1" applyAlignment="1">
      <alignment horizontal="center" vertical="center" wrapText="1"/>
    </xf>
    <xf numFmtId="0" fontId="21" fillId="0" borderId="0" xfId="21" applyFont="1" applyAlignment="1">
      <alignment horizontal="center" vertical="center" wrapText="1"/>
    </xf>
    <xf numFmtId="0" fontId="71" fillId="0" borderId="2" xfId="18" applyFont="1" applyBorder="1" applyAlignment="1">
      <alignment horizontal="center" vertical="center"/>
    </xf>
    <xf numFmtId="0" fontId="71" fillId="0" borderId="0" xfId="18" applyFont="1" applyAlignment="1">
      <alignment horizontal="center" vertical="center"/>
    </xf>
    <xf numFmtId="0" fontId="76" fillId="17" borderId="1" xfId="12" applyFont="1" applyFill="1" applyBorder="1" applyAlignment="1">
      <alignment horizontal="center" vertical="top" wrapText="1"/>
    </xf>
    <xf numFmtId="0" fontId="76" fillId="17" borderId="2" xfId="12" applyFont="1" applyFill="1" applyBorder="1" applyAlignment="1">
      <alignment horizontal="center" vertical="top" wrapText="1"/>
    </xf>
    <xf numFmtId="0" fontId="76" fillId="17" borderId="14" xfId="12" applyFont="1" applyFill="1" applyBorder="1" applyAlignment="1">
      <alignment horizontal="center" vertical="top" wrapText="1"/>
    </xf>
    <xf numFmtId="0" fontId="76" fillId="17" borderId="3" xfId="12" applyFont="1" applyFill="1" applyBorder="1" applyAlignment="1">
      <alignment horizontal="center" vertical="top" wrapText="1"/>
    </xf>
    <xf numFmtId="0" fontId="76" fillId="17" borderId="0" xfId="12" applyFont="1" applyFill="1" applyBorder="1" applyAlignment="1">
      <alignment horizontal="center" vertical="top" wrapText="1"/>
    </xf>
    <xf numFmtId="0" fontId="76" fillId="17" borderId="15" xfId="12" applyFont="1" applyFill="1" applyBorder="1" applyAlignment="1">
      <alignment horizontal="center" vertical="top" wrapText="1"/>
    </xf>
    <xf numFmtId="0" fontId="76" fillId="17" borderId="18" xfId="12" applyFont="1" applyFill="1" applyBorder="1" applyAlignment="1">
      <alignment horizontal="center" vertical="top" wrapText="1"/>
    </xf>
    <xf numFmtId="0" fontId="76" fillId="17" borderId="19" xfId="12" applyFont="1" applyFill="1" applyBorder="1" applyAlignment="1">
      <alignment horizontal="center" vertical="top" wrapText="1"/>
    </xf>
    <xf numFmtId="0" fontId="76" fillId="17" borderId="20" xfId="12" applyFont="1" applyFill="1" applyBorder="1" applyAlignment="1">
      <alignment horizontal="center" vertical="top" wrapText="1"/>
    </xf>
    <xf numFmtId="0" fontId="70" fillId="17" borderId="23" xfId="18" applyFont="1" applyFill="1" applyBorder="1" applyAlignment="1">
      <alignment horizontal="center" vertical="center"/>
    </xf>
    <xf numFmtId="0" fontId="70" fillId="17" borderId="25" xfId="18" applyFont="1" applyFill="1" applyBorder="1" applyAlignment="1">
      <alignment horizontal="center" vertical="center"/>
    </xf>
    <xf numFmtId="0" fontId="70" fillId="17" borderId="24" xfId="18" applyFont="1" applyFill="1" applyBorder="1" applyAlignment="1">
      <alignment horizontal="center" vertical="center"/>
    </xf>
    <xf numFmtId="0" fontId="73" fillId="0" borderId="1" xfId="18" applyFont="1" applyBorder="1" applyAlignment="1">
      <alignment horizontal="center" vertical="center"/>
    </xf>
    <xf numFmtId="0" fontId="73" fillId="0" borderId="2" xfId="18" applyFont="1" applyBorder="1" applyAlignment="1">
      <alignment horizontal="center" vertical="center"/>
    </xf>
    <xf numFmtId="0" fontId="73" fillId="0" borderId="14" xfId="18" applyFont="1" applyBorder="1" applyAlignment="1">
      <alignment horizontal="center" vertical="center"/>
    </xf>
    <xf numFmtId="0" fontId="73" fillId="0" borderId="18" xfId="18" applyFont="1" applyBorder="1" applyAlignment="1">
      <alignment horizontal="center" vertical="center"/>
    </xf>
    <xf numFmtId="0" fontId="73" fillId="0" borderId="19" xfId="18" applyFont="1" applyBorder="1" applyAlignment="1">
      <alignment horizontal="center" vertical="center"/>
    </xf>
    <xf numFmtId="0" fontId="73" fillId="0" borderId="20" xfId="18" applyFont="1" applyBorder="1" applyAlignment="1">
      <alignment horizontal="center" vertical="center"/>
    </xf>
    <xf numFmtId="0" fontId="8" fillId="0" borderId="0" xfId="21" applyFont="1" applyAlignment="1">
      <alignment horizontal="left" vertical="center" wrapText="1"/>
    </xf>
    <xf numFmtId="0" fontId="77" fillId="0" borderId="0" xfId="37" applyFont="1" applyAlignment="1">
      <alignment horizontal="justify" vertical="center" wrapText="1"/>
    </xf>
    <xf numFmtId="0" fontId="77" fillId="0" borderId="0" xfId="37" applyFont="1" applyAlignment="1">
      <alignment horizontal="justify" vertical="top" wrapText="1"/>
    </xf>
    <xf numFmtId="0" fontId="77" fillId="0" borderId="0" xfId="28" applyFont="1" applyAlignment="1">
      <alignment horizontal="justify" vertical="top"/>
    </xf>
    <xf numFmtId="0" fontId="5" fillId="0" borderId="85" xfId="21" applyFont="1" applyBorder="1" applyAlignment="1">
      <alignment horizontal="center" vertical="center"/>
    </xf>
    <xf numFmtId="0" fontId="5" fillId="17" borderId="23" xfId="21" applyFont="1" applyFill="1" applyBorder="1" applyAlignment="1">
      <alignment horizontal="center" vertical="center"/>
    </xf>
    <xf numFmtId="0" fontId="5" fillId="17" borderId="24" xfId="21" applyFont="1" applyFill="1" applyBorder="1" applyAlignment="1">
      <alignment horizontal="center" vertical="center"/>
    </xf>
    <xf numFmtId="0" fontId="5" fillId="17" borderId="25" xfId="21" applyFont="1" applyFill="1" applyBorder="1" applyAlignment="1">
      <alignment horizontal="center" vertical="center"/>
    </xf>
    <xf numFmtId="0" fontId="22" fillId="0" borderId="23" xfId="21" applyFont="1" applyBorder="1" applyAlignment="1">
      <alignment horizontal="center" vertical="center"/>
    </xf>
    <xf numFmtId="0" fontId="22" fillId="0" borderId="25" xfId="21" applyFont="1" applyBorder="1" applyAlignment="1">
      <alignment horizontal="center" vertical="center"/>
    </xf>
    <xf numFmtId="0" fontId="5" fillId="0" borderId="3" xfId="21" applyFont="1" applyBorder="1" applyAlignment="1">
      <alignment horizontal="center" wrapText="1"/>
    </xf>
    <xf numFmtId="0" fontId="5" fillId="0" borderId="0" xfId="21" applyFont="1" applyAlignment="1">
      <alignment horizontal="center" wrapText="1"/>
    </xf>
    <xf numFmtId="0" fontId="5" fillId="0" borderId="0" xfId="21" applyFont="1" applyAlignment="1">
      <alignment horizontal="center"/>
    </xf>
    <xf numFmtId="0" fontId="5" fillId="0" borderId="3" xfId="21" applyFont="1" applyBorder="1" applyAlignment="1">
      <alignment horizontal="center"/>
    </xf>
    <xf numFmtId="0" fontId="13" fillId="0" borderId="35" xfId="15" applyFont="1" applyBorder="1" applyAlignment="1">
      <alignment horizontal="center" vertical="center"/>
    </xf>
    <xf numFmtId="0" fontId="12" fillId="0" borderId="0" xfId="15" applyFont="1" applyAlignment="1">
      <alignment horizontal="center" vertical="center"/>
    </xf>
    <xf numFmtId="0" fontId="13" fillId="5" borderId="1" xfId="15" applyFont="1" applyFill="1" applyBorder="1" applyAlignment="1">
      <alignment horizontal="center" vertical="center" wrapText="1"/>
    </xf>
    <xf numFmtId="0" fontId="13" fillId="5" borderId="2" xfId="15" applyFont="1" applyFill="1" applyBorder="1" applyAlignment="1">
      <alignment horizontal="center" vertical="center"/>
    </xf>
    <xf numFmtId="0" fontId="13" fillId="5" borderId="14" xfId="15" applyFont="1" applyFill="1" applyBorder="1" applyAlignment="1">
      <alignment horizontal="center" vertical="center"/>
    </xf>
    <xf numFmtId="0" fontId="13" fillId="5" borderId="6" xfId="15" applyFont="1" applyFill="1" applyBorder="1" applyAlignment="1">
      <alignment horizontal="center" vertical="center"/>
    </xf>
    <xf numFmtId="0" fontId="13" fillId="5" borderId="7" xfId="15" applyFont="1" applyFill="1" applyBorder="1" applyAlignment="1">
      <alignment horizontal="center" vertical="center"/>
    </xf>
    <xf numFmtId="0" fontId="13" fillId="5" borderId="17" xfId="15" applyFont="1" applyFill="1" applyBorder="1" applyAlignment="1">
      <alignment horizontal="center" vertical="center"/>
    </xf>
    <xf numFmtId="0" fontId="12" fillId="0" borderId="35" xfId="15" applyFont="1" applyBorder="1" applyAlignment="1">
      <alignment horizontal="center" vertical="center"/>
    </xf>
    <xf numFmtId="0" fontId="12" fillId="0" borderId="35" xfId="15" quotePrefix="1" applyFont="1" applyBorder="1" applyAlignment="1">
      <alignment horizontal="center" vertical="center"/>
    </xf>
    <xf numFmtId="0" fontId="11" fillId="0" borderId="10" xfId="15" applyFont="1" applyBorder="1" applyAlignment="1">
      <alignment horizontal="center" vertical="center" wrapText="1"/>
    </xf>
    <xf numFmtId="0" fontId="11" fillId="0" borderId="0" xfId="15" applyFont="1" applyAlignment="1">
      <alignment horizontal="center" vertical="center"/>
    </xf>
    <xf numFmtId="0" fontId="11" fillId="0" borderId="21" xfId="15" applyFont="1" applyBorder="1" applyAlignment="1">
      <alignment horizontal="center" vertical="center"/>
    </xf>
    <xf numFmtId="0" fontId="11" fillId="0" borderId="0" xfId="15" applyFont="1" applyAlignment="1">
      <alignment horizontal="center" vertical="center" wrapText="1"/>
    </xf>
    <xf numFmtId="0" fontId="11" fillId="0" borderId="21" xfId="15" applyFont="1" applyBorder="1" applyAlignment="1">
      <alignment horizontal="center" vertical="center" wrapText="1"/>
    </xf>
    <xf numFmtId="0" fontId="13" fillId="0" borderId="32" xfId="15" applyFont="1" applyBorder="1" applyAlignment="1">
      <alignment horizontal="center" vertical="center"/>
    </xf>
    <xf numFmtId="0" fontId="13" fillId="0" borderId="34" xfId="15" applyFont="1" applyBorder="1" applyAlignment="1">
      <alignment horizontal="center" vertical="center"/>
    </xf>
    <xf numFmtId="0" fontId="11" fillId="0" borderId="10" xfId="15" applyFont="1" applyBorder="1" applyAlignment="1">
      <alignment horizontal="center" vertical="center"/>
    </xf>
    <xf numFmtId="0" fontId="11" fillId="0" borderId="32" xfId="15" applyFont="1" applyBorder="1" applyAlignment="1">
      <alignment horizontal="center" vertical="center"/>
    </xf>
    <xf numFmtId="0" fontId="11" fillId="0" borderId="34" xfId="15" applyFont="1" applyBorder="1" applyAlignment="1">
      <alignment horizontal="center" vertical="center"/>
    </xf>
    <xf numFmtId="0" fontId="11" fillId="0" borderId="10" xfId="15" applyFont="1" applyBorder="1" applyAlignment="1">
      <alignment horizontal="left" vertical="center"/>
    </xf>
    <xf numFmtId="0" fontId="11" fillId="0" borderId="0" xfId="15" applyFont="1" applyAlignment="1">
      <alignment horizontal="left" vertical="center"/>
    </xf>
    <xf numFmtId="0" fontId="38" fillId="0" borderId="7" xfId="15" applyFont="1" applyBorder="1" applyAlignment="1">
      <alignment horizontal="left" vertical="center"/>
    </xf>
    <xf numFmtId="0" fontId="11" fillId="0" borderId="0" xfId="15" quotePrefix="1" applyFont="1" applyAlignment="1">
      <alignment horizontal="center" vertical="center"/>
    </xf>
    <xf numFmtId="0" fontId="12" fillId="0" borderId="0" xfId="18" quotePrefix="1" applyFont="1" applyAlignment="1">
      <alignment horizontal="right" vertical="center"/>
    </xf>
    <xf numFmtId="0" fontId="12" fillId="0" borderId="0" xfId="18" applyFont="1" applyAlignment="1">
      <alignment horizontal="right" vertical="center"/>
    </xf>
    <xf numFmtId="0" fontId="28" fillId="5" borderId="1" xfId="18" applyFont="1" applyFill="1" applyBorder="1" applyAlignment="1">
      <alignment horizontal="center" vertical="center"/>
    </xf>
    <xf numFmtId="0" fontId="28" fillId="5" borderId="2" xfId="18" applyFont="1" applyFill="1" applyBorder="1" applyAlignment="1">
      <alignment horizontal="center" vertical="center"/>
    </xf>
    <xf numFmtId="0" fontId="28" fillId="5" borderId="14" xfId="18" applyFont="1" applyFill="1" applyBorder="1" applyAlignment="1">
      <alignment horizontal="center" vertical="center"/>
    </xf>
    <xf numFmtId="0" fontId="28" fillId="5" borderId="3" xfId="18" applyFont="1" applyFill="1" applyBorder="1" applyAlignment="1">
      <alignment horizontal="center" vertical="center"/>
    </xf>
    <xf numFmtId="0" fontId="28" fillId="5" borderId="0" xfId="18" applyFont="1" applyFill="1" applyAlignment="1">
      <alignment horizontal="center" vertical="center"/>
    </xf>
    <xf numFmtId="0" fontId="28" fillId="5" borderId="15" xfId="18" applyFont="1" applyFill="1" applyBorder="1" applyAlignment="1">
      <alignment horizontal="center" vertical="center"/>
    </xf>
    <xf numFmtId="0" fontId="9" fillId="5" borderId="3" xfId="18" applyFont="1" applyFill="1" applyBorder="1" applyAlignment="1">
      <alignment horizontal="center" vertical="center" wrapText="1"/>
    </xf>
    <xf numFmtId="0" fontId="9" fillId="5" borderId="0" xfId="18" applyFont="1" applyFill="1" applyAlignment="1">
      <alignment horizontal="center" vertical="center" wrapText="1"/>
    </xf>
    <xf numFmtId="0" fontId="9" fillId="5" borderId="15" xfId="18" applyFont="1" applyFill="1" applyBorder="1" applyAlignment="1">
      <alignment horizontal="center" vertical="center" wrapText="1"/>
    </xf>
    <xf numFmtId="0" fontId="38" fillId="5" borderId="1" xfId="18" applyFont="1" applyFill="1" applyBorder="1" applyAlignment="1">
      <alignment horizontal="left" vertical="top" wrapText="1"/>
    </xf>
    <xf numFmtId="0" fontId="38" fillId="5" borderId="2" xfId="18" applyFont="1" applyFill="1" applyBorder="1" applyAlignment="1">
      <alignment horizontal="left" vertical="top" wrapText="1"/>
    </xf>
    <xf numFmtId="0" fontId="38" fillId="5" borderId="14" xfId="18" applyFont="1" applyFill="1" applyBorder="1" applyAlignment="1">
      <alignment horizontal="left" vertical="top" wrapText="1"/>
    </xf>
    <xf numFmtId="0" fontId="38" fillId="5" borderId="3" xfId="18" applyFont="1" applyFill="1" applyBorder="1" applyAlignment="1">
      <alignment horizontal="left" vertical="top" wrapText="1"/>
    </xf>
    <xf numFmtId="0" fontId="38" fillId="5" borderId="0" xfId="18" applyFont="1" applyFill="1" applyAlignment="1">
      <alignment horizontal="left" vertical="top" wrapText="1"/>
    </xf>
    <xf numFmtId="0" fontId="38" fillId="5" borderId="15" xfId="18" applyFont="1" applyFill="1" applyBorder="1" applyAlignment="1">
      <alignment horizontal="left" vertical="top" wrapText="1"/>
    </xf>
    <xf numFmtId="0" fontId="38" fillId="5" borderId="18" xfId="18" applyFont="1" applyFill="1" applyBorder="1" applyAlignment="1">
      <alignment horizontal="left" vertical="top" wrapText="1"/>
    </xf>
    <xf numFmtId="0" fontId="38" fillId="5" borderId="19" xfId="18" applyFont="1" applyFill="1" applyBorder="1" applyAlignment="1">
      <alignment horizontal="left" vertical="top" wrapText="1"/>
    </xf>
    <xf numFmtId="0" fontId="38" fillId="5" borderId="20" xfId="18" applyFont="1" applyFill="1" applyBorder="1" applyAlignment="1">
      <alignment horizontal="left" vertical="top" wrapText="1"/>
    </xf>
    <xf numFmtId="0" fontId="11" fillId="0" borderId="8" xfId="18" applyFont="1" applyBorder="1" applyAlignment="1">
      <alignment horizontal="center" vertical="center"/>
    </xf>
    <xf numFmtId="0" fontId="11" fillId="0" borderId="5" xfId="18" applyFont="1" applyBorder="1" applyAlignment="1">
      <alignment horizontal="center" vertical="center"/>
    </xf>
    <xf numFmtId="0" fontId="11" fillId="0" borderId="9" xfId="18" applyFont="1" applyBorder="1" applyAlignment="1">
      <alignment horizontal="center" vertical="center"/>
    </xf>
    <xf numFmtId="0" fontId="11" fillId="0" borderId="11" xfId="18" applyFont="1" applyBorder="1" applyAlignment="1">
      <alignment horizontal="center" vertical="center"/>
    </xf>
    <xf numFmtId="0" fontId="11" fillId="0" borderId="7" xfId="18" applyFont="1" applyBorder="1" applyAlignment="1">
      <alignment horizontal="center" vertical="center"/>
    </xf>
    <xf numFmtId="0" fontId="11" fillId="0" borderId="12" xfId="18" applyFont="1" applyBorder="1" applyAlignment="1">
      <alignment horizontal="center" vertical="center"/>
    </xf>
    <xf numFmtId="0" fontId="13" fillId="0" borderId="0" xfId="18" applyFont="1" applyAlignment="1">
      <alignment horizontal="left" vertical="center"/>
    </xf>
    <xf numFmtId="0" fontId="5" fillId="0" borderId="8" xfId="18" applyFont="1" applyBorder="1" applyAlignment="1">
      <alignment horizontal="center" vertical="center"/>
    </xf>
    <xf numFmtId="0" fontId="5" fillId="0" borderId="5" xfId="18" applyFont="1" applyBorder="1" applyAlignment="1">
      <alignment horizontal="center" vertical="center"/>
    </xf>
    <xf numFmtId="0" fontId="5" fillId="0" borderId="9" xfId="18" applyFont="1" applyBorder="1" applyAlignment="1">
      <alignment horizontal="center" vertical="center"/>
    </xf>
    <xf numFmtId="0" fontId="5" fillId="0" borderId="11" xfId="18" applyFont="1" applyBorder="1" applyAlignment="1">
      <alignment horizontal="center" vertical="center"/>
    </xf>
    <xf numFmtId="0" fontId="5" fillId="0" borderId="7" xfId="18" applyFont="1" applyBorder="1" applyAlignment="1">
      <alignment horizontal="center" vertical="center"/>
    </xf>
    <xf numFmtId="0" fontId="5" fillId="0" borderId="12" xfId="18" applyFont="1" applyBorder="1" applyAlignment="1">
      <alignment horizontal="center" vertical="center"/>
    </xf>
    <xf numFmtId="0" fontId="35" fillId="0" borderId="1" xfId="18" applyFont="1" applyBorder="1" applyAlignment="1">
      <alignment horizontal="left" wrapText="1"/>
    </xf>
    <xf numFmtId="0" fontId="35" fillId="0" borderId="2" xfId="18" applyFont="1" applyBorder="1" applyAlignment="1">
      <alignment horizontal="left" wrapText="1"/>
    </xf>
    <xf numFmtId="0" fontId="35" fillId="0" borderId="3" xfId="18" applyFont="1" applyBorder="1" applyAlignment="1">
      <alignment horizontal="left" wrapText="1"/>
    </xf>
    <xf numFmtId="0" fontId="35" fillId="0" borderId="0" xfId="18" applyFont="1" applyAlignment="1">
      <alignment horizontal="left" wrapText="1"/>
    </xf>
    <xf numFmtId="0" fontId="12" fillId="0" borderId="1" xfId="18" applyFont="1" applyBorder="1" applyAlignment="1">
      <alignment horizontal="center" vertical="center"/>
    </xf>
    <xf numFmtId="0" fontId="12" fillId="0" borderId="2" xfId="18" applyFont="1" applyBorder="1" applyAlignment="1">
      <alignment horizontal="center" vertical="center"/>
    </xf>
    <xf numFmtId="0" fontId="12" fillId="0" borderId="14" xfId="18" applyFont="1" applyBorder="1" applyAlignment="1">
      <alignment horizontal="center" vertical="center"/>
    </xf>
    <xf numFmtId="0" fontId="12" fillId="0" borderId="18" xfId="18" applyFont="1" applyBorder="1" applyAlignment="1">
      <alignment horizontal="center" vertical="center"/>
    </xf>
    <xf numFmtId="0" fontId="12" fillId="0" borderId="19" xfId="18" applyFont="1" applyBorder="1" applyAlignment="1">
      <alignment horizontal="center" vertical="center"/>
    </xf>
    <xf numFmtId="0" fontId="12" fillId="0" borderId="20" xfId="18" applyFont="1" applyBorder="1" applyAlignment="1">
      <alignment horizontal="center" vertical="center"/>
    </xf>
    <xf numFmtId="0" fontId="35" fillId="0" borderId="1" xfId="21" applyFont="1" applyBorder="1" applyAlignment="1">
      <alignment horizontal="center" vertical="center"/>
    </xf>
    <xf numFmtId="0" fontId="35" fillId="0" borderId="2" xfId="21" applyFont="1" applyBorder="1" applyAlignment="1">
      <alignment horizontal="center" vertical="center"/>
    </xf>
    <xf numFmtId="0" fontId="35" fillId="0" borderId="14" xfId="21" applyFont="1" applyBorder="1" applyAlignment="1">
      <alignment horizontal="center" vertical="center"/>
    </xf>
    <xf numFmtId="0" fontId="35" fillId="0" borderId="18" xfId="21" applyFont="1" applyBorder="1" applyAlignment="1">
      <alignment horizontal="center" vertical="center"/>
    </xf>
    <xf numFmtId="0" fontId="35" fillId="0" borderId="19" xfId="21" applyFont="1" applyBorder="1" applyAlignment="1">
      <alignment horizontal="center" vertical="center"/>
    </xf>
    <xf numFmtId="0" fontId="35" fillId="0" borderId="20" xfId="21" applyFont="1" applyBorder="1" applyAlignment="1">
      <alignment horizontal="center" vertical="center"/>
    </xf>
    <xf numFmtId="49" fontId="11" fillId="0" borderId="0" xfId="18" applyNumberFormat="1" applyFont="1" applyAlignment="1">
      <alignment horizontal="left"/>
    </xf>
    <xf numFmtId="49" fontId="11" fillId="0" borderId="22" xfId="18" applyNumberFormat="1" applyFont="1" applyBorder="1" applyAlignment="1">
      <alignment horizontal="left"/>
    </xf>
    <xf numFmtId="0" fontId="9" fillId="5" borderId="3" xfId="18" applyFont="1" applyFill="1" applyBorder="1" applyAlignment="1">
      <alignment horizontal="center" vertical="center"/>
    </xf>
    <xf numFmtId="0" fontId="9" fillId="5" borderId="0" xfId="18" applyFont="1" applyFill="1" applyAlignment="1">
      <alignment horizontal="center" vertical="center"/>
    </xf>
    <xf numFmtId="0" fontId="9" fillId="5" borderId="15" xfId="18" applyFont="1" applyFill="1" applyBorder="1" applyAlignment="1">
      <alignment horizontal="center" vertical="center"/>
    </xf>
    <xf numFmtId="0" fontId="35" fillId="0" borderId="19" xfId="18" quotePrefix="1" applyFont="1" applyBorder="1" applyAlignment="1">
      <alignment horizontal="center"/>
    </xf>
    <xf numFmtId="0" fontId="35" fillId="0" borderId="19" xfId="18" applyFont="1" applyBorder="1" applyAlignment="1">
      <alignment horizontal="center"/>
    </xf>
    <xf numFmtId="0" fontId="12" fillId="0" borderId="0" xfId="18" applyFont="1" applyAlignment="1">
      <alignment horizontal="center"/>
    </xf>
    <xf numFmtId="0" fontId="16" fillId="0" borderId="0" xfId="18" applyFont="1" applyAlignment="1">
      <alignment horizontal="center"/>
    </xf>
    <xf numFmtId="0" fontId="12" fillId="0" borderId="0" xfId="18" applyFont="1" applyAlignment="1">
      <alignment horizontal="center" vertical="center"/>
    </xf>
    <xf numFmtId="0" fontId="12" fillId="14" borderId="5" xfId="23" applyFont="1" applyFill="1" applyBorder="1" applyAlignment="1">
      <alignment horizontal="center" vertical="center"/>
    </xf>
    <xf numFmtId="0" fontId="12" fillId="14" borderId="9" xfId="23" applyFont="1" applyFill="1" applyBorder="1" applyAlignment="1">
      <alignment horizontal="center" vertical="center"/>
    </xf>
    <xf numFmtId="0" fontId="12" fillId="14" borderId="7" xfId="23" applyFont="1" applyFill="1" applyBorder="1" applyAlignment="1">
      <alignment horizontal="center" vertical="center"/>
    </xf>
    <xf numFmtId="0" fontId="12" fillId="14" borderId="12" xfId="23" applyFont="1" applyFill="1" applyBorder="1" applyAlignment="1">
      <alignment horizontal="center" vertical="center"/>
    </xf>
    <xf numFmtId="0" fontId="13" fillId="5" borderId="0" xfId="18" applyFont="1" applyFill="1" applyBorder="1" applyAlignment="1">
      <alignment horizontal="left" vertical="center"/>
    </xf>
    <xf numFmtId="0" fontId="12" fillId="0" borderId="0" xfId="18" applyFont="1" applyBorder="1" applyAlignment="1">
      <alignment horizontal="center" vertical="center"/>
    </xf>
    <xf numFmtId="0" fontId="12" fillId="0" borderId="0" xfId="18" applyFont="1" applyBorder="1" applyAlignment="1">
      <alignment horizontal="left" vertical="center"/>
    </xf>
    <xf numFmtId="166" fontId="11" fillId="0" borderId="8" xfId="18" applyNumberFormat="1" applyFont="1" applyBorder="1" applyAlignment="1">
      <alignment horizontal="center" vertical="center"/>
    </xf>
    <xf numFmtId="166" fontId="11" fillId="0" borderId="5" xfId="18" applyNumberFormat="1" applyFont="1" applyBorder="1" applyAlignment="1">
      <alignment horizontal="center" vertical="center"/>
    </xf>
    <xf numFmtId="166" fontId="11" fillId="0" borderId="9" xfId="18" applyNumberFormat="1" applyFont="1" applyBorder="1" applyAlignment="1">
      <alignment horizontal="center" vertical="center"/>
    </xf>
    <xf numFmtId="166" fontId="11" fillId="0" borderId="11" xfId="18" applyNumberFormat="1" applyFont="1" applyBorder="1" applyAlignment="1">
      <alignment horizontal="center" vertical="center"/>
    </xf>
    <xf numFmtId="166" fontId="11" fillId="0" borderId="7" xfId="18" applyNumberFormat="1" applyFont="1" applyBorder="1" applyAlignment="1">
      <alignment horizontal="center" vertical="center"/>
    </xf>
    <xf numFmtId="166" fontId="11" fillId="0" borderId="12" xfId="18" applyNumberFormat="1" applyFont="1" applyBorder="1" applyAlignment="1">
      <alignment horizontal="center" vertical="center"/>
    </xf>
    <xf numFmtId="49" fontId="66" fillId="0" borderId="8" xfId="18" applyNumberFormat="1" applyFont="1" applyBorder="1" applyAlignment="1">
      <alignment horizontal="left" vertical="center"/>
    </xf>
    <xf numFmtId="49" fontId="66" fillId="0" borderId="5" xfId="18" applyNumberFormat="1" applyFont="1" applyBorder="1" applyAlignment="1">
      <alignment horizontal="left" vertical="center"/>
    </xf>
    <xf numFmtId="49" fontId="66" fillId="0" borderId="9" xfId="18" applyNumberFormat="1" applyFont="1" applyBorder="1" applyAlignment="1">
      <alignment horizontal="left" vertical="center"/>
    </xf>
    <xf numFmtId="49" fontId="66" fillId="0" borderId="11" xfId="18" applyNumberFormat="1" applyFont="1" applyBorder="1" applyAlignment="1">
      <alignment horizontal="left" vertical="center"/>
    </xf>
    <xf numFmtId="49" fontId="66" fillId="0" borderId="7" xfId="18" applyNumberFormat="1" applyFont="1" applyBorder="1" applyAlignment="1">
      <alignment horizontal="left" vertical="center"/>
    </xf>
    <xf numFmtId="49" fontId="66" fillId="0" borderId="12" xfId="18" applyNumberFormat="1" applyFont="1" applyBorder="1" applyAlignment="1">
      <alignment horizontal="left" vertical="center"/>
    </xf>
    <xf numFmtId="49" fontId="58" fillId="0" borderId="8" xfId="18" applyNumberFormat="1" applyFont="1" applyBorder="1" applyAlignment="1">
      <alignment horizontal="left" vertical="center"/>
    </xf>
    <xf numFmtId="49" fontId="58" fillId="0" borderId="5" xfId="18" applyNumberFormat="1" applyFont="1" applyBorder="1" applyAlignment="1">
      <alignment horizontal="left" vertical="center"/>
    </xf>
    <xf numFmtId="49" fontId="58" fillId="0" borderId="9" xfId="18" applyNumberFormat="1" applyFont="1" applyBorder="1" applyAlignment="1">
      <alignment horizontal="left" vertical="center"/>
    </xf>
    <xf numFmtId="49" fontId="58" fillId="0" borderId="10" xfId="18" applyNumberFormat="1" applyFont="1" applyBorder="1" applyAlignment="1">
      <alignment horizontal="left" vertical="center"/>
    </xf>
    <xf numFmtId="49" fontId="58" fillId="0" borderId="0" xfId="18" applyNumberFormat="1" applyFont="1" applyAlignment="1">
      <alignment horizontal="left" vertical="center"/>
    </xf>
    <xf numFmtId="49" fontId="58" fillId="0" borderId="21" xfId="18" applyNumberFormat="1" applyFont="1" applyBorder="1" applyAlignment="1">
      <alignment horizontal="left" vertical="center"/>
    </xf>
    <xf numFmtId="49" fontId="58" fillId="0" borderId="11" xfId="18" applyNumberFormat="1" applyFont="1" applyBorder="1" applyAlignment="1">
      <alignment horizontal="left" vertical="center"/>
    </xf>
    <xf numFmtId="49" fontId="58" fillId="0" borderId="7" xfId="18" applyNumberFormat="1" applyFont="1" applyBorder="1" applyAlignment="1">
      <alignment horizontal="left" vertical="center"/>
    </xf>
    <xf numFmtId="49" fontId="58" fillId="0" borderId="12" xfId="18" applyNumberFormat="1" applyFont="1" applyBorder="1" applyAlignment="1">
      <alignment horizontal="left" vertical="center"/>
    </xf>
    <xf numFmtId="49" fontId="66" fillId="0" borderId="8" xfId="18" applyNumberFormat="1" applyFont="1" applyBorder="1" applyAlignment="1">
      <alignment horizontal="center" vertical="center"/>
    </xf>
    <xf numFmtId="49" fontId="66" fillId="0" borderId="5" xfId="18" applyNumberFormat="1" applyFont="1" applyBorder="1" applyAlignment="1">
      <alignment horizontal="center" vertical="center"/>
    </xf>
    <xf numFmtId="49" fontId="66" fillId="0" borderId="9" xfId="18" applyNumberFormat="1" applyFont="1" applyBorder="1" applyAlignment="1">
      <alignment horizontal="center" vertical="center"/>
    </xf>
    <xf numFmtId="49" fontId="66" fillId="0" borderId="11" xfId="18" applyNumberFormat="1" applyFont="1" applyBorder="1" applyAlignment="1">
      <alignment horizontal="center" vertical="center"/>
    </xf>
    <xf numFmtId="49" fontId="66" fillId="0" borderId="7" xfId="18" applyNumberFormat="1" applyFont="1" applyBorder="1" applyAlignment="1">
      <alignment horizontal="center" vertical="center"/>
    </xf>
    <xf numFmtId="49" fontId="66" fillId="0" borderId="12" xfId="18" applyNumberFormat="1" applyFont="1" applyBorder="1" applyAlignment="1">
      <alignment horizontal="center" vertical="center"/>
    </xf>
    <xf numFmtId="0" fontId="35" fillId="0" borderId="0" xfId="23" applyFont="1" applyAlignment="1">
      <alignment horizontal="left" vertical="center" wrapText="1"/>
    </xf>
    <xf numFmtId="0" fontId="3" fillId="0" borderId="35" xfId="23" applyFont="1" applyBorder="1" applyAlignment="1">
      <alignment horizontal="center"/>
    </xf>
    <xf numFmtId="0" fontId="12" fillId="0" borderId="8" xfId="23" applyFont="1" applyBorder="1" applyAlignment="1">
      <alignment horizontal="center" vertical="center"/>
    </xf>
    <xf numFmtId="0" fontId="12" fillId="0" borderId="5" xfId="23" applyFont="1" applyBorder="1" applyAlignment="1">
      <alignment horizontal="center" vertical="center"/>
    </xf>
    <xf numFmtId="0" fontId="12" fillId="0" borderId="9" xfId="23" applyFont="1" applyBorder="1" applyAlignment="1">
      <alignment horizontal="center" vertical="center"/>
    </xf>
    <xf numFmtId="0" fontId="12" fillId="0" borderId="10" xfId="23" applyFont="1" applyBorder="1" applyAlignment="1">
      <alignment horizontal="center" vertical="center"/>
    </xf>
    <xf numFmtId="0" fontId="12" fillId="0" borderId="0" xfId="23" applyFont="1" applyBorder="1" applyAlignment="1">
      <alignment horizontal="center" vertical="center"/>
    </xf>
    <xf numFmtId="0" fontId="12" fillId="0" borderId="21" xfId="23" applyFont="1" applyBorder="1" applyAlignment="1">
      <alignment horizontal="center" vertical="center"/>
    </xf>
    <xf numFmtId="0" fontId="12" fillId="0" borderId="11" xfId="23" applyFont="1" applyBorder="1" applyAlignment="1">
      <alignment horizontal="center" vertical="center"/>
    </xf>
    <xf numFmtId="0" fontId="12" fillId="0" borderId="7" xfId="23" applyFont="1" applyBorder="1" applyAlignment="1">
      <alignment horizontal="center" vertical="center"/>
    </xf>
    <xf numFmtId="0" fontId="12" fillId="0" borderId="12" xfId="23" applyFont="1" applyBorder="1" applyAlignment="1">
      <alignment horizontal="center" vertical="center"/>
    </xf>
    <xf numFmtId="0" fontId="13" fillId="0" borderId="0" xfId="18" applyFont="1" applyAlignment="1">
      <alignment horizontal="center" vertical="center"/>
    </xf>
    <xf numFmtId="0" fontId="11" fillId="14" borderId="35" xfId="23" applyFont="1" applyFill="1" applyBorder="1" applyAlignment="1">
      <alignment horizontal="center" vertical="center"/>
    </xf>
    <xf numFmtId="0" fontId="16" fillId="0" borderId="35" xfId="23" applyFont="1" applyBorder="1" applyAlignment="1">
      <alignment horizontal="center" vertical="top" wrapText="1"/>
    </xf>
    <xf numFmtId="49" fontId="12" fillId="0" borderId="8" xfId="18" applyNumberFormat="1" applyFont="1" applyBorder="1" applyAlignment="1">
      <alignment horizontal="center" vertical="center"/>
    </xf>
    <xf numFmtId="49" fontId="12" fillId="0" borderId="5" xfId="18" applyNumberFormat="1" applyFont="1" applyBorder="1" applyAlignment="1">
      <alignment horizontal="center" vertical="center"/>
    </xf>
    <xf numFmtId="49" fontId="12" fillId="0" borderId="9" xfId="18" applyNumberFormat="1" applyFont="1" applyBorder="1" applyAlignment="1">
      <alignment horizontal="center" vertical="center"/>
    </xf>
    <xf numFmtId="49" fontId="12" fillId="0" borderId="11" xfId="18" applyNumberFormat="1" applyFont="1" applyBorder="1" applyAlignment="1">
      <alignment horizontal="center" vertical="center"/>
    </xf>
    <xf numFmtId="49" fontId="12" fillId="0" borderId="7" xfId="18" applyNumberFormat="1" applyFont="1" applyBorder="1" applyAlignment="1">
      <alignment horizontal="center" vertical="center"/>
    </xf>
    <xf numFmtId="49" fontId="12" fillId="0" borderId="12" xfId="18" applyNumberFormat="1" applyFont="1" applyBorder="1" applyAlignment="1">
      <alignment horizontal="center" vertical="center"/>
    </xf>
    <xf numFmtId="0" fontId="12" fillId="0" borderId="0" xfId="23" applyFont="1" applyAlignment="1">
      <alignment horizontal="left" vertical="center"/>
    </xf>
    <xf numFmtId="0" fontId="24" fillId="0" borderId="0" xfId="0" applyFont="1" applyAlignment="1">
      <alignment horizontal="left" vertical="center"/>
    </xf>
    <xf numFmtId="0" fontId="24" fillId="0" borderId="8" xfId="0" applyFont="1" applyBorder="1" applyAlignment="1">
      <alignment horizontal="center" vertical="center"/>
    </xf>
    <xf numFmtId="0" fontId="24" fillId="0" borderId="5"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Alignment="1">
      <alignment horizontal="center" vertical="center"/>
    </xf>
    <xf numFmtId="0" fontId="24" fillId="0" borderId="21" xfId="0" applyFont="1" applyBorder="1" applyAlignment="1">
      <alignment horizontal="center" vertical="center"/>
    </xf>
    <xf numFmtId="0" fontId="12" fillId="0" borderId="0" xfId="23" applyFont="1" applyAlignment="1">
      <alignment horizontal="center" vertical="center"/>
    </xf>
    <xf numFmtId="0" fontId="13" fillId="5" borderId="0" xfId="18" applyFont="1" applyFill="1" applyAlignment="1">
      <alignment horizontal="left" vertical="center"/>
    </xf>
    <xf numFmtId="49" fontId="12" fillId="5" borderId="10" xfId="23" quotePrefix="1" applyNumberFormat="1" applyFont="1" applyFill="1" applyBorder="1" applyAlignment="1">
      <alignment horizontal="center" vertical="center"/>
    </xf>
    <xf numFmtId="49" fontId="12" fillId="5" borderId="21" xfId="23" applyNumberFormat="1" applyFont="1" applyFill="1" applyBorder="1" applyAlignment="1">
      <alignment horizontal="center" vertical="center"/>
    </xf>
    <xf numFmtId="49" fontId="12" fillId="5" borderId="10" xfId="23" applyNumberFormat="1" applyFont="1" applyFill="1" applyBorder="1" applyAlignment="1">
      <alignment horizontal="center" vertical="center"/>
    </xf>
    <xf numFmtId="0" fontId="12" fillId="0" borderId="0" xfId="23" applyFont="1" applyBorder="1" applyAlignment="1">
      <alignment horizontal="center" vertical="center" wrapText="1"/>
    </xf>
    <xf numFmtId="0" fontId="12" fillId="5" borderId="0" xfId="23" quotePrefix="1" applyFont="1" applyFill="1" applyAlignment="1">
      <alignment horizontal="left" vertical="center"/>
    </xf>
    <xf numFmtId="0" fontId="12" fillId="5" borderId="21" xfId="23" applyFont="1" applyFill="1" applyBorder="1" applyAlignment="1">
      <alignment horizontal="left" vertical="center"/>
    </xf>
    <xf numFmtId="0" fontId="12" fillId="5" borderId="0" xfId="23" applyFont="1" applyFill="1" applyAlignment="1">
      <alignment horizontal="left" vertical="center"/>
    </xf>
    <xf numFmtId="0" fontId="12" fillId="5" borderId="0" xfId="23" quotePrefix="1" applyFont="1" applyFill="1" applyAlignment="1">
      <alignment horizontal="right"/>
    </xf>
    <xf numFmtId="0" fontId="12" fillId="5" borderId="0" xfId="23" applyFont="1" applyFill="1" applyAlignment="1">
      <alignment horizontal="right"/>
    </xf>
    <xf numFmtId="0" fontId="64" fillId="0" borderId="35" xfId="23" applyFont="1" applyBorder="1" applyAlignment="1">
      <alignment horizontal="center"/>
    </xf>
    <xf numFmtId="2" fontId="24" fillId="0" borderId="0" xfId="0" quotePrefix="1" applyNumberFormat="1" applyFont="1" applyAlignment="1">
      <alignment horizontal="center" vertical="center"/>
    </xf>
    <xf numFmtId="2" fontId="24" fillId="0" borderId="0" xfId="0" applyNumberFormat="1" applyFont="1" applyAlignment="1">
      <alignment horizontal="center" vertical="center"/>
    </xf>
    <xf numFmtId="0" fontId="12" fillId="0" borderId="0" xfId="23" quotePrefix="1" applyFont="1" applyAlignment="1">
      <alignment horizontal="center" vertical="center"/>
    </xf>
    <xf numFmtId="0" fontId="12" fillId="5" borderId="7" xfId="23" quotePrefix="1" applyFont="1" applyFill="1" applyBorder="1" applyAlignment="1">
      <alignment horizontal="right"/>
    </xf>
    <xf numFmtId="0" fontId="12" fillId="5" borderId="7" xfId="23" applyFont="1" applyFill="1" applyBorder="1" applyAlignment="1">
      <alignment horizontal="right"/>
    </xf>
    <xf numFmtId="0" fontId="16" fillId="5" borderId="0" xfId="23" quotePrefix="1" applyFont="1" applyFill="1" applyAlignment="1">
      <alignment horizontal="center" vertical="center"/>
    </xf>
    <xf numFmtId="0" fontId="16" fillId="5" borderId="0" xfId="23" applyFont="1" applyFill="1" applyAlignment="1">
      <alignment horizontal="center" vertical="center"/>
    </xf>
    <xf numFmtId="0" fontId="12" fillId="5" borderId="0" xfId="23" quotePrefix="1" applyFont="1" applyFill="1" applyAlignment="1">
      <alignment horizontal="center" vertical="center"/>
    </xf>
    <xf numFmtId="0" fontId="12" fillId="5" borderId="0" xfId="23" applyFont="1" applyFill="1" applyAlignment="1">
      <alignment horizontal="center" vertical="center"/>
    </xf>
    <xf numFmtId="0" fontId="24" fillId="0" borderId="11" xfId="0" applyFont="1" applyBorder="1" applyAlignment="1">
      <alignment horizontal="center" vertical="center"/>
    </xf>
    <xf numFmtId="0" fontId="24" fillId="0" borderId="7" xfId="0" applyFont="1" applyBorder="1" applyAlignment="1">
      <alignment horizontal="center" vertical="center"/>
    </xf>
    <xf numFmtId="0" fontId="24" fillId="0" borderId="12" xfId="0" applyFont="1" applyBorder="1" applyAlignment="1">
      <alignment horizontal="center" vertical="center"/>
    </xf>
    <xf numFmtId="0" fontId="16" fillId="5" borderId="0" xfId="23" applyFont="1" applyFill="1" applyAlignment="1">
      <alignment horizontal="center"/>
    </xf>
    <xf numFmtId="0" fontId="11" fillId="0" borderId="8" xfId="23" applyFont="1" applyBorder="1" applyAlignment="1">
      <alignment horizontal="center" vertical="center"/>
    </xf>
    <xf numFmtId="0" fontId="11" fillId="0" borderId="5" xfId="23" applyFont="1" applyBorder="1" applyAlignment="1">
      <alignment horizontal="center" vertical="center"/>
    </xf>
    <xf numFmtId="0" fontId="11" fillId="0" borderId="9" xfId="23" applyFont="1" applyBorder="1" applyAlignment="1">
      <alignment horizontal="center" vertical="center"/>
    </xf>
    <xf numFmtId="0" fontId="11" fillId="0" borderId="11" xfId="23" applyFont="1" applyBorder="1" applyAlignment="1">
      <alignment horizontal="center" vertical="center"/>
    </xf>
    <xf numFmtId="0" fontId="11" fillId="0" borderId="7" xfId="23" applyFont="1" applyBorder="1" applyAlignment="1">
      <alignment horizontal="center" vertical="center"/>
    </xf>
    <xf numFmtId="0" fontId="11" fillId="0" borderId="12" xfId="23" applyFont="1" applyBorder="1" applyAlignment="1">
      <alignment horizontal="center" vertical="center"/>
    </xf>
    <xf numFmtId="0" fontId="11" fillId="0" borderId="0" xfId="21" applyFont="1" applyAlignment="1">
      <alignment horizontal="left" vertical="center"/>
    </xf>
    <xf numFmtId="0" fontId="11" fillId="0" borderId="0" xfId="21" applyFont="1" applyAlignment="1">
      <alignment horizontal="left" vertical="center" wrapText="1"/>
    </xf>
    <xf numFmtId="0" fontId="12" fillId="0" borderId="0" xfId="21" applyFont="1" applyAlignment="1">
      <alignment horizontal="left" vertical="top"/>
    </xf>
    <xf numFmtId="0" fontId="12" fillId="0" borderId="0" xfId="23" quotePrefix="1" applyFont="1" applyAlignment="1">
      <alignment horizontal="left" vertical="center"/>
    </xf>
    <xf numFmtId="0" fontId="12" fillId="0" borderId="21" xfId="23" applyFont="1" applyBorder="1" applyAlignment="1">
      <alignment horizontal="left" vertical="center"/>
    </xf>
    <xf numFmtId="0" fontId="12" fillId="0" borderId="0" xfId="21" applyFont="1" applyAlignment="1">
      <alignment horizontal="left" vertical="center"/>
    </xf>
    <xf numFmtId="0" fontId="21" fillId="0" borderId="8" xfId="23" applyFont="1" applyBorder="1" applyAlignment="1">
      <alignment horizontal="center" vertical="center"/>
    </xf>
    <xf numFmtId="0" fontId="21" fillId="0" borderId="5" xfId="23" applyFont="1" applyBorder="1" applyAlignment="1">
      <alignment horizontal="center" vertical="center"/>
    </xf>
    <xf numFmtId="0" fontId="21" fillId="0" borderId="9" xfId="23" applyFont="1" applyBorder="1" applyAlignment="1">
      <alignment horizontal="center" vertical="center"/>
    </xf>
    <xf numFmtId="0" fontId="21" fillId="0" borderId="11" xfId="23" applyFont="1" applyBorder="1" applyAlignment="1">
      <alignment horizontal="center" vertical="center"/>
    </xf>
    <xf numFmtId="0" fontId="21" fillId="0" borderId="7" xfId="23" applyFont="1" applyBorder="1" applyAlignment="1">
      <alignment horizontal="center" vertical="center"/>
    </xf>
    <xf numFmtId="0" fontId="21" fillId="0" borderId="12" xfId="23" applyFont="1" applyBorder="1" applyAlignment="1">
      <alignment horizontal="center" vertical="center"/>
    </xf>
    <xf numFmtId="0" fontId="12" fillId="0" borderId="0" xfId="21" quotePrefix="1" applyFont="1" applyAlignment="1">
      <alignment horizontal="center"/>
    </xf>
    <xf numFmtId="0" fontId="12" fillId="0" borderId="0" xfId="21" applyFont="1" applyAlignment="1">
      <alignment horizontal="center"/>
    </xf>
    <xf numFmtId="0" fontId="11" fillId="0" borderId="0" xfId="23" quotePrefix="1" applyFont="1" applyAlignment="1">
      <alignment horizontal="left" vertical="center" wrapText="1"/>
    </xf>
    <xf numFmtId="0" fontId="11" fillId="0" borderId="0" xfId="23" applyFont="1" applyAlignment="1">
      <alignment horizontal="left" vertical="center"/>
    </xf>
    <xf numFmtId="0" fontId="11" fillId="0" borderId="0" xfId="23" quotePrefix="1" applyFont="1" applyAlignment="1">
      <alignment horizontal="center" vertical="center"/>
    </xf>
    <xf numFmtId="0" fontId="11" fillId="0" borderId="0" xfId="23" applyFont="1" applyAlignment="1">
      <alignment horizontal="center" vertical="center"/>
    </xf>
    <xf numFmtId="0" fontId="13" fillId="0" borderId="0" xfId="18" applyFont="1" applyAlignment="1">
      <alignment horizontal="left" vertical="center" wrapText="1"/>
    </xf>
    <xf numFmtId="0" fontId="11" fillId="0" borderId="0" xfId="23" quotePrefix="1" applyFont="1" applyAlignment="1">
      <alignment horizontal="left" vertical="center"/>
    </xf>
    <xf numFmtId="0" fontId="12" fillId="0" borderId="7" xfId="21" applyFont="1" applyBorder="1" applyAlignment="1">
      <alignment horizontal="right" vertical="top"/>
    </xf>
    <xf numFmtId="0" fontId="35" fillId="5" borderId="0" xfId="36" quotePrefix="1" applyFont="1" applyFill="1" applyAlignment="1">
      <alignment horizontal="left" wrapText="1"/>
    </xf>
    <xf numFmtId="0" fontId="35" fillId="5" borderId="0" xfId="36" quotePrefix="1" applyFont="1" applyFill="1" applyAlignment="1">
      <alignment horizontal="left"/>
    </xf>
    <xf numFmtId="0" fontId="60" fillId="23" borderId="21" xfId="0" applyFont="1" applyFill="1" applyBorder="1" applyAlignment="1">
      <alignment horizontal="left"/>
    </xf>
    <xf numFmtId="0" fontId="60" fillId="23" borderId="89" xfId="0" applyFont="1" applyFill="1" applyBorder="1" applyAlignment="1">
      <alignment horizontal="left"/>
    </xf>
    <xf numFmtId="0" fontId="12" fillId="0" borderId="5" xfId="36" applyFont="1" applyBorder="1" applyAlignment="1">
      <alignment horizontal="center" vertical="center"/>
    </xf>
    <xf numFmtId="0" fontId="12" fillId="0" borderId="9" xfId="36" applyFont="1" applyBorder="1" applyAlignment="1">
      <alignment horizontal="center" vertical="center"/>
    </xf>
    <xf numFmtId="0" fontId="12" fillId="0" borderId="0" xfId="36" applyFont="1" applyAlignment="1">
      <alignment horizontal="center" vertical="center"/>
    </xf>
    <xf numFmtId="0" fontId="12" fillId="0" borderId="21" xfId="36" applyFont="1" applyBorder="1" applyAlignment="1">
      <alignment horizontal="center" vertical="center"/>
    </xf>
    <xf numFmtId="0" fontId="12" fillId="0" borderId="7" xfId="36" applyFont="1" applyBorder="1" applyAlignment="1">
      <alignment horizontal="center" vertical="center"/>
    </xf>
    <xf numFmtId="0" fontId="12" fillId="0" borderId="12" xfId="36" applyFont="1" applyBorder="1" applyAlignment="1">
      <alignment horizontal="center" vertical="center"/>
    </xf>
    <xf numFmtId="0" fontId="12" fillId="0" borderId="8" xfId="36" applyFont="1" applyBorder="1" applyAlignment="1">
      <alignment horizontal="center" vertical="center"/>
    </xf>
    <xf numFmtId="0" fontId="12" fillId="0" borderId="10" xfId="36" applyFont="1" applyBorder="1" applyAlignment="1">
      <alignment horizontal="center" vertical="center"/>
    </xf>
    <xf numFmtId="0" fontId="12" fillId="0" borderId="11" xfId="36" applyFont="1" applyBorder="1" applyAlignment="1">
      <alignment horizontal="center" vertical="center"/>
    </xf>
    <xf numFmtId="0" fontId="12" fillId="5" borderId="8" xfId="36" applyFont="1" applyFill="1" applyBorder="1" applyAlignment="1">
      <alignment horizontal="center" vertical="center"/>
    </xf>
    <xf numFmtId="0" fontId="12" fillId="5" borderId="9" xfId="36" applyFont="1" applyFill="1" applyBorder="1" applyAlignment="1">
      <alignment horizontal="center" vertical="center"/>
    </xf>
    <xf numFmtId="0" fontId="12" fillId="5" borderId="10" xfId="36" applyFont="1" applyFill="1" applyBorder="1" applyAlignment="1">
      <alignment horizontal="center" vertical="center"/>
    </xf>
    <xf numFmtId="0" fontId="12" fillId="5" borderId="21" xfId="36" applyFont="1" applyFill="1" applyBorder="1" applyAlignment="1">
      <alignment horizontal="center" vertical="center"/>
    </xf>
    <xf numFmtId="0" fontId="12" fillId="5" borderId="11" xfId="36" applyFont="1" applyFill="1" applyBorder="1" applyAlignment="1">
      <alignment horizontal="center" vertical="center"/>
    </xf>
    <xf numFmtId="0" fontId="12" fillId="5" borderId="12" xfId="36" applyFont="1" applyFill="1" applyBorder="1" applyAlignment="1">
      <alignment horizontal="center" vertical="center"/>
    </xf>
    <xf numFmtId="0" fontId="35" fillId="5" borderId="0" xfId="36" applyFont="1" applyFill="1" applyAlignment="1">
      <alignment horizontal="left" vertical="center" wrapText="1"/>
    </xf>
    <xf numFmtId="3" fontId="12" fillId="0" borderId="5" xfId="36" applyNumberFormat="1" applyFont="1" applyBorder="1" applyAlignment="1">
      <alignment horizontal="center" vertical="center"/>
    </xf>
    <xf numFmtId="3" fontId="12" fillId="0" borderId="9" xfId="36" applyNumberFormat="1" applyFont="1" applyBorder="1" applyAlignment="1">
      <alignment horizontal="center" vertical="center"/>
    </xf>
    <xf numFmtId="3" fontId="12" fillId="0" borderId="0" xfId="36" applyNumberFormat="1" applyFont="1" applyAlignment="1">
      <alignment horizontal="center" vertical="center"/>
    </xf>
    <xf numFmtId="3" fontId="12" fillId="0" borderId="21" xfId="36" applyNumberFormat="1" applyFont="1" applyBorder="1" applyAlignment="1">
      <alignment horizontal="center" vertical="center"/>
    </xf>
    <xf numFmtId="0" fontId="12" fillId="0" borderId="19" xfId="36" applyFont="1" applyBorder="1" applyAlignment="1">
      <alignment horizontal="center" vertical="center"/>
    </xf>
    <xf numFmtId="0" fontId="12" fillId="0" borderId="28" xfId="36" applyFont="1" applyBorder="1" applyAlignment="1">
      <alignment horizontal="center" vertical="center"/>
    </xf>
    <xf numFmtId="0" fontId="12" fillId="0" borderId="29" xfId="36" applyFont="1" applyBorder="1" applyAlignment="1">
      <alignment horizontal="center" vertical="center"/>
    </xf>
    <xf numFmtId="3" fontId="12" fillId="14" borderId="10" xfId="1" applyNumberFormat="1" applyFont="1" applyFill="1" applyBorder="1" applyAlignment="1">
      <alignment horizontal="center" vertical="center"/>
    </xf>
    <xf numFmtId="3" fontId="12" fillId="14" borderId="21" xfId="1" applyNumberFormat="1" applyFont="1" applyFill="1" applyBorder="1" applyAlignment="1">
      <alignment horizontal="center" vertical="center"/>
    </xf>
    <xf numFmtId="3" fontId="12" fillId="14" borderId="29" xfId="1" applyNumberFormat="1" applyFont="1" applyFill="1" applyBorder="1" applyAlignment="1">
      <alignment horizontal="center" vertical="center"/>
    </xf>
    <xf numFmtId="3" fontId="12" fillId="14" borderId="28" xfId="1" applyNumberFormat="1" applyFont="1" applyFill="1" applyBorder="1" applyAlignment="1">
      <alignment horizontal="center" vertical="center"/>
    </xf>
    <xf numFmtId="0" fontId="12" fillId="0" borderId="0" xfId="36" quotePrefix="1" applyFont="1" applyBorder="1" applyAlignment="1">
      <alignment horizontal="center"/>
    </xf>
    <xf numFmtId="0" fontId="12" fillId="0" borderId="0" xfId="36" applyFont="1" applyAlignment="1">
      <alignment horizontal="center"/>
    </xf>
    <xf numFmtId="170" fontId="35" fillId="0" borderId="21" xfId="2" applyNumberFormat="1" applyFont="1" applyBorder="1" applyAlignment="1">
      <alignment horizontal="center" wrapText="1"/>
    </xf>
    <xf numFmtId="170" fontId="36" fillId="0" borderId="21" xfId="2" applyNumberFormat="1" applyFont="1" applyBorder="1" applyAlignment="1">
      <alignment horizontal="center" vertical="top" wrapText="1"/>
    </xf>
    <xf numFmtId="170" fontId="36" fillId="0" borderId="12" xfId="2" applyNumberFormat="1" applyFont="1" applyBorder="1" applyAlignment="1">
      <alignment horizontal="center" vertical="top" wrapText="1"/>
    </xf>
    <xf numFmtId="170" fontId="35" fillId="0" borderId="26" xfId="2" applyNumberFormat="1" applyFont="1" applyBorder="1" applyAlignment="1">
      <alignment horizontal="center" wrapText="1"/>
    </xf>
    <xf numFmtId="0" fontId="12" fillId="0" borderId="14" xfId="36" quotePrefix="1" applyFont="1" applyBorder="1" applyAlignment="1">
      <alignment horizontal="left"/>
    </xf>
    <xf numFmtId="0" fontId="12" fillId="0" borderId="15" xfId="36" applyFont="1" applyBorder="1" applyAlignment="1">
      <alignment horizontal="left"/>
    </xf>
    <xf numFmtId="3" fontId="12" fillId="0" borderId="81" xfId="1" applyNumberFormat="1" applyFont="1" applyBorder="1" applyAlignment="1">
      <alignment horizontal="center" vertical="center"/>
    </xf>
    <xf numFmtId="3" fontId="12" fillId="0" borderId="82" xfId="1" applyNumberFormat="1" applyFont="1" applyBorder="1" applyAlignment="1">
      <alignment horizontal="center" vertical="center"/>
    </xf>
    <xf numFmtId="0" fontId="35" fillId="0" borderId="35" xfId="36" applyFont="1" applyBorder="1" applyAlignment="1">
      <alignment horizontal="center" vertical="center" wrapText="1"/>
    </xf>
    <xf numFmtId="0" fontId="35" fillId="0" borderId="8" xfId="36" applyFont="1" applyBorder="1" applyAlignment="1">
      <alignment horizontal="center" vertical="center" wrapText="1"/>
    </xf>
    <xf numFmtId="0" fontId="35" fillId="0" borderId="9" xfId="36" applyFont="1" applyBorder="1" applyAlignment="1">
      <alignment horizontal="center" vertical="center" wrapText="1"/>
    </xf>
    <xf numFmtId="0" fontId="35" fillId="0" borderId="10" xfId="36" applyFont="1" applyBorder="1" applyAlignment="1">
      <alignment horizontal="center" vertical="center" wrapText="1"/>
    </xf>
    <xf numFmtId="0" fontId="35" fillId="0" borderId="21" xfId="36" applyFont="1" applyBorder="1" applyAlignment="1">
      <alignment horizontal="center" vertical="center" wrapText="1"/>
    </xf>
    <xf numFmtId="0" fontId="35" fillId="0" borderId="11" xfId="36" applyFont="1" applyBorder="1" applyAlignment="1">
      <alignment horizontal="center" vertical="center" wrapText="1"/>
    </xf>
    <xf numFmtId="0" fontId="35" fillId="0" borderId="12" xfId="36" applyFont="1" applyBorder="1" applyAlignment="1">
      <alignment horizontal="center" vertical="center" wrapText="1"/>
    </xf>
    <xf numFmtId="170" fontId="38" fillId="0" borderId="65" xfId="2" applyNumberFormat="1" applyFont="1" applyFill="1" applyBorder="1" applyAlignment="1">
      <alignment horizontal="center" vertical="center"/>
    </xf>
    <xf numFmtId="170" fontId="38" fillId="0" borderId="66" xfId="2" applyNumberFormat="1" applyFont="1" applyFill="1" applyBorder="1" applyAlignment="1">
      <alignment horizontal="center" vertical="center"/>
    </xf>
    <xf numFmtId="170" fontId="38" fillId="0" borderId="67" xfId="2" applyNumberFormat="1" applyFont="1" applyFill="1" applyBorder="1" applyAlignment="1">
      <alignment horizontal="center" vertical="center"/>
    </xf>
    <xf numFmtId="3" fontId="12" fillId="0" borderId="65" xfId="2" applyNumberFormat="1" applyFont="1" applyFill="1" applyBorder="1" applyAlignment="1">
      <alignment horizontal="center" vertical="center"/>
    </xf>
    <xf numFmtId="3" fontId="12" fillId="0" borderId="66" xfId="2" applyNumberFormat="1" applyFont="1" applyFill="1" applyBorder="1" applyAlignment="1">
      <alignment horizontal="center" vertical="center"/>
    </xf>
    <xf numFmtId="0" fontId="35" fillId="0" borderId="66" xfId="36" applyFont="1" applyBorder="1" applyAlignment="1">
      <alignment horizontal="center" vertical="center" wrapText="1"/>
    </xf>
    <xf numFmtId="0" fontId="35" fillId="0" borderId="67" xfId="36" applyFont="1" applyBorder="1" applyAlignment="1">
      <alignment horizontal="center" vertical="center" wrapText="1"/>
    </xf>
    <xf numFmtId="3" fontId="12" fillId="0" borderId="65" xfId="2" applyNumberFormat="1" applyFont="1" applyFill="1" applyBorder="1" applyAlignment="1">
      <alignment horizontal="right" vertical="center" wrapText="1" indent="2"/>
    </xf>
    <xf numFmtId="0" fontId="0" fillId="0" borderId="66" xfId="0" applyBorder="1" applyAlignment="1">
      <alignment horizontal="right" indent="2"/>
    </xf>
    <xf numFmtId="0" fontId="0" fillId="0" borderId="67" xfId="0" applyBorder="1" applyAlignment="1">
      <alignment horizontal="right" indent="2"/>
    </xf>
    <xf numFmtId="3" fontId="12" fillId="0" borderId="66" xfId="2" applyNumberFormat="1" applyFont="1" applyFill="1" applyBorder="1" applyAlignment="1">
      <alignment horizontal="right" vertical="center" wrapText="1" indent="2"/>
    </xf>
    <xf numFmtId="3" fontId="12" fillId="0" borderId="67" xfId="2" applyNumberFormat="1" applyFont="1" applyFill="1" applyBorder="1" applyAlignment="1">
      <alignment horizontal="right" vertical="center" wrapText="1" indent="2"/>
    </xf>
    <xf numFmtId="0" fontId="12" fillId="0" borderId="79" xfId="36" quotePrefix="1" applyFont="1" applyBorder="1" applyAlignment="1">
      <alignment horizontal="center"/>
    </xf>
    <xf numFmtId="0" fontId="12" fillId="0" borderId="80" xfId="36" applyFont="1" applyBorder="1" applyAlignment="1">
      <alignment horizontal="center"/>
    </xf>
    <xf numFmtId="170" fontId="38" fillId="5" borderId="65" xfId="2" applyNumberFormat="1" applyFont="1" applyFill="1" applyBorder="1" applyAlignment="1">
      <alignment horizontal="center" vertical="center"/>
    </xf>
    <xf numFmtId="170" fontId="38" fillId="5" borderId="66" xfId="2" applyNumberFormat="1" applyFont="1" applyFill="1" applyBorder="1" applyAlignment="1">
      <alignment horizontal="center" vertical="center"/>
    </xf>
    <xf numFmtId="170" fontId="38" fillId="5" borderId="67" xfId="2" applyNumberFormat="1" applyFont="1" applyFill="1" applyBorder="1" applyAlignment="1">
      <alignment horizontal="center" vertical="center"/>
    </xf>
    <xf numFmtId="170" fontId="38" fillId="0" borderId="65" xfId="2" applyNumberFormat="1" applyFont="1" applyFill="1" applyBorder="1" applyAlignment="1">
      <alignment horizontal="center" vertical="center" wrapText="1"/>
    </xf>
    <xf numFmtId="170" fontId="38" fillId="0" borderId="66" xfId="2" applyNumberFormat="1" applyFont="1" applyFill="1" applyBorder="1" applyAlignment="1">
      <alignment horizontal="center" vertical="center" wrapText="1"/>
    </xf>
    <xf numFmtId="170" fontId="38" fillId="0" borderId="67" xfId="2" applyNumberFormat="1" applyFont="1" applyFill="1" applyBorder="1" applyAlignment="1">
      <alignment horizontal="center" vertical="center" wrapText="1"/>
    </xf>
    <xf numFmtId="0" fontId="12" fillId="0" borderId="66" xfId="36" quotePrefix="1" applyFont="1" applyBorder="1" applyAlignment="1">
      <alignment horizontal="center" vertical="center"/>
    </xf>
    <xf numFmtId="0" fontId="12" fillId="0" borderId="67" xfId="36" applyFont="1" applyBorder="1" applyAlignment="1">
      <alignment horizontal="center" vertical="center"/>
    </xf>
    <xf numFmtId="0" fontId="12" fillId="0" borderId="21" xfId="36" quotePrefix="1" applyFont="1" applyBorder="1" applyAlignment="1">
      <alignment horizontal="center" vertical="center"/>
    </xf>
    <xf numFmtId="0" fontId="12" fillId="0" borderId="66" xfId="36" applyFont="1" applyBorder="1" applyAlignment="1">
      <alignment horizontal="center" vertical="center"/>
    </xf>
    <xf numFmtId="170" fontId="12" fillId="0" borderId="66" xfId="2" applyNumberFormat="1" applyFont="1" applyBorder="1" applyAlignment="1">
      <alignment horizontal="left" vertical="center" wrapText="1"/>
    </xf>
    <xf numFmtId="170" fontId="12" fillId="0" borderId="71" xfId="2" applyNumberFormat="1" applyFont="1" applyBorder="1" applyAlignment="1">
      <alignment horizontal="left" vertical="center" wrapText="1"/>
    </xf>
    <xf numFmtId="0" fontId="35" fillId="5" borderId="0" xfId="36" applyFont="1" applyFill="1" applyBorder="1" applyAlignment="1">
      <alignment horizontal="center"/>
    </xf>
    <xf numFmtId="0" fontId="35" fillId="5" borderId="0" xfId="36" applyFont="1" applyFill="1" applyBorder="1" applyAlignment="1">
      <alignment horizontal="center" vertical="top"/>
    </xf>
    <xf numFmtId="0" fontId="36" fillId="5" borderId="0" xfId="36" applyFont="1" applyFill="1" applyBorder="1" applyAlignment="1">
      <alignment horizontal="center"/>
    </xf>
    <xf numFmtId="0" fontId="12" fillId="0" borderId="74" xfId="36" applyFont="1" applyBorder="1" applyAlignment="1">
      <alignment horizontal="center" vertical="center" wrapText="1"/>
    </xf>
    <xf numFmtId="0" fontId="12" fillId="0" borderId="75" xfId="36" applyFont="1" applyBorder="1" applyAlignment="1">
      <alignment horizontal="center" vertical="center" wrapText="1"/>
    </xf>
    <xf numFmtId="0" fontId="12" fillId="0" borderId="76" xfId="36" applyFont="1" applyBorder="1" applyAlignment="1">
      <alignment horizontal="center" vertical="center" wrapText="1"/>
    </xf>
    <xf numFmtId="0" fontId="12" fillId="0" borderId="35" xfId="36" quotePrefix="1" applyFont="1" applyBorder="1" applyAlignment="1">
      <alignment horizontal="center" vertical="center" wrapText="1"/>
    </xf>
    <xf numFmtId="0" fontId="12" fillId="0" borderId="35" xfId="36" applyFont="1" applyBorder="1" applyAlignment="1">
      <alignment horizontal="center" vertical="center" wrapText="1"/>
    </xf>
    <xf numFmtId="0" fontId="12" fillId="0" borderId="32" xfId="36" quotePrefix="1" applyFont="1" applyBorder="1" applyAlignment="1">
      <alignment horizontal="center" vertical="center" wrapText="1"/>
    </xf>
    <xf numFmtId="0" fontId="12" fillId="0" borderId="34" xfId="36" applyFont="1" applyBorder="1" applyAlignment="1">
      <alignment horizontal="center" vertical="center" wrapText="1"/>
    </xf>
    <xf numFmtId="0" fontId="12" fillId="0" borderId="0" xfId="36" applyFont="1" applyAlignment="1">
      <alignment horizontal="center" vertical="center" wrapText="1"/>
    </xf>
    <xf numFmtId="0" fontId="12" fillId="13" borderId="0" xfId="26" applyFont="1" applyAlignment="1">
      <alignment horizontal="center" vertical="center" textRotation="180"/>
    </xf>
    <xf numFmtId="0" fontId="35" fillId="5" borderId="21" xfId="36" applyFont="1" applyFill="1" applyBorder="1" applyAlignment="1">
      <alignment horizontal="left" vertical="center" wrapText="1"/>
    </xf>
    <xf numFmtId="0" fontId="36" fillId="5" borderId="21" xfId="36" applyFont="1" applyFill="1" applyBorder="1" applyAlignment="1">
      <alignment horizontal="left" vertical="center" wrapText="1"/>
    </xf>
    <xf numFmtId="0" fontId="35" fillId="5" borderId="21" xfId="36" applyFont="1" applyFill="1" applyBorder="1" applyAlignment="1">
      <alignment horizontal="left" wrapText="1"/>
    </xf>
    <xf numFmtId="0" fontId="36" fillId="5" borderId="21" xfId="36" applyFont="1" applyFill="1" applyBorder="1" applyAlignment="1">
      <alignment horizontal="left" vertical="top" wrapText="1"/>
    </xf>
    <xf numFmtId="0" fontId="38" fillId="12" borderId="0" xfId="29" applyFont="1" applyAlignment="1">
      <alignment horizontal="left" vertical="center" wrapText="1"/>
    </xf>
    <xf numFmtId="0" fontId="12" fillId="5" borderId="8" xfId="29" applyFont="1" applyFill="1" applyBorder="1" applyAlignment="1">
      <alignment horizontal="center" vertical="center" wrapText="1"/>
    </xf>
    <xf numFmtId="0" fontId="12" fillId="5" borderId="5" xfId="29" applyFont="1" applyFill="1" applyBorder="1" applyAlignment="1">
      <alignment horizontal="center" vertical="center" wrapText="1"/>
    </xf>
    <xf numFmtId="0" fontId="12" fillId="5" borderId="16" xfId="29" applyFont="1" applyFill="1" applyBorder="1" applyAlignment="1">
      <alignment horizontal="center" vertical="center" wrapText="1"/>
    </xf>
    <xf numFmtId="0" fontId="12" fillId="5" borderId="10" xfId="29" applyFont="1" applyFill="1" applyBorder="1" applyAlignment="1">
      <alignment horizontal="center" vertical="center" wrapText="1"/>
    </xf>
    <xf numFmtId="0" fontId="12" fillId="5" borderId="0" xfId="29" applyFont="1" applyFill="1" applyAlignment="1">
      <alignment horizontal="center" vertical="center" wrapText="1"/>
    </xf>
    <xf numFmtId="0" fontId="12" fillId="5" borderId="15" xfId="29" applyFont="1" applyFill="1" applyBorder="1" applyAlignment="1">
      <alignment horizontal="center" vertical="center" wrapText="1"/>
    </xf>
    <xf numFmtId="0" fontId="12" fillId="5" borderId="11" xfId="29" applyFont="1" applyFill="1" applyBorder="1" applyAlignment="1">
      <alignment horizontal="center" vertical="center" wrapText="1"/>
    </xf>
    <xf numFmtId="0" fontId="12" fillId="5" borderId="7" xfId="29" applyFont="1" applyFill="1" applyBorder="1" applyAlignment="1">
      <alignment horizontal="center" vertical="center" wrapText="1"/>
    </xf>
    <xf numFmtId="0" fontId="12" fillId="5" borderId="17" xfId="29" applyFont="1" applyFill="1" applyBorder="1" applyAlignment="1">
      <alignment horizontal="center" vertical="center" wrapText="1"/>
    </xf>
    <xf numFmtId="0" fontId="12" fillId="5" borderId="4" xfId="29" applyFont="1" applyFill="1" applyBorder="1" applyAlignment="1">
      <alignment horizontal="center" vertical="center"/>
    </xf>
    <xf numFmtId="0" fontId="12" fillId="5" borderId="5" xfId="29" applyFont="1" applyFill="1" applyBorder="1" applyAlignment="1">
      <alignment horizontal="center" vertical="center"/>
    </xf>
    <xf numFmtId="0" fontId="12" fillId="5" borderId="16" xfId="29" applyFont="1" applyFill="1" applyBorder="1" applyAlignment="1">
      <alignment horizontal="center" vertical="center"/>
    </xf>
    <xf numFmtId="0" fontId="12" fillId="5" borderId="3" xfId="29" applyFont="1" applyFill="1" applyBorder="1" applyAlignment="1">
      <alignment horizontal="center" vertical="center"/>
    </xf>
    <xf numFmtId="0" fontId="12" fillId="5" borderId="0" xfId="29" applyFont="1" applyFill="1" applyAlignment="1">
      <alignment horizontal="center" vertical="center"/>
    </xf>
    <xf numFmtId="0" fontId="12" fillId="5" borderId="15" xfId="29" applyFont="1" applyFill="1" applyBorder="1" applyAlignment="1">
      <alignment horizontal="center" vertical="center"/>
    </xf>
    <xf numFmtId="0" fontId="12" fillId="5" borderId="6" xfId="29" applyFont="1" applyFill="1" applyBorder="1" applyAlignment="1">
      <alignment horizontal="center" vertical="center"/>
    </xf>
    <xf numFmtId="0" fontId="12" fillId="5" borderId="7" xfId="29" applyFont="1" applyFill="1" applyBorder="1" applyAlignment="1">
      <alignment horizontal="center" vertical="center"/>
    </xf>
    <xf numFmtId="0" fontId="12" fillId="5" borderId="17" xfId="29" applyFont="1" applyFill="1" applyBorder="1" applyAlignment="1">
      <alignment horizontal="center" vertical="center"/>
    </xf>
    <xf numFmtId="0" fontId="36" fillId="5" borderId="0" xfId="29" applyFont="1" applyFill="1" applyAlignment="1">
      <alignment horizontal="left" vertical="top"/>
    </xf>
    <xf numFmtId="0" fontId="36" fillId="5" borderId="21" xfId="29" applyFont="1" applyFill="1" applyBorder="1" applyAlignment="1">
      <alignment horizontal="left" vertical="top"/>
    </xf>
    <xf numFmtId="0" fontId="12" fillId="0" borderId="8" xfId="0" applyFont="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21" xfId="0" applyFont="1" applyBorder="1" applyAlignment="1">
      <alignment horizontal="center" vertical="center"/>
    </xf>
    <xf numFmtId="0" fontId="12" fillId="0" borderId="11" xfId="0" applyFont="1" applyBorder="1" applyAlignment="1">
      <alignment horizontal="center" vertical="center"/>
    </xf>
    <xf numFmtId="0" fontId="12" fillId="0" borderId="7" xfId="0" applyFont="1" applyBorder="1" applyAlignment="1">
      <alignment horizontal="center" vertical="center"/>
    </xf>
    <xf numFmtId="0" fontId="12" fillId="0" borderId="12" xfId="0" applyFont="1" applyBorder="1" applyAlignment="1">
      <alignment horizontal="center" vertical="center"/>
    </xf>
    <xf numFmtId="0" fontId="12" fillId="14" borderId="8" xfId="0" applyFont="1" applyFill="1" applyBorder="1" applyAlignment="1">
      <alignment horizontal="center" vertical="center"/>
    </xf>
    <xf numFmtId="0" fontId="12" fillId="14" borderId="5" xfId="0" applyFont="1" applyFill="1" applyBorder="1" applyAlignment="1">
      <alignment horizontal="center" vertical="center"/>
    </xf>
    <xf numFmtId="0" fontId="12" fillId="14" borderId="16" xfId="0" applyFont="1" applyFill="1" applyBorder="1" applyAlignment="1">
      <alignment horizontal="center" vertical="center"/>
    </xf>
    <xf numFmtId="0" fontId="12" fillId="14" borderId="10" xfId="0" applyFont="1" applyFill="1" applyBorder="1" applyAlignment="1">
      <alignment horizontal="center" vertical="center"/>
    </xf>
    <xf numFmtId="0" fontId="12" fillId="14" borderId="0" xfId="0" applyFont="1" applyFill="1" applyAlignment="1">
      <alignment horizontal="center" vertical="center"/>
    </xf>
    <xf numFmtId="0" fontId="12" fillId="14" borderId="15" xfId="0" applyFont="1" applyFill="1" applyBorder="1" applyAlignment="1">
      <alignment horizontal="center" vertical="center"/>
    </xf>
    <xf numFmtId="0" fontId="12" fillId="14" borderId="11" xfId="0" applyFont="1" applyFill="1" applyBorder="1" applyAlignment="1">
      <alignment horizontal="center" vertical="center"/>
    </xf>
    <xf numFmtId="0" fontId="12" fillId="14" borderId="7" xfId="0" applyFont="1" applyFill="1" applyBorder="1" applyAlignment="1">
      <alignment horizontal="center" vertical="center"/>
    </xf>
    <xf numFmtId="0" fontId="12" fillId="14" borderId="17" xfId="0" applyFont="1" applyFill="1" applyBorder="1" applyAlignment="1">
      <alignment horizontal="center" vertical="center"/>
    </xf>
    <xf numFmtId="0" fontId="35" fillId="5" borderId="0" xfId="29" applyFont="1" applyFill="1" applyAlignment="1">
      <alignment horizontal="left" vertical="top" wrapText="1"/>
    </xf>
    <xf numFmtId="0" fontId="35" fillId="5" borderId="21" xfId="29" applyFont="1" applyFill="1" applyBorder="1" applyAlignment="1">
      <alignment horizontal="left" vertical="top" wrapText="1"/>
    </xf>
    <xf numFmtId="0" fontId="36" fillId="5" borderId="0" xfId="29" applyFont="1" applyFill="1" applyAlignment="1">
      <alignment horizontal="left" vertical="center" wrapText="1"/>
    </xf>
    <xf numFmtId="0" fontId="36" fillId="5" borderId="21" xfId="29" applyFont="1" applyFill="1" applyBorder="1" applyAlignment="1">
      <alignment horizontal="left" vertical="center" wrapText="1"/>
    </xf>
    <xf numFmtId="0" fontId="12" fillId="12" borderId="35" xfId="29" applyFont="1" applyBorder="1" applyAlignment="1">
      <alignment horizontal="center" vertical="center" wrapText="1"/>
    </xf>
    <xf numFmtId="0" fontId="12" fillId="14" borderId="35" xfId="29" applyFont="1" applyFill="1" applyBorder="1" applyAlignment="1">
      <alignment horizontal="center" vertical="center" wrapText="1"/>
    </xf>
    <xf numFmtId="0" fontId="12" fillId="14" borderId="69" xfId="29" applyFont="1" applyFill="1" applyBorder="1" applyAlignment="1">
      <alignment horizontal="center" vertical="center" wrapText="1"/>
    </xf>
    <xf numFmtId="0" fontId="36" fillId="5" borderId="0" xfId="29" applyFont="1" applyFill="1" applyAlignment="1">
      <alignment horizontal="left" vertical="top" wrapText="1"/>
    </xf>
    <xf numFmtId="0" fontId="36" fillId="5" borderId="21" xfId="29" applyFont="1" applyFill="1" applyBorder="1" applyAlignment="1">
      <alignment horizontal="left" vertical="top" wrapText="1"/>
    </xf>
    <xf numFmtId="0" fontId="12" fillId="12" borderId="69" xfId="29" applyFont="1" applyBorder="1" applyAlignment="1">
      <alignment horizontal="center" vertical="center" wrapText="1"/>
    </xf>
    <xf numFmtId="0" fontId="12" fillId="14" borderId="72" xfId="29" applyFont="1" applyFill="1" applyBorder="1" applyAlignment="1">
      <alignment horizontal="center" vertical="center" wrapText="1"/>
    </xf>
    <xf numFmtId="0" fontId="12" fillId="14" borderId="73" xfId="29" applyFont="1" applyFill="1" applyBorder="1" applyAlignment="1">
      <alignment horizontal="center" vertical="center" wrapText="1"/>
    </xf>
    <xf numFmtId="0" fontId="12" fillId="12" borderId="8" xfId="29" applyFont="1" applyBorder="1" applyAlignment="1">
      <alignment horizontal="center" vertical="center" wrapText="1"/>
    </xf>
    <xf numFmtId="0" fontId="12" fillId="12" borderId="5" xfId="29" applyFont="1" applyBorder="1" applyAlignment="1">
      <alignment horizontal="center" vertical="center" wrapText="1"/>
    </xf>
    <xf numFmtId="0" fontId="12" fillId="12" borderId="9" xfId="29" applyFont="1" applyBorder="1" applyAlignment="1">
      <alignment horizontal="center" vertical="center" wrapText="1"/>
    </xf>
    <xf numFmtId="0" fontId="12" fillId="12" borderId="10" xfId="29" applyFont="1" applyBorder="1" applyAlignment="1">
      <alignment horizontal="center" vertical="center" wrapText="1"/>
    </xf>
    <xf numFmtId="0" fontId="12" fillId="12" borderId="0" xfId="29" applyFont="1" applyAlignment="1">
      <alignment horizontal="center" vertical="center" wrapText="1"/>
    </xf>
    <xf numFmtId="0" fontId="12" fillId="12" borderId="21" xfId="29" applyFont="1" applyBorder="1" applyAlignment="1">
      <alignment horizontal="center" vertical="center" wrapText="1"/>
    </xf>
    <xf numFmtId="0" fontId="12" fillId="12" borderId="11" xfId="29" applyFont="1" applyBorder="1" applyAlignment="1">
      <alignment horizontal="center" vertical="center" wrapText="1"/>
    </xf>
    <xf numFmtId="0" fontId="12" fillId="12" borderId="7" xfId="29" applyFont="1" applyBorder="1" applyAlignment="1">
      <alignment horizontal="center" vertical="center" wrapText="1"/>
    </xf>
    <xf numFmtId="0" fontId="12" fillId="12" borderId="12" xfId="29" applyFont="1" applyBorder="1" applyAlignment="1">
      <alignment horizontal="center" vertical="center" wrapText="1"/>
    </xf>
    <xf numFmtId="0" fontId="12" fillId="14" borderId="8" xfId="29" applyFont="1" applyFill="1" applyBorder="1" applyAlignment="1">
      <alignment horizontal="center" vertical="center" wrapText="1"/>
    </xf>
    <xf numFmtId="0" fontId="12" fillId="14" borderId="5" xfId="29" applyFont="1" applyFill="1" applyBorder="1" applyAlignment="1">
      <alignment horizontal="center" vertical="center" wrapText="1"/>
    </xf>
    <xf numFmtId="0" fontId="12" fillId="14" borderId="9" xfId="29" applyFont="1" applyFill="1" applyBorder="1" applyAlignment="1">
      <alignment horizontal="center" vertical="center" wrapText="1"/>
    </xf>
    <xf numFmtId="0" fontId="12" fillId="14" borderId="10" xfId="29" applyFont="1" applyFill="1" applyBorder="1" applyAlignment="1">
      <alignment horizontal="center" vertical="center" wrapText="1"/>
    </xf>
    <xf numFmtId="0" fontId="12" fillId="14" borderId="0" xfId="29" applyFont="1" applyFill="1" applyAlignment="1">
      <alignment horizontal="center" vertical="center" wrapText="1"/>
    </xf>
    <xf numFmtId="0" fontId="12" fillId="14" borderId="21" xfId="29" applyFont="1" applyFill="1" applyBorder="1" applyAlignment="1">
      <alignment horizontal="center" vertical="center" wrapText="1"/>
    </xf>
    <xf numFmtId="0" fontId="12" fillId="14" borderId="11" xfId="29" applyFont="1" applyFill="1" applyBorder="1" applyAlignment="1">
      <alignment horizontal="center" vertical="center" wrapText="1"/>
    </xf>
    <xf numFmtId="0" fontId="12" fillId="14" borderId="7" xfId="29" applyFont="1" applyFill="1" applyBorder="1" applyAlignment="1">
      <alignment horizontal="center" vertical="center" wrapText="1"/>
    </xf>
    <xf numFmtId="0" fontId="12" fillId="14" borderId="12" xfId="29" applyFont="1" applyFill="1" applyBorder="1" applyAlignment="1">
      <alignment horizontal="center" vertical="center" wrapText="1"/>
    </xf>
    <xf numFmtId="0" fontId="12" fillId="12" borderId="16" xfId="29" applyFont="1" applyBorder="1" applyAlignment="1">
      <alignment horizontal="center" vertical="center" wrapText="1"/>
    </xf>
    <xf numFmtId="0" fontId="12" fillId="12" borderId="15" xfId="29" applyFont="1" applyBorder="1" applyAlignment="1">
      <alignment horizontal="center" vertical="center" wrapText="1"/>
    </xf>
    <xf numFmtId="0" fontId="12" fillId="12" borderId="17" xfId="29" applyFont="1" applyBorder="1" applyAlignment="1">
      <alignment horizontal="center" vertical="center" wrapText="1"/>
    </xf>
    <xf numFmtId="0" fontId="12" fillId="5" borderId="35" xfId="29" applyFont="1" applyFill="1" applyBorder="1" applyAlignment="1">
      <alignment horizontal="center" vertical="center" wrapText="1"/>
    </xf>
    <xf numFmtId="0" fontId="12" fillId="5" borderId="69" xfId="29" applyFont="1" applyFill="1" applyBorder="1" applyAlignment="1">
      <alignment horizontal="center" vertical="center" wrapText="1"/>
    </xf>
    <xf numFmtId="0" fontId="12" fillId="14" borderId="34" xfId="29" applyFont="1" applyFill="1" applyBorder="1" applyAlignment="1">
      <alignment horizontal="center" vertical="center" wrapText="1"/>
    </xf>
    <xf numFmtId="0" fontId="35" fillId="0" borderId="67" xfId="29" applyFont="1" applyFill="1" applyBorder="1" applyAlignment="1">
      <alignment horizontal="center" vertical="center" wrapText="1"/>
    </xf>
    <xf numFmtId="0" fontId="35" fillId="0" borderId="70" xfId="29" applyFont="1" applyFill="1" applyBorder="1" applyAlignment="1">
      <alignment horizontal="center" vertical="center" wrapText="1"/>
    </xf>
    <xf numFmtId="0" fontId="35" fillId="0" borderId="35" xfId="29" applyFont="1" applyFill="1" applyBorder="1" applyAlignment="1">
      <alignment horizontal="center" vertical="center" wrapText="1"/>
    </xf>
    <xf numFmtId="0" fontId="35" fillId="0" borderId="69" xfId="29" applyFont="1" applyFill="1" applyBorder="1" applyAlignment="1">
      <alignment horizontal="center" vertical="center" wrapText="1"/>
    </xf>
    <xf numFmtId="0" fontId="35" fillId="0" borderId="8" xfId="29" applyFont="1" applyFill="1" applyBorder="1" applyAlignment="1">
      <alignment horizontal="center" vertical="center" wrapText="1"/>
    </xf>
    <xf numFmtId="0" fontId="35" fillId="0" borderId="5" xfId="29" applyFont="1" applyFill="1" applyBorder="1" applyAlignment="1">
      <alignment horizontal="center" vertical="center" wrapText="1"/>
    </xf>
    <xf numFmtId="0" fontId="35" fillId="0" borderId="9" xfId="29" applyFont="1" applyFill="1" applyBorder="1" applyAlignment="1">
      <alignment horizontal="center" vertical="center" wrapText="1"/>
    </xf>
    <xf numFmtId="0" fontId="35" fillId="0" borderId="10" xfId="29" applyFont="1" applyFill="1" applyBorder="1" applyAlignment="1">
      <alignment horizontal="center" vertical="center" wrapText="1"/>
    </xf>
    <xf numFmtId="0" fontId="35" fillId="0" borderId="0" xfId="29" applyFont="1" applyFill="1" applyAlignment="1">
      <alignment horizontal="center" vertical="center" wrapText="1"/>
    </xf>
    <xf numFmtId="0" fontId="35" fillId="0" borderId="21" xfId="29" applyFont="1" applyFill="1" applyBorder="1" applyAlignment="1">
      <alignment horizontal="center" vertical="center" wrapText="1"/>
    </xf>
    <xf numFmtId="0" fontId="35" fillId="0" borderId="11" xfId="29" applyFont="1" applyFill="1" applyBorder="1" applyAlignment="1">
      <alignment horizontal="center" vertical="center" wrapText="1"/>
    </xf>
    <xf numFmtId="0" fontId="35" fillId="0" borderId="7" xfId="29" applyFont="1" applyFill="1" applyBorder="1" applyAlignment="1">
      <alignment horizontal="center" vertical="center" wrapText="1"/>
    </xf>
    <xf numFmtId="0" fontId="35" fillId="0" borderId="12" xfId="29" applyFont="1" applyFill="1" applyBorder="1" applyAlignment="1">
      <alignment horizontal="center" vertical="center" wrapText="1"/>
    </xf>
    <xf numFmtId="0" fontId="12" fillId="14" borderId="16" xfId="29" applyFont="1" applyFill="1" applyBorder="1" applyAlignment="1">
      <alignment horizontal="center" vertical="center" wrapText="1"/>
    </xf>
    <xf numFmtId="0" fontId="12" fillId="14" borderId="15" xfId="29" applyFont="1" applyFill="1" applyBorder="1" applyAlignment="1">
      <alignment horizontal="center" vertical="center" wrapText="1"/>
    </xf>
    <xf numFmtId="0" fontId="13" fillId="0" borderId="0" xfId="29" applyFont="1" applyFill="1" applyAlignment="1">
      <alignment horizontal="left" vertical="center" wrapText="1"/>
    </xf>
    <xf numFmtId="0" fontId="13" fillId="0" borderId="15" xfId="29" applyFont="1" applyFill="1" applyBorder="1" applyAlignment="1">
      <alignment horizontal="left" vertical="center" wrapText="1"/>
    </xf>
    <xf numFmtId="0" fontId="35" fillId="0" borderId="16" xfId="29" applyFont="1" applyFill="1" applyBorder="1" applyAlignment="1">
      <alignment horizontal="center" vertical="center" wrapText="1"/>
    </xf>
    <xf numFmtId="0" fontId="35" fillId="0" borderId="15" xfId="29" applyFont="1" applyFill="1" applyBorder="1" applyAlignment="1">
      <alignment horizontal="center" vertical="center" wrapText="1"/>
    </xf>
    <xf numFmtId="0" fontId="35" fillId="0" borderId="17" xfId="29" applyFont="1" applyFill="1" applyBorder="1" applyAlignment="1">
      <alignment horizontal="center" vertical="center" wrapText="1"/>
    </xf>
    <xf numFmtId="0" fontId="12" fillId="0" borderId="35" xfId="0" applyFont="1" applyBorder="1" applyAlignment="1">
      <alignment horizontal="center" vertical="center"/>
    </xf>
    <xf numFmtId="0" fontId="12" fillId="12" borderId="35" xfId="29" applyFont="1" applyBorder="1" applyAlignment="1">
      <alignment horizontal="center" vertical="center"/>
    </xf>
    <xf numFmtId="0" fontId="18" fillId="12" borderId="35" xfId="29" applyFont="1" applyBorder="1" applyAlignment="1">
      <alignment horizontal="center" vertical="center" wrapText="1"/>
    </xf>
    <xf numFmtId="0" fontId="12" fillId="0" borderId="8" xfId="29" quotePrefix="1" applyFont="1" applyFill="1" applyBorder="1" applyAlignment="1">
      <alignment horizontal="center" vertical="center"/>
    </xf>
    <xf numFmtId="0" fontId="12" fillId="0" borderId="5" xfId="29" applyFont="1" applyFill="1" applyBorder="1" applyAlignment="1">
      <alignment horizontal="center" vertical="center"/>
    </xf>
    <xf numFmtId="0" fontId="12" fillId="0" borderId="9" xfId="29" applyFont="1" applyFill="1" applyBorder="1" applyAlignment="1">
      <alignment horizontal="center" vertical="center"/>
    </xf>
    <xf numFmtId="0" fontId="12" fillId="0" borderId="8" xfId="29" quotePrefix="1" applyFont="1" applyFill="1" applyBorder="1" applyAlignment="1">
      <alignment horizontal="center" vertical="center" wrapText="1"/>
    </xf>
    <xf numFmtId="0" fontId="12" fillId="0" borderId="5" xfId="29" applyFont="1" applyFill="1" applyBorder="1" applyAlignment="1">
      <alignment horizontal="center" vertical="center" wrapText="1"/>
    </xf>
    <xf numFmtId="0" fontId="12" fillId="0" borderId="9" xfId="29" applyFont="1" applyFill="1" applyBorder="1" applyAlignment="1">
      <alignment horizontal="center" vertical="center" wrapText="1"/>
    </xf>
    <xf numFmtId="0" fontId="12" fillId="0" borderId="16" xfId="29" applyFont="1" applyFill="1" applyBorder="1" applyAlignment="1">
      <alignment horizontal="center" vertical="center" wrapText="1"/>
    </xf>
    <xf numFmtId="0" fontId="38" fillId="14" borderId="32" xfId="29" applyFont="1" applyFill="1" applyBorder="1" applyAlignment="1">
      <alignment horizontal="center"/>
    </xf>
    <xf numFmtId="0" fontId="38" fillId="14" borderId="33" xfId="29" applyFont="1" applyFill="1" applyBorder="1" applyAlignment="1">
      <alignment horizontal="center"/>
    </xf>
    <xf numFmtId="0" fontId="38" fillId="14" borderId="34" xfId="29" applyFont="1" applyFill="1" applyBorder="1" applyAlignment="1">
      <alignment horizontal="center"/>
    </xf>
    <xf numFmtId="0" fontId="44" fillId="14" borderId="32" xfId="29" applyFont="1" applyFill="1" applyBorder="1" applyAlignment="1">
      <alignment horizontal="center" vertical="center" wrapText="1"/>
    </xf>
    <xf numFmtId="0" fontId="44" fillId="14" borderId="33" xfId="29" applyFont="1" applyFill="1" applyBorder="1" applyAlignment="1">
      <alignment horizontal="center" vertical="center" wrapText="1"/>
    </xf>
    <xf numFmtId="0" fontId="44" fillId="14" borderId="34" xfId="29" applyFont="1" applyFill="1" applyBorder="1" applyAlignment="1">
      <alignment horizontal="center" vertical="center" wrapText="1"/>
    </xf>
    <xf numFmtId="0" fontId="12" fillId="12" borderId="0" xfId="29" applyFont="1" applyAlignment="1">
      <alignment horizontal="center"/>
    </xf>
    <xf numFmtId="0" fontId="12" fillId="12" borderId="66" xfId="29" quotePrefix="1" applyFont="1" applyBorder="1" applyAlignment="1">
      <alignment horizontal="center" vertical="center"/>
    </xf>
    <xf numFmtId="0" fontId="12" fillId="12" borderId="21" xfId="29" applyFont="1" applyBorder="1" applyAlignment="1">
      <alignment horizontal="center" vertical="center"/>
    </xf>
    <xf numFmtId="0" fontId="12" fillId="12" borderId="12" xfId="29" applyFont="1" applyBorder="1" applyAlignment="1">
      <alignment horizontal="center" vertical="center"/>
    </xf>
    <xf numFmtId="0" fontId="12" fillId="12" borderId="21" xfId="29" quotePrefix="1" applyFont="1" applyBorder="1" applyAlignment="1">
      <alignment horizontal="center" vertical="center"/>
    </xf>
    <xf numFmtId="0" fontId="0" fillId="0" borderId="12" xfId="0" applyBorder="1"/>
    <xf numFmtId="0" fontId="12" fillId="12" borderId="66" xfId="29" applyFont="1" applyBorder="1" applyAlignment="1">
      <alignment horizontal="center" vertical="center"/>
    </xf>
    <xf numFmtId="0" fontId="12" fillId="12" borderId="65" xfId="29" quotePrefix="1" applyFont="1" applyBorder="1" applyAlignment="1">
      <alignment horizontal="center" vertical="center"/>
    </xf>
    <xf numFmtId="0" fontId="12" fillId="12" borderId="67" xfId="29" applyFont="1" applyBorder="1" applyAlignment="1">
      <alignment horizontal="center" vertical="center"/>
    </xf>
    <xf numFmtId="0" fontId="12" fillId="0" borderId="65" xfId="29" quotePrefix="1" applyFont="1" applyFill="1" applyBorder="1" applyAlignment="1">
      <alignment horizontal="center" vertical="center"/>
    </xf>
    <xf numFmtId="0" fontId="12" fillId="0" borderId="66" xfId="29" applyFont="1" applyFill="1" applyBorder="1" applyAlignment="1">
      <alignment horizontal="center" vertical="center"/>
    </xf>
    <xf numFmtId="0" fontId="12" fillId="0" borderId="67" xfId="29" applyFont="1" applyFill="1" applyBorder="1" applyAlignment="1">
      <alignment horizontal="center" vertical="center"/>
    </xf>
    <xf numFmtId="0" fontId="12" fillId="12" borderId="65" xfId="29" quotePrefix="1" applyFont="1" applyBorder="1" applyAlignment="1">
      <alignment horizontal="center" vertical="center" wrapText="1"/>
    </xf>
    <xf numFmtId="0" fontId="12" fillId="12" borderId="66" xfId="29" applyFont="1" applyBorder="1" applyAlignment="1">
      <alignment horizontal="center" vertical="center" wrapText="1"/>
    </xf>
    <xf numFmtId="0" fontId="12" fillId="12" borderId="71" xfId="29" applyFont="1" applyBorder="1" applyAlignment="1">
      <alignment horizontal="center" vertical="center" wrapText="1"/>
    </xf>
    <xf numFmtId="0" fontId="35" fillId="5" borderId="0" xfId="29" applyFont="1" applyFill="1" applyAlignment="1">
      <alignment horizontal="left" vertical="center" wrapText="1"/>
    </xf>
    <xf numFmtId="0" fontId="35" fillId="5" borderId="21" xfId="29" applyFont="1" applyFill="1" applyBorder="1" applyAlignment="1">
      <alignment horizontal="left" vertical="center" wrapText="1"/>
    </xf>
    <xf numFmtId="0" fontId="44" fillId="5" borderId="0" xfId="29" applyFont="1" applyFill="1" applyAlignment="1">
      <alignment horizontal="left" vertical="center" wrapText="1" indent="1"/>
    </xf>
    <xf numFmtId="0" fontId="44" fillId="5" borderId="0" xfId="29" applyFont="1" applyFill="1" applyAlignment="1">
      <alignment horizontal="left" vertical="center" indent="1"/>
    </xf>
    <xf numFmtId="0" fontId="12" fillId="0" borderId="32" xfId="29" quotePrefix="1" applyFont="1" applyFill="1" applyBorder="1" applyAlignment="1">
      <alignment horizontal="center" vertical="center"/>
    </xf>
    <xf numFmtId="0" fontId="12" fillId="0" borderId="33" xfId="29" applyFont="1" applyFill="1" applyBorder="1" applyAlignment="1">
      <alignment horizontal="center" vertical="center"/>
    </xf>
    <xf numFmtId="0" fontId="12" fillId="0" borderId="34" xfId="29" applyFont="1" applyFill="1" applyBorder="1" applyAlignment="1">
      <alignment horizontal="center" vertical="center"/>
    </xf>
    <xf numFmtId="0" fontId="12" fillId="0" borderId="68" xfId="29" applyFont="1" applyFill="1" applyBorder="1" applyAlignment="1">
      <alignment horizontal="center" vertical="center"/>
    </xf>
    <xf numFmtId="0" fontId="35" fillId="5" borderId="0" xfId="29" applyFont="1" applyFill="1" applyAlignment="1">
      <alignment horizontal="left" vertical="top"/>
    </xf>
    <xf numFmtId="0" fontId="35" fillId="5" borderId="21" xfId="29" applyFont="1" applyFill="1" applyBorder="1" applyAlignment="1">
      <alignment horizontal="left" vertical="top"/>
    </xf>
    <xf numFmtId="0" fontId="0" fillId="5" borderId="0" xfId="0" applyFill="1" applyAlignment="1">
      <alignment vertical="top"/>
    </xf>
    <xf numFmtId="0" fontId="0" fillId="5" borderId="21" xfId="0" applyFill="1" applyBorder="1" applyAlignment="1">
      <alignment vertical="top"/>
    </xf>
    <xf numFmtId="0" fontId="35" fillId="5" borderId="5" xfId="29" applyFont="1" applyFill="1" applyBorder="1" applyAlignment="1">
      <alignment horizontal="left" vertical="top" wrapText="1"/>
    </xf>
    <xf numFmtId="0" fontId="35" fillId="5" borderId="9" xfId="29" applyFont="1" applyFill="1" applyBorder="1" applyAlignment="1">
      <alignment horizontal="left" vertical="top" wrapText="1"/>
    </xf>
    <xf numFmtId="0" fontId="44" fillId="5" borderId="0" xfId="29" applyFont="1" applyFill="1" applyAlignment="1">
      <alignment horizontal="left" vertical="center" wrapText="1"/>
    </xf>
    <xf numFmtId="0" fontId="12" fillId="0" borderId="32" xfId="29" quotePrefix="1" applyFont="1" applyFill="1" applyBorder="1" applyAlignment="1">
      <alignment horizontal="center" vertical="center" wrapText="1"/>
    </xf>
    <xf numFmtId="0" fontId="12" fillId="0" borderId="33" xfId="29" applyFont="1" applyFill="1" applyBorder="1" applyAlignment="1">
      <alignment horizontal="center" vertical="center" wrapText="1"/>
    </xf>
    <xf numFmtId="0" fontId="12" fillId="0" borderId="34" xfId="29" applyFont="1" applyFill="1" applyBorder="1" applyAlignment="1">
      <alignment horizontal="center" vertical="center" wrapText="1"/>
    </xf>
    <xf numFmtId="0" fontId="12" fillId="0" borderId="68" xfId="29" applyFont="1" applyFill="1" applyBorder="1" applyAlignment="1">
      <alignment horizontal="center" vertical="center" wrapText="1"/>
    </xf>
    <xf numFmtId="0" fontId="11" fillId="0" borderId="8" xfId="15" applyFont="1" applyBorder="1" applyAlignment="1">
      <alignment horizontal="center" vertical="center" wrapText="1"/>
    </xf>
    <xf numFmtId="0" fontId="11" fillId="0" borderId="5" xfId="15" applyFont="1" applyBorder="1" applyAlignment="1">
      <alignment horizontal="center" vertical="center" wrapText="1"/>
    </xf>
    <xf numFmtId="0" fontId="11" fillId="0" borderId="9" xfId="15" applyFont="1" applyBorder="1" applyAlignment="1">
      <alignment horizontal="center" vertical="center" wrapText="1"/>
    </xf>
    <xf numFmtId="0" fontId="11" fillId="0" borderId="11" xfId="15" applyFont="1" applyBorder="1" applyAlignment="1">
      <alignment horizontal="center" vertical="center" wrapText="1"/>
    </xf>
    <xf numFmtId="0" fontId="11" fillId="0" borderId="7" xfId="15" applyFont="1" applyBorder="1" applyAlignment="1">
      <alignment horizontal="center" vertical="center" wrapText="1"/>
    </xf>
    <xf numFmtId="0" fontId="11" fillId="0" borderId="12" xfId="15" applyFont="1" applyBorder="1" applyAlignment="1">
      <alignment horizontal="center" vertical="center" wrapText="1"/>
    </xf>
    <xf numFmtId="0" fontId="11" fillId="0" borderId="8" xfId="15" applyFont="1" applyBorder="1" applyAlignment="1">
      <alignment horizontal="center" vertical="center"/>
    </xf>
    <xf numFmtId="0" fontId="11" fillId="0" borderId="5" xfId="15" applyFont="1" applyBorder="1" applyAlignment="1">
      <alignment horizontal="center" vertical="center"/>
    </xf>
    <xf numFmtId="0" fontId="11" fillId="0" borderId="9" xfId="15" applyFont="1" applyBorder="1" applyAlignment="1">
      <alignment horizontal="center" vertical="center"/>
    </xf>
    <xf numFmtId="0" fontId="11" fillId="0" borderId="11" xfId="15" applyFont="1" applyBorder="1" applyAlignment="1">
      <alignment horizontal="center" vertical="center"/>
    </xf>
    <xf numFmtId="0" fontId="11" fillId="0" borderId="7" xfId="15" applyFont="1" applyBorder="1" applyAlignment="1">
      <alignment horizontal="center" vertical="center"/>
    </xf>
    <xf numFmtId="0" fontId="11" fillId="0" borderId="12" xfId="15" applyFont="1" applyBorder="1" applyAlignment="1">
      <alignment horizontal="center" vertical="center"/>
    </xf>
    <xf numFmtId="0" fontId="12" fillId="0" borderId="0" xfId="34" applyFont="1" applyAlignment="1">
      <alignment horizontal="center" vertical="center"/>
    </xf>
    <xf numFmtId="0" fontId="12" fillId="0" borderId="7" xfId="34" quotePrefix="1" applyFont="1" applyBorder="1" applyAlignment="1">
      <alignment horizontal="right"/>
    </xf>
    <xf numFmtId="0" fontId="12" fillId="0" borderId="7" xfId="34" applyFont="1" applyBorder="1" applyAlignment="1">
      <alignment horizontal="right"/>
    </xf>
    <xf numFmtId="0" fontId="11" fillId="0" borderId="8" xfId="34" applyFont="1" applyBorder="1" applyAlignment="1">
      <alignment horizontal="center" vertical="center" wrapText="1"/>
    </xf>
    <xf numFmtId="0" fontId="11" fillId="0" borderId="5" xfId="34" applyFont="1" applyBorder="1" applyAlignment="1">
      <alignment horizontal="center" vertical="center" wrapText="1"/>
    </xf>
    <xf numFmtId="0" fontId="11" fillId="0" borderId="9" xfId="34" applyFont="1" applyBorder="1" applyAlignment="1">
      <alignment horizontal="center" vertical="center" wrapText="1"/>
    </xf>
    <xf numFmtId="0" fontId="11" fillId="0" borderId="11" xfId="34" applyFont="1" applyBorder="1" applyAlignment="1">
      <alignment horizontal="center" vertical="center" wrapText="1"/>
    </xf>
    <xf numFmtId="0" fontId="11" fillId="0" borderId="7" xfId="34" applyFont="1" applyBorder="1" applyAlignment="1">
      <alignment horizontal="center" vertical="center" wrapText="1"/>
    </xf>
    <xf numFmtId="0" fontId="11" fillId="0" borderId="12" xfId="34" applyFont="1" applyBorder="1" applyAlignment="1">
      <alignment horizontal="center" vertical="center" wrapText="1"/>
    </xf>
    <xf numFmtId="0" fontId="55" fillId="0" borderId="0" xfId="34" applyFont="1" applyAlignment="1">
      <alignment horizontal="left" wrapText="1"/>
    </xf>
    <xf numFmtId="0" fontId="54" fillId="0" borderId="0" xfId="34" applyFont="1" applyAlignment="1">
      <alignment horizontal="left" vertical="center" wrapText="1"/>
    </xf>
    <xf numFmtId="0" fontId="11" fillId="0" borderId="0" xfId="34" applyFont="1" applyAlignment="1">
      <alignment horizontal="left" vertical="center" wrapText="1"/>
    </xf>
    <xf numFmtId="0" fontId="11" fillId="0" borderId="0" xfId="34" applyFont="1" applyAlignment="1">
      <alignment horizontal="left" vertical="center"/>
    </xf>
    <xf numFmtId="0" fontId="16" fillId="0" borderId="0" xfId="34" applyFont="1" applyAlignment="1">
      <alignment horizontal="center"/>
    </xf>
    <xf numFmtId="0" fontId="16" fillId="0" borderId="0" xfId="34" applyFont="1" applyAlignment="1">
      <alignment horizontal="center" vertical="center"/>
    </xf>
    <xf numFmtId="0" fontId="12" fillId="0" borderId="0" xfId="34" applyFont="1" applyAlignment="1">
      <alignment horizontal="center"/>
    </xf>
    <xf numFmtId="0" fontId="38" fillId="0" borderId="8" xfId="29" applyFont="1" applyFill="1" applyBorder="1" applyAlignment="1">
      <alignment horizontal="center" vertical="center" wrapText="1"/>
    </xf>
    <xf numFmtId="0" fontId="38" fillId="0" borderId="5" xfId="29" applyFont="1" applyFill="1" applyBorder="1" applyAlignment="1">
      <alignment horizontal="center" vertical="center" wrapText="1"/>
    </xf>
    <xf numFmtId="0" fontId="38" fillId="0" borderId="9" xfId="29" applyFont="1" applyFill="1" applyBorder="1" applyAlignment="1">
      <alignment horizontal="center" vertical="center" wrapText="1"/>
    </xf>
    <xf numFmtId="0" fontId="38" fillId="0" borderId="11" xfId="29" applyFont="1" applyFill="1" applyBorder="1" applyAlignment="1">
      <alignment horizontal="center" vertical="center" wrapText="1"/>
    </xf>
    <xf numFmtId="0" fontId="38" fillId="0" borderId="7" xfId="29" applyFont="1" applyFill="1" applyBorder="1" applyAlignment="1">
      <alignment horizontal="center" vertical="center" wrapText="1"/>
    </xf>
    <xf numFmtId="0" fontId="38" fillId="0" borderId="12" xfId="29" applyFont="1" applyFill="1" applyBorder="1" applyAlignment="1">
      <alignment horizontal="center" vertical="center" wrapText="1"/>
    </xf>
    <xf numFmtId="0" fontId="38" fillId="0" borderId="8" xfId="29" applyFont="1" applyFill="1" applyBorder="1" applyAlignment="1">
      <alignment horizontal="right" vertical="center" wrapText="1" indent="1"/>
    </xf>
    <xf numFmtId="0" fontId="38" fillId="0" borderId="5" xfId="29" applyFont="1" applyFill="1" applyBorder="1" applyAlignment="1">
      <alignment horizontal="right" vertical="center" wrapText="1" indent="1"/>
    </xf>
    <xf numFmtId="0" fontId="38" fillId="0" borderId="9" xfId="29" applyFont="1" applyFill="1" applyBorder="1" applyAlignment="1">
      <alignment horizontal="right" vertical="center" wrapText="1" indent="1"/>
    </xf>
    <xf numFmtId="0" fontId="38" fillId="0" borderId="11" xfId="29" applyFont="1" applyFill="1" applyBorder="1" applyAlignment="1">
      <alignment horizontal="right" vertical="center" wrapText="1" indent="1"/>
    </xf>
    <xf numFmtId="0" fontId="38" fillId="0" borderId="7" xfId="29" applyFont="1" applyFill="1" applyBorder="1" applyAlignment="1">
      <alignment horizontal="right" vertical="center" wrapText="1" indent="1"/>
    </xf>
    <xf numFmtId="0" fontId="38" fillId="0" borderId="12" xfId="29" applyFont="1" applyFill="1" applyBorder="1" applyAlignment="1">
      <alignment horizontal="right" vertical="center" wrapText="1" indent="1"/>
    </xf>
    <xf numFmtId="0" fontId="35" fillId="0" borderId="7" xfId="29" quotePrefix="1" applyFont="1" applyFill="1" applyBorder="1" applyAlignment="1">
      <alignment horizontal="right" vertical="center" wrapText="1"/>
    </xf>
    <xf numFmtId="168" fontId="35" fillId="0" borderId="0" xfId="29" applyNumberFormat="1" applyFont="1" applyFill="1" applyAlignment="1">
      <alignment horizontal="left"/>
    </xf>
    <xf numFmtId="2" fontId="52" fillId="0" borderId="0" xfId="0" quotePrefix="1" applyNumberFormat="1" applyFont="1" applyAlignment="1">
      <alignment horizontal="center" vertical="center"/>
    </xf>
    <xf numFmtId="2" fontId="52" fillId="0" borderId="0" xfId="0" applyNumberFormat="1" applyFont="1" applyAlignment="1">
      <alignment horizontal="center" vertical="center"/>
    </xf>
    <xf numFmtId="1" fontId="52" fillId="0" borderId="0" xfId="0" applyNumberFormat="1" applyFont="1" applyAlignment="1">
      <alignment horizontal="center" vertical="center"/>
    </xf>
    <xf numFmtId="0" fontId="35" fillId="0" borderId="21" xfId="29" quotePrefix="1" applyFont="1" applyFill="1" applyBorder="1" applyAlignment="1">
      <alignment horizontal="center" vertical="center" wrapText="1"/>
    </xf>
    <xf numFmtId="0" fontId="38" fillId="0" borderId="21" xfId="29" applyFont="1" applyFill="1" applyBorder="1" applyAlignment="1">
      <alignment horizontal="center" vertical="center" wrapText="1"/>
    </xf>
    <xf numFmtId="3" fontId="35" fillId="8" borderId="10" xfId="10" applyNumberFormat="1" applyFont="1" applyFill="1" applyBorder="1" applyAlignment="1" applyProtection="1">
      <alignment horizontal="center" vertical="center"/>
      <protection locked="0"/>
    </xf>
    <xf numFmtId="0" fontId="52" fillId="0" borderId="10" xfId="0" applyFont="1" applyBorder="1" applyAlignment="1">
      <alignment horizontal="center" vertical="center"/>
    </xf>
    <xf numFmtId="0" fontId="52" fillId="0" borderId="0" xfId="0" applyFont="1" applyBorder="1" applyAlignment="1">
      <alignment horizontal="center" vertical="center"/>
    </xf>
    <xf numFmtId="0" fontId="52" fillId="0" borderId="10" xfId="0" applyFont="1" applyBorder="1" applyAlignment="1">
      <alignment horizontal="left" vertical="center" indent="1"/>
    </xf>
    <xf numFmtId="0" fontId="52" fillId="0" borderId="0" xfId="0" applyFont="1" applyAlignment="1">
      <alignment horizontal="left" vertical="center" indent="1"/>
    </xf>
    <xf numFmtId="168" fontId="35" fillId="0" borderId="0" xfId="29" applyNumberFormat="1" applyFont="1" applyFill="1" applyAlignment="1">
      <alignment horizontal="left" vertical="top"/>
    </xf>
    <xf numFmtId="0" fontId="38" fillId="0" borderId="0" xfId="29" applyFont="1" applyFill="1" applyAlignment="1">
      <alignment horizontal="center" vertical="center" wrapText="1"/>
    </xf>
    <xf numFmtId="0" fontId="35" fillId="0" borderId="0" xfId="29" quotePrefix="1" applyFont="1" applyFill="1" applyBorder="1" applyAlignment="1">
      <alignment horizontal="center" vertical="center" wrapText="1"/>
    </xf>
    <xf numFmtId="0" fontId="38" fillId="0" borderId="0" xfId="29" applyFont="1" applyFill="1" applyBorder="1" applyAlignment="1">
      <alignment horizontal="center" vertical="center" wrapText="1"/>
    </xf>
    <xf numFmtId="0" fontId="35" fillId="0" borderId="0" xfId="29" applyFont="1" applyFill="1" applyBorder="1" applyAlignment="1">
      <alignment horizontal="center" vertical="center" wrapText="1"/>
    </xf>
    <xf numFmtId="0" fontId="47" fillId="0" borderId="49" xfId="10" quotePrefix="1" applyFont="1" applyBorder="1" applyAlignment="1">
      <alignment horizontal="right"/>
    </xf>
    <xf numFmtId="0" fontId="47" fillId="0" borderId="49" xfId="10" applyFont="1" applyBorder="1" applyAlignment="1">
      <alignment horizontal="right"/>
    </xf>
    <xf numFmtId="170" fontId="47" fillId="8" borderId="51" xfId="1" applyNumberFormat="1" applyFont="1" applyFill="1" applyBorder="1" applyAlignment="1">
      <alignment horizontal="right" vertical="center"/>
    </xf>
    <xf numFmtId="3" fontId="47" fillId="8" borderId="57" xfId="16" applyNumberFormat="1" applyFont="1" applyFill="1" applyBorder="1" applyAlignment="1">
      <alignment horizontal="right" vertical="center"/>
    </xf>
    <xf numFmtId="3" fontId="47" fillId="8" borderId="58" xfId="16" applyNumberFormat="1" applyFont="1" applyFill="1" applyBorder="1" applyAlignment="1">
      <alignment horizontal="right" vertical="center"/>
    </xf>
    <xf numFmtId="3" fontId="47" fillId="8" borderId="62" xfId="16" applyNumberFormat="1" applyFont="1" applyFill="1" applyBorder="1" applyAlignment="1">
      <alignment horizontal="right" vertical="center"/>
    </xf>
    <xf numFmtId="3" fontId="47" fillId="8" borderId="59" xfId="16" applyNumberFormat="1" applyFont="1" applyFill="1" applyBorder="1" applyAlignment="1">
      <alignment horizontal="right" vertical="center"/>
    </xf>
    <xf numFmtId="3" fontId="47" fillId="8" borderId="49" xfId="16" applyNumberFormat="1" applyFont="1" applyFill="1" applyBorder="1" applyAlignment="1">
      <alignment horizontal="right" vertical="center"/>
    </xf>
    <xf numFmtId="3" fontId="47" fillId="8" borderId="61" xfId="16" applyNumberFormat="1" applyFont="1" applyFill="1" applyBorder="1" applyAlignment="1">
      <alignment horizontal="right" vertical="center"/>
    </xf>
    <xf numFmtId="3" fontId="47" fillId="8" borderId="64" xfId="16" applyNumberFormat="1" applyFont="1" applyFill="1" applyBorder="1" applyAlignment="1">
      <alignment horizontal="right" vertical="center"/>
    </xf>
    <xf numFmtId="3" fontId="47" fillId="8" borderId="5" xfId="16" applyNumberFormat="1" applyFont="1" applyFill="1" applyBorder="1" applyAlignment="1">
      <alignment horizontal="right" vertical="center"/>
    </xf>
    <xf numFmtId="3" fontId="47" fillId="8" borderId="60" xfId="16" applyNumberFormat="1" applyFont="1" applyFill="1" applyBorder="1" applyAlignment="1">
      <alignment horizontal="right" vertical="center"/>
    </xf>
    <xf numFmtId="49" fontId="47" fillId="8" borderId="0" xfId="10" quotePrefix="1" applyNumberFormat="1" applyFont="1" applyFill="1" applyAlignment="1" applyProtection="1">
      <alignment horizontal="center" vertical="center"/>
      <protection locked="0"/>
    </xf>
    <xf numFmtId="49" fontId="47" fillId="8" borderId="21" xfId="10" applyNumberFormat="1" applyFont="1" applyFill="1" applyBorder="1" applyAlignment="1" applyProtection="1">
      <alignment horizontal="center" vertical="center"/>
      <protection locked="0"/>
    </xf>
    <xf numFmtId="49" fontId="47" fillId="8" borderId="0" xfId="10" applyNumberFormat="1" applyFont="1" applyFill="1" applyAlignment="1" applyProtection="1">
      <alignment horizontal="center" vertical="center"/>
      <protection locked="0"/>
    </xf>
    <xf numFmtId="0" fontId="46" fillId="0" borderId="8" xfId="10" applyFont="1" applyBorder="1" applyAlignment="1">
      <alignment horizontal="center" vertical="center"/>
    </xf>
    <xf numFmtId="0" fontId="46" fillId="0" borderId="5" xfId="10" applyFont="1" applyBorder="1" applyAlignment="1">
      <alignment horizontal="center" vertical="center"/>
    </xf>
    <xf numFmtId="0" fontId="46" fillId="0" borderId="9" xfId="10" applyFont="1" applyBorder="1" applyAlignment="1">
      <alignment horizontal="center" vertical="center"/>
    </xf>
    <xf numFmtId="0" fontId="46" fillId="0" borderId="11" xfId="10" applyFont="1" applyBorder="1" applyAlignment="1">
      <alignment horizontal="center" vertical="center"/>
    </xf>
    <xf numFmtId="0" fontId="46" fillId="0" borderId="7" xfId="10" applyFont="1" applyBorder="1" applyAlignment="1">
      <alignment horizontal="center" vertical="center"/>
    </xf>
    <xf numFmtId="0" fontId="46" fillId="0" borderId="12" xfId="10" applyFont="1" applyBorder="1" applyAlignment="1">
      <alignment horizontal="center" vertical="center"/>
    </xf>
    <xf numFmtId="0" fontId="47" fillId="0" borderId="7" xfId="10" quotePrefix="1" applyFont="1" applyBorder="1" applyAlignment="1">
      <alignment horizontal="right"/>
    </xf>
    <xf numFmtId="0" fontId="47" fillId="0" borderId="7" xfId="10" applyFont="1" applyBorder="1" applyAlignment="1">
      <alignment horizontal="right"/>
    </xf>
    <xf numFmtId="0" fontId="47" fillId="12" borderId="0" xfId="29" applyFont="1" applyAlignment="1">
      <alignment horizontal="center" vertical="center"/>
    </xf>
    <xf numFmtId="49" fontId="47" fillId="8" borderId="21" xfId="10" applyNumberFormat="1" applyFont="1" applyFill="1" applyBorder="1" applyAlignment="1">
      <alignment horizontal="center" vertical="center"/>
    </xf>
    <xf numFmtId="49" fontId="47" fillId="8" borderId="50" xfId="10" applyNumberFormat="1" applyFont="1" applyFill="1" applyBorder="1" applyAlignment="1">
      <alignment horizontal="center" vertical="center"/>
    </xf>
    <xf numFmtId="49" fontId="47" fillId="8" borderId="50" xfId="16" applyNumberFormat="1" applyFont="1" applyFill="1" applyBorder="1" applyAlignment="1">
      <alignment horizontal="center" vertical="center"/>
    </xf>
    <xf numFmtId="3" fontId="47" fillId="8" borderId="57" xfId="16" applyNumberFormat="1" applyFont="1" applyFill="1" applyBorder="1" applyAlignment="1">
      <alignment horizontal="center" vertical="center"/>
    </xf>
    <xf numFmtId="3" fontId="47" fillId="8" borderId="58" xfId="16" applyNumberFormat="1" applyFont="1" applyFill="1" applyBorder="1" applyAlignment="1">
      <alignment horizontal="center" vertical="center"/>
    </xf>
    <xf numFmtId="3" fontId="47" fillId="8" borderId="62" xfId="16" applyNumberFormat="1" applyFont="1" applyFill="1" applyBorder="1" applyAlignment="1">
      <alignment horizontal="center" vertical="center"/>
    </xf>
    <xf numFmtId="3" fontId="47" fillId="8" borderId="59" xfId="16" applyNumberFormat="1" applyFont="1" applyFill="1" applyBorder="1" applyAlignment="1">
      <alignment horizontal="center" vertical="center"/>
    </xf>
    <xf numFmtId="3" fontId="47" fillId="8" borderId="49" xfId="16" applyNumberFormat="1" applyFont="1" applyFill="1" applyBorder="1" applyAlignment="1">
      <alignment horizontal="center" vertical="center"/>
    </xf>
    <xf numFmtId="3" fontId="47" fillId="8" borderId="61" xfId="16" applyNumberFormat="1" applyFont="1" applyFill="1" applyBorder="1" applyAlignment="1">
      <alignment horizontal="center" vertical="center"/>
    </xf>
    <xf numFmtId="0" fontId="47" fillId="8" borderId="0" xfId="10" applyFont="1" applyFill="1" applyAlignment="1">
      <alignment horizontal="center" vertical="center"/>
    </xf>
    <xf numFmtId="3" fontId="47" fillId="8" borderId="0" xfId="10" applyNumberFormat="1" applyFont="1" applyFill="1" applyAlignment="1" applyProtection="1">
      <alignment horizontal="center" vertical="center"/>
      <protection locked="0"/>
    </xf>
    <xf numFmtId="3" fontId="48" fillId="8" borderId="0" xfId="10" applyNumberFormat="1" applyFont="1" applyFill="1" applyAlignment="1" applyProtection="1">
      <alignment horizontal="center" vertical="center"/>
      <protection locked="0"/>
    </xf>
    <xf numFmtId="170" fontId="47" fillId="11" borderId="51" xfId="1" applyNumberFormat="1" applyFont="1" applyFill="1" applyBorder="1" applyAlignment="1">
      <alignment horizontal="right" vertical="center"/>
    </xf>
    <xf numFmtId="0" fontId="47" fillId="8" borderId="0" xfId="10" applyFont="1" applyFill="1" applyAlignment="1">
      <alignment horizontal="center" vertical="top" wrapText="1"/>
    </xf>
    <xf numFmtId="0" fontId="46" fillId="5" borderId="0" xfId="33" applyFont="1" applyFill="1" applyAlignment="1">
      <alignment horizontal="center" vertical="center"/>
    </xf>
    <xf numFmtId="0" fontId="47" fillId="5" borderId="0" xfId="33" applyFont="1" applyFill="1" applyAlignment="1">
      <alignment horizontal="center" vertical="center"/>
    </xf>
    <xf numFmtId="0" fontId="48" fillId="5" borderId="0" xfId="33" applyFont="1" applyFill="1" applyAlignment="1">
      <alignment horizontal="center" vertical="center"/>
    </xf>
    <xf numFmtId="0" fontId="48" fillId="8" borderId="0" xfId="16" applyFont="1" applyFill="1" applyAlignment="1">
      <alignment horizontal="left" vertical="top" wrapText="1"/>
    </xf>
    <xf numFmtId="0" fontId="47" fillId="0" borderId="7" xfId="16" quotePrefix="1" applyFont="1" applyBorder="1" applyAlignment="1">
      <alignment horizontal="right"/>
    </xf>
    <xf numFmtId="0" fontId="47" fillId="0" borderId="7" xfId="16" applyFont="1" applyBorder="1" applyAlignment="1">
      <alignment horizontal="right"/>
    </xf>
    <xf numFmtId="0" fontId="47" fillId="8" borderId="0" xfId="16" applyFont="1" applyFill="1" applyAlignment="1">
      <alignment horizontal="left" vertical="top" wrapText="1"/>
    </xf>
    <xf numFmtId="0" fontId="47" fillId="0" borderId="0" xfId="16" applyFont="1" applyAlignment="1">
      <alignment horizontal="center"/>
    </xf>
    <xf numFmtId="170" fontId="47" fillId="8" borderId="35" xfId="1" applyNumberFormat="1" applyFont="1" applyFill="1" applyBorder="1" applyAlignment="1">
      <alignment horizontal="center" vertical="center"/>
    </xf>
    <xf numFmtId="49" fontId="47" fillId="0" borderId="7" xfId="16" quotePrefix="1" applyNumberFormat="1" applyFont="1" applyBorder="1" applyAlignment="1">
      <alignment horizontal="right"/>
    </xf>
    <xf numFmtId="49" fontId="47" fillId="0" borderId="7" xfId="16" applyNumberFormat="1" applyFont="1" applyBorder="1" applyAlignment="1">
      <alignment horizontal="right"/>
    </xf>
    <xf numFmtId="0" fontId="48" fillId="8" borderId="0" xfId="16" applyFont="1" applyFill="1" applyAlignment="1">
      <alignment horizontal="left" wrapText="1"/>
    </xf>
    <xf numFmtId="170" fontId="47" fillId="8" borderId="57" xfId="1" applyNumberFormat="1" applyFont="1" applyFill="1" applyBorder="1" applyAlignment="1">
      <alignment horizontal="right" vertical="center"/>
    </xf>
    <xf numFmtId="170" fontId="47" fillId="8" borderId="58" xfId="1" applyNumberFormat="1" applyFont="1" applyFill="1" applyBorder="1" applyAlignment="1">
      <alignment horizontal="right" vertical="center"/>
    </xf>
    <xf numFmtId="170" fontId="47" fillId="8" borderId="62" xfId="1" applyNumberFormat="1" applyFont="1" applyFill="1" applyBorder="1" applyAlignment="1">
      <alignment horizontal="right" vertical="center"/>
    </xf>
    <xf numFmtId="170" fontId="47" fillId="8" borderId="59" xfId="1" applyNumberFormat="1" applyFont="1" applyFill="1" applyBorder="1" applyAlignment="1">
      <alignment horizontal="right" vertical="center"/>
    </xf>
    <xf numFmtId="170" fontId="47" fillId="8" borderId="49" xfId="1" applyNumberFormat="1" applyFont="1" applyFill="1" applyBorder="1" applyAlignment="1">
      <alignment horizontal="right" vertical="center"/>
    </xf>
    <xf numFmtId="170" fontId="47" fillId="8" borderId="61" xfId="1" applyNumberFormat="1" applyFont="1" applyFill="1" applyBorder="1" applyAlignment="1">
      <alignment horizontal="right" vertical="center"/>
    </xf>
    <xf numFmtId="0" fontId="47" fillId="8" borderId="0" xfId="16" applyFont="1" applyFill="1" applyAlignment="1">
      <alignment horizontal="center" vertical="center"/>
    </xf>
    <xf numFmtId="49" fontId="47" fillId="8" borderId="21" xfId="16" applyNumberFormat="1" applyFont="1" applyFill="1" applyBorder="1" applyAlignment="1">
      <alignment horizontal="center" vertical="center"/>
    </xf>
    <xf numFmtId="0" fontId="47" fillId="8" borderId="0" xfId="16" applyFont="1" applyFill="1" applyAlignment="1">
      <alignment horizontal="center" vertical="top" wrapText="1"/>
    </xf>
    <xf numFmtId="0" fontId="46" fillId="5" borderId="15" xfId="33" applyFont="1" applyFill="1" applyBorder="1" applyAlignment="1">
      <alignment horizontal="center" vertical="center"/>
    </xf>
    <xf numFmtId="0" fontId="47" fillId="5" borderId="15" xfId="33" applyFont="1" applyFill="1" applyBorder="1" applyAlignment="1">
      <alignment horizontal="center" vertical="center"/>
    </xf>
    <xf numFmtId="0" fontId="48" fillId="5" borderId="15" xfId="33" applyFont="1" applyFill="1" applyBorder="1" applyAlignment="1">
      <alignment horizontal="center" vertical="center"/>
    </xf>
    <xf numFmtId="2" fontId="47" fillId="8" borderId="57" xfId="1" applyNumberFormat="1" applyFont="1" applyFill="1" applyBorder="1" applyAlignment="1">
      <alignment horizontal="right" vertical="center"/>
    </xf>
    <xf numFmtId="2" fontId="47" fillId="8" borderId="58" xfId="1" applyNumberFormat="1" applyFont="1" applyFill="1" applyBorder="1" applyAlignment="1">
      <alignment horizontal="right" vertical="center"/>
    </xf>
    <xf numFmtId="2" fontId="47" fillId="8" borderId="62" xfId="1" applyNumberFormat="1" applyFont="1" applyFill="1" applyBorder="1" applyAlignment="1">
      <alignment horizontal="right" vertical="center"/>
    </xf>
    <xf numFmtId="2" fontId="47" fillId="8" borderId="59" xfId="1" applyNumberFormat="1" applyFont="1" applyFill="1" applyBorder="1" applyAlignment="1">
      <alignment horizontal="right" vertical="center"/>
    </xf>
    <xf numFmtId="2" fontId="47" fillId="8" borderId="49" xfId="1" applyNumberFormat="1" applyFont="1" applyFill="1" applyBorder="1" applyAlignment="1">
      <alignment horizontal="right" vertical="center"/>
    </xf>
    <xf numFmtId="2" fontId="47" fillId="8" borderId="61" xfId="1" applyNumberFormat="1" applyFont="1" applyFill="1" applyBorder="1" applyAlignment="1">
      <alignment horizontal="right" vertical="center"/>
    </xf>
    <xf numFmtId="170" fontId="47" fillId="11" borderId="8" xfId="1" applyNumberFormat="1" applyFont="1" applyFill="1" applyBorder="1" applyAlignment="1">
      <alignment horizontal="right" vertical="center"/>
    </xf>
    <xf numFmtId="170" fontId="47" fillId="11" borderId="5" xfId="1" applyNumberFormat="1" applyFont="1" applyFill="1" applyBorder="1" applyAlignment="1">
      <alignment horizontal="right" vertical="center"/>
    </xf>
    <xf numFmtId="170" fontId="47" fillId="11" borderId="60" xfId="1" applyNumberFormat="1" applyFont="1" applyFill="1" applyBorder="1" applyAlignment="1">
      <alignment horizontal="right" vertical="center"/>
    </xf>
    <xf numFmtId="170" fontId="47" fillId="11" borderId="56" xfId="1" applyNumberFormat="1" applyFont="1" applyFill="1" applyBorder="1" applyAlignment="1">
      <alignment horizontal="right" vertical="center"/>
    </xf>
    <xf numFmtId="170" fontId="47" fillId="11" borderId="49" xfId="1" applyNumberFormat="1" applyFont="1" applyFill="1" applyBorder="1" applyAlignment="1">
      <alignment horizontal="right" vertical="center"/>
    </xf>
    <xf numFmtId="170" fontId="47" fillId="11" borderId="61" xfId="1" applyNumberFormat="1" applyFont="1" applyFill="1" applyBorder="1" applyAlignment="1">
      <alignment horizontal="right" vertical="center"/>
    </xf>
    <xf numFmtId="49" fontId="47" fillId="0" borderId="0" xfId="16" applyNumberFormat="1" applyFont="1" applyAlignment="1">
      <alignment horizontal="right"/>
    </xf>
    <xf numFmtId="49" fontId="47" fillId="0" borderId="0" xfId="16" quotePrefix="1" applyNumberFormat="1" applyFont="1" applyAlignment="1">
      <alignment horizontal="right"/>
    </xf>
    <xf numFmtId="0" fontId="47" fillId="8" borderId="0" xfId="16" applyFont="1" applyFill="1" applyAlignment="1">
      <alignment horizontal="center"/>
    </xf>
    <xf numFmtId="0" fontId="47" fillId="0" borderId="0" xfId="16" quotePrefix="1" applyFont="1" applyAlignment="1">
      <alignment horizontal="right"/>
    </xf>
    <xf numFmtId="0" fontId="47" fillId="0" borderId="0" xfId="16" applyFont="1" applyAlignment="1">
      <alignment horizontal="right"/>
    </xf>
    <xf numFmtId="2" fontId="47" fillId="8" borderId="35" xfId="1" applyNumberFormat="1" applyFont="1" applyFill="1" applyBorder="1" applyAlignment="1">
      <alignment horizontal="center" vertical="center"/>
    </xf>
    <xf numFmtId="2" fontId="47" fillId="8" borderId="51" xfId="1" applyNumberFormat="1" applyFont="1" applyFill="1" applyBorder="1" applyAlignment="1">
      <alignment horizontal="right" vertical="center"/>
    </xf>
    <xf numFmtId="0" fontId="47" fillId="8" borderId="0" xfId="16" applyFont="1" applyFill="1" applyAlignment="1">
      <alignment horizontal="right"/>
    </xf>
    <xf numFmtId="3" fontId="47" fillId="8" borderId="51" xfId="16" applyNumberFormat="1" applyFont="1" applyFill="1" applyBorder="1" applyAlignment="1">
      <alignment horizontal="right" vertical="center"/>
    </xf>
    <xf numFmtId="3" fontId="47" fillId="8" borderId="51" xfId="16" applyNumberFormat="1" applyFont="1" applyFill="1" applyBorder="1" applyAlignment="1" applyProtection="1">
      <alignment horizontal="right" vertical="center"/>
      <protection locked="0"/>
    </xf>
    <xf numFmtId="3" fontId="47" fillId="8" borderId="53" xfId="16" applyNumberFormat="1" applyFont="1" applyFill="1" applyBorder="1" applyAlignment="1" applyProtection="1">
      <alignment horizontal="right" vertical="center"/>
      <protection locked="0"/>
    </xf>
    <xf numFmtId="3" fontId="47" fillId="8" borderId="40" xfId="16" applyNumberFormat="1" applyFont="1" applyFill="1" applyBorder="1" applyAlignment="1" applyProtection="1">
      <alignment horizontal="right" vertical="center"/>
      <protection locked="0"/>
    </xf>
    <xf numFmtId="3" fontId="47" fillId="8" borderId="41" xfId="16" applyNumberFormat="1" applyFont="1" applyFill="1" applyBorder="1" applyAlignment="1" applyProtection="1">
      <alignment horizontal="right" vertical="center"/>
      <protection locked="0"/>
    </xf>
    <xf numFmtId="3" fontId="47" fillId="8" borderId="54" xfId="16" applyNumberFormat="1" applyFont="1" applyFill="1" applyBorder="1" applyAlignment="1" applyProtection="1">
      <alignment horizontal="right" vertical="center"/>
      <protection locked="0"/>
    </xf>
    <xf numFmtId="3" fontId="47" fillId="8" borderId="42" xfId="16" applyNumberFormat="1" applyFont="1" applyFill="1" applyBorder="1" applyAlignment="1" applyProtection="1">
      <alignment horizontal="right" vertical="center"/>
      <protection locked="0"/>
    </xf>
    <xf numFmtId="3" fontId="47" fillId="8" borderId="43" xfId="16" applyNumberFormat="1" applyFont="1" applyFill="1" applyBorder="1" applyAlignment="1" applyProtection="1">
      <alignment horizontal="right" vertical="center"/>
      <protection locked="0"/>
    </xf>
    <xf numFmtId="49" fontId="47" fillId="8" borderId="0" xfId="16" applyNumberFormat="1" applyFont="1" applyFill="1" applyAlignment="1">
      <alignment horizontal="center" vertical="center"/>
    </xf>
    <xf numFmtId="3" fontId="47" fillId="8" borderId="35" xfId="16" applyNumberFormat="1" applyFont="1" applyFill="1" applyBorder="1" applyAlignment="1" applyProtection="1">
      <alignment horizontal="right" vertical="center"/>
      <protection locked="0"/>
    </xf>
    <xf numFmtId="3" fontId="47" fillId="0" borderId="8" xfId="16" applyNumberFormat="1" applyFont="1" applyBorder="1" applyAlignment="1" applyProtection="1">
      <alignment horizontal="right" vertical="center"/>
      <protection locked="0"/>
    </xf>
    <xf numFmtId="3" fontId="47" fillId="0" borderId="5" xfId="16" applyNumberFormat="1" applyFont="1" applyBorder="1" applyAlignment="1" applyProtection="1">
      <alignment horizontal="right" vertical="center"/>
      <protection locked="0"/>
    </xf>
    <xf numFmtId="3" fontId="47" fillId="0" borderId="39" xfId="16" applyNumberFormat="1" applyFont="1" applyBorder="1" applyAlignment="1" applyProtection="1">
      <alignment horizontal="right" vertical="center"/>
      <protection locked="0"/>
    </xf>
    <xf numFmtId="3" fontId="47" fillId="0" borderId="40" xfId="16" applyNumberFormat="1" applyFont="1" applyBorder="1" applyAlignment="1" applyProtection="1">
      <alignment horizontal="right" vertical="center"/>
      <protection locked="0"/>
    </xf>
    <xf numFmtId="3" fontId="47" fillId="0" borderId="41" xfId="16" applyNumberFormat="1" applyFont="1" applyBorder="1" applyAlignment="1" applyProtection="1">
      <alignment horizontal="right" vertical="center"/>
      <protection locked="0"/>
    </xf>
    <xf numFmtId="3" fontId="47" fillId="0" borderId="36" xfId="16" applyNumberFormat="1" applyFont="1" applyBorder="1" applyAlignment="1" applyProtection="1">
      <alignment horizontal="right" vertical="center"/>
      <protection locked="0"/>
    </xf>
    <xf numFmtId="3" fontId="47" fillId="0" borderId="37" xfId="16" applyNumberFormat="1" applyFont="1" applyBorder="1" applyAlignment="1" applyProtection="1">
      <alignment horizontal="right" vertical="center"/>
      <protection locked="0"/>
    </xf>
    <xf numFmtId="3" fontId="47" fillId="0" borderId="42" xfId="16" applyNumberFormat="1" applyFont="1" applyBorder="1" applyAlignment="1" applyProtection="1">
      <alignment horizontal="right" vertical="center"/>
      <protection locked="0"/>
    </xf>
    <xf numFmtId="3" fontId="47" fillId="0" borderId="43" xfId="16" applyNumberFormat="1" applyFont="1" applyBorder="1" applyAlignment="1" applyProtection="1">
      <alignment horizontal="right" vertical="center"/>
      <protection locked="0"/>
    </xf>
    <xf numFmtId="0" fontId="46" fillId="24" borderId="0" xfId="16" applyFont="1" applyFill="1" applyBorder="1" applyAlignment="1">
      <alignment vertical="center" wrapText="1"/>
    </xf>
    <xf numFmtId="0" fontId="46" fillId="24" borderId="22" xfId="16" applyFont="1" applyFill="1" applyBorder="1" applyAlignment="1">
      <alignment vertical="center" wrapText="1"/>
    </xf>
    <xf numFmtId="3" fontId="47" fillId="8" borderId="0" xfId="16" applyNumberFormat="1" applyFont="1" applyFill="1" applyBorder="1" applyAlignment="1" applyProtection="1">
      <alignment horizontal="right" vertical="center"/>
      <protection locked="0"/>
    </xf>
    <xf numFmtId="49" fontId="47" fillId="8" borderId="0" xfId="16" applyNumberFormat="1" applyFont="1" applyFill="1" applyBorder="1" applyAlignment="1">
      <alignment horizontal="center" vertical="center"/>
    </xf>
    <xf numFmtId="0" fontId="48" fillId="8" borderId="0" xfId="16" applyFont="1" applyFill="1" applyBorder="1" applyAlignment="1">
      <alignment horizontal="left" vertical="center" wrapText="1"/>
    </xf>
    <xf numFmtId="3" fontId="47" fillId="8" borderId="21" xfId="16" applyNumberFormat="1" applyFont="1" applyFill="1" applyBorder="1" applyAlignment="1" applyProtection="1">
      <alignment horizontal="center" vertical="center"/>
      <protection locked="0"/>
    </xf>
    <xf numFmtId="0" fontId="46" fillId="24" borderId="0" xfId="16" applyFont="1" applyFill="1" applyBorder="1" applyAlignment="1">
      <alignment horizontal="left"/>
    </xf>
    <xf numFmtId="0" fontId="46" fillId="24" borderId="22" xfId="16" applyFont="1" applyFill="1" applyBorder="1" applyAlignment="1">
      <alignment horizontal="left"/>
    </xf>
    <xf numFmtId="3" fontId="47" fillId="10" borderId="8" xfId="16" applyNumberFormat="1" applyFont="1" applyFill="1" applyBorder="1" applyAlignment="1" applyProtection="1">
      <alignment horizontal="center" vertical="center"/>
      <protection locked="0"/>
    </xf>
    <xf numFmtId="3" fontId="47" fillId="10" borderId="5" xfId="16" applyNumberFormat="1" applyFont="1" applyFill="1" applyBorder="1" applyAlignment="1" applyProtection="1">
      <alignment horizontal="center" vertical="center"/>
      <protection locked="0"/>
    </xf>
    <xf numFmtId="3" fontId="47" fillId="10" borderId="9" xfId="16" applyNumberFormat="1" applyFont="1" applyFill="1" applyBorder="1" applyAlignment="1" applyProtection="1">
      <alignment horizontal="center" vertical="center"/>
      <protection locked="0"/>
    </xf>
    <xf numFmtId="3" fontId="47" fillId="10" borderId="11" xfId="16" applyNumberFormat="1" applyFont="1" applyFill="1" applyBorder="1" applyAlignment="1" applyProtection="1">
      <alignment horizontal="center" vertical="center"/>
      <protection locked="0"/>
    </xf>
    <xf numFmtId="3" fontId="47" fillId="10" borderId="7" xfId="16" applyNumberFormat="1" applyFont="1" applyFill="1" applyBorder="1" applyAlignment="1" applyProtection="1">
      <alignment horizontal="center" vertical="center"/>
      <protection locked="0"/>
    </xf>
    <xf numFmtId="3" fontId="47" fillId="10" borderId="12" xfId="16" applyNumberFormat="1" applyFont="1" applyFill="1" applyBorder="1" applyAlignment="1" applyProtection="1">
      <alignment horizontal="center" vertical="center"/>
      <protection locked="0"/>
    </xf>
    <xf numFmtId="3" fontId="47" fillId="0" borderId="8" xfId="16" applyNumberFormat="1" applyFont="1" applyFill="1" applyBorder="1" applyAlignment="1" applyProtection="1">
      <alignment horizontal="center" vertical="center"/>
      <protection locked="0"/>
    </xf>
    <xf numFmtId="3" fontId="47" fillId="0" borderId="5" xfId="16" applyNumberFormat="1" applyFont="1" applyFill="1" applyBorder="1" applyAlignment="1" applyProtection="1">
      <alignment horizontal="center" vertical="center"/>
      <protection locked="0"/>
    </xf>
    <xf numFmtId="3" fontId="47" fillId="0" borderId="0" xfId="16" applyNumberFormat="1" applyFont="1" applyFill="1" applyBorder="1" applyAlignment="1" applyProtection="1">
      <alignment horizontal="center" vertical="center"/>
      <protection locked="0"/>
    </xf>
    <xf numFmtId="3" fontId="47" fillId="0" borderId="21" xfId="16" applyNumberFormat="1" applyFont="1" applyFill="1" applyBorder="1" applyAlignment="1" applyProtection="1">
      <alignment horizontal="center" vertical="center"/>
      <protection locked="0"/>
    </xf>
    <xf numFmtId="3" fontId="47" fillId="0" borderId="11" xfId="16" applyNumberFormat="1" applyFont="1" applyFill="1" applyBorder="1" applyAlignment="1" applyProtection="1">
      <alignment horizontal="center" vertical="center"/>
      <protection locked="0"/>
    </xf>
    <xf numFmtId="3" fontId="47" fillId="0" borderId="7" xfId="16" applyNumberFormat="1" applyFont="1" applyFill="1" applyBorder="1" applyAlignment="1" applyProtection="1">
      <alignment horizontal="center" vertical="center"/>
      <protection locked="0"/>
    </xf>
    <xf numFmtId="3" fontId="47" fillId="0" borderId="12" xfId="16" applyNumberFormat="1" applyFont="1" applyFill="1" applyBorder="1" applyAlignment="1" applyProtection="1">
      <alignment horizontal="center" vertical="center"/>
      <protection locked="0"/>
    </xf>
    <xf numFmtId="3" fontId="47" fillId="8" borderId="10" xfId="16" applyNumberFormat="1" applyFont="1" applyFill="1" applyBorder="1" applyAlignment="1" applyProtection="1">
      <alignment horizontal="right" vertical="center"/>
      <protection locked="0"/>
    </xf>
    <xf numFmtId="3" fontId="47" fillId="8" borderId="5" xfId="16" applyNumberFormat="1" applyFont="1" applyFill="1" applyBorder="1" applyAlignment="1" applyProtection="1">
      <alignment horizontal="right" vertical="center"/>
      <protection locked="0"/>
    </xf>
    <xf numFmtId="3" fontId="47" fillId="8" borderId="39" xfId="16" applyNumberFormat="1" applyFont="1" applyFill="1" applyBorder="1" applyAlignment="1" applyProtection="1">
      <alignment horizontal="right" vertical="center"/>
      <protection locked="0"/>
    </xf>
    <xf numFmtId="3" fontId="47" fillId="8" borderId="46" xfId="16" applyNumberFormat="1" applyFont="1" applyFill="1" applyBorder="1" applyAlignment="1" applyProtection="1">
      <alignment horizontal="right" vertical="center"/>
      <protection locked="0"/>
    </xf>
    <xf numFmtId="3" fontId="47" fillId="8" borderId="47" xfId="16" applyNumberFormat="1" applyFont="1" applyFill="1" applyBorder="1" applyAlignment="1" applyProtection="1">
      <alignment horizontal="right" vertical="center"/>
      <protection locked="0"/>
    </xf>
    <xf numFmtId="3" fontId="47" fillId="8" borderId="36" xfId="16" applyNumberFormat="1" applyFont="1" applyFill="1" applyBorder="1" applyAlignment="1" applyProtection="1">
      <alignment horizontal="right" vertical="center"/>
      <protection locked="0"/>
    </xf>
    <xf numFmtId="3" fontId="47" fillId="8" borderId="37" xfId="16" applyNumberFormat="1" applyFont="1" applyFill="1" applyBorder="1" applyAlignment="1" applyProtection="1">
      <alignment horizontal="right" vertical="center"/>
      <protection locked="0"/>
    </xf>
    <xf numFmtId="3" fontId="47" fillId="8" borderId="8" xfId="16" applyNumberFormat="1" applyFont="1" applyFill="1" applyBorder="1" applyAlignment="1" applyProtection="1">
      <alignment horizontal="right" vertical="center"/>
      <protection locked="0"/>
    </xf>
    <xf numFmtId="3" fontId="47" fillId="8" borderId="38" xfId="16" applyNumberFormat="1" applyFont="1" applyFill="1" applyBorder="1" applyAlignment="1" applyProtection="1">
      <alignment horizontal="right" vertical="center"/>
      <protection locked="0"/>
    </xf>
    <xf numFmtId="3" fontId="47" fillId="8" borderId="44" xfId="16" applyNumberFormat="1" applyFont="1" applyFill="1" applyBorder="1" applyAlignment="1" applyProtection="1">
      <alignment horizontal="right" vertical="center"/>
      <protection locked="0"/>
    </xf>
    <xf numFmtId="3" fontId="47" fillId="8" borderId="45" xfId="16" applyNumberFormat="1" applyFont="1" applyFill="1" applyBorder="1" applyAlignment="1" applyProtection="1">
      <alignment horizontal="right" vertical="center"/>
      <protection locked="0"/>
    </xf>
    <xf numFmtId="3" fontId="8" fillId="0" borderId="8" xfId="30" applyNumberFormat="1" applyFont="1" applyBorder="1" applyAlignment="1">
      <alignment horizontal="right" vertical="center"/>
    </xf>
    <xf numFmtId="3" fontId="8" fillId="0" borderId="5" xfId="30" applyNumberFormat="1" applyFont="1" applyBorder="1" applyAlignment="1">
      <alignment horizontal="right" vertical="center"/>
    </xf>
    <xf numFmtId="3" fontId="8" fillId="0" borderId="9" xfId="30" applyNumberFormat="1" applyFont="1" applyBorder="1" applyAlignment="1">
      <alignment horizontal="right" vertical="center"/>
    </xf>
    <xf numFmtId="3" fontId="8" fillId="0" borderId="11" xfId="30" applyNumberFormat="1" applyFont="1" applyBorder="1" applyAlignment="1">
      <alignment horizontal="right" vertical="center"/>
    </xf>
    <xf numFmtId="3" fontId="8" fillId="0" borderId="7" xfId="30" applyNumberFormat="1" applyFont="1" applyBorder="1" applyAlignment="1">
      <alignment horizontal="right" vertical="center"/>
    </xf>
    <xf numFmtId="3" fontId="8" fillId="0" borderId="12" xfId="30" applyNumberFormat="1" applyFont="1" applyBorder="1" applyAlignment="1">
      <alignment horizontal="right" vertical="center"/>
    </xf>
    <xf numFmtId="0" fontId="8" fillId="0" borderId="0" xfId="25" applyFont="1" applyAlignment="1">
      <alignment horizontal="left" vertical="center" wrapText="1"/>
    </xf>
    <xf numFmtId="0" fontId="9" fillId="0" borderId="0" xfId="30" applyFont="1" applyAlignment="1">
      <alignment horizontal="center"/>
    </xf>
    <xf numFmtId="0" fontId="8" fillId="0" borderId="0" xfId="30" applyFont="1" applyAlignment="1">
      <alignment horizontal="center"/>
    </xf>
    <xf numFmtId="0" fontId="8" fillId="0" borderId="0" xfId="25" applyFont="1" applyAlignment="1">
      <alignment horizontal="center"/>
    </xf>
    <xf numFmtId="0" fontId="8" fillId="0" borderId="21" xfId="30" applyFont="1" applyBorder="1" applyAlignment="1">
      <alignment horizontal="center"/>
    </xf>
    <xf numFmtId="0" fontId="8" fillId="0" borderId="21" xfId="30" applyFont="1" applyBorder="1" applyAlignment="1">
      <alignment horizontal="center" vertical="center"/>
    </xf>
    <xf numFmtId="0" fontId="8" fillId="0" borderId="0" xfId="30" applyFont="1" applyAlignment="1">
      <alignment horizontal="center" vertical="center"/>
    </xf>
    <xf numFmtId="0" fontId="8" fillId="0" borderId="0" xfId="30" quotePrefix="1" applyFont="1" applyAlignment="1">
      <alignment horizontal="center" vertical="center"/>
    </xf>
    <xf numFmtId="0" fontId="8" fillId="0" borderId="21" xfId="30" quotePrefix="1" applyFont="1" applyBorder="1" applyAlignment="1">
      <alignment horizontal="center" vertical="center"/>
    </xf>
    <xf numFmtId="0" fontId="13" fillId="0" borderId="0" xfId="25" applyFont="1" applyBorder="1" applyAlignment="1">
      <alignment horizontal="left" vertical="center" wrapText="1"/>
    </xf>
    <xf numFmtId="3" fontId="8" fillId="0" borderId="90" xfId="30" applyNumberFormat="1" applyFont="1" applyBorder="1" applyAlignment="1">
      <alignment horizontal="right" vertical="center"/>
    </xf>
    <xf numFmtId="3" fontId="8" fillId="0" borderId="91" xfId="30" applyNumberFormat="1" applyFont="1" applyBorder="1" applyAlignment="1">
      <alignment horizontal="right" vertical="center"/>
    </xf>
    <xf numFmtId="3" fontId="8" fillId="0" borderId="92" xfId="30" applyNumberFormat="1" applyFont="1" applyBorder="1" applyAlignment="1">
      <alignment horizontal="right" vertical="center"/>
    </xf>
    <xf numFmtId="0" fontId="12" fillId="0" borderId="35" xfId="30" applyFont="1" applyBorder="1" applyAlignment="1">
      <alignment horizontal="center" vertical="center"/>
    </xf>
    <xf numFmtId="170" fontId="11" fillId="0" borderId="0" xfId="2" applyNumberFormat="1" applyFont="1" applyBorder="1" applyAlignment="1">
      <alignment horizontal="center" vertical="center"/>
    </xf>
    <xf numFmtId="0" fontId="12" fillId="0" borderId="21" xfId="30" applyFont="1" applyBorder="1" applyAlignment="1">
      <alignment horizontal="center" vertical="center"/>
    </xf>
    <xf numFmtId="0" fontId="12" fillId="0" borderId="0" xfId="25" applyFont="1" applyBorder="1" applyAlignment="1">
      <alignment horizontal="center" vertical="center" wrapText="1"/>
    </xf>
    <xf numFmtId="0" fontId="12" fillId="0" borderId="0" xfId="30" applyFont="1" applyBorder="1" applyAlignment="1">
      <alignment horizontal="center" vertical="center"/>
    </xf>
    <xf numFmtId="0" fontId="12" fillId="0" borderId="0" xfId="25" applyFont="1" applyBorder="1" applyAlignment="1">
      <alignment horizontal="center" vertical="center"/>
    </xf>
    <xf numFmtId="0" fontId="33" fillId="0" borderId="0" xfId="27" applyFont="1" applyBorder="1" applyAlignment="1">
      <alignment horizontal="left" vertical="center"/>
    </xf>
    <xf numFmtId="0" fontId="33" fillId="0" borderId="22" xfId="27" applyFont="1" applyBorder="1" applyAlignment="1">
      <alignment horizontal="left" vertical="center"/>
    </xf>
    <xf numFmtId="0" fontId="33" fillId="0" borderId="0" xfId="25" applyFont="1" applyBorder="1" applyAlignment="1">
      <alignment horizontal="left" vertical="center"/>
    </xf>
    <xf numFmtId="0" fontId="33" fillId="0" borderId="22" xfId="25" applyFont="1" applyBorder="1" applyAlignment="1">
      <alignment horizontal="left" vertical="center"/>
    </xf>
    <xf numFmtId="3" fontId="9" fillId="0" borderId="10" xfId="30" applyNumberFormat="1" applyFont="1" applyBorder="1" applyAlignment="1">
      <alignment horizontal="center" vertical="center"/>
    </xf>
    <xf numFmtId="0" fontId="12" fillId="0" borderId="2" xfId="25" applyFont="1" applyBorder="1" applyAlignment="1">
      <alignment horizontal="center" vertical="center"/>
    </xf>
    <xf numFmtId="0" fontId="12" fillId="0" borderId="0" xfId="25" applyFont="1" applyAlignment="1">
      <alignment horizontal="center" vertical="center"/>
    </xf>
    <xf numFmtId="0" fontId="12" fillId="0" borderId="21" xfId="25" quotePrefix="1" applyFont="1" applyBorder="1" applyAlignment="1">
      <alignment horizontal="center" vertical="center"/>
    </xf>
    <xf numFmtId="0" fontId="12" fillId="0" borderId="21" xfId="25" applyFont="1" applyBorder="1" applyAlignment="1">
      <alignment horizontal="center" vertical="center"/>
    </xf>
    <xf numFmtId="0" fontId="12" fillId="0" borderId="0" xfId="25" quotePrefix="1" applyFont="1" applyBorder="1" applyAlignment="1">
      <alignment horizontal="center" vertical="center" wrapText="1"/>
    </xf>
    <xf numFmtId="168" fontId="12" fillId="0" borderId="21" xfId="30" quotePrefix="1" applyNumberFormat="1" applyFont="1" applyBorder="1" applyAlignment="1">
      <alignment horizontal="center" vertical="center"/>
    </xf>
    <xf numFmtId="168" fontId="12" fillId="0" borderId="21" xfId="30" applyNumberFormat="1" applyFont="1" applyBorder="1" applyAlignment="1">
      <alignment horizontal="center" vertical="center"/>
    </xf>
    <xf numFmtId="0" fontId="12" fillId="0" borderId="21" xfId="25" applyFont="1" applyBorder="1" applyAlignment="1">
      <alignment horizontal="center" vertical="center" wrapText="1"/>
    </xf>
    <xf numFmtId="0" fontId="13" fillId="0" borderId="0" xfId="25" applyFont="1" applyAlignment="1">
      <alignment horizontal="left" vertical="center" wrapText="1"/>
    </xf>
    <xf numFmtId="0" fontId="12" fillId="0" borderId="0" xfId="25" applyFont="1" applyAlignment="1">
      <alignment horizontal="center" vertical="center" wrapText="1"/>
    </xf>
    <xf numFmtId="0" fontId="12" fillId="0" borderId="0" xfId="30" quotePrefix="1" applyFont="1" applyAlignment="1">
      <alignment horizontal="center" vertical="center"/>
    </xf>
    <xf numFmtId="0" fontId="12" fillId="0" borderId="0" xfId="30" applyFont="1" applyAlignment="1">
      <alignment horizontal="center" vertical="center"/>
    </xf>
    <xf numFmtId="0" fontId="12" fillId="0" borderId="0" xfId="25" applyFont="1" applyAlignment="1">
      <alignment horizontal="center"/>
    </xf>
    <xf numFmtId="0" fontId="12" fillId="0" borderId="21" xfId="30" quotePrefix="1" applyFont="1" applyBorder="1" applyAlignment="1">
      <alignment horizontal="center" vertical="center"/>
    </xf>
    <xf numFmtId="168" fontId="12" fillId="0" borderId="0" xfId="30" quotePrefix="1" applyNumberFormat="1" applyFont="1" applyAlignment="1">
      <alignment horizontal="center" vertical="center"/>
    </xf>
    <xf numFmtId="168" fontId="12" fillId="0" borderId="0" xfId="30" applyNumberFormat="1" applyFont="1" applyAlignment="1">
      <alignment horizontal="center" vertical="center"/>
    </xf>
    <xf numFmtId="0" fontId="12" fillId="0" borderId="0" xfId="25" applyFont="1" applyBorder="1" applyAlignment="1">
      <alignment horizontal="center"/>
    </xf>
    <xf numFmtId="0" fontId="12" fillId="0" borderId="0" xfId="30" quotePrefix="1" applyFont="1" applyBorder="1" applyAlignment="1">
      <alignment horizontal="center" vertical="center"/>
    </xf>
    <xf numFmtId="0" fontId="12" fillId="0" borderId="0" xfId="30" applyFont="1" applyAlignment="1">
      <alignment horizontal="left" vertical="top" wrapText="1"/>
    </xf>
    <xf numFmtId="0" fontId="12" fillId="0" borderId="0" xfId="30" applyFont="1" applyAlignment="1">
      <alignment horizontal="left" vertical="top"/>
    </xf>
    <xf numFmtId="0" fontId="11" fillId="0" borderId="0" xfId="30" applyFont="1" applyAlignment="1">
      <alignment horizontal="center"/>
    </xf>
    <xf numFmtId="0" fontId="11" fillId="0" borderId="13" xfId="30" applyFont="1" applyBorder="1" applyAlignment="1">
      <alignment horizontal="left" vertical="center"/>
    </xf>
    <xf numFmtId="170" fontId="12" fillId="7" borderId="35" xfId="1" applyNumberFormat="1" applyFont="1" applyFill="1" applyBorder="1" applyAlignment="1">
      <alignment horizontal="center" vertical="center"/>
    </xf>
    <xf numFmtId="0" fontId="12" fillId="0" borderId="8" xfId="22" applyFont="1" applyBorder="1" applyAlignment="1">
      <alignment horizontal="left" vertical="center"/>
    </xf>
    <xf numFmtId="0" fontId="12" fillId="0" borderId="5" xfId="22" applyFont="1" applyBorder="1" applyAlignment="1">
      <alignment horizontal="left" vertical="center"/>
    </xf>
    <xf numFmtId="0" fontId="12" fillId="0" borderId="9" xfId="22" applyFont="1" applyBorder="1" applyAlignment="1">
      <alignment horizontal="left" vertical="center"/>
    </xf>
    <xf numFmtId="0" fontId="12" fillId="0" borderId="10" xfId="22" applyFont="1" applyBorder="1" applyAlignment="1">
      <alignment horizontal="left" vertical="center"/>
    </xf>
    <xf numFmtId="0" fontId="12" fillId="0" borderId="0" xfId="22" applyFont="1" applyAlignment="1">
      <alignment horizontal="left" vertical="center"/>
    </xf>
    <xf numFmtId="0" fontId="12" fillId="0" borderId="21" xfId="22" applyFont="1" applyBorder="1" applyAlignment="1">
      <alignment horizontal="left" vertical="center"/>
    </xf>
    <xf numFmtId="0" fontId="12" fillId="0" borderId="11" xfId="22" applyFont="1" applyBorder="1" applyAlignment="1">
      <alignment horizontal="left" vertical="center"/>
    </xf>
    <xf numFmtId="0" fontId="12" fillId="0" borderId="7" xfId="22" applyFont="1" applyBorder="1" applyAlignment="1">
      <alignment horizontal="left" vertical="center"/>
    </xf>
    <xf numFmtId="0" fontId="12" fillId="0" borderId="12" xfId="22" applyFont="1" applyBorder="1" applyAlignment="1">
      <alignment horizontal="left" vertical="center"/>
    </xf>
    <xf numFmtId="0" fontId="12" fillId="0" borderId="0" xfId="22" applyFont="1" applyAlignment="1">
      <alignment horizontal="left" vertical="top"/>
    </xf>
    <xf numFmtId="0" fontId="12" fillId="0" borderId="0" xfId="24" quotePrefix="1" applyFont="1" applyAlignment="1">
      <alignment horizontal="left" vertical="center"/>
    </xf>
    <xf numFmtId="0" fontId="12" fillId="0" borderId="21" xfId="24" applyFont="1" applyBorder="1" applyAlignment="1">
      <alignment horizontal="left" vertical="center"/>
    </xf>
    <xf numFmtId="0" fontId="12" fillId="0" borderId="0" xfId="24" applyFont="1" applyAlignment="1">
      <alignment horizontal="left" vertical="center"/>
    </xf>
    <xf numFmtId="0" fontId="11" fillId="0" borderId="8" xfId="24" applyFont="1" applyBorder="1" applyAlignment="1">
      <alignment horizontal="center" vertical="center"/>
    </xf>
    <xf numFmtId="0" fontId="11" fillId="0" borderId="5" xfId="24" applyFont="1" applyBorder="1" applyAlignment="1">
      <alignment horizontal="center" vertical="center"/>
    </xf>
    <xf numFmtId="0" fontId="11" fillId="0" borderId="9" xfId="24" applyFont="1" applyBorder="1" applyAlignment="1">
      <alignment horizontal="center" vertical="center"/>
    </xf>
    <xf numFmtId="0" fontId="11" fillId="0" borderId="11" xfId="24" applyFont="1" applyBorder="1" applyAlignment="1">
      <alignment horizontal="center" vertical="center"/>
    </xf>
    <xf numFmtId="0" fontId="11" fillId="0" borderId="7" xfId="24" applyFont="1" applyBorder="1" applyAlignment="1">
      <alignment horizontal="center" vertical="center"/>
    </xf>
    <xf numFmtId="0" fontId="11" fillId="0" borderId="12" xfId="24" applyFont="1" applyBorder="1" applyAlignment="1">
      <alignment horizontal="center" vertical="center"/>
    </xf>
    <xf numFmtId="0" fontId="12" fillId="0" borderId="0" xfId="24" quotePrefix="1" applyFont="1" applyAlignment="1">
      <alignment horizontal="center" vertical="center"/>
    </xf>
    <xf numFmtId="0" fontId="12" fillId="0" borderId="0" xfId="24" applyFont="1" applyAlignment="1">
      <alignment horizontal="center" vertical="center"/>
    </xf>
    <xf numFmtId="0" fontId="11" fillId="0" borderId="0" xfId="22" applyFont="1" applyAlignment="1">
      <alignment horizontal="left" vertical="top"/>
    </xf>
    <xf numFmtId="0" fontId="12" fillId="0" borderId="0" xfId="22" applyFont="1" applyAlignment="1">
      <alignment horizontal="center"/>
    </xf>
    <xf numFmtId="0" fontId="12" fillId="0" borderId="7" xfId="24" applyFont="1" applyBorder="1" applyAlignment="1">
      <alignment horizontal="center" vertical="center"/>
    </xf>
    <xf numFmtId="0" fontId="12" fillId="0" borderId="7" xfId="22" quotePrefix="1" applyFont="1" applyBorder="1" applyAlignment="1">
      <alignment horizontal="right"/>
    </xf>
    <xf numFmtId="0" fontId="12" fillId="0" borderId="7" xfId="22" applyFont="1" applyBorder="1" applyAlignment="1">
      <alignment horizontal="right"/>
    </xf>
    <xf numFmtId="0" fontId="13" fillId="0" borderId="2" xfId="20" applyFont="1" applyBorder="1" applyAlignment="1">
      <alignment horizontal="left" vertical="center" wrapText="1"/>
    </xf>
    <xf numFmtId="0" fontId="13" fillId="0" borderId="0" xfId="20" applyFont="1" applyAlignment="1">
      <alignment horizontal="left" vertical="center" wrapText="1"/>
    </xf>
    <xf numFmtId="170" fontId="13" fillId="0" borderId="8" xfId="1" applyNumberFormat="1" applyFont="1" applyBorder="1" applyAlignment="1">
      <alignment horizontal="center" vertical="center"/>
    </xf>
    <xf numFmtId="170" fontId="13" fillId="0" borderId="5" xfId="1" applyNumberFormat="1" applyFont="1" applyBorder="1" applyAlignment="1">
      <alignment horizontal="center" vertical="center"/>
    </xf>
    <xf numFmtId="170" fontId="13" fillId="0" borderId="9" xfId="1" applyNumberFormat="1" applyFont="1" applyBorder="1" applyAlignment="1">
      <alignment horizontal="center" vertical="center"/>
    </xf>
    <xf numFmtId="170" fontId="13" fillId="0" borderId="11" xfId="1" applyNumberFormat="1" applyFont="1" applyBorder="1" applyAlignment="1">
      <alignment horizontal="center" vertical="center"/>
    </xf>
    <xf numFmtId="170" fontId="13" fillId="0" borderId="7" xfId="1" applyNumberFormat="1" applyFont="1" applyBorder="1" applyAlignment="1">
      <alignment horizontal="center" vertical="center"/>
    </xf>
    <xf numFmtId="170" fontId="13" fillId="0" borderId="12" xfId="1" applyNumberFormat="1" applyFont="1" applyBorder="1" applyAlignment="1">
      <alignment horizontal="center" vertical="center"/>
    </xf>
    <xf numFmtId="170" fontId="13" fillId="4" borderId="8" xfId="1" applyNumberFormat="1" applyFont="1" applyFill="1" applyBorder="1" applyAlignment="1">
      <alignment horizontal="center" vertical="center"/>
    </xf>
    <xf numFmtId="170" fontId="13" fillId="4" borderId="5" xfId="1" applyNumberFormat="1" applyFont="1" applyFill="1" applyBorder="1" applyAlignment="1">
      <alignment horizontal="center" vertical="center"/>
    </xf>
    <xf numFmtId="170" fontId="13" fillId="4" borderId="9" xfId="1" applyNumberFormat="1" applyFont="1" applyFill="1" applyBorder="1" applyAlignment="1">
      <alignment horizontal="center" vertical="center"/>
    </xf>
    <xf numFmtId="170" fontId="13" fillId="4" borderId="11" xfId="1" applyNumberFormat="1" applyFont="1" applyFill="1" applyBorder="1" applyAlignment="1">
      <alignment horizontal="center" vertical="center"/>
    </xf>
    <xf numFmtId="170" fontId="13" fillId="4" borderId="7" xfId="1" applyNumberFormat="1" applyFont="1" applyFill="1" applyBorder="1" applyAlignment="1">
      <alignment horizontal="center" vertical="center"/>
    </xf>
    <xf numFmtId="170" fontId="13" fillId="4" borderId="12" xfId="1" applyNumberFormat="1" applyFont="1" applyFill="1" applyBorder="1" applyAlignment="1">
      <alignment horizontal="center" vertical="center"/>
    </xf>
    <xf numFmtId="0" fontId="12" fillId="0" borderId="0" xfId="20" applyFont="1" applyAlignment="1">
      <alignment horizontal="center" vertical="center"/>
    </xf>
    <xf numFmtId="0" fontId="12" fillId="0" borderId="7" xfId="20" quotePrefix="1" applyFont="1" applyBorder="1" applyAlignment="1">
      <alignment horizontal="center" vertical="center"/>
    </xf>
    <xf numFmtId="0" fontId="12" fillId="0" borderId="7" xfId="20" applyFont="1" applyBorder="1" applyAlignment="1">
      <alignment horizontal="center" vertical="center"/>
    </xf>
    <xf numFmtId="0" fontId="12" fillId="0" borderId="0" xfId="22" applyFont="1" applyAlignment="1">
      <alignment horizontal="left" vertical="center" wrapText="1"/>
    </xf>
    <xf numFmtId="170" fontId="12" fillId="0" borderId="8" xfId="1" applyNumberFormat="1" applyFont="1" applyBorder="1" applyAlignment="1">
      <alignment horizontal="center" vertical="center"/>
    </xf>
    <xf numFmtId="170" fontId="12" fillId="0" borderId="5" xfId="1" applyNumberFormat="1" applyFont="1" applyBorder="1" applyAlignment="1">
      <alignment horizontal="center" vertical="center"/>
    </xf>
    <xf numFmtId="170" fontId="12" fillId="0" borderId="9" xfId="1" applyNumberFormat="1" applyFont="1" applyBorder="1" applyAlignment="1">
      <alignment horizontal="center" vertical="center"/>
    </xf>
    <xf numFmtId="170" fontId="12" fillId="0" borderId="11" xfId="1" applyNumberFormat="1" applyFont="1" applyBorder="1" applyAlignment="1">
      <alignment horizontal="center" vertical="center"/>
    </xf>
    <xf numFmtId="170" fontId="12" fillId="0" borderId="7" xfId="1" applyNumberFormat="1" applyFont="1" applyBorder="1" applyAlignment="1">
      <alignment horizontal="center" vertical="center"/>
    </xf>
    <xf numFmtId="170" fontId="12" fillId="0" borderId="12" xfId="1" applyNumberFormat="1" applyFont="1" applyBorder="1" applyAlignment="1">
      <alignment horizontal="center" vertical="center"/>
    </xf>
    <xf numFmtId="0" fontId="12" fillId="0" borderId="8" xfId="32" quotePrefix="1" applyFont="1" applyBorder="1" applyAlignment="1">
      <alignment horizontal="center" vertical="center"/>
    </xf>
    <xf numFmtId="0" fontId="12" fillId="0" borderId="9" xfId="32" applyFont="1" applyBorder="1" applyAlignment="1">
      <alignment horizontal="center" vertical="center"/>
    </xf>
    <xf numFmtId="0" fontId="12" fillId="0" borderId="10" xfId="32" applyFont="1" applyBorder="1" applyAlignment="1">
      <alignment horizontal="center" vertical="center"/>
    </xf>
    <xf numFmtId="0" fontId="12" fillId="0" borderId="21" xfId="32" applyFont="1" applyBorder="1" applyAlignment="1">
      <alignment horizontal="center" vertical="center"/>
    </xf>
    <xf numFmtId="0" fontId="12" fillId="0" borderId="11" xfId="32" applyFont="1" applyBorder="1" applyAlignment="1">
      <alignment horizontal="center" vertical="center"/>
    </xf>
    <xf numFmtId="0" fontId="12" fillId="0" borderId="12" xfId="32" applyFont="1" applyBorder="1" applyAlignment="1">
      <alignment horizontal="center" vertical="center"/>
    </xf>
    <xf numFmtId="0" fontId="12" fillId="0" borderId="5" xfId="32" applyFont="1" applyBorder="1" applyAlignment="1">
      <alignment horizontal="center" vertical="center"/>
    </xf>
    <xf numFmtId="0" fontId="12" fillId="0" borderId="0" xfId="32" applyFont="1" applyAlignment="1">
      <alignment horizontal="center" vertical="center"/>
    </xf>
    <xf numFmtId="0" fontId="12" fillId="0" borderId="7" xfId="32" applyFont="1" applyBorder="1" applyAlignment="1">
      <alignment horizontal="center" vertical="center"/>
    </xf>
    <xf numFmtId="0" fontId="12" fillId="0" borderId="8" xfId="32" applyFont="1" applyBorder="1" applyAlignment="1">
      <alignment horizontal="left" vertical="center" wrapText="1" indent="1"/>
    </xf>
    <xf numFmtId="0" fontId="12" fillId="0" borderId="5" xfId="32" applyFont="1" applyBorder="1" applyAlignment="1">
      <alignment horizontal="left" vertical="center" wrapText="1" indent="1"/>
    </xf>
    <xf numFmtId="0" fontId="12" fillId="0" borderId="9" xfId="32" applyFont="1" applyBorder="1" applyAlignment="1">
      <alignment horizontal="left" vertical="center" wrapText="1" indent="1"/>
    </xf>
    <xf numFmtId="0" fontId="12" fillId="0" borderId="10" xfId="32" applyFont="1" applyBorder="1" applyAlignment="1">
      <alignment horizontal="left" vertical="center" wrapText="1" indent="1"/>
    </xf>
    <xf numFmtId="0" fontId="12" fillId="0" borderId="0" xfId="32" applyFont="1" applyAlignment="1">
      <alignment horizontal="left" vertical="center" wrapText="1" indent="1"/>
    </xf>
    <xf numFmtId="0" fontId="12" fillId="0" borderId="21" xfId="32" applyFont="1" applyBorder="1" applyAlignment="1">
      <alignment horizontal="left" vertical="center" wrapText="1" indent="1"/>
    </xf>
    <xf numFmtId="0" fontId="12" fillId="0" borderId="11" xfId="32" applyFont="1" applyBorder="1" applyAlignment="1">
      <alignment horizontal="left" vertical="center" wrapText="1" indent="1"/>
    </xf>
    <xf numFmtId="0" fontId="12" fillId="0" borderId="7" xfId="32" applyFont="1" applyBorder="1" applyAlignment="1">
      <alignment horizontal="left" vertical="center" wrapText="1" indent="1"/>
    </xf>
    <xf numFmtId="0" fontId="12" fillId="0" borderId="12" xfId="32" applyFont="1" applyBorder="1" applyAlignment="1">
      <alignment horizontal="left" vertical="center" wrapText="1" indent="1"/>
    </xf>
    <xf numFmtId="0" fontId="12" fillId="0" borderId="8" xfId="32" applyFont="1" applyBorder="1" applyAlignment="1">
      <alignment horizontal="center" vertical="center"/>
    </xf>
    <xf numFmtId="0" fontId="104" fillId="6" borderId="8" xfId="20" applyFont="1" applyFill="1" applyBorder="1" applyAlignment="1">
      <alignment horizontal="left" vertical="center" wrapText="1" indent="3"/>
    </xf>
    <xf numFmtId="0" fontId="12" fillId="6" borderId="5" xfId="20" applyFont="1" applyFill="1" applyBorder="1" applyAlignment="1">
      <alignment horizontal="left" vertical="center" wrapText="1" indent="3"/>
    </xf>
    <xf numFmtId="0" fontId="12" fillId="6" borderId="9" xfId="20" applyFont="1" applyFill="1" applyBorder="1" applyAlignment="1">
      <alignment horizontal="left" vertical="center" wrapText="1" indent="3"/>
    </xf>
    <xf numFmtId="0" fontId="12" fillId="6" borderId="10" xfId="20" applyFont="1" applyFill="1" applyBorder="1" applyAlignment="1">
      <alignment horizontal="left" vertical="center" wrapText="1" indent="3"/>
    </xf>
    <xf numFmtId="0" fontId="12" fillId="6" borderId="0" xfId="20" applyFont="1" applyFill="1" applyAlignment="1">
      <alignment horizontal="left" vertical="center" wrapText="1" indent="3"/>
    </xf>
    <xf numFmtId="0" fontId="12" fillId="6" borderId="21" xfId="20" applyFont="1" applyFill="1" applyBorder="1" applyAlignment="1">
      <alignment horizontal="left" vertical="center" wrapText="1" indent="3"/>
    </xf>
    <xf numFmtId="0" fontId="12" fillId="6" borderId="11" xfId="20" applyFont="1" applyFill="1" applyBorder="1" applyAlignment="1">
      <alignment horizontal="left" vertical="center" wrapText="1" indent="3"/>
    </xf>
    <xf numFmtId="0" fontId="12" fillId="6" borderId="7" xfId="20" applyFont="1" applyFill="1" applyBorder="1" applyAlignment="1">
      <alignment horizontal="left" vertical="center" wrapText="1" indent="3"/>
    </xf>
    <xf numFmtId="0" fontId="12" fillId="6" borderId="12" xfId="20" applyFont="1" applyFill="1" applyBorder="1" applyAlignment="1">
      <alignment horizontal="left" vertical="center" wrapText="1" indent="3"/>
    </xf>
    <xf numFmtId="0" fontId="12" fillId="0" borderId="8" xfId="32" quotePrefix="1" applyFont="1" applyBorder="1" applyAlignment="1">
      <alignment horizontal="left" vertical="center" wrapText="1" indent="6"/>
    </xf>
    <xf numFmtId="0" fontId="12" fillId="0" borderId="5" xfId="32" applyFont="1" applyBorder="1" applyAlignment="1">
      <alignment horizontal="left" vertical="center" indent="6"/>
    </xf>
    <xf numFmtId="0" fontId="12" fillId="0" borderId="9" xfId="32" applyFont="1" applyBorder="1" applyAlignment="1">
      <alignment horizontal="left" vertical="center" indent="6"/>
    </xf>
    <xf numFmtId="0" fontId="12" fillId="0" borderId="10" xfId="32" applyFont="1" applyBorder="1" applyAlignment="1">
      <alignment horizontal="left" vertical="center" indent="6"/>
    </xf>
    <xf numFmtId="0" fontId="12" fillId="0" borderId="0" xfId="32" applyFont="1" applyAlignment="1">
      <alignment horizontal="left" vertical="center" indent="6"/>
    </xf>
    <xf numFmtId="0" fontId="12" fillId="0" borderId="21" xfId="32" applyFont="1" applyBorder="1" applyAlignment="1">
      <alignment horizontal="left" vertical="center" indent="6"/>
    </xf>
    <xf numFmtId="0" fontId="12" fillId="0" borderId="11" xfId="32" applyFont="1" applyBorder="1" applyAlignment="1">
      <alignment horizontal="left" vertical="center" indent="6"/>
    </xf>
    <xf numFmtId="0" fontId="12" fillId="0" borderId="7" xfId="32" applyFont="1" applyBorder="1" applyAlignment="1">
      <alignment horizontal="left" vertical="center" indent="6"/>
    </xf>
    <xf numFmtId="0" fontId="12" fillId="0" borderId="12" xfId="32" applyFont="1" applyBorder="1" applyAlignment="1">
      <alignment horizontal="left" vertical="center" indent="6"/>
    </xf>
    <xf numFmtId="0" fontId="11" fillId="0" borderId="0" xfId="32" applyFont="1" applyAlignment="1">
      <alignment horizontal="center" vertical="center"/>
    </xf>
    <xf numFmtId="49" fontId="35" fillId="0" borderId="8" xfId="20" applyNumberFormat="1" applyFont="1" applyBorder="1" applyAlignment="1">
      <alignment horizontal="center" vertical="center"/>
    </xf>
    <xf numFmtId="49" fontId="35" fillId="0" borderId="5" xfId="20" applyNumberFormat="1" applyFont="1" applyBorder="1" applyAlignment="1">
      <alignment horizontal="center" vertical="center"/>
    </xf>
    <xf numFmtId="49" fontId="35" fillId="0" borderId="9" xfId="20" applyNumberFormat="1" applyFont="1" applyBorder="1" applyAlignment="1">
      <alignment horizontal="center" vertical="center"/>
    </xf>
    <xf numFmtId="49" fontId="35" fillId="0" borderId="11" xfId="20" applyNumberFormat="1" applyFont="1" applyBorder="1" applyAlignment="1">
      <alignment horizontal="center" vertical="center"/>
    </xf>
    <xf numFmtId="49" fontId="35" fillId="0" borderId="7" xfId="20" applyNumberFormat="1" applyFont="1" applyBorder="1" applyAlignment="1">
      <alignment horizontal="center" vertical="center"/>
    </xf>
    <xf numFmtId="49" fontId="35" fillId="0" borderId="12" xfId="20" applyNumberFormat="1" applyFont="1" applyBorder="1" applyAlignment="1">
      <alignment horizontal="center" vertical="center"/>
    </xf>
    <xf numFmtId="0" fontId="12" fillId="0" borderId="8" xfId="32" applyFont="1" applyBorder="1" applyAlignment="1">
      <alignment horizontal="center" vertical="center" wrapText="1"/>
    </xf>
    <xf numFmtId="0" fontId="12" fillId="0" borderId="9" xfId="32" applyFont="1" applyBorder="1" applyAlignment="1">
      <alignment horizontal="center" vertical="center" wrapText="1"/>
    </xf>
    <xf numFmtId="0" fontId="12" fillId="0" borderId="10" xfId="32" applyFont="1" applyBorder="1" applyAlignment="1">
      <alignment horizontal="center" vertical="center" wrapText="1"/>
    </xf>
    <xf numFmtId="0" fontId="12" fillId="0" borderId="21" xfId="32" applyFont="1" applyBorder="1" applyAlignment="1">
      <alignment horizontal="center" vertical="center" wrapText="1"/>
    </xf>
    <xf numFmtId="0" fontId="12" fillId="0" borderId="11" xfId="32" applyFont="1" applyBorder="1" applyAlignment="1">
      <alignment horizontal="center" vertical="center" wrapText="1"/>
    </xf>
    <xf numFmtId="0" fontId="12" fillId="0" borderId="12" xfId="32" applyFont="1" applyBorder="1" applyAlignment="1">
      <alignment horizontal="center" vertical="center" wrapText="1"/>
    </xf>
    <xf numFmtId="0" fontId="12" fillId="0" borderId="5" xfId="32" applyFont="1" applyBorder="1" applyAlignment="1">
      <alignment horizontal="center" vertical="center" wrapText="1"/>
    </xf>
    <xf numFmtId="0" fontId="12" fillId="0" borderId="0" xfId="32" applyFont="1" applyAlignment="1">
      <alignment horizontal="center" vertical="center" wrapText="1"/>
    </xf>
    <xf numFmtId="0" fontId="12" fillId="0" borderId="7" xfId="32" applyFont="1" applyBorder="1" applyAlignment="1">
      <alignment horizontal="center" vertical="center" wrapText="1"/>
    </xf>
    <xf numFmtId="0" fontId="104" fillId="0" borderId="8" xfId="32" applyFont="1" applyBorder="1" applyAlignment="1">
      <alignment horizontal="center" vertical="center" wrapText="1"/>
    </xf>
    <xf numFmtId="0" fontId="35" fillId="0" borderId="8" xfId="20" applyFont="1" applyBorder="1" applyAlignment="1">
      <alignment horizontal="left" vertical="center"/>
    </xf>
    <xf numFmtId="0" fontId="35" fillId="0" borderId="5" xfId="20" applyFont="1" applyBorder="1" applyAlignment="1">
      <alignment horizontal="left" vertical="center"/>
    </xf>
    <xf numFmtId="0" fontId="35" fillId="0" borderId="9" xfId="20" applyFont="1" applyBorder="1" applyAlignment="1">
      <alignment horizontal="left" vertical="center"/>
    </xf>
    <xf numFmtId="0" fontId="35" fillId="0" borderId="10" xfId="20" applyFont="1" applyBorder="1" applyAlignment="1">
      <alignment horizontal="left" vertical="center"/>
    </xf>
    <xf numFmtId="0" fontId="35" fillId="0" borderId="0" xfId="20" applyFont="1" applyAlignment="1">
      <alignment horizontal="left" vertical="center"/>
    </xf>
    <xf numFmtId="0" fontId="35" fillId="0" borderId="21" xfId="20" applyFont="1" applyBorder="1" applyAlignment="1">
      <alignment horizontal="left" vertical="center"/>
    </xf>
    <xf numFmtId="0" fontId="35" fillId="0" borderId="11" xfId="20" applyFont="1" applyBorder="1" applyAlignment="1">
      <alignment horizontal="left" vertical="center"/>
    </xf>
    <xf numFmtId="0" fontId="35" fillId="0" borderId="7" xfId="20" applyFont="1" applyBorder="1" applyAlignment="1">
      <alignment horizontal="left" vertical="center"/>
    </xf>
    <xf numFmtId="0" fontId="35" fillId="0" borderId="12" xfId="20" applyFont="1" applyBorder="1" applyAlignment="1">
      <alignment horizontal="left" vertical="center"/>
    </xf>
    <xf numFmtId="0" fontId="39" fillId="0" borderId="0" xfId="17" applyFont="1" applyAlignment="1">
      <alignment horizontal="right" vertical="center"/>
    </xf>
    <xf numFmtId="0" fontId="40" fillId="0" borderId="8" xfId="14" applyFont="1" applyBorder="1" applyAlignment="1">
      <alignment horizontal="center" vertical="center"/>
    </xf>
    <xf numFmtId="0" fontId="40" fillId="0" borderId="5" xfId="14" applyFont="1" applyBorder="1" applyAlignment="1">
      <alignment horizontal="center" vertical="center"/>
    </xf>
    <xf numFmtId="0" fontId="40" fillId="0" borderId="9" xfId="14" applyFont="1" applyBorder="1" applyAlignment="1">
      <alignment horizontal="center" vertical="center"/>
    </xf>
    <xf numFmtId="0" fontId="12" fillId="0" borderId="0" xfId="20" quotePrefix="1" applyFont="1" applyAlignment="1">
      <alignment horizontal="right"/>
    </xf>
    <xf numFmtId="0" fontId="12" fillId="0" borderId="0" xfId="20" applyFont="1" applyAlignment="1">
      <alignment horizontal="right"/>
    </xf>
    <xf numFmtId="0" fontId="38" fillId="0" borderId="10" xfId="20" applyFont="1" applyBorder="1" applyAlignment="1">
      <alignment horizontal="center"/>
    </xf>
    <xf numFmtId="0" fontId="38" fillId="0" borderId="0" xfId="20" applyFont="1" applyAlignment="1">
      <alignment horizontal="center"/>
    </xf>
    <xf numFmtId="0" fontId="38" fillId="0" borderId="21" xfId="20" applyFont="1" applyBorder="1" applyAlignment="1">
      <alignment horizontal="center"/>
    </xf>
    <xf numFmtId="0" fontId="35" fillId="0" borderId="32" xfId="20" applyFont="1" applyBorder="1" applyAlignment="1">
      <alignment horizontal="center" vertical="center"/>
    </xf>
    <xf numFmtId="0" fontId="35" fillId="0" borderId="33" xfId="20" applyFont="1" applyBorder="1" applyAlignment="1">
      <alignment horizontal="center" vertical="center"/>
    </xf>
    <xf numFmtId="0" fontId="35" fillId="0" borderId="34" xfId="20" applyFont="1" applyBorder="1" applyAlignment="1">
      <alignment horizontal="center" vertical="center"/>
    </xf>
    <xf numFmtId="0" fontId="12" fillId="0" borderId="32" xfId="32" quotePrefix="1" applyFont="1" applyBorder="1" applyAlignment="1">
      <alignment horizontal="center" vertical="center"/>
    </xf>
    <xf numFmtId="0" fontId="12" fillId="0" borderId="33" xfId="32" applyFont="1" applyBorder="1" applyAlignment="1">
      <alignment horizontal="center" vertical="center"/>
    </xf>
    <xf numFmtId="0" fontId="12" fillId="0" borderId="34" xfId="32" applyFont="1" applyBorder="1" applyAlignment="1">
      <alignment horizontal="center" vertical="center"/>
    </xf>
    <xf numFmtId="0" fontId="35" fillId="0" borderId="21" xfId="32" quotePrefix="1" applyFont="1" applyBorder="1" applyAlignment="1">
      <alignment horizontal="center" vertical="center"/>
    </xf>
    <xf numFmtId="0" fontId="35" fillId="0" borderId="21" xfId="32" applyFont="1" applyBorder="1" applyAlignment="1">
      <alignment horizontal="center" vertical="center"/>
    </xf>
    <xf numFmtId="0" fontId="12" fillId="0" borderId="3" xfId="20" applyFont="1" applyBorder="1" applyAlignment="1">
      <alignment horizontal="center" vertical="center"/>
    </xf>
    <xf numFmtId="0" fontId="12" fillId="0" borderId="0" xfId="20" applyFont="1" applyBorder="1" applyAlignment="1">
      <alignment horizontal="center" vertical="center"/>
    </xf>
    <xf numFmtId="0" fontId="11" fillId="5" borderId="3" xfId="23" applyFont="1" applyFill="1" applyBorder="1" applyAlignment="1">
      <alignment horizontal="center" vertical="center" wrapText="1"/>
    </xf>
    <xf numFmtId="0" fontId="11" fillId="5" borderId="0" xfId="23" applyFont="1" applyFill="1" applyBorder="1" applyAlignment="1">
      <alignment horizontal="center" vertical="center" wrapText="1"/>
    </xf>
    <xf numFmtId="0" fontId="11" fillId="5" borderId="15" xfId="23" applyFont="1" applyFill="1" applyBorder="1" applyAlignment="1">
      <alignment horizontal="center" vertical="center" wrapText="1"/>
    </xf>
    <xf numFmtId="0" fontId="35" fillId="0" borderId="0" xfId="20" applyFont="1" applyBorder="1" applyAlignment="1">
      <alignment horizontal="left" vertical="center"/>
    </xf>
    <xf numFmtId="0" fontId="39" fillId="0" borderId="0" xfId="17" applyFont="1" applyBorder="1" applyAlignment="1">
      <alignment horizontal="right" vertical="center"/>
    </xf>
    <xf numFmtId="0" fontId="12" fillId="0" borderId="0" xfId="20" quotePrefix="1" applyFont="1" applyBorder="1" applyAlignment="1">
      <alignment horizontal="right"/>
    </xf>
    <xf numFmtId="0" fontId="12" fillId="0" borderId="0" xfId="20" applyFont="1" applyBorder="1" applyAlignment="1">
      <alignment horizontal="right"/>
    </xf>
    <xf numFmtId="0" fontId="21" fillId="0" borderId="90" xfId="23" applyFont="1" applyBorder="1" applyAlignment="1">
      <alignment horizontal="center" vertical="center"/>
    </xf>
    <xf numFmtId="0" fontId="21" fillId="0" borderId="91" xfId="23" applyFont="1" applyBorder="1" applyAlignment="1">
      <alignment horizontal="center" vertical="center"/>
    </xf>
    <xf numFmtId="0" fontId="21" fillId="0" borderId="92" xfId="23" applyFont="1" applyBorder="1" applyAlignment="1">
      <alignment horizontal="center" vertical="center"/>
    </xf>
    <xf numFmtId="0" fontId="12" fillId="0" borderId="90" xfId="23" applyFont="1" applyBorder="1" applyAlignment="1">
      <alignment horizontal="center" vertical="center"/>
    </xf>
    <xf numFmtId="0" fontId="12" fillId="0" borderId="91" xfId="23" applyFont="1" applyBorder="1" applyAlignment="1">
      <alignment horizontal="center" vertical="center"/>
    </xf>
    <xf numFmtId="0" fontId="12" fillId="0" borderId="92" xfId="23" applyFont="1" applyBorder="1" applyAlignment="1">
      <alignment horizontal="center" vertical="center"/>
    </xf>
    <xf numFmtId="0" fontId="12" fillId="0" borderId="0" xfId="23" quotePrefix="1" applyFont="1" applyBorder="1" applyAlignment="1">
      <alignment horizontal="left" vertical="center"/>
    </xf>
    <xf numFmtId="0" fontId="12" fillId="0" borderId="0" xfId="23" applyFont="1" applyBorder="1" applyAlignment="1">
      <alignment horizontal="left" vertical="center"/>
    </xf>
    <xf numFmtId="0" fontId="31" fillId="0" borderId="0" xfId="18" applyFont="1" applyAlignment="1">
      <alignment horizontal="left"/>
    </xf>
    <xf numFmtId="0" fontId="31" fillId="0" borderId="0" xfId="18" applyFont="1" applyAlignment="1">
      <alignment horizontal="left" vertical="center"/>
    </xf>
    <xf numFmtId="0" fontId="32" fillId="0" borderId="0" xfId="18" applyFont="1" applyAlignment="1">
      <alignment horizontal="left" vertical="top"/>
    </xf>
    <xf numFmtId="0" fontId="12" fillId="0" borderId="7" xfId="18" applyFont="1" applyBorder="1" applyAlignment="1">
      <alignment horizontal="center" vertical="center"/>
    </xf>
    <xf numFmtId="2" fontId="12" fillId="0" borderId="90" xfId="23" applyNumberFormat="1" applyFont="1" applyBorder="1" applyAlignment="1">
      <alignment horizontal="center" vertical="center"/>
    </xf>
    <xf numFmtId="2" fontId="12" fillId="0" borderId="91" xfId="23" applyNumberFormat="1" applyFont="1" applyBorder="1" applyAlignment="1">
      <alignment horizontal="center" vertical="center"/>
    </xf>
    <xf numFmtId="2" fontId="12" fillId="0" borderId="92" xfId="23" applyNumberFormat="1" applyFont="1" applyBorder="1" applyAlignment="1">
      <alignment horizontal="center" vertical="center"/>
    </xf>
    <xf numFmtId="2" fontId="12" fillId="0" borderId="11" xfId="23" applyNumberFormat="1" applyFont="1" applyBorder="1" applyAlignment="1">
      <alignment horizontal="center" vertical="center"/>
    </xf>
    <xf numFmtId="2" fontId="12" fillId="0" borderId="7" xfId="23" applyNumberFormat="1" applyFont="1" applyBorder="1" applyAlignment="1">
      <alignment horizontal="center" vertical="center"/>
    </xf>
    <xf numFmtId="2" fontId="12" fillId="0" borderId="12" xfId="23" applyNumberFormat="1" applyFont="1" applyBorder="1" applyAlignment="1">
      <alignment horizontal="center" vertical="center"/>
    </xf>
    <xf numFmtId="0" fontId="24" fillId="0" borderId="0" xfId="25" quotePrefix="1" applyFont="1" applyAlignment="1">
      <alignment horizontal="right" vertical="center"/>
    </xf>
    <xf numFmtId="0" fontId="24" fillId="0" borderId="0" xfId="25" applyFont="1" applyAlignment="1">
      <alignment horizontal="right" vertical="center"/>
    </xf>
    <xf numFmtId="0" fontId="12" fillId="0" borderId="0" xfId="25" applyFont="1" applyFill="1" applyAlignment="1">
      <alignment horizontal="center" vertical="center"/>
    </xf>
    <xf numFmtId="0" fontId="21" fillId="0" borderId="30" xfId="23" applyFont="1" applyBorder="1" applyAlignment="1">
      <alignment horizontal="center" vertical="center"/>
    </xf>
    <xf numFmtId="0" fontId="21" fillId="0" borderId="31" xfId="23" applyFont="1" applyBorder="1" applyAlignment="1">
      <alignment horizontal="center" vertical="center"/>
    </xf>
    <xf numFmtId="0" fontId="12" fillId="0" borderId="0" xfId="18" applyFont="1" applyAlignment="1">
      <alignment horizontal="left" vertical="center" wrapText="1"/>
    </xf>
    <xf numFmtId="0" fontId="12" fillId="0" borderId="86" xfId="23" applyFont="1" applyBorder="1" applyAlignment="1">
      <alignment horizontal="center" vertical="center"/>
    </xf>
    <xf numFmtId="0" fontId="12" fillId="0" borderId="87" xfId="23" applyFont="1" applyBorder="1" applyAlignment="1">
      <alignment horizontal="center" vertical="center"/>
    </xf>
    <xf numFmtId="0" fontId="12" fillId="0" borderId="88" xfId="23" applyFont="1" applyBorder="1" applyAlignment="1">
      <alignment horizontal="center" vertical="center"/>
    </xf>
    <xf numFmtId="0" fontId="104" fillId="0" borderId="91" xfId="18" applyFont="1" applyBorder="1" applyAlignment="1">
      <alignment horizontal="center"/>
    </xf>
    <xf numFmtId="0" fontId="104" fillId="0" borderId="33" xfId="18" applyFont="1" applyBorder="1" applyAlignment="1">
      <alignment horizontal="center" wrapText="1"/>
    </xf>
    <xf numFmtId="0" fontId="12" fillId="0" borderId="0" xfId="18" applyFont="1" applyBorder="1" applyAlignment="1">
      <alignment horizontal="center"/>
    </xf>
    <xf numFmtId="0" fontId="12" fillId="0" borderId="8" xfId="23" applyFont="1" applyBorder="1" applyAlignment="1">
      <alignment horizontal="right" vertical="center" indent="2"/>
    </xf>
    <xf numFmtId="0" fontId="12" fillId="0" borderId="5" xfId="23" applyFont="1" applyBorder="1" applyAlignment="1">
      <alignment horizontal="right" vertical="center" indent="2"/>
    </xf>
    <xf numFmtId="0" fontId="12" fillId="0" borderId="9" xfId="23" applyFont="1" applyBorder="1" applyAlignment="1">
      <alignment horizontal="right" vertical="center" indent="2"/>
    </xf>
    <xf numFmtId="0" fontId="12" fillId="0" borderId="11" xfId="23" applyFont="1" applyBorder="1" applyAlignment="1">
      <alignment horizontal="right" vertical="center" indent="2"/>
    </xf>
    <xf numFmtId="0" fontId="12" fillId="0" borderId="7" xfId="23" applyFont="1" applyBorder="1" applyAlignment="1">
      <alignment horizontal="right" vertical="center" indent="2"/>
    </xf>
    <xf numFmtId="0" fontId="12" fillId="0" borderId="12" xfId="23" applyFont="1" applyBorder="1" applyAlignment="1">
      <alignment horizontal="right" vertical="center" indent="2"/>
    </xf>
    <xf numFmtId="0" fontId="29" fillId="0" borderId="0" xfId="7" applyFont="1" applyAlignment="1">
      <alignment horizontal="center"/>
    </xf>
    <xf numFmtId="0" fontId="30" fillId="0" borderId="0" xfId="7" applyFont="1" applyAlignment="1">
      <alignment horizontal="center" vertical="top"/>
    </xf>
    <xf numFmtId="0" fontId="29" fillId="0" borderId="0" xfId="7" applyFont="1" applyAlignment="1">
      <alignment horizontal="center" vertical="top"/>
    </xf>
    <xf numFmtId="0" fontId="22" fillId="3" borderId="0" xfId="18" applyFont="1" applyFill="1" applyBorder="1" applyAlignment="1">
      <alignment horizontal="center" vertical="center"/>
    </xf>
    <xf numFmtId="0" fontId="9" fillId="3" borderId="1" xfId="18" applyFont="1" applyFill="1" applyBorder="1" applyAlignment="1">
      <alignment horizontal="center" vertical="center"/>
    </xf>
    <xf numFmtId="0" fontId="9" fillId="3" borderId="2" xfId="18" applyFont="1" applyFill="1" applyBorder="1" applyAlignment="1">
      <alignment horizontal="center" vertical="center"/>
    </xf>
    <xf numFmtId="0" fontId="9" fillId="3" borderId="14" xfId="18" applyFont="1" applyFill="1" applyBorder="1" applyAlignment="1">
      <alignment horizontal="center" vertical="center"/>
    </xf>
    <xf numFmtId="0" fontId="9" fillId="3" borderId="3" xfId="18" applyFont="1" applyFill="1" applyBorder="1" applyAlignment="1">
      <alignment horizontal="center" vertical="center"/>
    </xf>
    <xf numFmtId="0" fontId="9" fillId="3" borderId="0" xfId="18" applyFont="1" applyFill="1" applyBorder="1" applyAlignment="1">
      <alignment horizontal="center" vertical="center"/>
    </xf>
    <xf numFmtId="0" fontId="9" fillId="3" borderId="15" xfId="18" applyFont="1" applyFill="1" applyBorder="1" applyAlignment="1">
      <alignment horizontal="center" vertical="center"/>
    </xf>
    <xf numFmtId="0" fontId="15" fillId="3" borderId="8" xfId="18" applyFont="1" applyFill="1" applyBorder="1" applyAlignment="1">
      <alignment horizontal="center" vertical="center"/>
    </xf>
    <xf numFmtId="0" fontId="15" fillId="3" borderId="5" xfId="18" applyFont="1" applyFill="1" applyBorder="1" applyAlignment="1">
      <alignment horizontal="center" vertical="center"/>
    </xf>
    <xf numFmtId="0" fontId="15" fillId="3" borderId="9" xfId="18" applyFont="1" applyFill="1" applyBorder="1" applyAlignment="1">
      <alignment horizontal="center" vertical="center"/>
    </xf>
    <xf numFmtId="0" fontId="15" fillId="3" borderId="11" xfId="18" applyFont="1" applyFill="1" applyBorder="1" applyAlignment="1">
      <alignment horizontal="center" vertical="center"/>
    </xf>
    <xf numFmtId="0" fontId="15" fillId="3" borderId="7" xfId="18" applyFont="1" applyFill="1" applyBorder="1" applyAlignment="1">
      <alignment horizontal="center" vertical="center"/>
    </xf>
    <xf numFmtId="0" fontId="15" fillId="3" borderId="12" xfId="18" applyFont="1" applyFill="1" applyBorder="1" applyAlignment="1">
      <alignment horizontal="center" vertical="center"/>
    </xf>
    <xf numFmtId="0" fontId="5" fillId="0" borderId="8" xfId="18" applyFont="1" applyBorder="1" applyAlignment="1">
      <alignment horizontal="center" vertical="center" wrapText="1"/>
    </xf>
    <xf numFmtId="0" fontId="5" fillId="0" borderId="5" xfId="18" applyFont="1" applyBorder="1" applyAlignment="1">
      <alignment horizontal="center" vertical="center" wrapText="1"/>
    </xf>
    <xf numFmtId="0" fontId="5" fillId="0" borderId="9" xfId="18" applyFont="1" applyBorder="1" applyAlignment="1">
      <alignment horizontal="center" vertical="center" wrapText="1"/>
    </xf>
    <xf numFmtId="0" fontId="5" fillId="0" borderId="11" xfId="18" applyFont="1" applyBorder="1" applyAlignment="1">
      <alignment horizontal="center" vertical="center" wrapText="1"/>
    </xf>
    <xf numFmtId="0" fontId="5" fillId="0" borderId="7" xfId="18" applyFont="1" applyBorder="1" applyAlignment="1">
      <alignment horizontal="center" vertical="center" wrapText="1"/>
    </xf>
    <xf numFmtId="0" fontId="5" fillId="0" borderId="12" xfId="18" applyFont="1" applyBorder="1" applyAlignment="1">
      <alignment horizontal="center" vertical="center" wrapText="1"/>
    </xf>
    <xf numFmtId="0" fontId="104" fillId="0" borderId="7" xfId="23" quotePrefix="1" applyFont="1" applyBorder="1" applyAlignment="1">
      <alignment horizontal="right"/>
    </xf>
    <xf numFmtId="0" fontId="12" fillId="3" borderId="3" xfId="18" applyFont="1" applyFill="1" applyBorder="1" applyAlignment="1">
      <alignment horizontal="center" vertical="center"/>
    </xf>
    <xf numFmtId="0" fontId="12" fillId="3" borderId="0" xfId="18" applyFont="1" applyFill="1" applyBorder="1" applyAlignment="1">
      <alignment horizontal="center" vertical="center"/>
    </xf>
    <xf numFmtId="0" fontId="12" fillId="3" borderId="15" xfId="18" applyFont="1" applyFill="1" applyBorder="1" applyAlignment="1">
      <alignment horizontal="center" vertical="center"/>
    </xf>
    <xf numFmtId="0" fontId="16" fillId="3" borderId="3" xfId="18" applyFont="1" applyFill="1" applyBorder="1" applyAlignment="1">
      <alignment horizontal="center" vertical="center"/>
    </xf>
    <xf numFmtId="0" fontId="16" fillId="3" borderId="0" xfId="18" applyFont="1" applyFill="1" applyBorder="1" applyAlignment="1">
      <alignment horizontal="center" vertical="center"/>
    </xf>
    <xf numFmtId="0" fontId="16" fillId="3" borderId="15" xfId="18" applyFont="1" applyFill="1" applyBorder="1" applyAlignment="1">
      <alignment horizontal="center" vertical="center"/>
    </xf>
    <xf numFmtId="0" fontId="11" fillId="0" borderId="10" xfId="23" applyFont="1" applyBorder="1" applyAlignment="1">
      <alignment horizontal="center" vertical="center"/>
    </xf>
    <xf numFmtId="0" fontId="11" fillId="0" borderId="0" xfId="23" applyFont="1" applyBorder="1" applyAlignment="1">
      <alignment horizontal="center" vertical="center"/>
    </xf>
    <xf numFmtId="0" fontId="16" fillId="0" borderId="8" xfId="23" applyFont="1" applyBorder="1" applyAlignment="1">
      <alignment horizontal="center" vertical="top" wrapText="1"/>
    </xf>
    <xf numFmtId="0" fontId="16" fillId="0" borderId="5" xfId="23" applyFont="1" applyBorder="1" applyAlignment="1">
      <alignment horizontal="center" vertical="top" wrapText="1"/>
    </xf>
    <xf numFmtId="0" fontId="16" fillId="0" borderId="9" xfId="23" applyFont="1" applyBorder="1" applyAlignment="1">
      <alignment horizontal="center" vertical="top" wrapText="1"/>
    </xf>
    <xf numFmtId="0" fontId="16" fillId="0" borderId="11" xfId="23" applyFont="1" applyBorder="1" applyAlignment="1">
      <alignment horizontal="center" vertical="top" wrapText="1"/>
    </xf>
    <xf numFmtId="0" fontId="16" fillId="0" borderId="7" xfId="23" applyFont="1" applyBorder="1" applyAlignment="1">
      <alignment horizontal="center" vertical="top" wrapText="1"/>
    </xf>
    <xf numFmtId="0" fontId="16" fillId="0" borderId="12" xfId="23" applyFont="1" applyBorder="1" applyAlignment="1">
      <alignment horizontal="center" vertical="top" wrapText="1"/>
    </xf>
    <xf numFmtId="0" fontId="11" fillId="0" borderId="0" xfId="23" applyFont="1" applyBorder="1" applyAlignment="1">
      <alignment horizontal="left" vertical="center" wrapText="1"/>
    </xf>
    <xf numFmtId="0" fontId="107" fillId="0" borderId="0" xfId="11" quotePrefix="1" applyFont="1" applyBorder="1" applyAlignment="1">
      <alignment horizontal="center" vertical="center"/>
    </xf>
    <xf numFmtId="0" fontId="107" fillId="0" borderId="21" xfId="11" quotePrefix="1" applyFont="1" applyBorder="1" applyAlignment="1">
      <alignment horizontal="center" vertical="center"/>
    </xf>
    <xf numFmtId="0" fontId="12" fillId="0" borderId="86" xfId="23" applyFont="1" applyFill="1" applyBorder="1" applyAlignment="1">
      <alignment horizontal="center" vertical="center"/>
    </xf>
    <xf numFmtId="0" fontId="12" fillId="0" borderId="87" xfId="23" applyFont="1" applyFill="1" applyBorder="1" applyAlignment="1">
      <alignment horizontal="center" vertical="center"/>
    </xf>
    <xf numFmtId="0" fontId="12" fillId="0" borderId="88" xfId="23" applyFont="1" applyFill="1" applyBorder="1" applyAlignment="1">
      <alignment horizontal="center" vertical="center"/>
    </xf>
    <xf numFmtId="0" fontId="12" fillId="0" borderId="11" xfId="23" applyFont="1" applyFill="1" applyBorder="1" applyAlignment="1">
      <alignment horizontal="center" vertical="center"/>
    </xf>
    <xf numFmtId="0" fontId="12" fillId="0" borderId="7" xfId="23" applyFont="1" applyFill="1" applyBorder="1" applyAlignment="1">
      <alignment horizontal="center" vertical="center"/>
    </xf>
    <xf numFmtId="0" fontId="12" fillId="0" borderId="12" xfId="23" applyFont="1" applyFill="1" applyBorder="1" applyAlignment="1">
      <alignment horizontal="center" vertical="center"/>
    </xf>
    <xf numFmtId="0" fontId="104" fillId="0" borderId="0" xfId="23" applyFont="1" applyAlignment="1">
      <alignment horizontal="center" vertical="center"/>
    </xf>
    <xf numFmtId="0" fontId="104" fillId="0" borderId="21" xfId="23" applyFont="1" applyBorder="1" applyAlignment="1">
      <alignment horizontal="center" vertical="center"/>
    </xf>
    <xf numFmtId="0" fontId="12" fillId="0" borderId="0" xfId="23" applyFont="1" applyFill="1" applyBorder="1" applyAlignment="1">
      <alignment horizontal="center" vertical="center"/>
    </xf>
    <xf numFmtId="0" fontId="12" fillId="0" borderId="21" xfId="23" applyFont="1" applyFill="1" applyBorder="1" applyAlignment="1">
      <alignment horizontal="center" vertical="center"/>
    </xf>
    <xf numFmtId="0" fontId="104" fillId="0" borderId="7" xfId="23" applyFont="1" applyBorder="1" applyAlignment="1">
      <alignment horizontal="center"/>
    </xf>
    <xf numFmtId="168" fontId="24" fillId="0" borderId="0" xfId="7" quotePrefix="1" applyNumberFormat="1" applyFont="1" applyAlignment="1">
      <alignment horizontal="left" vertical="center"/>
    </xf>
    <xf numFmtId="168" fontId="24" fillId="0" borderId="0" xfId="7" applyNumberFormat="1" applyFont="1" applyAlignment="1">
      <alignment horizontal="left" vertical="center"/>
    </xf>
    <xf numFmtId="0" fontId="25" fillId="0" borderId="8" xfId="7" applyFont="1" applyBorder="1" applyAlignment="1">
      <alignment horizontal="center" vertical="center"/>
    </xf>
    <xf numFmtId="0" fontId="25" fillId="0" borderId="5" xfId="7" applyFont="1" applyBorder="1" applyAlignment="1">
      <alignment horizontal="center" vertical="center"/>
    </xf>
    <xf numFmtId="0" fontId="25" fillId="0" borderId="9" xfId="7" applyFont="1" applyBorder="1" applyAlignment="1">
      <alignment horizontal="center" vertical="center"/>
    </xf>
    <xf numFmtId="0" fontId="25" fillId="0" borderId="11" xfId="7" applyFont="1" applyBorder="1" applyAlignment="1">
      <alignment horizontal="center" vertical="center"/>
    </xf>
    <xf numFmtId="0" fontId="25" fillId="0" borderId="7" xfId="7" applyFont="1" applyBorder="1" applyAlignment="1">
      <alignment horizontal="center" vertical="center"/>
    </xf>
    <xf numFmtId="0" fontId="25" fillId="0" borderId="12" xfId="7" applyFont="1" applyBorder="1" applyAlignment="1">
      <alignment horizontal="center" vertical="center"/>
    </xf>
    <xf numFmtId="1" fontId="24" fillId="0" borderId="0" xfId="7" applyNumberFormat="1" applyFont="1" applyAlignment="1">
      <alignment horizontal="left" vertical="center"/>
    </xf>
    <xf numFmtId="0" fontId="12" fillId="0" borderId="0" xfId="23" applyFont="1" applyFill="1" applyAlignment="1">
      <alignment horizontal="right" vertical="center"/>
    </xf>
    <xf numFmtId="0" fontId="12" fillId="0" borderId="0" xfId="18" quotePrefix="1" applyFont="1" applyBorder="1" applyAlignment="1">
      <alignment horizontal="center" vertical="center" wrapText="1"/>
    </xf>
    <xf numFmtId="0" fontId="12" fillId="0" borderId="0" xfId="18" applyFont="1" applyBorder="1" applyAlignment="1">
      <alignment horizontal="center" vertical="center" wrapText="1"/>
    </xf>
    <xf numFmtId="0" fontId="13" fillId="0" borderId="8" xfId="18" applyFont="1" applyBorder="1" applyAlignment="1">
      <alignment horizontal="center" vertical="center" wrapText="1"/>
    </xf>
    <xf numFmtId="0" fontId="13" fillId="0" borderId="5" xfId="18" applyFont="1" applyBorder="1" applyAlignment="1">
      <alignment horizontal="center" vertical="center" wrapText="1"/>
    </xf>
    <xf numFmtId="0" fontId="13" fillId="0" borderId="9" xfId="18" applyFont="1" applyBorder="1" applyAlignment="1">
      <alignment horizontal="center" vertical="center" wrapText="1"/>
    </xf>
    <xf numFmtId="0" fontId="13" fillId="0" borderId="11" xfId="18" applyFont="1" applyBorder="1" applyAlignment="1">
      <alignment horizontal="center" vertical="center" wrapText="1"/>
    </xf>
    <xf numFmtId="0" fontId="13" fillId="0" borderId="7" xfId="18" applyFont="1" applyBorder="1" applyAlignment="1">
      <alignment horizontal="center" vertical="center" wrapText="1"/>
    </xf>
    <xf numFmtId="0" fontId="13" fillId="0" borderId="12" xfId="18" applyFont="1" applyBorder="1" applyAlignment="1">
      <alignment horizontal="center" vertical="center" wrapText="1"/>
    </xf>
    <xf numFmtId="0" fontId="12" fillId="0" borderId="0" xfId="18" applyFont="1" applyBorder="1" applyAlignment="1">
      <alignment horizontal="left" vertical="top" wrapText="1"/>
    </xf>
    <xf numFmtId="167" fontId="12" fillId="0" borderId="0" xfId="23" applyNumberFormat="1" applyFont="1" applyFill="1" applyAlignment="1">
      <alignment horizontal="right"/>
    </xf>
    <xf numFmtId="0" fontId="115" fillId="0" borderId="90" xfId="23" applyFont="1" applyBorder="1" applyAlignment="1">
      <alignment horizontal="left" vertical="center"/>
    </xf>
    <xf numFmtId="0" fontId="115" fillId="0" borderId="91" xfId="23" applyFont="1" applyBorder="1" applyAlignment="1">
      <alignment horizontal="left" vertical="center"/>
    </xf>
    <xf numFmtId="0" fontId="115" fillId="0" borderId="92" xfId="23" applyFont="1" applyBorder="1" applyAlignment="1">
      <alignment horizontal="left" vertical="center"/>
    </xf>
    <xf numFmtId="0" fontId="115" fillId="0" borderId="10" xfId="23" applyFont="1" applyBorder="1" applyAlignment="1">
      <alignment horizontal="left" vertical="center"/>
    </xf>
    <xf numFmtId="0" fontId="115" fillId="0" borderId="0" xfId="23" applyFont="1" applyBorder="1" applyAlignment="1">
      <alignment horizontal="left" vertical="center"/>
    </xf>
    <xf numFmtId="0" fontId="115" fillId="0" borderId="21" xfId="23" applyFont="1" applyBorder="1" applyAlignment="1">
      <alignment horizontal="left" vertical="center"/>
    </xf>
    <xf numFmtId="0" fontId="115" fillId="0" borderId="11" xfId="23" applyFont="1" applyBorder="1" applyAlignment="1">
      <alignment horizontal="left" vertical="center"/>
    </xf>
    <xf numFmtId="0" fontId="115" fillId="0" borderId="7" xfId="23" applyFont="1" applyBorder="1" applyAlignment="1">
      <alignment horizontal="left" vertical="center"/>
    </xf>
    <xf numFmtId="0" fontId="115" fillId="0" borderId="12" xfId="23" applyFont="1" applyBorder="1" applyAlignment="1">
      <alignment horizontal="left" vertical="center"/>
    </xf>
    <xf numFmtId="0" fontId="12" fillId="0" borderId="0" xfId="23" quotePrefix="1" applyFont="1" applyBorder="1" applyAlignment="1">
      <alignment horizontal="center" vertical="center"/>
    </xf>
    <xf numFmtId="0" fontId="12" fillId="0" borderId="8" xfId="23" applyFont="1" applyFill="1" applyBorder="1" applyAlignment="1">
      <alignment horizontal="center" vertical="center"/>
    </xf>
    <xf numFmtId="0" fontId="12" fillId="0" borderId="5" xfId="23" applyFont="1" applyFill="1" applyBorder="1" applyAlignment="1">
      <alignment horizontal="center" vertical="center"/>
    </xf>
    <xf numFmtId="0" fontId="12" fillId="0" borderId="9" xfId="23" applyFont="1" applyFill="1" applyBorder="1" applyAlignment="1">
      <alignment horizontal="center" vertical="center"/>
    </xf>
    <xf numFmtId="0" fontId="8" fillId="4" borderId="0" xfId="18" applyFont="1" applyFill="1" applyBorder="1" applyAlignment="1">
      <alignment horizontal="left" vertical="center"/>
    </xf>
    <xf numFmtId="167" fontId="12" fillId="0" borderId="0" xfId="23" applyNumberFormat="1" applyFont="1" applyAlignment="1">
      <alignment horizontal="right" vertical="top"/>
    </xf>
    <xf numFmtId="0" fontId="12" fillId="3" borderId="0" xfId="23" quotePrefix="1" applyFont="1" applyFill="1" applyBorder="1" applyAlignment="1">
      <alignment horizontal="left" vertical="center"/>
    </xf>
    <xf numFmtId="0" fontId="12" fillId="3" borderId="0" xfId="23" applyFont="1" applyFill="1" applyBorder="1" applyAlignment="1">
      <alignment horizontal="left" vertical="center"/>
    </xf>
    <xf numFmtId="0" fontId="12" fillId="0" borderId="90" xfId="23" applyFont="1" applyFill="1" applyBorder="1" applyAlignment="1">
      <alignment horizontal="center" vertical="center"/>
    </xf>
    <xf numFmtId="0" fontId="12" fillId="0" borderId="91" xfId="23" applyFont="1" applyFill="1" applyBorder="1" applyAlignment="1">
      <alignment horizontal="center" vertical="center"/>
    </xf>
    <xf numFmtId="0" fontId="12" fillId="0" borderId="92" xfId="23" applyFont="1" applyFill="1" applyBorder="1" applyAlignment="1">
      <alignment horizontal="center" vertical="center"/>
    </xf>
    <xf numFmtId="167" fontId="12" fillId="0" borderId="0" xfId="18" applyNumberFormat="1" applyFont="1" applyAlignment="1">
      <alignment horizontal="right" vertical="center"/>
    </xf>
    <xf numFmtId="0" fontId="117" fillId="0" borderId="0" xfId="23" applyFont="1" applyAlignment="1">
      <alignment horizontal="left" vertical="center"/>
    </xf>
    <xf numFmtId="0" fontId="117" fillId="0" borderId="13" xfId="23" applyFont="1" applyBorder="1" applyAlignment="1">
      <alignment horizontal="left" vertical="center"/>
    </xf>
    <xf numFmtId="0" fontId="12" fillId="3" borderId="10" xfId="18" applyFont="1" applyFill="1" applyBorder="1" applyAlignment="1">
      <alignment horizontal="center" vertical="top"/>
    </xf>
    <xf numFmtId="0" fontId="12" fillId="3" borderId="0" xfId="18" applyFont="1" applyFill="1" applyAlignment="1">
      <alignment horizontal="center" vertical="top"/>
    </xf>
    <xf numFmtId="0" fontId="12" fillId="3" borderId="21" xfId="18" applyFont="1" applyFill="1" applyBorder="1" applyAlignment="1">
      <alignment horizontal="center" vertical="top"/>
    </xf>
    <xf numFmtId="0" fontId="16" fillId="3" borderId="10" xfId="18" applyFont="1" applyFill="1" applyBorder="1" applyAlignment="1">
      <alignment horizontal="center" vertical="top"/>
    </xf>
    <xf numFmtId="0" fontId="16" fillId="3" borderId="0" xfId="18" applyFont="1" applyFill="1" applyAlignment="1">
      <alignment horizontal="center" vertical="top"/>
    </xf>
    <xf numFmtId="0" fontId="16" fillId="3" borderId="21" xfId="18" applyFont="1" applyFill="1" applyBorder="1" applyAlignment="1">
      <alignment horizontal="center" vertical="top"/>
    </xf>
    <xf numFmtId="0" fontId="12" fillId="0" borderId="0" xfId="18" quotePrefix="1" applyFont="1" applyBorder="1" applyAlignment="1">
      <alignment horizontal="left" vertical="center"/>
    </xf>
    <xf numFmtId="0" fontId="104" fillId="0" borderId="7" xfId="11" applyFont="1" applyBorder="1" applyAlignment="1">
      <alignment horizontal="center"/>
    </xf>
    <xf numFmtId="0" fontId="16" fillId="0" borderId="0" xfId="18" applyFont="1" applyAlignment="1">
      <alignment horizontal="center" vertical="center"/>
    </xf>
    <xf numFmtId="0" fontId="16" fillId="0" borderId="0" xfId="18" applyFont="1" applyBorder="1" applyAlignment="1">
      <alignment horizontal="center" vertical="center"/>
    </xf>
    <xf numFmtId="0" fontId="104" fillId="0" borderId="0" xfId="23" quotePrefix="1" applyFont="1" applyBorder="1" applyAlignment="1">
      <alignment horizontal="left" vertical="center"/>
    </xf>
    <xf numFmtId="0" fontId="12" fillId="0" borderId="0" xfId="18" applyFont="1" applyAlignment="1">
      <alignment horizontal="left" vertical="center"/>
    </xf>
    <xf numFmtId="0" fontId="12" fillId="0" borderId="21" xfId="18" applyFont="1" applyBorder="1" applyAlignment="1">
      <alignment horizontal="left" vertical="center"/>
    </xf>
    <xf numFmtId="0" fontId="12" fillId="0" borderId="0" xfId="18" quotePrefix="1" applyFont="1" applyAlignment="1">
      <alignment horizontal="left" vertical="center"/>
    </xf>
    <xf numFmtId="49" fontId="12" fillId="0" borderId="0" xfId="18" applyNumberFormat="1" applyFont="1" applyAlignment="1">
      <alignment horizontal="right" vertical="center"/>
    </xf>
    <xf numFmtId="0" fontId="11" fillId="0" borderId="10" xfId="18" applyFont="1" applyBorder="1" applyAlignment="1">
      <alignment horizontal="center" vertical="center"/>
    </xf>
    <xf numFmtId="0" fontId="11" fillId="0" borderId="0" xfId="18" applyFont="1" applyBorder="1" applyAlignment="1">
      <alignment horizontal="center" vertical="center"/>
    </xf>
    <xf numFmtId="0" fontId="11" fillId="0" borderId="21" xfId="18" applyFont="1" applyBorder="1" applyAlignment="1">
      <alignment horizontal="center" vertical="center"/>
    </xf>
    <xf numFmtId="0" fontId="12" fillId="0" borderId="0" xfId="18" quotePrefix="1" applyFont="1" applyBorder="1" applyAlignment="1">
      <alignment horizontal="center" vertical="center"/>
    </xf>
    <xf numFmtId="0" fontId="12" fillId="0" borderId="21" xfId="18" applyFont="1" applyBorder="1" applyAlignment="1">
      <alignment horizontal="center" vertical="center"/>
    </xf>
    <xf numFmtId="0" fontId="116" fillId="25" borderId="0" xfId="23" applyFont="1" applyFill="1" applyAlignment="1">
      <alignment horizontal="left" vertical="center"/>
    </xf>
    <xf numFmtId="0" fontId="116" fillId="25" borderId="13" xfId="23" applyFont="1" applyFill="1" applyBorder="1" applyAlignment="1">
      <alignment horizontal="left" vertical="center"/>
    </xf>
    <xf numFmtId="0" fontId="12" fillId="0" borderId="7" xfId="18" quotePrefix="1" applyFont="1" applyBorder="1" applyAlignment="1">
      <alignment horizontal="center" vertical="center"/>
    </xf>
    <xf numFmtId="0" fontId="105" fillId="0" borderId="0" xfId="18" applyFont="1" applyBorder="1" applyAlignment="1">
      <alignment horizontal="center" vertical="center" wrapText="1"/>
    </xf>
    <xf numFmtId="0" fontId="11" fillId="0" borderId="90" xfId="18" applyFont="1" applyBorder="1" applyAlignment="1">
      <alignment horizontal="center" vertical="center"/>
    </xf>
    <xf numFmtId="0" fontId="11" fillId="0" borderId="91" xfId="18" applyFont="1" applyBorder="1" applyAlignment="1">
      <alignment horizontal="center" vertical="center"/>
    </xf>
    <xf numFmtId="0" fontId="11" fillId="0" borderId="92" xfId="18" applyFont="1" applyBorder="1" applyAlignment="1">
      <alignment horizontal="center" vertical="center"/>
    </xf>
    <xf numFmtId="0" fontId="15" fillId="3" borderId="90" xfId="18" applyFont="1" applyFill="1" applyBorder="1" applyAlignment="1">
      <alignment horizontal="center" vertical="center"/>
    </xf>
    <xf numFmtId="0" fontId="15" fillId="3" borderId="91" xfId="18" applyFont="1" applyFill="1" applyBorder="1" applyAlignment="1">
      <alignment horizontal="center" vertical="center"/>
    </xf>
    <xf numFmtId="0" fontId="15" fillId="3" borderId="92" xfId="18" applyFont="1" applyFill="1" applyBorder="1" applyAlignment="1">
      <alignment horizontal="center" vertical="center"/>
    </xf>
    <xf numFmtId="0" fontId="5" fillId="0" borderId="90" xfId="18" applyFont="1" applyBorder="1" applyAlignment="1">
      <alignment horizontal="center" vertical="center" wrapText="1"/>
    </xf>
    <xf numFmtId="0" fontId="5" fillId="0" borderId="91" xfId="18" applyFont="1" applyBorder="1" applyAlignment="1">
      <alignment horizontal="center" vertical="center" wrapText="1"/>
    </xf>
    <xf numFmtId="0" fontId="5" fillId="0" borderId="92" xfId="18" applyFont="1" applyBorder="1" applyAlignment="1">
      <alignment horizontal="center" vertical="center" wrapText="1"/>
    </xf>
    <xf numFmtId="0" fontId="16" fillId="0" borderId="90" xfId="23" applyFont="1" applyBorder="1" applyAlignment="1">
      <alignment horizontal="center" vertical="top" wrapText="1"/>
    </xf>
    <xf numFmtId="0" fontId="16" fillId="0" borderId="91" xfId="23" applyFont="1" applyBorder="1" applyAlignment="1">
      <alignment horizontal="center" vertical="top" wrapText="1"/>
    </xf>
    <xf numFmtId="0" fontId="16" fillId="0" borderId="92" xfId="23" applyFont="1" applyBorder="1" applyAlignment="1">
      <alignment horizontal="center" vertical="top" wrapText="1"/>
    </xf>
    <xf numFmtId="0" fontId="5" fillId="3" borderId="8" xfId="18" applyFont="1" applyFill="1" applyBorder="1" applyAlignment="1">
      <alignment horizontal="center" vertical="center"/>
    </xf>
    <xf numFmtId="0" fontId="12" fillId="0" borderId="24" xfId="23" applyFont="1" applyBorder="1" applyAlignment="1">
      <alignment horizontal="right" vertical="center"/>
    </xf>
    <xf numFmtId="0" fontId="12" fillId="0" borderId="1" xfId="23" applyFont="1" applyBorder="1" applyAlignment="1">
      <alignment horizontal="left" vertical="center"/>
    </xf>
    <xf numFmtId="0" fontId="12" fillId="0" borderId="2" xfId="23" applyFont="1" applyBorder="1" applyAlignment="1">
      <alignment horizontal="left" vertical="center"/>
    </xf>
    <xf numFmtId="0" fontId="12" fillId="0" borderId="18" xfId="23" applyFont="1" applyBorder="1" applyAlignment="1">
      <alignment horizontal="left" vertical="center"/>
    </xf>
    <xf numFmtId="0" fontId="12" fillId="0" borderId="19" xfId="23" applyFont="1" applyBorder="1" applyAlignment="1">
      <alignment horizontal="left" vertical="center"/>
    </xf>
    <xf numFmtId="0" fontId="12" fillId="0" borderId="2" xfId="23" quotePrefix="1" applyFont="1" applyBorder="1" applyAlignment="1">
      <alignment horizontal="left" vertical="center"/>
    </xf>
    <xf numFmtId="0" fontId="12" fillId="0" borderId="0" xfId="23" applyFont="1" applyAlignment="1">
      <alignment horizontal="center" vertical="top"/>
    </xf>
    <xf numFmtId="0" fontId="12" fillId="3" borderId="1" xfId="23" applyFont="1" applyFill="1" applyBorder="1" applyAlignment="1">
      <alignment horizontal="center" vertical="center"/>
    </xf>
    <xf numFmtId="0" fontId="12" fillId="3" borderId="2" xfId="23" applyFont="1" applyFill="1" applyBorder="1" applyAlignment="1">
      <alignment horizontal="center" vertical="center"/>
    </xf>
    <xf numFmtId="0" fontId="12" fillId="3" borderId="14" xfId="23" applyFont="1" applyFill="1" applyBorder="1" applyAlignment="1">
      <alignment horizontal="center" vertical="center"/>
    </xf>
    <xf numFmtId="0" fontId="12" fillId="3" borderId="3" xfId="23" applyFont="1" applyFill="1" applyBorder="1" applyAlignment="1">
      <alignment horizontal="center" vertical="center"/>
    </xf>
    <xf numFmtId="0" fontId="12" fillId="3" borderId="0" xfId="23" applyFont="1" applyFill="1" applyAlignment="1">
      <alignment horizontal="center" vertical="center"/>
    </xf>
    <xf numFmtId="0" fontId="12" fillId="3" borderId="15" xfId="23" applyFont="1" applyFill="1" applyBorder="1" applyAlignment="1">
      <alignment horizontal="center" vertical="center"/>
    </xf>
    <xf numFmtId="0" fontId="16" fillId="3" borderId="18" xfId="23" applyFont="1" applyFill="1" applyBorder="1" applyAlignment="1">
      <alignment horizontal="center" vertical="center"/>
    </xf>
    <xf numFmtId="0" fontId="16" fillId="3" borderId="19" xfId="23" applyFont="1" applyFill="1" applyBorder="1" applyAlignment="1">
      <alignment horizontal="center" vertical="center"/>
    </xf>
    <xf numFmtId="0" fontId="16" fillId="3" borderId="20" xfId="23" applyFont="1" applyFill="1" applyBorder="1" applyAlignment="1">
      <alignment horizontal="center" vertical="center"/>
    </xf>
    <xf numFmtId="0" fontId="12" fillId="0" borderId="1" xfId="23" applyFont="1" applyBorder="1" applyAlignment="1">
      <alignment horizontal="center" vertical="center" wrapText="1"/>
    </xf>
    <xf numFmtId="0" fontId="12" fillId="0" borderId="2" xfId="23" applyFont="1" applyBorder="1" applyAlignment="1">
      <alignment horizontal="center" vertical="center"/>
    </xf>
    <xf numFmtId="0" fontId="12" fillId="0" borderId="3" xfId="23" applyFont="1" applyBorder="1" applyAlignment="1">
      <alignment horizontal="center" vertical="center"/>
    </xf>
    <xf numFmtId="0" fontId="12" fillId="0" borderId="18" xfId="23" applyFont="1" applyBorder="1" applyAlignment="1">
      <alignment horizontal="center" vertical="center"/>
    </xf>
    <xf numFmtId="0" fontId="12" fillId="0" borderId="19" xfId="23" applyFont="1" applyBorder="1" applyAlignment="1">
      <alignment horizontal="center" vertical="center"/>
    </xf>
    <xf numFmtId="0" fontId="12" fillId="0" borderId="1" xfId="23" applyFont="1" applyBorder="1" applyAlignment="1">
      <alignment horizontal="center" vertical="center"/>
    </xf>
    <xf numFmtId="0" fontId="12" fillId="0" borderId="14" xfId="23" applyFont="1" applyBorder="1" applyAlignment="1">
      <alignment horizontal="center" vertical="center"/>
    </xf>
    <xf numFmtId="0" fontId="16" fillId="0" borderId="18" xfId="23" applyFont="1" applyBorder="1" applyAlignment="1">
      <alignment horizontal="center" vertical="center"/>
    </xf>
    <xf numFmtId="0" fontId="16" fillId="0" borderId="19" xfId="23" applyFont="1" applyBorder="1" applyAlignment="1">
      <alignment horizontal="center" vertical="center"/>
    </xf>
    <xf numFmtId="0" fontId="16" fillId="0" borderId="20" xfId="23" applyFont="1" applyBorder="1" applyAlignment="1">
      <alignment horizontal="center" vertical="center"/>
    </xf>
    <xf numFmtId="0" fontId="12" fillId="0" borderId="26" xfId="23" applyFont="1" applyBorder="1" applyAlignment="1">
      <alignment horizontal="center" vertical="center"/>
    </xf>
    <xf numFmtId="0" fontId="12" fillId="0" borderId="28" xfId="23" applyFont="1" applyBorder="1" applyAlignment="1">
      <alignment horizontal="center" vertical="center"/>
    </xf>
    <xf numFmtId="49" fontId="12" fillId="0" borderId="27" xfId="23" applyNumberFormat="1" applyFont="1" applyBorder="1" applyAlignment="1">
      <alignment horizontal="center" vertical="center"/>
    </xf>
    <xf numFmtId="49" fontId="12" fillId="0" borderId="2" xfId="23" applyNumberFormat="1" applyFont="1" applyBorder="1" applyAlignment="1">
      <alignment horizontal="center" vertical="center"/>
    </xf>
    <xf numFmtId="49" fontId="12" fillId="0" borderId="14" xfId="23" applyNumberFormat="1" applyFont="1" applyBorder="1" applyAlignment="1">
      <alignment horizontal="center" vertical="center"/>
    </xf>
    <xf numFmtId="49" fontId="12" fillId="0" borderId="29" xfId="23" applyNumberFormat="1" applyFont="1" applyBorder="1" applyAlignment="1">
      <alignment horizontal="center" vertical="center"/>
    </xf>
    <xf numFmtId="49" fontId="12" fillId="0" borderId="19" xfId="23" applyNumberFormat="1" applyFont="1" applyBorder="1" applyAlignment="1">
      <alignment horizontal="center" vertical="center"/>
    </xf>
    <xf numFmtId="49" fontId="12" fillId="0" borderId="20" xfId="23" applyNumberFormat="1" applyFont="1" applyBorder="1" applyAlignment="1">
      <alignment horizontal="center" vertical="center"/>
    </xf>
    <xf numFmtId="0" fontId="118" fillId="25" borderId="2" xfId="11" applyFont="1" applyFill="1" applyBorder="1" applyAlignment="1">
      <alignment horizontal="left" vertical="center"/>
    </xf>
    <xf numFmtId="0" fontId="118" fillId="25" borderId="19" xfId="11" applyFont="1" applyFill="1" applyBorder="1" applyAlignment="1">
      <alignment horizontal="left" vertical="center"/>
    </xf>
    <xf numFmtId="0" fontId="12" fillId="0" borderId="21" xfId="18" applyFont="1" applyBorder="1" applyAlignment="1">
      <alignment horizontal="center" vertical="center" wrapText="1"/>
    </xf>
    <xf numFmtId="0" fontId="12" fillId="0" borderId="0" xfId="23" applyFont="1" applyAlignment="1">
      <alignment horizontal="right" vertical="top"/>
    </xf>
    <xf numFmtId="0" fontId="115" fillId="25" borderId="0" xfId="18" applyFont="1" applyFill="1" applyBorder="1" applyAlignment="1">
      <alignment horizontal="left" vertical="center"/>
    </xf>
    <xf numFmtId="0" fontId="115" fillId="25" borderId="22" xfId="18" applyFont="1" applyFill="1" applyBorder="1" applyAlignment="1">
      <alignment horizontal="left" vertical="center"/>
    </xf>
    <xf numFmtId="0" fontId="8" fillId="0" borderId="8" xfId="18" applyFont="1" applyBorder="1" applyAlignment="1">
      <alignment horizontal="center" vertical="center"/>
    </xf>
    <xf numFmtId="0" fontId="8" fillId="0" borderId="9" xfId="18" applyFont="1" applyBorder="1" applyAlignment="1">
      <alignment horizontal="center" vertical="center"/>
    </xf>
    <xf numFmtId="0" fontId="8" fillId="0" borderId="11" xfId="18" applyFont="1" applyBorder="1" applyAlignment="1">
      <alignment horizontal="center" vertical="center"/>
    </xf>
    <xf numFmtId="0" fontId="8" fillId="0" borderId="12" xfId="18" applyFont="1" applyBorder="1" applyAlignment="1">
      <alignment horizontal="center" vertical="center"/>
    </xf>
    <xf numFmtId="0" fontId="8" fillId="0" borderId="10" xfId="18" applyFont="1" applyBorder="1" applyAlignment="1">
      <alignment horizontal="left" vertical="center"/>
    </xf>
    <xf numFmtId="0" fontId="8" fillId="0" borderId="0" xfId="18" applyFont="1" applyBorder="1" applyAlignment="1">
      <alignment horizontal="left" vertical="center"/>
    </xf>
    <xf numFmtId="0" fontId="8" fillId="0" borderId="0" xfId="18" applyFont="1" applyBorder="1" applyAlignment="1">
      <alignment horizontal="center" vertical="center"/>
    </xf>
    <xf numFmtId="0" fontId="5" fillId="3" borderId="3" xfId="18" applyFont="1" applyFill="1" applyBorder="1" applyAlignment="1">
      <alignment horizontal="left" vertical="center"/>
    </xf>
    <xf numFmtId="0" fontId="5" fillId="3" borderId="0" xfId="18" applyFont="1" applyFill="1" applyBorder="1" applyAlignment="1">
      <alignment horizontal="left" vertical="center"/>
    </xf>
    <xf numFmtId="0" fontId="5" fillId="3" borderId="15" xfId="18" applyFont="1" applyFill="1" applyBorder="1" applyAlignment="1">
      <alignment horizontal="left" vertical="center"/>
    </xf>
    <xf numFmtId="0" fontId="8" fillId="0" borderId="3" xfId="18" applyFont="1" applyBorder="1" applyAlignment="1">
      <alignment horizontal="left" vertical="center"/>
    </xf>
    <xf numFmtId="0" fontId="8" fillId="0" borderId="15" xfId="18" applyFont="1" applyBorder="1" applyAlignment="1">
      <alignment horizontal="left" vertical="center"/>
    </xf>
  </cellXfs>
  <cellStyles count="43">
    <cellStyle name="Comma" xfId="1" builtinId="3"/>
    <cellStyle name="Comma 2" xfId="2" xr:uid="{00000000-0005-0000-0000-000031000000}"/>
    <cellStyle name="Comma 4" xfId="3" xr:uid="{00000000-0005-0000-0000-000032000000}"/>
    <cellStyle name="Hyperlink 2" xfId="4" xr:uid="{00000000-0005-0000-0000-000033000000}"/>
    <cellStyle name="Normal" xfId="0" builtinId="0"/>
    <cellStyle name="Normal - Style1" xfId="5" xr:uid="{00000000-0005-0000-0000-000034000000}"/>
    <cellStyle name="Normal 10" xfId="6" xr:uid="{00000000-0005-0000-0000-000035000000}"/>
    <cellStyle name="Normal 2" xfId="7" xr:uid="{00000000-0005-0000-0000-000036000000}"/>
    <cellStyle name="Normal 2 2 2" xfId="8" xr:uid="{00000000-0005-0000-0000-000037000000}"/>
    <cellStyle name="Normal 23" xfId="9" xr:uid="{00000000-0005-0000-0000-000038000000}"/>
    <cellStyle name="Normal 24 2" xfId="10" xr:uid="{00000000-0005-0000-0000-000039000000}"/>
    <cellStyle name="Normal 26 2" xfId="11" xr:uid="{00000000-0005-0000-0000-00003A000000}"/>
    <cellStyle name="Normal 27" xfId="12" xr:uid="{00000000-0005-0000-0000-00003B000000}"/>
    <cellStyle name="Normal 28" xfId="13" xr:uid="{00000000-0005-0000-0000-00003C000000}"/>
    <cellStyle name="Normal 29" xfId="14" xr:uid="{00000000-0005-0000-0000-00003D000000}"/>
    <cellStyle name="Normal 3" xfId="15" xr:uid="{00000000-0005-0000-0000-00003E000000}"/>
    <cellStyle name="Normal 3 2" xfId="16" xr:uid="{00000000-0005-0000-0000-00003F000000}"/>
    <cellStyle name="Normal 3 5" xfId="17" xr:uid="{00000000-0005-0000-0000-000040000000}"/>
    <cellStyle name="Normal 32" xfId="42" xr:uid="{B97D24A6-6C89-4ED3-B5E8-F4CCC9B891BD}"/>
    <cellStyle name="Normal_A" xfId="18" xr:uid="{00000000-0005-0000-0000-000041000000}"/>
    <cellStyle name="Normal_A (2)" xfId="19" xr:uid="{00000000-0005-0000-0000-000042000000}"/>
    <cellStyle name="Normal_A (2) 2" xfId="20" xr:uid="{00000000-0005-0000-0000-000043000000}"/>
    <cellStyle name="Normal_A (2)_ajj" xfId="21" xr:uid="{00000000-0005-0000-0000-000044000000}"/>
    <cellStyle name="Normal_A (2)_ajj 2" xfId="22" xr:uid="{00000000-0005-0000-0000-000045000000}"/>
    <cellStyle name="Normal_A_1" xfId="23" xr:uid="{00000000-0005-0000-0000-000046000000}"/>
    <cellStyle name="Normal_A_1 2" xfId="24" xr:uid="{00000000-0005-0000-0000-000047000000}"/>
    <cellStyle name="Normal_akaun" xfId="25" xr:uid="{00000000-0005-0000-0000-000048000000}"/>
    <cellStyle name="Normal_Ark4a" xfId="26" xr:uid="{00000000-0005-0000-0000-000049000000}"/>
    <cellStyle name="Normal_Cinema10-14" xfId="27" xr:uid="{00000000-0005-0000-0000-00004A000000}"/>
    <cellStyle name="Normal_COVER RESTORAN 9 FEB 2006 2" xfId="28" xr:uid="{00000000-0005-0000-0000-00004B000000}"/>
    <cellStyle name="Normal_Law&amp;Acc4a" xfId="29" xr:uid="{00000000-0005-0000-0000-00004C000000}"/>
    <cellStyle name="Normal_LWACC10-14" xfId="30" xr:uid="{00000000-0005-0000-0000-00004D000000}"/>
    <cellStyle name="Normal_LWACC10-14 2" xfId="31" xr:uid="{00000000-0005-0000-0000-00004E000000}"/>
    <cellStyle name="Normal_newquestionsrsekolah" xfId="32" xr:uid="{00000000-0005-0000-0000-00004F000000}"/>
    <cellStyle name="Normal_PPTS8" xfId="33" xr:uid="{00000000-0005-0000-0000-000050000000}"/>
    <cellStyle name="Normal_RP5KJSSE" xfId="34" xr:uid="{00000000-0005-0000-0000-000051000000}"/>
    <cellStyle name="Normal_S17" xfId="35" xr:uid="{00000000-0005-0000-0000-000052000000}"/>
    <cellStyle name="Normal_S72" xfId="36" xr:uid="{00000000-0005-0000-0000-000053000000}"/>
    <cellStyle name="Normal_SSE BARU FRONT PAGE" xfId="37" xr:uid="{00000000-0005-0000-0000-000054000000}"/>
    <cellStyle name="Percent 2" xfId="38" xr:uid="{00000000-0005-0000-0000-000055000000}"/>
    <cellStyle name="Percent 3" xfId="39" xr:uid="{00000000-0005-0000-0000-000056000000}"/>
    <cellStyle name="Style 1" xfId="40" xr:uid="{00000000-0005-0000-0000-000057000000}"/>
    <cellStyle name="Style 2" xfId="41" xr:uid="{00000000-0005-0000-0000-000058000000}"/>
  </cellStyles>
  <dxfs count="1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mruColors>
      <color rgb="FFFFFFCC"/>
      <color rgb="FF0099FF"/>
      <color rgb="FF6599D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25</xdr:col>
      <xdr:colOff>309563</xdr:colOff>
      <xdr:row>0</xdr:row>
      <xdr:rowOff>142875</xdr:rowOff>
    </xdr:from>
    <xdr:to>
      <xdr:col>33</xdr:col>
      <xdr:colOff>357188</xdr:colOff>
      <xdr:row>7</xdr:row>
      <xdr:rowOff>314325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lum bright="6000" contrast="-26000"/>
          <a:extLst>
            <a:ext uri="{28A0092B-C50C-407E-A947-70E740481C1C}">
              <a14:useLocalDpi xmlns:a14="http://schemas.microsoft.com/office/drawing/2010/main" val="0"/>
            </a:ext>
          </a:extLst>
        </a:blip>
        <a:srcRect/>
        <a:stretch>
          <a:fillRect/>
        </a:stretch>
      </xdr:blipFill>
      <xdr:spPr>
        <a:xfrm>
          <a:off x="11412855" y="142875"/>
          <a:ext cx="3408045" cy="3482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238125</xdr:colOff>
      <xdr:row>0</xdr:row>
      <xdr:rowOff>500063</xdr:rowOff>
    </xdr:from>
    <xdr:to>
      <xdr:col>7</xdr:col>
      <xdr:colOff>428625</xdr:colOff>
      <xdr:row>3</xdr:row>
      <xdr:rowOff>122464</xdr:rowOff>
    </xdr:to>
    <xdr:sp macro="" textlink="">
      <xdr:nvSpPr>
        <xdr:cNvPr id="6" name="Flowchart: Connector 5">
          <a:extLst>
            <a:ext uri="{FF2B5EF4-FFF2-40B4-BE49-F238E27FC236}">
              <a16:creationId xmlns:a16="http://schemas.microsoft.com/office/drawing/2014/main" id="{00000000-0008-0000-0B00-000006000000}"/>
            </a:ext>
          </a:extLst>
        </xdr:cNvPr>
        <xdr:cNvSpPr/>
      </xdr:nvSpPr>
      <xdr:spPr>
        <a:xfrm>
          <a:off x="1278255" y="499745"/>
          <a:ext cx="1195070" cy="1191895"/>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xdr:txBody>
    </xdr:sp>
    <xdr:clientData/>
  </xdr:twoCellAnchor>
  <xdr:twoCellAnchor>
    <xdr:from>
      <xdr:col>5</xdr:col>
      <xdr:colOff>309562</xdr:colOff>
      <xdr:row>0</xdr:row>
      <xdr:rowOff>571500</xdr:rowOff>
    </xdr:from>
    <xdr:to>
      <xdr:col>7</xdr:col>
      <xdr:colOff>380999</xdr:colOff>
      <xdr:row>3</xdr:row>
      <xdr:rowOff>65200</xdr:rowOff>
    </xdr:to>
    <xdr:sp macro="" textlink="">
      <xdr:nvSpPr>
        <xdr:cNvPr id="5" name="Flowchart: Connector 4">
          <a:extLst>
            <a:ext uri="{FF2B5EF4-FFF2-40B4-BE49-F238E27FC236}">
              <a16:creationId xmlns:a16="http://schemas.microsoft.com/office/drawing/2014/main" id="{00000000-0008-0000-0B00-000005000000}"/>
            </a:ext>
          </a:extLst>
        </xdr:cNvPr>
        <xdr:cNvSpPr/>
      </xdr:nvSpPr>
      <xdr:spPr>
        <a:xfrm>
          <a:off x="1349375" y="571500"/>
          <a:ext cx="1075690" cy="106299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5B</a:t>
          </a:r>
        </a:p>
      </xdr:txBody>
    </xdr:sp>
    <xdr:clientData/>
  </xdr:twoCellAnchor>
  <xdr:twoCellAnchor editAs="oneCell">
    <xdr:from>
      <xdr:col>81</xdr:col>
      <xdr:colOff>381000</xdr:colOff>
      <xdr:row>0</xdr:row>
      <xdr:rowOff>0</xdr:rowOff>
    </xdr:from>
    <xdr:to>
      <xdr:col>94</xdr:col>
      <xdr:colOff>64452</xdr:colOff>
      <xdr:row>2</xdr:row>
      <xdr:rowOff>33655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srcRect r="20713"/>
        <a:stretch>
          <a:fillRect/>
        </a:stretch>
      </xdr:blipFill>
      <xdr:spPr>
        <a:xfrm>
          <a:off x="28064460" y="0"/>
          <a:ext cx="4492625" cy="11080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619126</xdr:colOff>
      <xdr:row>2</xdr:row>
      <xdr:rowOff>166688</xdr:rowOff>
    </xdr:from>
    <xdr:to>
      <xdr:col>3</xdr:col>
      <xdr:colOff>576263</xdr:colOff>
      <xdr:row>5</xdr:row>
      <xdr:rowOff>242888</xdr:rowOff>
    </xdr:to>
    <xdr:grpSp>
      <xdr:nvGrpSpPr>
        <xdr:cNvPr id="4" name="Group 3">
          <a:extLst>
            <a:ext uri="{FF2B5EF4-FFF2-40B4-BE49-F238E27FC236}">
              <a16:creationId xmlns:a16="http://schemas.microsoft.com/office/drawing/2014/main" id="{00000000-0008-0000-0C00-000004000000}"/>
            </a:ext>
          </a:extLst>
        </xdr:cNvPr>
        <xdr:cNvGrpSpPr/>
      </xdr:nvGrpSpPr>
      <xdr:grpSpPr>
        <a:xfrm>
          <a:off x="809626" y="928688"/>
          <a:ext cx="1252537" cy="1219200"/>
          <a:chOff x="857250" y="2419350"/>
          <a:chExt cx="1219200" cy="1219200"/>
        </a:xfrm>
      </xdr:grpSpPr>
      <xdr:sp macro="" textlink="">
        <xdr:nvSpPr>
          <xdr:cNvPr id="6" name="Flowchart: Connector 5">
            <a:extLst>
              <a:ext uri="{FF2B5EF4-FFF2-40B4-BE49-F238E27FC236}">
                <a16:creationId xmlns:a16="http://schemas.microsoft.com/office/drawing/2014/main" id="{00000000-0008-0000-0C00-000006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7" name="Flowchart: Connector 6">
            <a:extLst>
              <a:ext uri="{FF2B5EF4-FFF2-40B4-BE49-F238E27FC236}">
                <a16:creationId xmlns:a16="http://schemas.microsoft.com/office/drawing/2014/main" id="{00000000-0008-0000-0C00-000007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6</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152400</xdr:colOff>
      <xdr:row>0</xdr:row>
      <xdr:rowOff>361950</xdr:rowOff>
    </xdr:from>
    <xdr:to>
      <xdr:col>7</xdr:col>
      <xdr:colOff>293915</xdr:colOff>
      <xdr:row>4</xdr:row>
      <xdr:rowOff>57150</xdr:rowOff>
    </xdr:to>
    <xdr:grpSp>
      <xdr:nvGrpSpPr>
        <xdr:cNvPr id="2" name="Group 1">
          <a:extLst>
            <a:ext uri="{FF2B5EF4-FFF2-40B4-BE49-F238E27FC236}">
              <a16:creationId xmlns:a16="http://schemas.microsoft.com/office/drawing/2014/main" id="{00000000-0008-0000-0D00-000002000000}"/>
            </a:ext>
          </a:extLst>
        </xdr:cNvPr>
        <xdr:cNvGrpSpPr/>
      </xdr:nvGrpSpPr>
      <xdr:grpSpPr>
        <a:xfrm>
          <a:off x="1549400" y="361950"/>
          <a:ext cx="1268640" cy="1219200"/>
          <a:chOff x="857250" y="2419350"/>
          <a:chExt cx="1219200" cy="1219200"/>
        </a:xfrm>
      </xdr:grpSpPr>
      <xdr:sp macro="" textlink="">
        <xdr:nvSpPr>
          <xdr:cNvPr id="3" name="Flowchart: Connector 2">
            <a:extLst>
              <a:ext uri="{FF2B5EF4-FFF2-40B4-BE49-F238E27FC236}">
                <a16:creationId xmlns:a16="http://schemas.microsoft.com/office/drawing/2014/main" id="{00000000-0008-0000-0D00-000003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4" name="Flowchart: Connector 3">
            <a:extLst>
              <a:ext uri="{FF2B5EF4-FFF2-40B4-BE49-F238E27FC236}">
                <a16:creationId xmlns:a16="http://schemas.microsoft.com/office/drawing/2014/main" id="{00000000-0008-0000-0D00-000004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7</a:t>
            </a:r>
          </a:p>
        </xdr:txBody>
      </xdr:sp>
    </xdr:grpSp>
    <xdr:clientData/>
  </xdr:twoCellAnchor>
  <xdr:twoCellAnchor editAs="oneCell">
    <xdr:from>
      <xdr:col>20</xdr:col>
      <xdr:colOff>381000</xdr:colOff>
      <xdr:row>0</xdr:row>
      <xdr:rowOff>0</xdr:rowOff>
    </xdr:from>
    <xdr:to>
      <xdr:col>28</xdr:col>
      <xdr:colOff>53022</xdr:colOff>
      <xdr:row>2</xdr:row>
      <xdr:rowOff>338455</xdr:rowOff>
    </xdr:to>
    <xdr:pic>
      <xdr:nvPicPr>
        <xdr:cNvPr id="5" name="Picture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srcRect r="20713"/>
        <a:stretch>
          <a:fillRect/>
        </a:stretch>
      </xdr:blipFill>
      <xdr:spPr>
        <a:xfrm>
          <a:off x="11493500" y="0"/>
          <a:ext cx="4436745" cy="110045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30480</xdr:colOff>
      <xdr:row>26</xdr:row>
      <xdr:rowOff>4127</xdr:rowOff>
    </xdr:from>
    <xdr:to>
      <xdr:col>21</xdr:col>
      <xdr:colOff>160020</xdr:colOff>
      <xdr:row>31</xdr:row>
      <xdr:rowOff>66675</xdr:rowOff>
    </xdr:to>
    <xdr:sp macro="" textlink="">
      <xdr:nvSpPr>
        <xdr:cNvPr id="2" name="Rounded Rectangle 4">
          <a:extLst>
            <a:ext uri="{FF2B5EF4-FFF2-40B4-BE49-F238E27FC236}">
              <a16:creationId xmlns:a16="http://schemas.microsoft.com/office/drawing/2014/main" id="{00000000-0008-0000-0E00-000002000000}"/>
            </a:ext>
          </a:extLst>
        </xdr:cNvPr>
        <xdr:cNvSpPr/>
      </xdr:nvSpPr>
      <xdr:spPr>
        <a:xfrm>
          <a:off x="501650" y="4264025"/>
          <a:ext cx="6930390" cy="986790"/>
        </a:xfrm>
        <a:prstGeom prst="roundRect">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lang="en-US" sz="1100" b="1">
              <a:solidFill>
                <a:sysClr val="windowText" lastClr="000000"/>
              </a:solidFill>
              <a:latin typeface="Arial" panose="020B0604020202020204" pitchFamily="7" charset="0"/>
              <a:cs typeface="Arial" panose="020B0604020202020204" pitchFamily="7" charset="0"/>
            </a:rPr>
            <a:t>Nota</a:t>
          </a:r>
          <a:r>
            <a:rPr lang="en-US" sz="1100" b="1" baseline="0">
              <a:solidFill>
                <a:sysClr val="windowText" lastClr="000000"/>
              </a:solidFill>
              <a:latin typeface="Arial" panose="020B0604020202020204" pitchFamily="7" charset="0"/>
              <a:cs typeface="Arial" panose="020B0604020202020204" pitchFamily="7" charset="0"/>
            </a:rPr>
            <a:t> / </a:t>
          </a:r>
          <a:r>
            <a:rPr lang="en-US" sz="1100" b="0" i="1" baseline="0">
              <a:solidFill>
                <a:sysClr val="windowText" lastClr="000000"/>
              </a:solidFill>
              <a:latin typeface="Arial" panose="020B0604020202020204" pitchFamily="7" charset="0"/>
              <a:cs typeface="Arial" panose="020B0604020202020204" pitchFamily="7" charset="0"/>
            </a:rPr>
            <a:t>Note:</a:t>
          </a:r>
        </a:p>
        <a:p>
          <a:pPr algn="l"/>
          <a:r>
            <a:rPr lang="en-US" sz="1100" b="1" baseline="0">
              <a:solidFill>
                <a:sysClr val="windowText" lastClr="000000"/>
              </a:solidFill>
              <a:latin typeface="Arial" panose="020B0604020202020204" pitchFamily="7" charset="0"/>
              <a:cs typeface="Arial" panose="020B0604020202020204" pitchFamily="7" charset="0"/>
            </a:rPr>
            <a:t>Nilai di 8.1A mesti sama dengan hasil tambah 8.1A.1(a) hingga 8.1A.2(e) </a:t>
          </a:r>
        </a:p>
        <a:p>
          <a:pPr algn="l"/>
          <a:r>
            <a:rPr lang="en-US" sz="1100" b="1" baseline="0">
              <a:solidFill>
                <a:sysClr val="windowText" lastClr="000000"/>
              </a:solidFill>
              <a:latin typeface="Arial" panose="020B0604020202020204" pitchFamily="7" charset="0"/>
              <a:cs typeface="Arial" panose="020B0604020202020204" pitchFamily="7" charset="0"/>
            </a:rPr>
            <a:t>(087601 = 087602 + 087603 + 087604 + 087605 + 087606 + 087607 + 087608 + 088703 + 088704 + 088705)</a:t>
          </a:r>
        </a:p>
        <a:p>
          <a:pPr algn="l"/>
          <a:r>
            <a:rPr lang="en-US" sz="1100" i="1" baseline="0">
              <a:solidFill>
                <a:sysClr val="windowText" lastClr="000000"/>
              </a:solidFill>
              <a:latin typeface="Arial" panose="020B0604020202020204" pitchFamily="7" charset="0"/>
              <a:cs typeface="Arial" panose="020B0604020202020204" pitchFamily="7" charset="0"/>
            </a:rPr>
            <a:t>Value in 8.1A must be equal to the sum of 8.1A.(a) to 8.1A.2(e)</a:t>
          </a:r>
        </a:p>
        <a:p>
          <a:pPr algn="l"/>
          <a:r>
            <a:rPr lang="en-US" sz="1100" b="0" i="1" baseline="0">
              <a:solidFill>
                <a:sysClr val="windowText" lastClr="000000"/>
              </a:solidFill>
              <a:latin typeface="Arial" panose="020B0604020202020204" pitchFamily="7" charset="0"/>
              <a:cs typeface="Arial" panose="020B0604020202020204" pitchFamily="7" charset="0"/>
            </a:rPr>
            <a:t>(087601 = </a:t>
          </a:r>
          <a:r>
            <a:rPr lang="en-US" sz="1100" b="0" i="1" baseline="0">
              <a:solidFill>
                <a:sysClr val="windowText" lastClr="000000"/>
              </a:solidFill>
              <a:effectLst/>
              <a:latin typeface="Arial" panose="020B0604020202020204" pitchFamily="7" charset="0"/>
              <a:ea typeface="+mn-ea"/>
              <a:cs typeface="Arial" panose="020B0604020202020204" pitchFamily="7" charset="0"/>
            </a:rPr>
            <a:t>087602 + 087603 + 087604 + 087605 + 087606 + 087607 + 087608 + 088703 + 088704 + 088705</a:t>
          </a:r>
          <a:r>
            <a:rPr lang="en-US" sz="1100" b="0" i="1" baseline="0">
              <a:solidFill>
                <a:sysClr val="windowText" lastClr="000000"/>
              </a:solidFill>
              <a:latin typeface="Arial" panose="020B0604020202020204" pitchFamily="7" charset="0"/>
              <a:cs typeface="Arial" panose="020B0604020202020204" pitchFamily="7" charset="0"/>
            </a:rPr>
            <a:t>) </a:t>
          </a:r>
          <a:endParaRPr lang="en-US" sz="11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168086</xdr:colOff>
      <xdr:row>13</xdr:row>
      <xdr:rowOff>9076</xdr:rowOff>
    </xdr:from>
    <xdr:to>
      <xdr:col>2</xdr:col>
      <xdr:colOff>392906</xdr:colOff>
      <xdr:row>15</xdr:row>
      <xdr:rowOff>11906</xdr:rowOff>
    </xdr:to>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229870" y="1780540"/>
          <a:ext cx="633730" cy="583565"/>
        </a:xfrm>
        <a:prstGeom prst="rect">
          <a:avLst/>
        </a:prstGeom>
        <a:solidFill>
          <a:schemeClr val="bg1"/>
        </a:solidFill>
        <a:ln w="28575" cap="sq"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1400" b="1">
              <a:latin typeface="Arial" panose="020B0604020202020204" pitchFamily="7" charset="0"/>
              <a:cs typeface="Arial" panose="020B0604020202020204" pitchFamily="7" charset="0"/>
            </a:rPr>
            <a:t>8.1A</a:t>
          </a:r>
        </a:p>
      </xdr:txBody>
    </xdr:sp>
    <xdr:clientData/>
  </xdr:twoCellAnchor>
  <xdr:twoCellAnchor>
    <xdr:from>
      <xdr:col>2</xdr:col>
      <xdr:colOff>0</xdr:colOff>
      <xdr:row>2</xdr:row>
      <xdr:rowOff>56029</xdr:rowOff>
    </xdr:from>
    <xdr:to>
      <xdr:col>3</xdr:col>
      <xdr:colOff>197224</xdr:colOff>
      <xdr:row>5</xdr:row>
      <xdr:rowOff>64306</xdr:rowOff>
    </xdr:to>
    <xdr:grpSp>
      <xdr:nvGrpSpPr>
        <xdr:cNvPr id="4" name="Group 3">
          <a:extLst>
            <a:ext uri="{FF2B5EF4-FFF2-40B4-BE49-F238E27FC236}">
              <a16:creationId xmlns:a16="http://schemas.microsoft.com/office/drawing/2014/main" id="{00000000-0008-0000-0E00-000004000000}"/>
            </a:ext>
          </a:extLst>
        </xdr:cNvPr>
        <xdr:cNvGrpSpPr/>
      </xdr:nvGrpSpPr>
      <xdr:grpSpPr>
        <a:xfrm>
          <a:off x="528918" y="163605"/>
          <a:ext cx="762000" cy="599948"/>
          <a:chOff x="438150" y="238125"/>
          <a:chExt cx="590551" cy="602188"/>
        </a:xfrm>
      </xdr:grpSpPr>
      <xdr:sp macro="" textlink="">
        <xdr:nvSpPr>
          <xdr:cNvPr id="5" name="Flowchart: Connector 4">
            <a:extLst>
              <a:ext uri="{FF2B5EF4-FFF2-40B4-BE49-F238E27FC236}">
                <a16:creationId xmlns:a16="http://schemas.microsoft.com/office/drawing/2014/main" id="{00000000-0008-0000-0E00-000005000000}"/>
              </a:ext>
            </a:extLst>
          </xdr:cNvPr>
          <xdr:cNvSpPr/>
        </xdr:nvSpPr>
        <xdr:spPr>
          <a:xfrm>
            <a:off x="438150" y="238125"/>
            <a:ext cx="590551" cy="602188"/>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6" name="Freeform 22">
            <a:extLst>
              <a:ext uri="{FF2B5EF4-FFF2-40B4-BE49-F238E27FC236}">
                <a16:creationId xmlns:a16="http://schemas.microsoft.com/office/drawing/2014/main" id="{00000000-0008-0000-0E00-000006000000}"/>
              </a:ext>
            </a:extLst>
          </xdr:cNvPr>
          <xdr:cNvSpPr/>
        </xdr:nvSpPr>
        <xdr:spPr>
          <a:xfrm>
            <a:off x="489176" y="285750"/>
            <a:ext cx="491900"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ysClr val="window" lastClr="FFFFFF">
              <a:lumMod val="85000"/>
            </a:sys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605353" y="392638"/>
            <a:ext cx="261422" cy="286299"/>
          </a:xfrm>
          <a:prstGeom prst="rect">
            <a:avLst/>
          </a:prstGeom>
          <a:solidFill>
            <a:sysClr val="window" lastClr="FFFFFF">
              <a:lumMod val="85000"/>
            </a:sysClr>
          </a:solid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kumimoji="0" lang="en-MY" sz="16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8</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242794</xdr:colOff>
      <xdr:row>21</xdr:row>
      <xdr:rowOff>90394</xdr:rowOff>
    </xdr:from>
    <xdr:to>
      <xdr:col>23</xdr:col>
      <xdr:colOff>23813</xdr:colOff>
      <xdr:row>28</xdr:row>
      <xdr:rowOff>59530</xdr:rowOff>
    </xdr:to>
    <xdr:sp macro="" textlink="">
      <xdr:nvSpPr>
        <xdr:cNvPr id="2" name="Rounded Rectangle 4">
          <a:extLst>
            <a:ext uri="{FF2B5EF4-FFF2-40B4-BE49-F238E27FC236}">
              <a16:creationId xmlns:a16="http://schemas.microsoft.com/office/drawing/2014/main" id="{00000000-0008-0000-0F00-000002000000}"/>
            </a:ext>
          </a:extLst>
        </xdr:cNvPr>
        <xdr:cNvSpPr/>
      </xdr:nvSpPr>
      <xdr:spPr>
        <a:xfrm>
          <a:off x="669290" y="3411220"/>
          <a:ext cx="7435215" cy="902335"/>
        </a:xfrm>
        <a:prstGeom prst="roundRect">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wrap="square" lIns="108000" tIns="0" rIns="0" bIns="0" rtlCol="0" anchor="ctr" upright="1"/>
        <a:lstStyle/>
        <a:p>
          <a:pPr algn="l"/>
          <a:r>
            <a:rPr lang="en-US" sz="1050" b="1">
              <a:solidFill>
                <a:sysClr val="windowText" lastClr="000000"/>
              </a:solidFill>
              <a:latin typeface="Arial" panose="020B0604020202020204" pitchFamily="7" charset="0"/>
              <a:cs typeface="Arial" panose="020B0604020202020204" pitchFamily="7" charset="0"/>
            </a:rPr>
            <a:t>Nota</a:t>
          </a:r>
          <a:r>
            <a:rPr lang="en-US" sz="1050" b="1" baseline="0">
              <a:solidFill>
                <a:sysClr val="windowText" lastClr="000000"/>
              </a:solidFill>
              <a:latin typeface="Arial" panose="020B0604020202020204" pitchFamily="7" charset="0"/>
              <a:cs typeface="Arial" panose="020B0604020202020204" pitchFamily="7" charset="0"/>
            </a:rPr>
            <a:t> / </a:t>
          </a:r>
          <a:r>
            <a:rPr lang="en-US" sz="1050" b="0" i="1" baseline="0">
              <a:solidFill>
                <a:sysClr val="windowText" lastClr="000000"/>
              </a:solidFill>
              <a:latin typeface="Arial" panose="020B0604020202020204" pitchFamily="7" charset="0"/>
              <a:cs typeface="Arial" panose="020B0604020202020204" pitchFamily="7" charset="0"/>
            </a:rPr>
            <a:t>Note:</a:t>
          </a:r>
        </a:p>
        <a:p>
          <a:pPr algn="l"/>
          <a:r>
            <a:rPr lang="en-US" sz="1050" b="1" baseline="0">
              <a:solidFill>
                <a:sysClr val="windowText" lastClr="000000"/>
              </a:solidFill>
              <a:latin typeface="Arial" panose="020B0604020202020204" pitchFamily="7" charset="0"/>
              <a:cs typeface="Arial" panose="020B0604020202020204" pitchFamily="7" charset="0"/>
            </a:rPr>
            <a:t>Nilai di 8.1B mesti sama dengan hasil tambah 8.1B.1 hingaa 8.1B.3 </a:t>
          </a:r>
        </a:p>
        <a:p>
          <a:pPr algn="l"/>
          <a:r>
            <a:rPr lang="en-US" sz="1050" b="1" baseline="0">
              <a:solidFill>
                <a:sysClr val="windowText" lastClr="000000"/>
              </a:solidFill>
              <a:latin typeface="Arial" panose="020B0604020202020204" pitchFamily="7" charset="0"/>
              <a:cs typeface="Arial" panose="020B0604020202020204" pitchFamily="7" charset="0"/>
            </a:rPr>
            <a:t>(087609  = 087610 + 087611 + 087612 + 088706 + 088707 + 087613 + 088708 + 088709 + 088710 + 087614)</a:t>
          </a:r>
        </a:p>
        <a:p>
          <a:pPr algn="l"/>
          <a:r>
            <a:rPr lang="en-US" sz="1050" i="1" baseline="0">
              <a:solidFill>
                <a:sysClr val="windowText" lastClr="000000"/>
              </a:solidFill>
              <a:latin typeface="Arial" panose="020B0604020202020204" pitchFamily="7" charset="0"/>
              <a:cs typeface="Arial" panose="020B0604020202020204" pitchFamily="7" charset="0"/>
            </a:rPr>
            <a:t>Value in 8.1B must be equal to the sum of 8.1B.1 to 8.1B.3</a:t>
          </a:r>
        </a:p>
        <a:p>
          <a:pPr algn="l"/>
          <a:r>
            <a:rPr lang="en-US" sz="1050" b="0" i="1" baseline="0">
              <a:solidFill>
                <a:sysClr val="windowText" lastClr="000000"/>
              </a:solidFill>
              <a:latin typeface="Arial" panose="020B0604020202020204" pitchFamily="7" charset="0"/>
              <a:cs typeface="Arial" panose="020B0604020202020204" pitchFamily="7" charset="0"/>
            </a:rPr>
            <a:t>(087609 = 087610 + 087611 + 087612 + 088706 + 088707 + 087613 + 088708 + 088709 + 087710 + 087614) </a:t>
          </a:r>
          <a:endParaRPr lang="en-US" sz="105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268941</xdr:colOff>
      <xdr:row>9</xdr:row>
      <xdr:rowOff>89647</xdr:rowOff>
    </xdr:from>
    <xdr:to>
      <xdr:col>3</xdr:col>
      <xdr:colOff>78444</xdr:colOff>
      <xdr:row>12</xdr:row>
      <xdr:rowOff>179295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330835" y="1448435"/>
          <a:ext cx="600710" cy="577215"/>
        </a:xfrm>
        <a:prstGeom prst="rect">
          <a:avLst/>
        </a:prstGeom>
        <a:solidFill>
          <a:schemeClr val="bg1"/>
        </a:solidFill>
        <a:ln w="28575" cap="sq"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1400" b="1">
              <a:latin typeface="Arial" panose="020B0604020202020204" pitchFamily="7" charset="0"/>
              <a:cs typeface="Arial" panose="020B0604020202020204" pitchFamily="7" charset="0"/>
            </a:rPr>
            <a:t>8.1B</a:t>
          </a:r>
        </a:p>
      </xdr:txBody>
    </xdr:sp>
    <xdr:clientData/>
  </xdr:twoCellAnchor>
  <xdr:twoCellAnchor>
    <xdr:from>
      <xdr:col>2</xdr:col>
      <xdr:colOff>67236</xdr:colOff>
      <xdr:row>0</xdr:row>
      <xdr:rowOff>78441</xdr:rowOff>
    </xdr:from>
    <xdr:to>
      <xdr:col>3</xdr:col>
      <xdr:colOff>198346</xdr:colOff>
      <xdr:row>5</xdr:row>
      <xdr:rowOff>8276</xdr:rowOff>
    </xdr:to>
    <xdr:grpSp>
      <xdr:nvGrpSpPr>
        <xdr:cNvPr id="4" name="Group 3">
          <a:extLst>
            <a:ext uri="{FF2B5EF4-FFF2-40B4-BE49-F238E27FC236}">
              <a16:creationId xmlns:a16="http://schemas.microsoft.com/office/drawing/2014/main" id="{00000000-0008-0000-0F00-000004000000}"/>
            </a:ext>
          </a:extLst>
        </xdr:cNvPr>
        <xdr:cNvGrpSpPr/>
      </xdr:nvGrpSpPr>
      <xdr:grpSpPr>
        <a:xfrm>
          <a:off x="533961" y="78441"/>
          <a:ext cx="607360" cy="672785"/>
          <a:chOff x="438150" y="238125"/>
          <a:chExt cx="590551" cy="602188"/>
        </a:xfrm>
      </xdr:grpSpPr>
      <xdr:sp macro="" textlink="">
        <xdr:nvSpPr>
          <xdr:cNvPr id="5" name="Flowchart: Connector 4">
            <a:extLst>
              <a:ext uri="{FF2B5EF4-FFF2-40B4-BE49-F238E27FC236}">
                <a16:creationId xmlns:a16="http://schemas.microsoft.com/office/drawing/2014/main" id="{00000000-0008-0000-0F00-000005000000}"/>
              </a:ext>
            </a:extLst>
          </xdr:cNvPr>
          <xdr:cNvSpPr/>
        </xdr:nvSpPr>
        <xdr:spPr>
          <a:xfrm>
            <a:off x="438150" y="238125"/>
            <a:ext cx="590551" cy="602188"/>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6" name="Freeform 22">
            <a:extLst>
              <a:ext uri="{FF2B5EF4-FFF2-40B4-BE49-F238E27FC236}">
                <a16:creationId xmlns:a16="http://schemas.microsoft.com/office/drawing/2014/main" id="{00000000-0008-0000-0F00-000006000000}"/>
              </a:ext>
            </a:extLst>
          </xdr:cNvPr>
          <xdr:cNvSpPr/>
        </xdr:nvSpPr>
        <xdr:spPr>
          <a:xfrm>
            <a:off x="489176" y="285750"/>
            <a:ext cx="491900"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ysClr val="window" lastClr="FFFFFF">
              <a:lumMod val="85000"/>
            </a:sys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605353" y="392638"/>
            <a:ext cx="261422" cy="286299"/>
          </a:xfrm>
          <a:prstGeom prst="rect">
            <a:avLst/>
          </a:prstGeom>
          <a:solidFill>
            <a:sysClr val="window" lastClr="FFFFFF">
              <a:lumMod val="85000"/>
            </a:sysClr>
          </a:solid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kumimoji="0" lang="en-MY" sz="16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8</a:t>
            </a:r>
          </a:p>
        </xdr:txBody>
      </xdr:sp>
    </xdr:grpSp>
    <xdr:clientData/>
  </xdr:twoCellAnchor>
  <xdr:twoCellAnchor editAs="oneCell">
    <xdr:from>
      <xdr:col>22</xdr:col>
      <xdr:colOff>38100</xdr:colOff>
      <xdr:row>0</xdr:row>
      <xdr:rowOff>2</xdr:rowOff>
    </xdr:from>
    <xdr:to>
      <xdr:col>31</xdr:col>
      <xdr:colOff>29527</xdr:colOff>
      <xdr:row>3</xdr:row>
      <xdr:rowOff>65818</xdr:rowOff>
    </xdr:to>
    <xdr:pic>
      <xdr:nvPicPr>
        <xdr:cNvPr id="8" name="Picture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1"/>
        <a:srcRect r="20713"/>
        <a:stretch>
          <a:fillRect/>
        </a:stretch>
      </xdr:blipFill>
      <xdr:spPr>
        <a:xfrm>
          <a:off x="7861300" y="0"/>
          <a:ext cx="2080260" cy="5035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154779</xdr:colOff>
      <xdr:row>19</xdr:row>
      <xdr:rowOff>101601</xdr:rowOff>
    </xdr:from>
    <xdr:to>
      <xdr:col>26</xdr:col>
      <xdr:colOff>83343</xdr:colOff>
      <xdr:row>25</xdr:row>
      <xdr:rowOff>1</xdr:rowOff>
    </xdr:to>
    <xdr:sp macro="" textlink="">
      <xdr:nvSpPr>
        <xdr:cNvPr id="2" name="Rounded Rectangle 4">
          <a:extLst>
            <a:ext uri="{FF2B5EF4-FFF2-40B4-BE49-F238E27FC236}">
              <a16:creationId xmlns:a16="http://schemas.microsoft.com/office/drawing/2014/main" id="{00000000-0008-0000-1000-000002000000}"/>
            </a:ext>
          </a:extLst>
        </xdr:cNvPr>
        <xdr:cNvSpPr/>
      </xdr:nvSpPr>
      <xdr:spPr>
        <a:xfrm>
          <a:off x="572135" y="3721100"/>
          <a:ext cx="7494270" cy="1041400"/>
        </a:xfrm>
        <a:prstGeom prst="roundRect">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wrap="square" lIns="144000" tIns="0" rIns="0" bIns="0" rtlCol="0" anchor="ctr" upright="1"/>
        <a:lstStyle/>
        <a:p>
          <a:pPr algn="l"/>
          <a:r>
            <a:rPr lang="en-US" sz="1050" b="1">
              <a:solidFill>
                <a:sysClr val="windowText" lastClr="000000"/>
              </a:solidFill>
              <a:latin typeface="Arial" panose="020B0604020202020204" pitchFamily="7" charset="0"/>
              <a:cs typeface="Arial" panose="020B0604020202020204" pitchFamily="7" charset="0"/>
            </a:rPr>
            <a:t>Nota</a:t>
          </a:r>
          <a:r>
            <a:rPr lang="en-US" sz="1050" b="1" baseline="0">
              <a:solidFill>
                <a:sysClr val="windowText" lastClr="000000"/>
              </a:solidFill>
              <a:latin typeface="Arial" panose="020B0604020202020204" pitchFamily="7" charset="0"/>
              <a:cs typeface="Arial" panose="020B0604020202020204" pitchFamily="7" charset="0"/>
            </a:rPr>
            <a:t> / </a:t>
          </a:r>
          <a:r>
            <a:rPr lang="en-US" sz="1050" b="0" i="1" baseline="0">
              <a:solidFill>
                <a:sysClr val="windowText" lastClr="000000"/>
              </a:solidFill>
              <a:latin typeface="Arial" panose="020B0604020202020204" pitchFamily="7" charset="0"/>
              <a:cs typeface="Arial" panose="020B0604020202020204" pitchFamily="7" charset="0"/>
            </a:rPr>
            <a:t>Note:</a:t>
          </a:r>
        </a:p>
        <a:p>
          <a:pPr algn="l"/>
          <a:r>
            <a:rPr lang="en-US" sz="1050" b="1" baseline="0">
              <a:solidFill>
                <a:sysClr val="windowText" lastClr="000000"/>
              </a:solidFill>
              <a:latin typeface="Arial" panose="020B0604020202020204" pitchFamily="7" charset="0"/>
              <a:cs typeface="Arial" panose="020B0604020202020204" pitchFamily="7" charset="0"/>
            </a:rPr>
            <a:t>Nilai di 8.1C mesti sama dengan hasil tambah 8.1C.1 hingga 8.1C.2  </a:t>
          </a:r>
        </a:p>
        <a:p>
          <a:pPr algn="l"/>
          <a:r>
            <a:rPr lang="en-US" sz="1050" b="1" baseline="0">
              <a:solidFill>
                <a:sysClr val="windowText" lastClr="000000"/>
              </a:solidFill>
              <a:latin typeface="Arial" panose="020B0604020202020204" pitchFamily="7" charset="0"/>
              <a:cs typeface="Arial" panose="020B0604020202020204" pitchFamily="7" charset="0"/>
            </a:rPr>
            <a:t>(087615 = 088711 + 087616 + 088712 + 087617 + 087618 + 087619 + 087620 + 087621 + 087622 + 088713 + 087623 + 087624)</a:t>
          </a:r>
        </a:p>
        <a:p>
          <a:pPr algn="l"/>
          <a:r>
            <a:rPr lang="en-US" sz="1050" i="1" baseline="0">
              <a:solidFill>
                <a:sysClr val="windowText" lastClr="000000"/>
              </a:solidFill>
              <a:latin typeface="Arial" panose="020B0604020202020204" pitchFamily="7" charset="0"/>
              <a:cs typeface="Arial" panose="020B0604020202020204" pitchFamily="7" charset="0"/>
            </a:rPr>
            <a:t>Value in 8.1C must be equal to the sum of 8.1C.1 to 8.1C.2</a:t>
          </a:r>
        </a:p>
        <a:p>
          <a:pPr algn="l"/>
          <a:r>
            <a:rPr lang="en-US" sz="1050" b="0" i="1" baseline="0">
              <a:solidFill>
                <a:sysClr val="windowText" lastClr="000000"/>
              </a:solidFill>
              <a:latin typeface="Arial" panose="020B0604020202020204" pitchFamily="7" charset="0"/>
              <a:cs typeface="Arial" panose="020B0604020202020204" pitchFamily="7" charset="0"/>
            </a:rPr>
            <a:t>(087615 = 088711 +</a:t>
          </a:r>
          <a:r>
            <a:rPr lang="en-US" sz="1050" b="0" i="1" baseline="0">
              <a:solidFill>
                <a:sysClr val="windowText" lastClr="000000"/>
              </a:solidFill>
              <a:effectLst/>
              <a:latin typeface="Arial" panose="020B0604020202020204" pitchFamily="7" charset="0"/>
              <a:ea typeface="+mn-ea"/>
              <a:cs typeface="Arial" panose="020B0604020202020204" pitchFamily="7" charset="0"/>
            </a:rPr>
            <a:t>087616 + 088712 + 087617 + 087618 + 087619 + 087620 + 087621 + 087622 + 088713 + 087623 + 087624</a:t>
          </a:r>
          <a:r>
            <a:rPr lang="en-US" sz="1050" b="0" i="1" baseline="0">
              <a:solidFill>
                <a:sysClr val="windowText" lastClr="000000"/>
              </a:solidFill>
              <a:latin typeface="Arial" panose="020B0604020202020204" pitchFamily="7" charset="0"/>
              <a:cs typeface="Arial" panose="020B0604020202020204" pitchFamily="7" charset="0"/>
            </a:rPr>
            <a:t>) </a:t>
          </a:r>
          <a:endParaRPr lang="en-US" sz="105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59530</xdr:colOff>
      <xdr:row>7</xdr:row>
      <xdr:rowOff>154781</xdr:rowOff>
    </xdr:from>
    <xdr:to>
      <xdr:col>4</xdr:col>
      <xdr:colOff>42024</xdr:colOff>
      <xdr:row>11</xdr:row>
      <xdr:rowOff>8433</xdr:rowOff>
    </xdr:to>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476885" y="1487805"/>
          <a:ext cx="534035" cy="615950"/>
        </a:xfrm>
        <a:prstGeom prst="rect">
          <a:avLst/>
        </a:prstGeom>
        <a:solidFill>
          <a:schemeClr val="bg1"/>
        </a:solidFill>
        <a:ln w="28575" cap="sq"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1400" b="1">
              <a:latin typeface="Arial" panose="020B0604020202020204" pitchFamily="7" charset="0"/>
              <a:cs typeface="Arial" panose="020B0604020202020204" pitchFamily="7" charset="0"/>
            </a:rPr>
            <a:t>8.1C</a:t>
          </a:r>
        </a:p>
      </xdr:txBody>
    </xdr:sp>
    <xdr:clientData/>
  </xdr:twoCellAnchor>
  <xdr:twoCellAnchor>
    <xdr:from>
      <xdr:col>2</xdr:col>
      <xdr:colOff>11906</xdr:colOff>
      <xdr:row>1</xdr:row>
      <xdr:rowOff>35719</xdr:rowOff>
    </xdr:from>
    <xdr:to>
      <xdr:col>4</xdr:col>
      <xdr:colOff>0</xdr:colOff>
      <xdr:row>4</xdr:row>
      <xdr:rowOff>66407</xdr:rowOff>
    </xdr:to>
    <xdr:grpSp>
      <xdr:nvGrpSpPr>
        <xdr:cNvPr id="4" name="Group 3">
          <a:extLst>
            <a:ext uri="{FF2B5EF4-FFF2-40B4-BE49-F238E27FC236}">
              <a16:creationId xmlns:a16="http://schemas.microsoft.com/office/drawing/2014/main" id="{00000000-0008-0000-1000-000004000000}"/>
            </a:ext>
          </a:extLst>
        </xdr:cNvPr>
        <xdr:cNvGrpSpPr/>
      </xdr:nvGrpSpPr>
      <xdr:grpSpPr>
        <a:xfrm>
          <a:off x="478631" y="226219"/>
          <a:ext cx="607219" cy="602188"/>
          <a:chOff x="438150" y="238125"/>
          <a:chExt cx="590551" cy="602188"/>
        </a:xfrm>
      </xdr:grpSpPr>
      <xdr:sp macro="" textlink="">
        <xdr:nvSpPr>
          <xdr:cNvPr id="5" name="Flowchart: Connector 4">
            <a:extLst>
              <a:ext uri="{FF2B5EF4-FFF2-40B4-BE49-F238E27FC236}">
                <a16:creationId xmlns:a16="http://schemas.microsoft.com/office/drawing/2014/main" id="{00000000-0008-0000-1000-000005000000}"/>
              </a:ext>
            </a:extLst>
          </xdr:cNvPr>
          <xdr:cNvSpPr/>
        </xdr:nvSpPr>
        <xdr:spPr>
          <a:xfrm>
            <a:off x="438150" y="238125"/>
            <a:ext cx="590551" cy="602188"/>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6" name="Freeform 22">
            <a:extLst>
              <a:ext uri="{FF2B5EF4-FFF2-40B4-BE49-F238E27FC236}">
                <a16:creationId xmlns:a16="http://schemas.microsoft.com/office/drawing/2014/main" id="{00000000-0008-0000-1000-000006000000}"/>
              </a:ext>
            </a:extLst>
          </xdr:cNvPr>
          <xdr:cNvSpPr/>
        </xdr:nvSpPr>
        <xdr:spPr>
          <a:xfrm>
            <a:off x="489176" y="285750"/>
            <a:ext cx="491900"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ysClr val="window" lastClr="FFFFFF">
              <a:lumMod val="85000"/>
            </a:sys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605353" y="392638"/>
            <a:ext cx="261422" cy="286299"/>
          </a:xfrm>
          <a:prstGeom prst="rect">
            <a:avLst/>
          </a:prstGeom>
          <a:solidFill>
            <a:sysClr val="window" lastClr="FFFFFF">
              <a:lumMod val="85000"/>
            </a:sysClr>
          </a:solid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kumimoji="0" lang="en-MY" sz="16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8</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280148</xdr:colOff>
      <xdr:row>22</xdr:row>
      <xdr:rowOff>15874</xdr:rowOff>
    </xdr:from>
    <xdr:to>
      <xdr:col>25</xdr:col>
      <xdr:colOff>268941</xdr:colOff>
      <xdr:row>27</xdr:row>
      <xdr:rowOff>145676</xdr:rowOff>
    </xdr:to>
    <xdr:sp macro="" textlink="">
      <xdr:nvSpPr>
        <xdr:cNvPr id="2" name="Rounded Rectangle 4">
          <a:extLst>
            <a:ext uri="{FF2B5EF4-FFF2-40B4-BE49-F238E27FC236}">
              <a16:creationId xmlns:a16="http://schemas.microsoft.com/office/drawing/2014/main" id="{00000000-0008-0000-1100-000002000000}"/>
            </a:ext>
          </a:extLst>
        </xdr:cNvPr>
        <xdr:cNvSpPr/>
      </xdr:nvSpPr>
      <xdr:spPr>
        <a:xfrm>
          <a:off x="644525" y="4206240"/>
          <a:ext cx="7498715" cy="1082675"/>
        </a:xfrm>
        <a:prstGeom prst="roundRect">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lang="en-US" sz="1100" b="1">
              <a:solidFill>
                <a:sysClr val="windowText" lastClr="000000"/>
              </a:solidFill>
              <a:latin typeface="Arial" panose="020B0604020202020204" pitchFamily="7" charset="0"/>
              <a:cs typeface="Arial" panose="020B0604020202020204" pitchFamily="7" charset="0"/>
            </a:rPr>
            <a:t>Nota</a:t>
          </a:r>
          <a:r>
            <a:rPr lang="en-US" sz="1100" b="1" baseline="0">
              <a:solidFill>
                <a:sysClr val="windowText" lastClr="000000"/>
              </a:solidFill>
              <a:latin typeface="Arial" panose="020B0604020202020204" pitchFamily="7" charset="0"/>
              <a:cs typeface="Arial" panose="020B0604020202020204" pitchFamily="7" charset="0"/>
            </a:rPr>
            <a:t> / </a:t>
          </a:r>
          <a:r>
            <a:rPr lang="en-US" sz="1100" b="0" i="1" baseline="0">
              <a:solidFill>
                <a:sysClr val="windowText" lastClr="000000"/>
              </a:solidFill>
              <a:latin typeface="Arial" panose="020B0604020202020204" pitchFamily="7" charset="0"/>
              <a:cs typeface="Arial" panose="020B0604020202020204" pitchFamily="7" charset="0"/>
            </a:rPr>
            <a:t>Note:</a:t>
          </a:r>
        </a:p>
        <a:p>
          <a:pPr algn="l"/>
          <a:r>
            <a:rPr lang="en-US" sz="1100" b="1" baseline="0">
              <a:solidFill>
                <a:sysClr val="windowText" lastClr="000000"/>
              </a:solidFill>
              <a:latin typeface="Arial" panose="020B0604020202020204" pitchFamily="7" charset="0"/>
              <a:cs typeface="Arial" panose="020B0604020202020204" pitchFamily="7" charset="0"/>
            </a:rPr>
            <a:t>Nilai di 8.1D mesti sama dengan hasil tambah 8.1D.1 hingga 8.1D.2  </a:t>
          </a:r>
        </a:p>
        <a:p>
          <a:pPr algn="l"/>
          <a:r>
            <a:rPr lang="en-US" sz="1100" b="1" baseline="0">
              <a:solidFill>
                <a:sysClr val="windowText" lastClr="000000"/>
              </a:solidFill>
              <a:latin typeface="Arial" panose="020B0604020202020204" pitchFamily="7" charset="0"/>
              <a:cs typeface="Arial" panose="020B0604020202020204" pitchFamily="7" charset="0"/>
            </a:rPr>
            <a:t>(087625 = 087626 + 087628 + 088714 + 087629 + 087631 + 088715 + 087630 + 088716)</a:t>
          </a:r>
        </a:p>
        <a:p>
          <a:pPr algn="l"/>
          <a:r>
            <a:rPr lang="en-US" sz="1100" i="1" baseline="0">
              <a:solidFill>
                <a:sysClr val="windowText" lastClr="000000"/>
              </a:solidFill>
              <a:latin typeface="Arial" panose="020B0604020202020204" pitchFamily="7" charset="0"/>
              <a:cs typeface="Arial" panose="020B0604020202020204" pitchFamily="7" charset="0"/>
            </a:rPr>
            <a:t>Value in 8.1D must be equal to the sum of 8.1D.1 to 8.1D.2</a:t>
          </a:r>
        </a:p>
        <a:p>
          <a:pPr algn="l"/>
          <a:r>
            <a:rPr lang="en-US" sz="1100" b="0" i="1" baseline="0">
              <a:solidFill>
                <a:sysClr val="windowText" lastClr="000000"/>
              </a:solidFill>
              <a:latin typeface="Arial" panose="020B0604020202020204" pitchFamily="7" charset="0"/>
              <a:cs typeface="Arial" panose="020B0604020202020204" pitchFamily="7" charset="0"/>
            </a:rPr>
            <a:t>(087625 = </a:t>
          </a:r>
          <a:r>
            <a:rPr lang="en-US" sz="1100" b="0" i="1" baseline="0">
              <a:solidFill>
                <a:sysClr val="windowText" lastClr="000000"/>
              </a:solidFill>
              <a:effectLst/>
              <a:latin typeface="Arial" panose="020B0604020202020204" pitchFamily="7" charset="0"/>
              <a:ea typeface="+mn-ea"/>
              <a:cs typeface="Arial" panose="020B0604020202020204" pitchFamily="7" charset="0"/>
            </a:rPr>
            <a:t>087626 + 087628 + 088714 + 087629 + 087631 + 088715 + 087630 + 088716</a:t>
          </a:r>
          <a:r>
            <a:rPr lang="en-US" sz="1100" b="0" i="1" baseline="0">
              <a:solidFill>
                <a:sysClr val="windowText" lastClr="000000"/>
              </a:solidFill>
              <a:latin typeface="Arial" panose="020B0604020202020204" pitchFamily="7" charset="0"/>
              <a:cs typeface="Arial" panose="020B0604020202020204" pitchFamily="7" charset="0"/>
            </a:rPr>
            <a:t>) </a:t>
          </a:r>
          <a:endParaRPr lang="en-US" sz="11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0</xdr:colOff>
      <xdr:row>11</xdr:row>
      <xdr:rowOff>0</xdr:rowOff>
    </xdr:from>
    <xdr:to>
      <xdr:col>3</xdr:col>
      <xdr:colOff>313767</xdr:colOff>
      <xdr:row>14</xdr:row>
      <xdr:rowOff>44152</xdr:rowOff>
    </xdr:to>
    <xdr:sp macro="" textlink="">
      <xdr:nvSpPr>
        <xdr:cNvPr id="3" name="TextBox 2">
          <a:extLst>
            <a:ext uri="{FF2B5EF4-FFF2-40B4-BE49-F238E27FC236}">
              <a16:creationId xmlns:a16="http://schemas.microsoft.com/office/drawing/2014/main" id="{00000000-0008-0000-1100-000003000000}"/>
            </a:ext>
          </a:extLst>
        </xdr:cNvPr>
        <xdr:cNvSpPr txBox="1"/>
      </xdr:nvSpPr>
      <xdr:spPr>
        <a:xfrm>
          <a:off x="364490" y="2095500"/>
          <a:ext cx="631190" cy="615315"/>
        </a:xfrm>
        <a:prstGeom prst="rect">
          <a:avLst/>
        </a:prstGeom>
        <a:solidFill>
          <a:schemeClr val="bg1"/>
        </a:solidFill>
        <a:ln w="28575" cap="sq"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1400" b="1">
              <a:latin typeface="Arial" panose="020B0604020202020204" pitchFamily="7" charset="0"/>
              <a:cs typeface="Arial" panose="020B0604020202020204" pitchFamily="7" charset="0"/>
            </a:rPr>
            <a:t>8.1D</a:t>
          </a:r>
        </a:p>
      </xdr:txBody>
    </xdr:sp>
    <xdr:clientData/>
  </xdr:twoCellAnchor>
  <xdr:twoCellAnchor>
    <xdr:from>
      <xdr:col>2</xdr:col>
      <xdr:colOff>11207</xdr:colOff>
      <xdr:row>2</xdr:row>
      <xdr:rowOff>89647</xdr:rowOff>
    </xdr:from>
    <xdr:to>
      <xdr:col>3</xdr:col>
      <xdr:colOff>254375</xdr:colOff>
      <xdr:row>5</xdr:row>
      <xdr:rowOff>120335</xdr:rowOff>
    </xdr:to>
    <xdr:grpSp>
      <xdr:nvGrpSpPr>
        <xdr:cNvPr id="4" name="Group 3">
          <a:extLst>
            <a:ext uri="{FF2B5EF4-FFF2-40B4-BE49-F238E27FC236}">
              <a16:creationId xmlns:a16="http://schemas.microsoft.com/office/drawing/2014/main" id="{00000000-0008-0000-1100-000004000000}"/>
            </a:ext>
          </a:extLst>
        </xdr:cNvPr>
        <xdr:cNvGrpSpPr/>
      </xdr:nvGrpSpPr>
      <xdr:grpSpPr>
        <a:xfrm>
          <a:off x="411257" y="470647"/>
          <a:ext cx="605118" cy="602188"/>
          <a:chOff x="438150" y="238125"/>
          <a:chExt cx="590551" cy="602188"/>
        </a:xfrm>
      </xdr:grpSpPr>
      <xdr:sp macro="" textlink="">
        <xdr:nvSpPr>
          <xdr:cNvPr id="5" name="Flowchart: Connector 4">
            <a:extLst>
              <a:ext uri="{FF2B5EF4-FFF2-40B4-BE49-F238E27FC236}">
                <a16:creationId xmlns:a16="http://schemas.microsoft.com/office/drawing/2014/main" id="{00000000-0008-0000-1100-000005000000}"/>
              </a:ext>
            </a:extLst>
          </xdr:cNvPr>
          <xdr:cNvSpPr/>
        </xdr:nvSpPr>
        <xdr:spPr>
          <a:xfrm>
            <a:off x="438150" y="238125"/>
            <a:ext cx="590551" cy="602188"/>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6" name="Freeform 22">
            <a:extLst>
              <a:ext uri="{FF2B5EF4-FFF2-40B4-BE49-F238E27FC236}">
                <a16:creationId xmlns:a16="http://schemas.microsoft.com/office/drawing/2014/main" id="{00000000-0008-0000-1100-000006000000}"/>
              </a:ext>
            </a:extLst>
          </xdr:cNvPr>
          <xdr:cNvSpPr/>
        </xdr:nvSpPr>
        <xdr:spPr>
          <a:xfrm>
            <a:off x="489176" y="285750"/>
            <a:ext cx="491900"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ysClr val="window" lastClr="FFFFFF">
              <a:lumMod val="85000"/>
            </a:sys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7" name="TextBox 6">
            <a:extLst>
              <a:ext uri="{FF2B5EF4-FFF2-40B4-BE49-F238E27FC236}">
                <a16:creationId xmlns:a16="http://schemas.microsoft.com/office/drawing/2014/main" id="{00000000-0008-0000-1100-000007000000}"/>
              </a:ext>
            </a:extLst>
          </xdr:cNvPr>
          <xdr:cNvSpPr txBox="1"/>
        </xdr:nvSpPr>
        <xdr:spPr>
          <a:xfrm>
            <a:off x="605353" y="392638"/>
            <a:ext cx="261422" cy="286299"/>
          </a:xfrm>
          <a:prstGeom prst="rect">
            <a:avLst/>
          </a:prstGeom>
          <a:solidFill>
            <a:sysClr val="window" lastClr="FFFFFF">
              <a:lumMod val="85000"/>
            </a:sysClr>
          </a:solid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kumimoji="0" lang="en-MY" sz="1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8</a:t>
            </a:r>
          </a:p>
        </xdr:txBody>
      </xdr:sp>
    </xdr:grpSp>
    <xdr:clientData/>
  </xdr:twoCellAnchor>
  <xdr:twoCellAnchor editAs="oneCell">
    <xdr:from>
      <xdr:col>20</xdr:col>
      <xdr:colOff>114300</xdr:colOff>
      <xdr:row>0</xdr:row>
      <xdr:rowOff>1</xdr:rowOff>
    </xdr:from>
    <xdr:to>
      <xdr:col>29</xdr:col>
      <xdr:colOff>26351</xdr:colOff>
      <xdr:row>2</xdr:row>
      <xdr:rowOff>103428</xdr:rowOff>
    </xdr:to>
    <xdr:pic>
      <xdr:nvPicPr>
        <xdr:cNvPr id="8" name="Picture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1"/>
        <a:srcRect r="20713"/>
        <a:stretch>
          <a:fillRect/>
        </a:stretch>
      </xdr:blipFill>
      <xdr:spPr>
        <a:xfrm>
          <a:off x="6906260" y="0"/>
          <a:ext cx="2000885" cy="48387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176892</xdr:colOff>
      <xdr:row>1</xdr:row>
      <xdr:rowOff>40821</xdr:rowOff>
    </xdr:from>
    <xdr:to>
      <xdr:col>3</xdr:col>
      <xdr:colOff>250372</xdr:colOff>
      <xdr:row>4</xdr:row>
      <xdr:rowOff>153152</xdr:rowOff>
    </xdr:to>
    <xdr:grpSp>
      <xdr:nvGrpSpPr>
        <xdr:cNvPr id="2" name="Group 1">
          <a:extLst>
            <a:ext uri="{FF2B5EF4-FFF2-40B4-BE49-F238E27FC236}">
              <a16:creationId xmlns:a16="http://schemas.microsoft.com/office/drawing/2014/main" id="{00000000-0008-0000-1200-000002000000}"/>
            </a:ext>
          </a:extLst>
        </xdr:cNvPr>
        <xdr:cNvGrpSpPr/>
      </xdr:nvGrpSpPr>
      <xdr:grpSpPr>
        <a:xfrm>
          <a:off x="677635" y="204107"/>
          <a:ext cx="606880" cy="602188"/>
          <a:chOff x="438150" y="238125"/>
          <a:chExt cx="590551" cy="602188"/>
        </a:xfrm>
      </xdr:grpSpPr>
      <xdr:sp macro="" textlink="">
        <xdr:nvSpPr>
          <xdr:cNvPr id="3" name="Flowchart: Connector 2">
            <a:extLst>
              <a:ext uri="{FF2B5EF4-FFF2-40B4-BE49-F238E27FC236}">
                <a16:creationId xmlns:a16="http://schemas.microsoft.com/office/drawing/2014/main" id="{00000000-0008-0000-1200-000003000000}"/>
              </a:ext>
            </a:extLst>
          </xdr:cNvPr>
          <xdr:cNvSpPr/>
        </xdr:nvSpPr>
        <xdr:spPr>
          <a:xfrm>
            <a:off x="438150" y="238125"/>
            <a:ext cx="590551" cy="602188"/>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4" name="Freeform 22">
            <a:extLst>
              <a:ext uri="{FF2B5EF4-FFF2-40B4-BE49-F238E27FC236}">
                <a16:creationId xmlns:a16="http://schemas.microsoft.com/office/drawing/2014/main" id="{00000000-0008-0000-1200-000004000000}"/>
              </a:ext>
            </a:extLst>
          </xdr:cNvPr>
          <xdr:cNvSpPr/>
        </xdr:nvSpPr>
        <xdr:spPr>
          <a:xfrm>
            <a:off x="489176" y="285750"/>
            <a:ext cx="491900"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ysClr val="window" lastClr="FFFFFF">
              <a:lumMod val="85000"/>
            </a:sys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1100" b="0" i="0" u="none" strike="noStrike" kern="0" cap="none" spc="0" normalizeH="0" baseline="0" noProof="0">
              <a:ln>
                <a:noFill/>
              </a:ln>
              <a:solidFill>
                <a:sysClr val="windowText" lastClr="000000"/>
              </a:solidFill>
              <a:effectLst/>
              <a:uLnTx/>
              <a:uFillTx/>
            </a:endParaRPr>
          </a:p>
        </xdr:txBody>
      </xdr:sp>
      <xdr:sp macro="" textlink="">
        <xdr:nvSpPr>
          <xdr:cNvPr id="5" name="TextBox 4">
            <a:extLst>
              <a:ext uri="{FF2B5EF4-FFF2-40B4-BE49-F238E27FC236}">
                <a16:creationId xmlns:a16="http://schemas.microsoft.com/office/drawing/2014/main" id="{00000000-0008-0000-1200-000005000000}"/>
              </a:ext>
            </a:extLst>
          </xdr:cNvPr>
          <xdr:cNvSpPr txBox="1"/>
        </xdr:nvSpPr>
        <xdr:spPr>
          <a:xfrm>
            <a:off x="605353" y="392638"/>
            <a:ext cx="261422" cy="286299"/>
          </a:xfrm>
          <a:prstGeom prst="rect">
            <a:avLst/>
          </a:prstGeom>
          <a:solidFill>
            <a:sysClr val="window" lastClr="FFFFFF">
              <a:lumMod val="85000"/>
            </a:sysClr>
          </a:solid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kumimoji="0" lang="en-MY" sz="16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8</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28575</xdr:colOff>
      <xdr:row>1</xdr:row>
      <xdr:rowOff>47625</xdr:rowOff>
    </xdr:from>
    <xdr:to>
      <xdr:col>3</xdr:col>
      <xdr:colOff>266701</xdr:colOff>
      <xdr:row>4</xdr:row>
      <xdr:rowOff>78313</xdr:rowOff>
    </xdr:to>
    <xdr:grpSp>
      <xdr:nvGrpSpPr>
        <xdr:cNvPr id="2" name="Group 1">
          <a:extLst>
            <a:ext uri="{FF2B5EF4-FFF2-40B4-BE49-F238E27FC236}">
              <a16:creationId xmlns:a16="http://schemas.microsoft.com/office/drawing/2014/main" id="{00000000-0008-0000-1300-000002000000}"/>
            </a:ext>
          </a:extLst>
        </xdr:cNvPr>
        <xdr:cNvGrpSpPr/>
      </xdr:nvGrpSpPr>
      <xdr:grpSpPr>
        <a:xfrm>
          <a:off x="453118" y="243568"/>
          <a:ext cx="662669" cy="618516"/>
          <a:chOff x="438150" y="238125"/>
          <a:chExt cx="590551" cy="602188"/>
        </a:xfrm>
      </xdr:grpSpPr>
      <xdr:sp macro="" textlink="">
        <xdr:nvSpPr>
          <xdr:cNvPr id="3" name="Flowchart: Connector 2">
            <a:extLst>
              <a:ext uri="{FF2B5EF4-FFF2-40B4-BE49-F238E27FC236}">
                <a16:creationId xmlns:a16="http://schemas.microsoft.com/office/drawing/2014/main" id="{00000000-0008-0000-1300-000003000000}"/>
              </a:ext>
            </a:extLst>
          </xdr:cNvPr>
          <xdr:cNvSpPr/>
        </xdr:nvSpPr>
        <xdr:spPr>
          <a:xfrm>
            <a:off x="438150" y="238125"/>
            <a:ext cx="590551" cy="602188"/>
          </a:xfrm>
          <a:prstGeom prst="flowChartConnector">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22">
            <a:extLst>
              <a:ext uri="{FF2B5EF4-FFF2-40B4-BE49-F238E27FC236}">
                <a16:creationId xmlns:a16="http://schemas.microsoft.com/office/drawing/2014/main" id="{00000000-0008-0000-1300-000004000000}"/>
              </a:ext>
            </a:extLst>
          </xdr:cNvPr>
          <xdr:cNvSpPr/>
        </xdr:nvSpPr>
        <xdr:spPr>
          <a:xfrm>
            <a:off x="489176" y="285750"/>
            <a:ext cx="491900"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bg1">
              <a:lumMod val="85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300-000005000000}"/>
              </a:ext>
            </a:extLst>
          </xdr:cNvPr>
          <xdr:cNvSpPr txBox="1"/>
        </xdr:nvSpPr>
        <xdr:spPr>
          <a:xfrm>
            <a:off x="605353" y="392638"/>
            <a:ext cx="261422" cy="286299"/>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600" b="1">
                <a:latin typeface="Arial" panose="020B0604020202020204" pitchFamily="7" charset="0"/>
                <a:cs typeface="Arial" panose="020B0604020202020204" pitchFamily="7" charset="0"/>
              </a:rPr>
              <a:t>8</a:t>
            </a:r>
          </a:p>
        </xdr:txBody>
      </xdr:sp>
    </xdr:grpSp>
    <xdr:clientData/>
  </xdr:twoCellAnchor>
  <xdr:twoCellAnchor editAs="oneCell">
    <xdr:from>
      <xdr:col>21</xdr:col>
      <xdr:colOff>84174</xdr:colOff>
      <xdr:row>0</xdr:row>
      <xdr:rowOff>1</xdr:rowOff>
    </xdr:from>
    <xdr:to>
      <xdr:col>30</xdr:col>
      <xdr:colOff>0</xdr:colOff>
      <xdr:row>2</xdr:row>
      <xdr:rowOff>106681</xdr:rowOff>
    </xdr:to>
    <xdr:pic>
      <xdr:nvPicPr>
        <xdr:cNvPr id="6" name="Picture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1"/>
        <a:srcRect r="20713"/>
        <a:stretch>
          <a:fillRect/>
        </a:stretch>
      </xdr:blipFill>
      <xdr:spPr>
        <a:xfrm>
          <a:off x="7178040" y="0"/>
          <a:ext cx="2005330" cy="4876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685800</xdr:colOff>
      <xdr:row>1</xdr:row>
      <xdr:rowOff>95250</xdr:rowOff>
    </xdr:from>
    <xdr:to>
      <xdr:col>2</xdr:col>
      <xdr:colOff>590550</xdr:colOff>
      <xdr:row>3</xdr:row>
      <xdr:rowOff>234297</xdr:rowOff>
    </xdr:to>
    <xdr:sp macro="" textlink="">
      <xdr:nvSpPr>
        <xdr:cNvPr id="2" name="Flowchart: Connector 1">
          <a:extLst>
            <a:ext uri="{FF2B5EF4-FFF2-40B4-BE49-F238E27FC236}">
              <a16:creationId xmlns:a16="http://schemas.microsoft.com/office/drawing/2014/main" id="{00000000-0008-0000-1400-000002000000}"/>
            </a:ext>
          </a:extLst>
        </xdr:cNvPr>
        <xdr:cNvSpPr/>
      </xdr:nvSpPr>
      <xdr:spPr>
        <a:xfrm>
          <a:off x="961390" y="476250"/>
          <a:ext cx="825500" cy="90043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71438</xdr:colOff>
      <xdr:row>15</xdr:row>
      <xdr:rowOff>245114</xdr:rowOff>
    </xdr:from>
    <xdr:to>
      <xdr:col>32</xdr:col>
      <xdr:colOff>102053</xdr:colOff>
      <xdr:row>20</xdr:row>
      <xdr:rowOff>306161</xdr:rowOff>
    </xdr:to>
    <xdr:grpSp>
      <xdr:nvGrpSpPr>
        <xdr:cNvPr id="3" name="Group 2">
          <a:extLst>
            <a:ext uri="{FF2B5EF4-FFF2-40B4-BE49-F238E27FC236}">
              <a16:creationId xmlns:a16="http://schemas.microsoft.com/office/drawing/2014/main" id="{00000000-0008-0000-1400-000003000000}"/>
            </a:ext>
          </a:extLst>
        </xdr:cNvPr>
        <xdr:cNvGrpSpPr/>
      </xdr:nvGrpSpPr>
      <xdr:grpSpPr>
        <a:xfrm>
          <a:off x="1404938" y="5769614"/>
          <a:ext cx="20337915" cy="1966047"/>
          <a:chOff x="1056" y="21780580"/>
          <a:chExt cx="15728212" cy="1536619"/>
        </a:xfrm>
      </xdr:grpSpPr>
      <xdr:sp macro="" textlink="">
        <xdr:nvSpPr>
          <xdr:cNvPr id="4" name="Rounded Rectangle 4">
            <a:extLst>
              <a:ext uri="{FF2B5EF4-FFF2-40B4-BE49-F238E27FC236}">
                <a16:creationId xmlns:a16="http://schemas.microsoft.com/office/drawing/2014/main" id="{00000000-0008-0000-1400-000004000000}"/>
              </a:ext>
            </a:extLst>
          </xdr:cNvPr>
          <xdr:cNvSpPr/>
        </xdr:nvSpPr>
        <xdr:spPr>
          <a:xfrm>
            <a:off x="1056" y="21788437"/>
            <a:ext cx="15728212" cy="152876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solidFill>
                <a:sysClr val="windowText" lastClr="000000"/>
              </a:solidFill>
            </a:endParaRPr>
          </a:p>
        </xdr:txBody>
      </xdr:sp>
      <xdr:sp macro="" textlink="">
        <xdr:nvSpPr>
          <xdr:cNvPr id="5" name="Rectangle 4">
            <a:extLst>
              <a:ext uri="{FF2B5EF4-FFF2-40B4-BE49-F238E27FC236}">
                <a16:creationId xmlns:a16="http://schemas.microsoft.com/office/drawing/2014/main" id="{00000000-0008-0000-1400-000005000000}"/>
              </a:ext>
            </a:extLst>
          </xdr:cNvPr>
          <xdr:cNvSpPr/>
        </xdr:nvSpPr>
        <xdr:spPr>
          <a:xfrm>
            <a:off x="236058" y="21780580"/>
            <a:ext cx="15341880" cy="13603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400" b="1" baseline="0">
                <a:solidFill>
                  <a:sysClr val="windowText" lastClr="000000"/>
                </a:solidFill>
                <a:latin typeface="Arial" panose="020B0604020202020204" pitchFamily="7" charset="0"/>
                <a:ea typeface="+mn-ea"/>
                <a:cs typeface="Arial" panose="020B0604020202020204" pitchFamily="7" charset="0"/>
              </a:rPr>
              <a:t>Termasuk </a:t>
            </a:r>
            <a:r>
              <a:rPr lang="en-MY" sz="2400" b="0" baseline="0">
                <a:solidFill>
                  <a:sysClr val="windowText" lastClr="000000"/>
                </a:solidFill>
                <a:latin typeface="Arial" panose="020B0604020202020204" pitchFamily="7" charset="0"/>
                <a:ea typeface="+mn-ea"/>
                <a:cs typeface="Arial" panose="020B0604020202020204" pitchFamily="7" charset="0"/>
              </a:rPr>
              <a:t>/  Includes:</a:t>
            </a:r>
          </a:p>
          <a:p>
            <a:pPr algn="l"/>
            <a:endParaRPr lang="en-MY" sz="2400" b="0" i="1">
              <a:solidFill>
                <a:sysClr val="windowText" lastClr="000000"/>
              </a:solidFill>
              <a:latin typeface="Arial" panose="020B0604020202020204" pitchFamily="7" charset="0"/>
              <a:cs typeface="Arial" panose="020B0604020202020204" pitchFamily="7" charset="0"/>
            </a:endParaRPr>
          </a:p>
          <a:p>
            <a:pPr algn="l"/>
            <a:r>
              <a:rPr lang="en-MY" sz="2400" b="1" i="0">
                <a:solidFill>
                  <a:sysClr val="windowText" lastClr="000000"/>
                </a:solidFill>
                <a:latin typeface="Arial" panose="020B0604020202020204" pitchFamily="7" charset="0"/>
                <a:cs typeface="Arial" panose="020B0604020202020204" pitchFamily="7" charset="0"/>
              </a:rPr>
              <a:t>Bangunan (pejabat, kilang, gudang dsb.), alat pengangkutan, jentera </a:t>
            </a:r>
            <a:r>
              <a:rPr lang="en-MY" sz="2400" b="1" i="0" baseline="0">
                <a:solidFill>
                  <a:sysClr val="windowText" lastClr="000000"/>
                </a:solidFill>
                <a:latin typeface="Arial" panose="020B0604020202020204" pitchFamily="7" charset="0"/>
                <a:cs typeface="Arial" panose="020B0604020202020204" pitchFamily="7" charset="0"/>
              </a:rPr>
              <a:t>dan </a:t>
            </a:r>
            <a:r>
              <a:rPr lang="en-MY" sz="2400" b="1" i="0">
                <a:solidFill>
                  <a:sysClr val="windowText" lastClr="000000"/>
                </a:solidFill>
                <a:latin typeface="Arial" panose="020B0604020202020204" pitchFamily="7" charset="0"/>
                <a:cs typeface="Arial" panose="020B0604020202020204" pitchFamily="7" charset="0"/>
              </a:rPr>
              <a:t>kelengkapan, perabot</a:t>
            </a:r>
            <a:r>
              <a:rPr lang="en-MY" sz="2400" b="1" i="0" baseline="0">
                <a:solidFill>
                  <a:sysClr val="windowText" lastClr="000000"/>
                </a:solidFill>
                <a:latin typeface="Arial" panose="020B0604020202020204" pitchFamily="7" charset="0"/>
                <a:cs typeface="Arial" panose="020B0604020202020204" pitchFamily="7" charset="0"/>
              </a:rPr>
              <a:t> dan p</a:t>
            </a:r>
            <a:r>
              <a:rPr lang="en-MY" sz="2400" b="1" i="0">
                <a:solidFill>
                  <a:sysClr val="windowText" lastClr="000000"/>
                </a:solidFill>
                <a:latin typeface="Arial" panose="020B0604020202020204" pitchFamily="7" charset="0"/>
                <a:cs typeface="Arial" panose="020B0604020202020204" pitchFamily="7" charset="0"/>
              </a:rPr>
              <a:t>emasangan dan komputer</a:t>
            </a:r>
          </a:p>
          <a:p>
            <a:pPr algn="l"/>
            <a:r>
              <a:rPr lang="en-MY" sz="2400" b="0" i="1">
                <a:solidFill>
                  <a:sysClr val="windowText" lastClr="000000"/>
                </a:solidFill>
                <a:latin typeface="Arial" panose="020B0604020202020204" pitchFamily="7" charset="0"/>
                <a:cs typeface="Arial" panose="020B0604020202020204" pitchFamily="7" charset="0"/>
              </a:rPr>
              <a:t>B</a:t>
            </a:r>
            <a:r>
              <a:rPr lang="en-MY" sz="2400" b="0" i="1" baseline="0">
                <a:solidFill>
                  <a:sysClr val="windowText" lastClr="000000"/>
                </a:solidFill>
                <a:latin typeface="Arial" panose="020B0604020202020204" pitchFamily="7" charset="0"/>
                <a:cs typeface="Arial" panose="020B0604020202020204" pitchFamily="7" charset="0"/>
              </a:rPr>
              <a:t>uidings (office, factory, godown etc.), transport equipment, machinery and equipment, furniture and fittings and computer</a:t>
            </a:r>
            <a:endParaRPr lang="en-MY" sz="2400" b="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2</xdr:col>
      <xdr:colOff>23813</xdr:colOff>
      <xdr:row>25</xdr:row>
      <xdr:rowOff>333376</xdr:rowOff>
    </xdr:from>
    <xdr:to>
      <xdr:col>24</xdr:col>
      <xdr:colOff>419100</xdr:colOff>
      <xdr:row>32</xdr:row>
      <xdr:rowOff>142876</xdr:rowOff>
    </xdr:to>
    <xdr:grpSp>
      <xdr:nvGrpSpPr>
        <xdr:cNvPr id="6" name="Group 5">
          <a:extLst>
            <a:ext uri="{FF2B5EF4-FFF2-40B4-BE49-F238E27FC236}">
              <a16:creationId xmlns:a16="http://schemas.microsoft.com/office/drawing/2014/main" id="{00000000-0008-0000-1400-000006000000}"/>
            </a:ext>
          </a:extLst>
        </xdr:cNvPr>
        <xdr:cNvGrpSpPr/>
      </xdr:nvGrpSpPr>
      <xdr:grpSpPr>
        <a:xfrm>
          <a:off x="1357313" y="9667876"/>
          <a:ext cx="14454187" cy="2705100"/>
          <a:chOff x="1056" y="21788437"/>
          <a:chExt cx="15905695" cy="1569612"/>
        </a:xfrm>
      </xdr:grpSpPr>
      <xdr:sp macro="" textlink="">
        <xdr:nvSpPr>
          <xdr:cNvPr id="7" name="Rounded Rectangle 7">
            <a:extLst>
              <a:ext uri="{FF2B5EF4-FFF2-40B4-BE49-F238E27FC236}">
                <a16:creationId xmlns:a16="http://schemas.microsoft.com/office/drawing/2014/main" id="{00000000-0008-0000-1400-000007000000}"/>
              </a:ext>
            </a:extLst>
          </xdr:cNvPr>
          <xdr:cNvSpPr/>
        </xdr:nvSpPr>
        <xdr:spPr>
          <a:xfrm>
            <a:off x="1056" y="21788437"/>
            <a:ext cx="15905695" cy="152876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8" name="Rectangle 7">
            <a:extLst>
              <a:ext uri="{FF2B5EF4-FFF2-40B4-BE49-F238E27FC236}">
                <a16:creationId xmlns:a16="http://schemas.microsoft.com/office/drawing/2014/main" id="{00000000-0008-0000-1400-000008000000}"/>
              </a:ext>
            </a:extLst>
          </xdr:cNvPr>
          <xdr:cNvSpPr/>
        </xdr:nvSpPr>
        <xdr:spPr>
          <a:xfrm>
            <a:off x="311528" y="21788437"/>
            <a:ext cx="15318383" cy="15696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lang="en-MY" sz="2200" b="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14</xdr:col>
      <xdr:colOff>485776</xdr:colOff>
      <xdr:row>26</xdr:row>
      <xdr:rowOff>133351</xdr:rowOff>
    </xdr:from>
    <xdr:to>
      <xdr:col>23</xdr:col>
      <xdr:colOff>385763</xdr:colOff>
      <xdr:row>31</xdr:row>
      <xdr:rowOff>371475</xdr:rowOff>
    </xdr:to>
    <xdr:sp macro="" textlink="">
      <xdr:nvSpPr>
        <xdr:cNvPr id="9" name="TextBox 8">
          <a:extLst>
            <a:ext uri="{FF2B5EF4-FFF2-40B4-BE49-F238E27FC236}">
              <a16:creationId xmlns:a16="http://schemas.microsoft.com/office/drawing/2014/main" id="{00000000-0008-0000-1400-000009000000}"/>
            </a:ext>
          </a:extLst>
        </xdr:cNvPr>
        <xdr:cNvSpPr txBox="1"/>
      </xdr:nvSpPr>
      <xdr:spPr>
        <a:xfrm>
          <a:off x="8549005" y="9963150"/>
          <a:ext cx="5180330" cy="220789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kumimoji="0" lang="en-US" sz="24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Purchases less returns                                                           + Opening stocks less closing stocks    </a:t>
          </a:r>
          <a:endParaRPr kumimoji="0" lang="en-MY" sz="24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US" sz="24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Transport charges                                                                                        + Taxes and duties </a:t>
          </a:r>
          <a:endParaRPr kumimoji="0" lang="en-MY" sz="24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US" sz="24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Insurance</a:t>
          </a:r>
          <a:endParaRPr lang="en-MY" sz="2400" i="1">
            <a:solidFill>
              <a:sysClr val="windowText" lastClr="000000"/>
            </a:solidFill>
          </a:endParaRPr>
        </a:p>
      </xdr:txBody>
    </xdr:sp>
    <xdr:clientData/>
  </xdr:twoCellAnchor>
  <xdr:twoCellAnchor>
    <xdr:from>
      <xdr:col>2</xdr:col>
      <xdr:colOff>323852</xdr:colOff>
      <xdr:row>26</xdr:row>
      <xdr:rowOff>166689</xdr:rowOff>
    </xdr:from>
    <xdr:to>
      <xdr:col>13</xdr:col>
      <xdr:colOff>119063</xdr:colOff>
      <xdr:row>32</xdr:row>
      <xdr:rowOff>23813</xdr:rowOff>
    </xdr:to>
    <xdr:sp macro="" textlink="">
      <xdr:nvSpPr>
        <xdr:cNvPr id="10" name="TextBox 9">
          <a:extLst>
            <a:ext uri="{FF2B5EF4-FFF2-40B4-BE49-F238E27FC236}">
              <a16:creationId xmlns:a16="http://schemas.microsoft.com/office/drawing/2014/main" id="{00000000-0008-0000-1400-00000A000000}"/>
            </a:ext>
          </a:extLst>
        </xdr:cNvPr>
        <xdr:cNvSpPr txBox="1"/>
      </xdr:nvSpPr>
      <xdr:spPr>
        <a:xfrm>
          <a:off x="1524000" y="9996170"/>
          <a:ext cx="6071235" cy="227266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kumimoji="0" lang="en-US" sz="2400" b="1" i="0" u="none" strike="noStrike" kern="0" cap="none" spc="0" normalizeH="0" baseline="0" noProof="0">
              <a:ln>
                <a:noFill/>
              </a:ln>
              <a:solidFill>
                <a:prstClr val="black"/>
              </a:solidFill>
              <a:effectLst/>
              <a:uLnTx/>
              <a:uFillTx/>
              <a:latin typeface="Arial" panose="020B0604020202020204" pitchFamily="7" charset="0"/>
              <a:ea typeface="+mn-ea"/>
              <a:cs typeface="Arial" panose="020B0604020202020204" pitchFamily="7" charset="0"/>
            </a:rPr>
            <a:t>Belian tolak pemulangan                                          </a:t>
          </a:r>
        </a:p>
        <a:p>
          <a:pPr marL="0" marR="0" lvl="0" indent="0" defTabSz="914400" eaLnBrk="1" fontAlgn="auto" latinLnBrk="0" hangingPunct="1">
            <a:lnSpc>
              <a:spcPct val="100000"/>
            </a:lnSpc>
            <a:spcBef>
              <a:spcPts val="0"/>
            </a:spcBef>
            <a:spcAft>
              <a:spcPts val="0"/>
            </a:spcAft>
            <a:buClrTx/>
            <a:buSzTx/>
            <a:buFontTx/>
            <a:buNone/>
            <a:defRPr/>
          </a:pPr>
          <a:r>
            <a:rPr kumimoji="0" lang="en-US" sz="2400" b="1" i="0" u="none" strike="noStrike" kern="0" cap="none" spc="0" normalizeH="0" baseline="0" noProof="0">
              <a:ln>
                <a:noFill/>
              </a:ln>
              <a:solidFill>
                <a:prstClr val="black"/>
              </a:solidFill>
              <a:effectLst/>
              <a:uLnTx/>
              <a:uFillTx/>
              <a:latin typeface="Arial" panose="020B0604020202020204" pitchFamily="7" charset="0"/>
              <a:ea typeface="+mn-ea"/>
              <a:cs typeface="Arial" panose="020B0604020202020204" pitchFamily="7" charset="0"/>
            </a:rPr>
            <a:t>+ Stok pembukaan tolak stok penutupan                      + Bayaran pengangkutan                                              + Cukai dan duti                                                             + Insurans </a:t>
          </a:r>
        </a:p>
      </xdr:txBody>
    </xdr:sp>
    <xdr:clientData/>
  </xdr:twoCellAnchor>
  <xdr:twoCellAnchor>
    <xdr:from>
      <xdr:col>1</xdr:col>
      <xdr:colOff>523876</xdr:colOff>
      <xdr:row>0</xdr:row>
      <xdr:rowOff>238124</xdr:rowOff>
    </xdr:from>
    <xdr:to>
      <xdr:col>3</xdr:col>
      <xdr:colOff>309563</xdr:colOff>
      <xdr:row>3</xdr:row>
      <xdr:rowOff>285750</xdr:rowOff>
    </xdr:to>
    <xdr:grpSp>
      <xdr:nvGrpSpPr>
        <xdr:cNvPr id="11" name="Group 10">
          <a:extLst>
            <a:ext uri="{FF2B5EF4-FFF2-40B4-BE49-F238E27FC236}">
              <a16:creationId xmlns:a16="http://schemas.microsoft.com/office/drawing/2014/main" id="{00000000-0008-0000-1400-00000B000000}"/>
            </a:ext>
          </a:extLst>
        </xdr:cNvPr>
        <xdr:cNvGrpSpPr/>
      </xdr:nvGrpSpPr>
      <xdr:grpSpPr>
        <a:xfrm>
          <a:off x="828676" y="238124"/>
          <a:ext cx="1462087" cy="1190626"/>
          <a:chOff x="438150" y="238125"/>
          <a:chExt cx="590551" cy="602188"/>
        </a:xfrm>
      </xdr:grpSpPr>
      <xdr:sp macro="" textlink="">
        <xdr:nvSpPr>
          <xdr:cNvPr id="12" name="Flowchart: Connector 11">
            <a:extLst>
              <a:ext uri="{FF2B5EF4-FFF2-40B4-BE49-F238E27FC236}">
                <a16:creationId xmlns:a16="http://schemas.microsoft.com/office/drawing/2014/main" id="{00000000-0008-0000-1400-00000C000000}"/>
              </a:ext>
            </a:extLst>
          </xdr:cNvPr>
          <xdr:cNvSpPr/>
        </xdr:nvSpPr>
        <xdr:spPr>
          <a:xfrm>
            <a:off x="438150" y="238125"/>
            <a:ext cx="590551" cy="602188"/>
          </a:xfrm>
          <a:prstGeom prst="flowChartConnector">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Freeform 22">
            <a:extLst>
              <a:ext uri="{FF2B5EF4-FFF2-40B4-BE49-F238E27FC236}">
                <a16:creationId xmlns:a16="http://schemas.microsoft.com/office/drawing/2014/main" id="{00000000-0008-0000-1400-00000D000000}"/>
              </a:ext>
            </a:extLst>
          </xdr:cNvPr>
          <xdr:cNvSpPr/>
        </xdr:nvSpPr>
        <xdr:spPr>
          <a:xfrm>
            <a:off x="489176" y="285750"/>
            <a:ext cx="491900"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bg1">
              <a:lumMod val="85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4" name="TextBox 13">
            <a:extLst>
              <a:ext uri="{FF2B5EF4-FFF2-40B4-BE49-F238E27FC236}">
                <a16:creationId xmlns:a16="http://schemas.microsoft.com/office/drawing/2014/main" id="{00000000-0008-0000-1400-00000E000000}"/>
              </a:ext>
            </a:extLst>
          </xdr:cNvPr>
          <xdr:cNvSpPr txBox="1"/>
        </xdr:nvSpPr>
        <xdr:spPr>
          <a:xfrm>
            <a:off x="605353" y="392638"/>
            <a:ext cx="261422" cy="286299"/>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2800" b="1">
                <a:latin typeface="Arial" panose="020B0604020202020204" pitchFamily="7" charset="0"/>
                <a:cs typeface="Arial" panose="020B0604020202020204" pitchFamily="7" charset="0"/>
              </a:rPr>
              <a:t>9</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26670</xdr:colOff>
      <xdr:row>37</xdr:row>
      <xdr:rowOff>281940</xdr:rowOff>
    </xdr:from>
    <xdr:to>
      <xdr:col>24</xdr:col>
      <xdr:colOff>179070</xdr:colOff>
      <xdr:row>37</xdr:row>
      <xdr:rowOff>284870</xdr:rowOff>
    </xdr:to>
    <xdr:cxnSp macro="">
      <xdr:nvCxnSpPr>
        <xdr:cNvPr id="14" name="Straight Connector 3">
          <a:extLst>
            <a:ext uri="{FF2B5EF4-FFF2-40B4-BE49-F238E27FC236}">
              <a16:creationId xmlns:a16="http://schemas.microsoft.com/office/drawing/2014/main" id="{00000000-0008-0000-0300-00000E000000}"/>
            </a:ext>
          </a:extLst>
        </xdr:cNvPr>
        <xdr:cNvCxnSpPr>
          <a:cxnSpLocks noChangeShapeType="1"/>
        </xdr:cNvCxnSpPr>
      </xdr:nvCxnSpPr>
      <xdr:spPr>
        <a:xfrm flipV="1">
          <a:off x="4116070" y="14569440"/>
          <a:ext cx="1832610" cy="2540"/>
        </a:xfrm>
        <a:prstGeom prst="line">
          <a:avLst/>
        </a:prstGeom>
        <a:noFill/>
        <a:ln w="9525" algn="ctr">
          <a:solidFill>
            <a:srgbClr val="000000"/>
          </a:solidFill>
          <a:round/>
        </a:ln>
      </xdr:spPr>
    </xdr:cxnSp>
    <xdr:clientData/>
  </xdr:twoCellAnchor>
  <xdr:twoCellAnchor>
    <xdr:from>
      <xdr:col>29</xdr:col>
      <xdr:colOff>57150</xdr:colOff>
      <xdr:row>37</xdr:row>
      <xdr:rowOff>297180</xdr:rowOff>
    </xdr:from>
    <xdr:to>
      <xdr:col>36</xdr:col>
      <xdr:colOff>209550</xdr:colOff>
      <xdr:row>37</xdr:row>
      <xdr:rowOff>300110</xdr:rowOff>
    </xdr:to>
    <xdr:cxnSp macro="">
      <xdr:nvCxnSpPr>
        <xdr:cNvPr id="22" name="Straight Connector 3">
          <a:extLst>
            <a:ext uri="{FF2B5EF4-FFF2-40B4-BE49-F238E27FC236}">
              <a16:creationId xmlns:a16="http://schemas.microsoft.com/office/drawing/2014/main" id="{00000000-0008-0000-0300-000016000000}"/>
            </a:ext>
          </a:extLst>
        </xdr:cNvPr>
        <xdr:cNvCxnSpPr>
          <a:cxnSpLocks noChangeShapeType="1"/>
        </xdr:cNvCxnSpPr>
      </xdr:nvCxnSpPr>
      <xdr:spPr>
        <a:xfrm flipV="1">
          <a:off x="7026910" y="14584680"/>
          <a:ext cx="1832610" cy="2540"/>
        </a:xfrm>
        <a:prstGeom prst="line">
          <a:avLst/>
        </a:prstGeom>
        <a:noFill/>
        <a:ln w="9525" algn="ctr">
          <a:solidFill>
            <a:srgbClr val="000000"/>
          </a:solidFill>
          <a:round/>
        </a:ln>
      </xdr:spPr>
    </xdr:cxnSp>
    <xdr:clientData/>
  </xdr:twoCellAnchor>
  <xdr:twoCellAnchor>
    <xdr:from>
      <xdr:col>41</xdr:col>
      <xdr:colOff>57150</xdr:colOff>
      <xdr:row>37</xdr:row>
      <xdr:rowOff>297180</xdr:rowOff>
    </xdr:from>
    <xdr:to>
      <xdr:col>48</xdr:col>
      <xdr:colOff>209550</xdr:colOff>
      <xdr:row>37</xdr:row>
      <xdr:rowOff>300110</xdr:rowOff>
    </xdr:to>
    <xdr:cxnSp macro="">
      <xdr:nvCxnSpPr>
        <xdr:cNvPr id="23" name="Straight Connector 3">
          <a:extLst>
            <a:ext uri="{FF2B5EF4-FFF2-40B4-BE49-F238E27FC236}">
              <a16:creationId xmlns:a16="http://schemas.microsoft.com/office/drawing/2014/main" id="{00000000-0008-0000-0300-000017000000}"/>
            </a:ext>
          </a:extLst>
        </xdr:cNvPr>
        <xdr:cNvCxnSpPr>
          <a:cxnSpLocks noChangeShapeType="1"/>
        </xdr:cNvCxnSpPr>
      </xdr:nvCxnSpPr>
      <xdr:spPr>
        <a:xfrm flipV="1">
          <a:off x="9907270" y="14584680"/>
          <a:ext cx="1832610" cy="2540"/>
        </a:xfrm>
        <a:prstGeom prst="line">
          <a:avLst/>
        </a:prstGeom>
        <a:noFill/>
        <a:ln w="9525" algn="ctr">
          <a:solidFill>
            <a:srgbClr val="000000"/>
          </a:solidFill>
          <a:round/>
        </a:ln>
      </xdr:spPr>
    </xdr:cxnSp>
    <xdr:clientData/>
  </xdr:twoCellAnchor>
  <xdr:twoCellAnchor>
    <xdr:from>
      <xdr:col>53</xdr:col>
      <xdr:colOff>57150</xdr:colOff>
      <xdr:row>37</xdr:row>
      <xdr:rowOff>297180</xdr:rowOff>
    </xdr:from>
    <xdr:to>
      <xdr:col>60</xdr:col>
      <xdr:colOff>209550</xdr:colOff>
      <xdr:row>37</xdr:row>
      <xdr:rowOff>300110</xdr:rowOff>
    </xdr:to>
    <xdr:cxnSp macro="">
      <xdr:nvCxnSpPr>
        <xdr:cNvPr id="25" name="Straight Connector 3">
          <a:extLst>
            <a:ext uri="{FF2B5EF4-FFF2-40B4-BE49-F238E27FC236}">
              <a16:creationId xmlns:a16="http://schemas.microsoft.com/office/drawing/2014/main" id="{00000000-0008-0000-0300-000019000000}"/>
            </a:ext>
          </a:extLst>
        </xdr:cNvPr>
        <xdr:cNvCxnSpPr>
          <a:cxnSpLocks noChangeShapeType="1"/>
        </xdr:cNvCxnSpPr>
      </xdr:nvCxnSpPr>
      <xdr:spPr>
        <a:xfrm flipV="1">
          <a:off x="12787630" y="14584680"/>
          <a:ext cx="1832610" cy="2540"/>
        </a:xfrm>
        <a:prstGeom prst="line">
          <a:avLst/>
        </a:prstGeom>
        <a:noFill/>
        <a:ln w="9525" algn="ctr">
          <a:solidFill>
            <a:srgbClr val="000000"/>
          </a:solidFill>
          <a:rou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30" name="Multiply 29">
          <a:extLst>
            <a:ext uri="{FF2B5EF4-FFF2-40B4-BE49-F238E27FC236}">
              <a16:creationId xmlns:a16="http://schemas.microsoft.com/office/drawing/2014/main" id="{00000000-0008-0000-0300-00001E000000}"/>
            </a:ext>
          </a:extLst>
        </xdr:cNvPr>
        <xdr:cNvSpPr/>
      </xdr:nvSpPr>
      <xdr:spPr>
        <a:xfrm>
          <a:off x="5723255" y="15653385"/>
          <a:ext cx="46101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31" name="Multiply 30">
          <a:extLst>
            <a:ext uri="{FF2B5EF4-FFF2-40B4-BE49-F238E27FC236}">
              <a16:creationId xmlns:a16="http://schemas.microsoft.com/office/drawing/2014/main" id="{00000000-0008-0000-0300-00001F000000}"/>
            </a:ext>
          </a:extLst>
        </xdr:cNvPr>
        <xdr:cNvSpPr/>
      </xdr:nvSpPr>
      <xdr:spPr>
        <a:xfrm>
          <a:off x="8603615" y="15653385"/>
          <a:ext cx="46101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32" name="Multiply 31">
          <a:extLst>
            <a:ext uri="{FF2B5EF4-FFF2-40B4-BE49-F238E27FC236}">
              <a16:creationId xmlns:a16="http://schemas.microsoft.com/office/drawing/2014/main" id="{00000000-0008-0000-0300-000020000000}"/>
            </a:ext>
          </a:extLst>
        </xdr:cNvPr>
        <xdr:cNvSpPr/>
      </xdr:nvSpPr>
      <xdr:spPr>
        <a:xfrm>
          <a:off x="11483975" y="15653385"/>
          <a:ext cx="46101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33" name="Multiply 32">
          <a:extLst>
            <a:ext uri="{FF2B5EF4-FFF2-40B4-BE49-F238E27FC236}">
              <a16:creationId xmlns:a16="http://schemas.microsoft.com/office/drawing/2014/main" id="{00000000-0008-0000-0300-000021000000}"/>
            </a:ext>
          </a:extLst>
        </xdr:cNvPr>
        <xdr:cNvSpPr/>
      </xdr:nvSpPr>
      <xdr:spPr>
        <a:xfrm>
          <a:off x="14364335" y="15653385"/>
          <a:ext cx="46101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771325</xdr:colOff>
      <xdr:row>1</xdr:row>
      <xdr:rowOff>237538</xdr:rowOff>
    </xdr:from>
    <xdr:to>
      <xdr:col>2</xdr:col>
      <xdr:colOff>494295</xdr:colOff>
      <xdr:row>3</xdr:row>
      <xdr:rowOff>379044</xdr:rowOff>
    </xdr:to>
    <xdr:sp macro="" textlink="">
      <xdr:nvSpPr>
        <xdr:cNvPr id="2" name="Flowchart: Connector 1">
          <a:extLst>
            <a:ext uri="{FF2B5EF4-FFF2-40B4-BE49-F238E27FC236}">
              <a16:creationId xmlns:a16="http://schemas.microsoft.com/office/drawing/2014/main" id="{00000000-0008-0000-1500-000002000000}"/>
            </a:ext>
          </a:extLst>
        </xdr:cNvPr>
        <xdr:cNvSpPr/>
      </xdr:nvSpPr>
      <xdr:spPr>
        <a:xfrm>
          <a:off x="1040130" y="618490"/>
          <a:ext cx="494030" cy="90297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685800</xdr:colOff>
      <xdr:row>15</xdr:row>
      <xdr:rowOff>95250</xdr:rowOff>
    </xdr:from>
    <xdr:to>
      <xdr:col>2</xdr:col>
      <xdr:colOff>590550</xdr:colOff>
      <xdr:row>17</xdr:row>
      <xdr:rowOff>234297</xdr:rowOff>
    </xdr:to>
    <xdr:sp macro="" textlink="">
      <xdr:nvSpPr>
        <xdr:cNvPr id="3" name="Flowchart: Connector 2">
          <a:extLst>
            <a:ext uri="{FF2B5EF4-FFF2-40B4-BE49-F238E27FC236}">
              <a16:creationId xmlns:a16="http://schemas.microsoft.com/office/drawing/2014/main" id="{00000000-0008-0000-1500-000003000000}"/>
            </a:ext>
          </a:extLst>
        </xdr:cNvPr>
        <xdr:cNvSpPr/>
      </xdr:nvSpPr>
      <xdr:spPr>
        <a:xfrm>
          <a:off x="961390" y="5619750"/>
          <a:ext cx="665480" cy="90043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786633</xdr:colOff>
      <xdr:row>1</xdr:row>
      <xdr:rowOff>77786</xdr:rowOff>
    </xdr:from>
    <xdr:to>
      <xdr:col>2</xdr:col>
      <xdr:colOff>547688</xdr:colOff>
      <xdr:row>3</xdr:row>
      <xdr:rowOff>452435</xdr:rowOff>
    </xdr:to>
    <xdr:sp macro="" textlink="">
      <xdr:nvSpPr>
        <xdr:cNvPr id="4" name="Flowchart: Connector 3">
          <a:extLst>
            <a:ext uri="{FF2B5EF4-FFF2-40B4-BE49-F238E27FC236}">
              <a16:creationId xmlns:a16="http://schemas.microsoft.com/office/drawing/2014/main" id="{00000000-0008-0000-1500-000004000000}"/>
            </a:ext>
          </a:extLst>
        </xdr:cNvPr>
        <xdr:cNvSpPr/>
      </xdr:nvSpPr>
      <xdr:spPr>
        <a:xfrm>
          <a:off x="1040130" y="458470"/>
          <a:ext cx="547370" cy="106553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190500</xdr:colOff>
      <xdr:row>0</xdr:row>
      <xdr:rowOff>333375</xdr:rowOff>
    </xdr:from>
    <xdr:to>
      <xdr:col>2</xdr:col>
      <xdr:colOff>600075</xdr:colOff>
      <xdr:row>4</xdr:row>
      <xdr:rowOff>28575</xdr:rowOff>
    </xdr:to>
    <xdr:grpSp>
      <xdr:nvGrpSpPr>
        <xdr:cNvPr id="5" name="Group 4">
          <a:extLst>
            <a:ext uri="{FF2B5EF4-FFF2-40B4-BE49-F238E27FC236}">
              <a16:creationId xmlns:a16="http://schemas.microsoft.com/office/drawing/2014/main" id="{00000000-0008-0000-1500-000005000000}"/>
            </a:ext>
          </a:extLst>
        </xdr:cNvPr>
        <xdr:cNvGrpSpPr/>
      </xdr:nvGrpSpPr>
      <xdr:grpSpPr>
        <a:xfrm>
          <a:off x="495300" y="333375"/>
          <a:ext cx="1266825" cy="1219200"/>
          <a:chOff x="857250" y="2419350"/>
          <a:chExt cx="1219200" cy="1219200"/>
        </a:xfrm>
      </xdr:grpSpPr>
      <xdr:sp macro="" textlink="">
        <xdr:nvSpPr>
          <xdr:cNvPr id="6" name="Flowchart: Connector 5">
            <a:extLst>
              <a:ext uri="{FF2B5EF4-FFF2-40B4-BE49-F238E27FC236}">
                <a16:creationId xmlns:a16="http://schemas.microsoft.com/office/drawing/2014/main" id="{00000000-0008-0000-1500-000006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7" name="Flowchart: Connector 6">
            <a:extLst>
              <a:ext uri="{FF2B5EF4-FFF2-40B4-BE49-F238E27FC236}">
                <a16:creationId xmlns:a16="http://schemas.microsoft.com/office/drawing/2014/main" id="{00000000-0008-0000-1500-000007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9</a:t>
            </a:r>
          </a:p>
        </xdr:txBody>
      </xdr:sp>
    </xdr:grpSp>
    <xdr:clientData/>
  </xdr:twoCellAnchor>
  <xdr:twoCellAnchor editAs="oneCell">
    <xdr:from>
      <xdr:col>46</xdr:col>
      <xdr:colOff>514350</xdr:colOff>
      <xdr:row>0</xdr:row>
      <xdr:rowOff>0</xdr:rowOff>
    </xdr:from>
    <xdr:to>
      <xdr:col>52</xdr:col>
      <xdr:colOff>45402</xdr:colOff>
      <xdr:row>2</xdr:row>
      <xdr:rowOff>146987</xdr:rowOff>
    </xdr:to>
    <xdr:pic>
      <xdr:nvPicPr>
        <xdr:cNvPr id="8" name="Picture 7">
          <a:extLst>
            <a:ext uri="{FF2B5EF4-FFF2-40B4-BE49-F238E27FC236}">
              <a16:creationId xmlns:a16="http://schemas.microsoft.com/office/drawing/2014/main" id="{00000000-0008-0000-1500-000008000000}"/>
            </a:ext>
          </a:extLst>
        </xdr:cNvPr>
        <xdr:cNvPicPr>
          <a:picLocks noChangeAspect="1"/>
        </xdr:cNvPicPr>
      </xdr:nvPicPr>
      <xdr:blipFill>
        <a:blip xmlns:r="http://schemas.openxmlformats.org/officeDocument/2006/relationships" r:embed="rId1"/>
        <a:srcRect r="20713"/>
        <a:stretch>
          <a:fillRect/>
        </a:stretch>
      </xdr:blipFill>
      <xdr:spPr>
        <a:xfrm>
          <a:off x="14569440" y="0"/>
          <a:ext cx="3700145" cy="90868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309563</xdr:colOff>
      <xdr:row>0</xdr:row>
      <xdr:rowOff>333375</xdr:rowOff>
    </xdr:from>
    <xdr:to>
      <xdr:col>3</xdr:col>
      <xdr:colOff>100013</xdr:colOff>
      <xdr:row>4</xdr:row>
      <xdr:rowOff>28575</xdr:rowOff>
    </xdr:to>
    <xdr:grpSp>
      <xdr:nvGrpSpPr>
        <xdr:cNvPr id="2" name="Group 1">
          <a:extLst>
            <a:ext uri="{FF2B5EF4-FFF2-40B4-BE49-F238E27FC236}">
              <a16:creationId xmlns:a16="http://schemas.microsoft.com/office/drawing/2014/main" id="{00000000-0008-0000-1600-000002000000}"/>
            </a:ext>
          </a:extLst>
        </xdr:cNvPr>
        <xdr:cNvGrpSpPr/>
      </xdr:nvGrpSpPr>
      <xdr:grpSpPr>
        <a:xfrm>
          <a:off x="614363" y="333375"/>
          <a:ext cx="1295400" cy="1219200"/>
          <a:chOff x="857250" y="2419350"/>
          <a:chExt cx="1219200" cy="1219200"/>
        </a:xfrm>
      </xdr:grpSpPr>
      <xdr:sp macro="" textlink="">
        <xdr:nvSpPr>
          <xdr:cNvPr id="3" name="Flowchart: Connector 2">
            <a:extLst>
              <a:ext uri="{FF2B5EF4-FFF2-40B4-BE49-F238E27FC236}">
                <a16:creationId xmlns:a16="http://schemas.microsoft.com/office/drawing/2014/main" id="{00000000-0008-0000-1600-000003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4" name="Flowchart: Connector 3">
            <a:extLst>
              <a:ext uri="{FF2B5EF4-FFF2-40B4-BE49-F238E27FC236}">
                <a16:creationId xmlns:a16="http://schemas.microsoft.com/office/drawing/2014/main" id="{00000000-0008-0000-1600-000004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9</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786633</xdr:colOff>
      <xdr:row>1</xdr:row>
      <xdr:rowOff>77786</xdr:rowOff>
    </xdr:from>
    <xdr:to>
      <xdr:col>2</xdr:col>
      <xdr:colOff>547688</xdr:colOff>
      <xdr:row>3</xdr:row>
      <xdr:rowOff>452435</xdr:rowOff>
    </xdr:to>
    <xdr:sp macro="" textlink="">
      <xdr:nvSpPr>
        <xdr:cNvPr id="2" name="Flowchart: Connector 1">
          <a:extLst>
            <a:ext uri="{FF2B5EF4-FFF2-40B4-BE49-F238E27FC236}">
              <a16:creationId xmlns:a16="http://schemas.microsoft.com/office/drawing/2014/main" id="{00000000-0008-0000-1700-000002000000}"/>
            </a:ext>
          </a:extLst>
        </xdr:cNvPr>
        <xdr:cNvSpPr/>
      </xdr:nvSpPr>
      <xdr:spPr>
        <a:xfrm>
          <a:off x="1061720" y="458470"/>
          <a:ext cx="614680" cy="106553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309563</xdr:colOff>
      <xdr:row>0</xdr:row>
      <xdr:rowOff>285750</xdr:rowOff>
    </xdr:from>
    <xdr:to>
      <xdr:col>3</xdr:col>
      <xdr:colOff>100013</xdr:colOff>
      <xdr:row>3</xdr:row>
      <xdr:rowOff>361950</xdr:rowOff>
    </xdr:to>
    <xdr:grpSp>
      <xdr:nvGrpSpPr>
        <xdr:cNvPr id="3" name="Group 2">
          <a:extLst>
            <a:ext uri="{FF2B5EF4-FFF2-40B4-BE49-F238E27FC236}">
              <a16:creationId xmlns:a16="http://schemas.microsoft.com/office/drawing/2014/main" id="{00000000-0008-0000-1700-000003000000}"/>
            </a:ext>
          </a:extLst>
        </xdr:cNvPr>
        <xdr:cNvGrpSpPr/>
      </xdr:nvGrpSpPr>
      <xdr:grpSpPr>
        <a:xfrm>
          <a:off x="614363" y="285750"/>
          <a:ext cx="1390650" cy="1219200"/>
          <a:chOff x="857250" y="2419350"/>
          <a:chExt cx="1219200" cy="1219200"/>
        </a:xfrm>
      </xdr:grpSpPr>
      <xdr:sp macro="" textlink="">
        <xdr:nvSpPr>
          <xdr:cNvPr id="4" name="Flowchart: Connector 3">
            <a:extLst>
              <a:ext uri="{FF2B5EF4-FFF2-40B4-BE49-F238E27FC236}">
                <a16:creationId xmlns:a16="http://schemas.microsoft.com/office/drawing/2014/main" id="{00000000-0008-0000-1700-000004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5" name="Flowchart: Connector 4">
            <a:extLst>
              <a:ext uri="{FF2B5EF4-FFF2-40B4-BE49-F238E27FC236}">
                <a16:creationId xmlns:a16="http://schemas.microsoft.com/office/drawing/2014/main" id="{00000000-0008-0000-1700-000005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9</a:t>
            </a:r>
          </a:p>
        </xdr:txBody>
      </xdr:sp>
    </xdr:grpSp>
    <xdr:clientData/>
  </xdr:twoCellAnchor>
  <xdr:twoCellAnchor>
    <xdr:from>
      <xdr:col>3</xdr:col>
      <xdr:colOff>23812</xdr:colOff>
      <xdr:row>19</xdr:row>
      <xdr:rowOff>214317</xdr:rowOff>
    </xdr:from>
    <xdr:to>
      <xdr:col>35</xdr:col>
      <xdr:colOff>309562</xdr:colOff>
      <xdr:row>23</xdr:row>
      <xdr:rowOff>119062</xdr:rowOff>
    </xdr:to>
    <xdr:sp macro="" textlink="">
      <xdr:nvSpPr>
        <xdr:cNvPr id="6" name="Rounded Rectangle 3">
          <a:extLst>
            <a:ext uri="{FF2B5EF4-FFF2-40B4-BE49-F238E27FC236}">
              <a16:creationId xmlns:a16="http://schemas.microsoft.com/office/drawing/2014/main" id="{00000000-0008-0000-1700-000006000000}"/>
            </a:ext>
          </a:extLst>
        </xdr:cNvPr>
        <xdr:cNvSpPr/>
      </xdr:nvSpPr>
      <xdr:spPr>
        <a:xfrm>
          <a:off x="1739265" y="7071995"/>
          <a:ext cx="10198100" cy="14287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4</xdr:col>
      <xdr:colOff>0</xdr:colOff>
      <xdr:row>19</xdr:row>
      <xdr:rowOff>357192</xdr:rowOff>
    </xdr:from>
    <xdr:to>
      <xdr:col>35</xdr:col>
      <xdr:colOff>190499</xdr:colOff>
      <xdr:row>22</xdr:row>
      <xdr:rowOff>333375</xdr:rowOff>
    </xdr:to>
    <xdr:sp macro="" textlink="">
      <xdr:nvSpPr>
        <xdr:cNvPr id="7" name="Rectangle 6">
          <a:extLst>
            <a:ext uri="{FF2B5EF4-FFF2-40B4-BE49-F238E27FC236}">
              <a16:creationId xmlns:a16="http://schemas.microsoft.com/office/drawing/2014/main" id="{00000000-0008-0000-1700-000007000000}"/>
            </a:ext>
          </a:extLst>
        </xdr:cNvPr>
        <xdr:cNvSpPr/>
      </xdr:nvSpPr>
      <xdr:spPr>
        <a:xfrm>
          <a:off x="1955800" y="7214870"/>
          <a:ext cx="9862185" cy="11195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Termasuk</a:t>
          </a:r>
          <a:r>
            <a:rPr lang="en-MY" sz="2200" b="0" i="1" baseline="0">
              <a:solidFill>
                <a:sysClr val="windowText" lastClr="000000"/>
              </a:solidFill>
              <a:latin typeface="Arial" panose="020B0604020202020204" pitchFamily="7" charset="0"/>
              <a:cs typeface="Arial" panose="020B0604020202020204" pitchFamily="7" charset="0"/>
            </a:rPr>
            <a:t> </a:t>
          </a:r>
          <a:r>
            <a:rPr lang="en-MY" sz="2200" b="1" i="0" baseline="0">
              <a:solidFill>
                <a:sysClr val="windowText" lastClr="000000"/>
              </a:solidFill>
              <a:latin typeface="Arial" panose="020B0604020202020204" pitchFamily="7" charset="0"/>
              <a:cs typeface="Arial" panose="020B0604020202020204" pitchFamily="7" charset="0"/>
            </a:rPr>
            <a:t>/ </a:t>
          </a:r>
          <a:r>
            <a:rPr lang="en-MY" sz="2200" b="0" i="1" baseline="0">
              <a:solidFill>
                <a:sysClr val="windowText" lastClr="000000"/>
              </a:solidFill>
              <a:latin typeface="Arial" panose="020B0604020202020204" pitchFamily="7" charset="0"/>
              <a:cs typeface="Arial" panose="020B0604020202020204" pitchFamily="7" charset="0"/>
            </a:rPr>
            <a:t>Includes:</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1" i="0">
              <a:solidFill>
                <a:sysClr val="windowText" lastClr="000000"/>
              </a:solidFill>
              <a:latin typeface="Arial" panose="020B0604020202020204" pitchFamily="7" charset="0"/>
              <a:cs typeface="Arial" panose="020B0604020202020204" pitchFamily="7" charset="0"/>
            </a:rPr>
            <a:t>Cukai eksais dibayar</a:t>
          </a:r>
          <a:r>
            <a:rPr lang="en-MY" sz="2200" b="1" i="0" baseline="0">
              <a:solidFill>
                <a:sysClr val="windowText" lastClr="000000"/>
              </a:solidFill>
              <a:latin typeface="Arial" panose="020B0604020202020204" pitchFamily="7" charset="0"/>
              <a:cs typeface="Arial" panose="020B0604020202020204" pitchFamily="7" charset="0"/>
            </a:rPr>
            <a:t> ke atas produk pembuatan sendiri dan cukai eksport</a:t>
          </a:r>
          <a:endParaRPr lang="en-MY" sz="2200" b="1" i="0">
            <a:solidFill>
              <a:sysClr val="windowText" lastClr="000000"/>
            </a:solidFill>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Excise taxes paid on own manufactured products and export tax</a:t>
          </a:r>
        </a:p>
      </xdr:txBody>
    </xdr:sp>
    <xdr:clientData/>
  </xdr:twoCellAnchor>
  <xdr:twoCellAnchor>
    <xdr:from>
      <xdr:col>3</xdr:col>
      <xdr:colOff>23817</xdr:colOff>
      <xdr:row>26</xdr:row>
      <xdr:rowOff>166684</xdr:rowOff>
    </xdr:from>
    <xdr:to>
      <xdr:col>44</xdr:col>
      <xdr:colOff>690562</xdr:colOff>
      <xdr:row>30</xdr:row>
      <xdr:rowOff>71429</xdr:rowOff>
    </xdr:to>
    <xdr:sp macro="" textlink="">
      <xdr:nvSpPr>
        <xdr:cNvPr id="8" name="Rounded Rectangle 3">
          <a:extLst>
            <a:ext uri="{FF2B5EF4-FFF2-40B4-BE49-F238E27FC236}">
              <a16:creationId xmlns:a16="http://schemas.microsoft.com/office/drawing/2014/main" id="{00000000-0008-0000-1700-000008000000}"/>
            </a:ext>
          </a:extLst>
        </xdr:cNvPr>
        <xdr:cNvSpPr/>
      </xdr:nvSpPr>
      <xdr:spPr>
        <a:xfrm>
          <a:off x="1833567" y="9691684"/>
          <a:ext cx="16763995" cy="142874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3</xdr:col>
      <xdr:colOff>190502</xdr:colOff>
      <xdr:row>26</xdr:row>
      <xdr:rowOff>309556</xdr:rowOff>
    </xdr:from>
    <xdr:to>
      <xdr:col>45</xdr:col>
      <xdr:colOff>333376</xdr:colOff>
      <xdr:row>29</xdr:row>
      <xdr:rowOff>285739</xdr:rowOff>
    </xdr:to>
    <xdr:sp macro="" textlink="">
      <xdr:nvSpPr>
        <xdr:cNvPr id="9" name="Rectangle 8">
          <a:extLst>
            <a:ext uri="{FF2B5EF4-FFF2-40B4-BE49-F238E27FC236}">
              <a16:creationId xmlns:a16="http://schemas.microsoft.com/office/drawing/2014/main" id="{00000000-0008-0000-1700-000009000000}"/>
            </a:ext>
          </a:extLst>
        </xdr:cNvPr>
        <xdr:cNvSpPr/>
      </xdr:nvSpPr>
      <xdr:spPr>
        <a:xfrm>
          <a:off x="1906270" y="9834245"/>
          <a:ext cx="15940405" cy="11188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Termasuk</a:t>
          </a:r>
          <a:r>
            <a:rPr lang="en-MY" sz="2200" b="0" i="1" baseline="0">
              <a:solidFill>
                <a:sysClr val="windowText" lastClr="000000"/>
              </a:solidFill>
              <a:latin typeface="Arial" panose="020B0604020202020204" pitchFamily="7" charset="0"/>
              <a:cs typeface="Arial" panose="020B0604020202020204" pitchFamily="7" charset="0"/>
            </a:rPr>
            <a:t> </a:t>
          </a:r>
          <a:r>
            <a:rPr lang="en-MY" sz="2200" b="1" i="0" baseline="0">
              <a:solidFill>
                <a:sysClr val="windowText" lastClr="000000"/>
              </a:solidFill>
              <a:latin typeface="Arial" panose="020B0604020202020204" pitchFamily="7" charset="0"/>
              <a:cs typeface="Arial" panose="020B0604020202020204" pitchFamily="7" charset="0"/>
            </a:rPr>
            <a:t>/ </a:t>
          </a:r>
          <a:r>
            <a:rPr lang="en-MY" sz="2200" b="0" i="1" baseline="0">
              <a:solidFill>
                <a:sysClr val="windowText" lastClr="000000"/>
              </a:solidFill>
              <a:latin typeface="Arial" panose="020B0604020202020204" pitchFamily="7" charset="0"/>
              <a:cs typeface="Arial" panose="020B0604020202020204" pitchFamily="7" charset="0"/>
            </a:rPr>
            <a:t>Includes:</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1" i="0">
              <a:solidFill>
                <a:sysClr val="windowText" lastClr="000000"/>
              </a:solidFill>
              <a:latin typeface="Arial" panose="020B0604020202020204" pitchFamily="7" charset="0"/>
              <a:cs typeface="Arial" panose="020B0604020202020204" pitchFamily="7" charset="0"/>
            </a:rPr>
            <a:t>Taksiran (ke atas tanah dan bangunan) dan cukai tanah, cukai jalan, bayaran pendaftaran perniagaan, lesen memandu dsb. </a:t>
          </a:r>
        </a:p>
        <a:p>
          <a:pPr algn="l"/>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Assessment (on land and buildings) and quit rent, road tax, business registration fees, driving licence etc.</a:t>
          </a:r>
        </a:p>
      </xdr:txBody>
    </xdr:sp>
    <xdr:clientData/>
  </xdr:twoCellAnchor>
  <xdr:twoCellAnchor>
    <xdr:from>
      <xdr:col>3</xdr:col>
      <xdr:colOff>31750</xdr:colOff>
      <xdr:row>76</xdr:row>
      <xdr:rowOff>0</xdr:rowOff>
    </xdr:from>
    <xdr:to>
      <xdr:col>35</xdr:col>
      <xdr:colOff>127000</xdr:colOff>
      <xdr:row>86</xdr:row>
      <xdr:rowOff>317500</xdr:rowOff>
    </xdr:to>
    <xdr:sp macro="" textlink="">
      <xdr:nvSpPr>
        <xdr:cNvPr id="10" name="Rounded Rectangle 3">
          <a:extLst>
            <a:ext uri="{FF2B5EF4-FFF2-40B4-BE49-F238E27FC236}">
              <a16:creationId xmlns:a16="http://schemas.microsoft.com/office/drawing/2014/main" id="{00000000-0008-0000-1700-00000A000000}"/>
            </a:ext>
          </a:extLst>
        </xdr:cNvPr>
        <xdr:cNvSpPr/>
      </xdr:nvSpPr>
      <xdr:spPr>
        <a:xfrm>
          <a:off x="1747520" y="28317825"/>
          <a:ext cx="10007600" cy="41275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4</xdr:col>
      <xdr:colOff>127000</xdr:colOff>
      <xdr:row>76</xdr:row>
      <xdr:rowOff>158751</xdr:rowOff>
    </xdr:from>
    <xdr:to>
      <xdr:col>34</xdr:col>
      <xdr:colOff>349250</xdr:colOff>
      <xdr:row>86</xdr:row>
      <xdr:rowOff>285750</xdr:rowOff>
    </xdr:to>
    <xdr:sp macro="" textlink="">
      <xdr:nvSpPr>
        <xdr:cNvPr id="11" name="Rectangle 10">
          <a:extLst>
            <a:ext uri="{FF2B5EF4-FFF2-40B4-BE49-F238E27FC236}">
              <a16:creationId xmlns:a16="http://schemas.microsoft.com/office/drawing/2014/main" id="{00000000-0008-0000-1700-00000B000000}"/>
            </a:ext>
          </a:extLst>
        </xdr:cNvPr>
        <xdr:cNvSpPr/>
      </xdr:nvSpPr>
      <xdr:spPr>
        <a:xfrm>
          <a:off x="2082800" y="28476575"/>
          <a:ext cx="9307830" cy="393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Termasuk</a:t>
          </a:r>
          <a:r>
            <a:rPr lang="en-MY" sz="2200" b="0" i="1" baseline="0">
              <a:solidFill>
                <a:sysClr val="windowText" lastClr="000000"/>
              </a:solidFill>
              <a:latin typeface="Arial" panose="020B0604020202020204" pitchFamily="7" charset="0"/>
              <a:cs typeface="Arial" panose="020B0604020202020204" pitchFamily="7" charset="0"/>
            </a:rPr>
            <a:t> </a:t>
          </a:r>
          <a:endParaRPr lang="en-MY" sz="2200" b="1" i="0" baseline="0">
            <a:solidFill>
              <a:sysClr val="windowText" lastClr="000000"/>
            </a:solidFill>
            <a:latin typeface="Arial" panose="020B0604020202020204" pitchFamily="7" charset="0"/>
            <a:cs typeface="Arial" panose="020B0604020202020204" pitchFamily="7" charset="0"/>
          </a:endParaRPr>
        </a:p>
        <a:p>
          <a:pPr algn="l"/>
          <a:r>
            <a:rPr lang="en-MY" sz="2200" b="0" i="1" baseline="0">
              <a:solidFill>
                <a:sysClr val="windowText" lastClr="000000"/>
              </a:solidFill>
              <a:latin typeface="Arial" panose="020B0604020202020204" pitchFamily="7" charset="0"/>
              <a:cs typeface="Arial" panose="020B0604020202020204" pitchFamily="7" charset="0"/>
            </a:rPr>
            <a:t>Includes:</a:t>
          </a:r>
        </a:p>
        <a:p>
          <a:pPr algn="l"/>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1" i="0">
              <a:solidFill>
                <a:sysClr val="windowText" lastClr="000000"/>
              </a:solidFill>
              <a:latin typeface="Arial" panose="020B0604020202020204" pitchFamily="7" charset="0"/>
              <a:cs typeface="Arial" panose="020B0604020202020204" pitchFamily="7" charset="0"/>
            </a:rPr>
            <a:t>* Gaji</a:t>
          </a:r>
          <a:r>
            <a:rPr lang="en-MY" sz="2200" b="1" i="0" baseline="0">
              <a:solidFill>
                <a:sysClr val="windowText" lastClr="000000"/>
              </a:solidFill>
              <a:latin typeface="Arial" panose="020B0604020202020204" pitchFamily="7" charset="0"/>
              <a:cs typeface="Arial" panose="020B0604020202020204" pitchFamily="7" charset="0"/>
            </a:rPr>
            <a:t> &amp; upah (termasuk bayaran lebih masa)</a:t>
          </a:r>
        </a:p>
        <a:p>
          <a:pPr algn="l"/>
          <a:r>
            <a:rPr lang="en-MY" sz="2200" b="0" i="1" baseline="0">
              <a:solidFill>
                <a:sysClr val="windowText" lastClr="000000"/>
              </a:solidFill>
              <a:latin typeface="Arial" panose="020B0604020202020204" pitchFamily="7" charset="0"/>
              <a:cs typeface="Arial" panose="020B0604020202020204" pitchFamily="7" charset="0"/>
            </a:rPr>
            <a:t>   Salaries &amp; wages (include overtime pay)</a:t>
          </a:r>
        </a:p>
        <a:p>
          <a:pPr algn="l"/>
          <a:endParaRPr lang="en-MY" sz="2200" b="0" i="1" baseline="0">
            <a:solidFill>
              <a:sysClr val="windowText" lastClr="000000"/>
            </a:solidFill>
            <a:latin typeface="Arial" panose="020B0604020202020204" pitchFamily="7" charset="0"/>
            <a:cs typeface="Arial" panose="020B0604020202020204" pitchFamily="7" charset="0"/>
          </a:endParaRPr>
        </a:p>
        <a:p>
          <a:pPr algn="l"/>
          <a:r>
            <a:rPr lang="en-MY" sz="2200" b="0" i="0">
              <a:solidFill>
                <a:sysClr val="windowText" lastClr="000000"/>
              </a:solidFill>
              <a:latin typeface="Arial" panose="020B0604020202020204" pitchFamily="7" charset="0"/>
              <a:cs typeface="Arial" panose="020B0604020202020204" pitchFamily="7" charset="0"/>
            </a:rPr>
            <a:t>* </a:t>
          </a:r>
          <a:r>
            <a:rPr lang="en-MY" sz="2200" b="1" i="0">
              <a:solidFill>
                <a:sysClr val="windowText" lastClr="000000"/>
              </a:solidFill>
              <a:latin typeface="Arial" panose="020B0604020202020204" pitchFamily="7" charset="0"/>
              <a:cs typeface="Arial" panose="020B0604020202020204" pitchFamily="7" charset="0"/>
            </a:rPr>
            <a:t>Elaun,</a:t>
          </a:r>
          <a:r>
            <a:rPr lang="en-MY" sz="2200" b="1" i="0" baseline="0">
              <a:solidFill>
                <a:sysClr val="windowText" lastClr="000000"/>
              </a:solidFill>
              <a:latin typeface="Arial" panose="020B0604020202020204" pitchFamily="7" charset="0"/>
              <a:cs typeface="Arial" panose="020B0604020202020204" pitchFamily="7" charset="0"/>
            </a:rPr>
            <a:t> bonus, komisen</a:t>
          </a:r>
          <a:endParaRPr lang="en-MY" sz="2200" b="1" i="0">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   Allowances,</a:t>
          </a:r>
          <a:r>
            <a:rPr lang="en-MY" sz="2200" b="0" i="1" baseline="0">
              <a:solidFill>
                <a:sysClr val="windowText" lastClr="000000"/>
              </a:solidFill>
              <a:latin typeface="Arial" panose="020B0604020202020204" pitchFamily="7" charset="0"/>
              <a:cs typeface="Arial" panose="020B0604020202020204" pitchFamily="7" charset="0"/>
            </a:rPr>
            <a:t> bonuses, commissions</a:t>
          </a:r>
          <a:endParaRPr lang="en-MY" sz="2200" b="0" i="1">
            <a:solidFill>
              <a:sysClr val="windowText" lastClr="000000"/>
            </a:solidFill>
            <a:latin typeface="Arial" panose="020B0604020202020204" pitchFamily="7" charset="0"/>
            <a:cs typeface="Arial" panose="020B0604020202020204" pitchFamily="7" charset="0"/>
          </a:endParaRPr>
        </a:p>
        <a:p>
          <a:pPr algn="l"/>
          <a:endParaRPr lang="en-MY" sz="2200" b="0" i="1">
            <a:solidFill>
              <a:sysClr val="windowText" lastClr="000000"/>
            </a:solidFill>
            <a:latin typeface="Arial" panose="020B0604020202020204" pitchFamily="7" charset="0"/>
            <a:cs typeface="Arial" panose="020B0604020202020204" pitchFamily="7" charset="0"/>
          </a:endParaRPr>
        </a:p>
        <a:p>
          <a:pPr algn="l"/>
          <a:r>
            <a:rPr lang="en-MY" sz="2200" b="1" i="0">
              <a:solidFill>
                <a:sysClr val="windowText" lastClr="000000"/>
              </a:solidFill>
              <a:latin typeface="Arial" panose="020B0604020202020204" pitchFamily="7" charset="0"/>
              <a:cs typeface="Arial" panose="020B0604020202020204" pitchFamily="7" charset="0"/>
            </a:rPr>
            <a:t>* Gaji,</a:t>
          </a:r>
          <a:r>
            <a:rPr lang="en-MY" sz="2200" b="1" i="0" baseline="0">
              <a:solidFill>
                <a:sysClr val="windowText" lastClr="000000"/>
              </a:solidFill>
              <a:latin typeface="Arial" panose="020B0604020202020204" pitchFamily="7" charset="0"/>
              <a:cs typeface="Arial" panose="020B0604020202020204" pitchFamily="7" charset="0"/>
            </a:rPr>
            <a:t> elaun, yuran, bonus dan komisen untuk pengarah yang bekerja</a:t>
          </a:r>
          <a:endParaRPr lang="en-MY" sz="2200" b="1" i="0">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  Salaries, allowances, fees, bonuses and commission for working directors  </a:t>
          </a:r>
        </a:p>
        <a:p>
          <a:pPr algn="l"/>
          <a:endParaRPr lang="en-MY" sz="2200" b="0" i="1">
            <a:solidFill>
              <a:sysClr val="windowText" lastClr="000000"/>
            </a:solidFill>
            <a:latin typeface="Arial" panose="020B0604020202020204" pitchFamily="7" charset="0"/>
            <a:cs typeface="Arial" panose="020B0604020202020204" pitchFamily="7" charset="0"/>
          </a:endParaRPr>
        </a:p>
        <a:p>
          <a:pPr algn="l"/>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xdr:txBody>
    </xdr:sp>
    <xdr:clientData/>
  </xdr:twoCellAnchor>
  <xdr:twoCellAnchor editAs="oneCell">
    <xdr:from>
      <xdr:col>45</xdr:col>
      <xdr:colOff>308526</xdr:colOff>
      <xdr:row>0</xdr:row>
      <xdr:rowOff>1</xdr:rowOff>
    </xdr:from>
    <xdr:to>
      <xdr:col>52</xdr:col>
      <xdr:colOff>32702</xdr:colOff>
      <xdr:row>2</xdr:row>
      <xdr:rowOff>266701</xdr:rowOff>
    </xdr:to>
    <xdr:pic>
      <xdr:nvPicPr>
        <xdr:cNvPr id="12" name="Picture 11">
          <a:extLst>
            <a:ext uri="{FF2B5EF4-FFF2-40B4-BE49-F238E27FC236}">
              <a16:creationId xmlns:a16="http://schemas.microsoft.com/office/drawing/2014/main" id="{00000000-0008-0000-1700-00000C000000}"/>
            </a:ext>
          </a:extLst>
        </xdr:cNvPr>
        <xdr:cNvPicPr>
          <a:picLocks noChangeAspect="1"/>
        </xdr:cNvPicPr>
      </xdr:nvPicPr>
      <xdr:blipFill>
        <a:blip xmlns:r="http://schemas.openxmlformats.org/officeDocument/2006/relationships" r:embed="rId1"/>
        <a:srcRect r="20713"/>
        <a:stretch>
          <a:fillRect/>
        </a:stretch>
      </xdr:blipFill>
      <xdr:spPr>
        <a:xfrm>
          <a:off x="17821275" y="0"/>
          <a:ext cx="4196080" cy="10287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71438</xdr:colOff>
      <xdr:row>2</xdr:row>
      <xdr:rowOff>23812</xdr:rowOff>
    </xdr:from>
    <xdr:to>
      <xdr:col>4</xdr:col>
      <xdr:colOff>100013</xdr:colOff>
      <xdr:row>5</xdr:row>
      <xdr:rowOff>100012</xdr:rowOff>
    </xdr:to>
    <xdr:grpSp>
      <xdr:nvGrpSpPr>
        <xdr:cNvPr id="2" name="Group 1">
          <a:extLst>
            <a:ext uri="{FF2B5EF4-FFF2-40B4-BE49-F238E27FC236}">
              <a16:creationId xmlns:a16="http://schemas.microsoft.com/office/drawing/2014/main" id="{00000000-0008-0000-1800-000002000000}"/>
            </a:ext>
          </a:extLst>
        </xdr:cNvPr>
        <xdr:cNvGrpSpPr/>
      </xdr:nvGrpSpPr>
      <xdr:grpSpPr>
        <a:xfrm>
          <a:off x="1307114" y="806407"/>
          <a:ext cx="1284845" cy="1250091"/>
          <a:chOff x="857250" y="2419350"/>
          <a:chExt cx="1219200" cy="1219200"/>
        </a:xfrm>
      </xdr:grpSpPr>
      <xdr:sp macro="" textlink="">
        <xdr:nvSpPr>
          <xdr:cNvPr id="3" name="Flowchart: Connector 2">
            <a:extLst>
              <a:ext uri="{FF2B5EF4-FFF2-40B4-BE49-F238E27FC236}">
                <a16:creationId xmlns:a16="http://schemas.microsoft.com/office/drawing/2014/main" id="{00000000-0008-0000-1800-000003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4" name="Flowchart: Connector 3">
            <a:extLst>
              <a:ext uri="{FF2B5EF4-FFF2-40B4-BE49-F238E27FC236}">
                <a16:creationId xmlns:a16="http://schemas.microsoft.com/office/drawing/2014/main" id="{00000000-0008-0000-1800-000004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9</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523875</xdr:colOff>
      <xdr:row>1</xdr:row>
      <xdr:rowOff>209550</xdr:rowOff>
    </xdr:from>
    <xdr:to>
      <xdr:col>6</xdr:col>
      <xdr:colOff>242888</xdr:colOff>
      <xdr:row>4</xdr:row>
      <xdr:rowOff>285750</xdr:rowOff>
    </xdr:to>
    <xdr:grpSp>
      <xdr:nvGrpSpPr>
        <xdr:cNvPr id="8" name="Group 7">
          <a:extLst>
            <a:ext uri="{FF2B5EF4-FFF2-40B4-BE49-F238E27FC236}">
              <a16:creationId xmlns:a16="http://schemas.microsoft.com/office/drawing/2014/main" id="{00000000-0008-0000-1900-000008000000}"/>
            </a:ext>
          </a:extLst>
        </xdr:cNvPr>
        <xdr:cNvGrpSpPr/>
      </xdr:nvGrpSpPr>
      <xdr:grpSpPr>
        <a:xfrm>
          <a:off x="962602" y="394277"/>
          <a:ext cx="1289195" cy="1253837"/>
          <a:chOff x="857250" y="2419350"/>
          <a:chExt cx="1219200" cy="1219200"/>
        </a:xfrm>
      </xdr:grpSpPr>
      <xdr:sp macro="" textlink="">
        <xdr:nvSpPr>
          <xdr:cNvPr id="9" name="Flowchart: Connector 8">
            <a:extLst>
              <a:ext uri="{FF2B5EF4-FFF2-40B4-BE49-F238E27FC236}">
                <a16:creationId xmlns:a16="http://schemas.microsoft.com/office/drawing/2014/main" id="{00000000-0008-0000-1900-000009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10" name="Flowchart: Connector 9">
            <a:extLst>
              <a:ext uri="{FF2B5EF4-FFF2-40B4-BE49-F238E27FC236}">
                <a16:creationId xmlns:a16="http://schemas.microsoft.com/office/drawing/2014/main" id="{00000000-0008-0000-1900-00000A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10</a:t>
            </a:r>
          </a:p>
        </xdr:txBody>
      </xdr:sp>
    </xdr:grpSp>
    <xdr:clientData/>
  </xdr:twoCellAnchor>
  <xdr:twoCellAnchor>
    <xdr:from>
      <xdr:col>2</xdr:col>
      <xdr:colOff>523875</xdr:colOff>
      <xdr:row>22</xdr:row>
      <xdr:rowOff>166687</xdr:rowOff>
    </xdr:from>
    <xdr:to>
      <xdr:col>6</xdr:col>
      <xdr:colOff>242888</xdr:colOff>
      <xdr:row>25</xdr:row>
      <xdr:rowOff>242887</xdr:rowOff>
    </xdr:to>
    <xdr:grpSp>
      <xdr:nvGrpSpPr>
        <xdr:cNvPr id="11" name="Group 10">
          <a:extLst>
            <a:ext uri="{FF2B5EF4-FFF2-40B4-BE49-F238E27FC236}">
              <a16:creationId xmlns:a16="http://schemas.microsoft.com/office/drawing/2014/main" id="{00000000-0008-0000-1900-00000B000000}"/>
            </a:ext>
          </a:extLst>
        </xdr:cNvPr>
        <xdr:cNvGrpSpPr/>
      </xdr:nvGrpSpPr>
      <xdr:grpSpPr>
        <a:xfrm>
          <a:off x="962602" y="8687232"/>
          <a:ext cx="1289195" cy="1253837"/>
          <a:chOff x="857250" y="2419350"/>
          <a:chExt cx="1219200" cy="1219200"/>
        </a:xfrm>
      </xdr:grpSpPr>
      <xdr:sp macro="" textlink="">
        <xdr:nvSpPr>
          <xdr:cNvPr id="12" name="Flowchart: Connector 11">
            <a:extLst>
              <a:ext uri="{FF2B5EF4-FFF2-40B4-BE49-F238E27FC236}">
                <a16:creationId xmlns:a16="http://schemas.microsoft.com/office/drawing/2014/main" id="{00000000-0008-0000-1900-00000C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13" name="Flowchart: Connector 12">
            <a:extLst>
              <a:ext uri="{FF2B5EF4-FFF2-40B4-BE49-F238E27FC236}">
                <a16:creationId xmlns:a16="http://schemas.microsoft.com/office/drawing/2014/main" id="{00000000-0008-0000-1900-00000D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11</a:t>
            </a:r>
          </a:p>
        </xdr:txBody>
      </xdr:sp>
    </xdr:grpSp>
    <xdr:clientData/>
  </xdr:twoCellAnchor>
  <xdr:twoCellAnchor editAs="oneCell">
    <xdr:from>
      <xdr:col>64</xdr:col>
      <xdr:colOff>152400</xdr:colOff>
      <xdr:row>0</xdr:row>
      <xdr:rowOff>171451</xdr:rowOff>
    </xdr:from>
    <xdr:to>
      <xdr:col>82</xdr:col>
      <xdr:colOff>26352</xdr:colOff>
      <xdr:row>3</xdr:row>
      <xdr:rowOff>240321</xdr:rowOff>
    </xdr:to>
    <xdr:pic>
      <xdr:nvPicPr>
        <xdr:cNvPr id="14" name="Picture 13">
          <a:extLst>
            <a:ext uri="{FF2B5EF4-FFF2-40B4-BE49-F238E27FC236}">
              <a16:creationId xmlns:a16="http://schemas.microsoft.com/office/drawing/2014/main" id="{00000000-0008-0000-1900-00000E000000}"/>
            </a:ext>
          </a:extLst>
        </xdr:cNvPr>
        <xdr:cNvPicPr>
          <a:picLocks noChangeAspect="1"/>
        </xdr:cNvPicPr>
      </xdr:nvPicPr>
      <xdr:blipFill>
        <a:blip xmlns:r="http://schemas.openxmlformats.org/officeDocument/2006/relationships" r:embed="rId1"/>
        <a:srcRect r="20713"/>
        <a:stretch>
          <a:fillRect/>
        </a:stretch>
      </xdr:blipFill>
      <xdr:spPr>
        <a:xfrm>
          <a:off x="16012160" y="171450"/>
          <a:ext cx="4194175" cy="103695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0</xdr:colOff>
      <xdr:row>7</xdr:row>
      <xdr:rowOff>185739</xdr:rowOff>
    </xdr:from>
    <xdr:to>
      <xdr:col>38</xdr:col>
      <xdr:colOff>23812</xdr:colOff>
      <xdr:row>14</xdr:row>
      <xdr:rowOff>323850</xdr:rowOff>
    </xdr:to>
    <xdr:grpSp>
      <xdr:nvGrpSpPr>
        <xdr:cNvPr id="5" name="Group 4">
          <a:extLst>
            <a:ext uri="{FF2B5EF4-FFF2-40B4-BE49-F238E27FC236}">
              <a16:creationId xmlns:a16="http://schemas.microsoft.com/office/drawing/2014/main" id="{00000000-0008-0000-1A00-000005000000}"/>
            </a:ext>
          </a:extLst>
        </xdr:cNvPr>
        <xdr:cNvGrpSpPr/>
      </xdr:nvGrpSpPr>
      <xdr:grpSpPr>
        <a:xfrm>
          <a:off x="864973" y="2739469"/>
          <a:ext cx="19979974" cy="2671246"/>
          <a:chOff x="833438" y="2905124"/>
          <a:chExt cx="18049874" cy="3095627"/>
        </a:xfrm>
      </xdr:grpSpPr>
      <xdr:sp macro="" textlink="">
        <xdr:nvSpPr>
          <xdr:cNvPr id="6" name="Rounded Rectangle 3">
            <a:extLst>
              <a:ext uri="{FF2B5EF4-FFF2-40B4-BE49-F238E27FC236}">
                <a16:creationId xmlns:a16="http://schemas.microsoft.com/office/drawing/2014/main" id="{00000000-0008-0000-1A00-000006000000}"/>
              </a:ext>
            </a:extLst>
          </xdr:cNvPr>
          <xdr:cNvSpPr/>
        </xdr:nvSpPr>
        <xdr:spPr>
          <a:xfrm>
            <a:off x="833438" y="2905124"/>
            <a:ext cx="18049874" cy="3095627"/>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7" name="Rectangle 6">
            <a:extLst>
              <a:ext uri="{FF2B5EF4-FFF2-40B4-BE49-F238E27FC236}">
                <a16:creationId xmlns:a16="http://schemas.microsoft.com/office/drawing/2014/main" id="{00000000-0008-0000-1A00-000007000000}"/>
              </a:ext>
            </a:extLst>
          </xdr:cNvPr>
          <xdr:cNvSpPr/>
        </xdr:nvSpPr>
        <xdr:spPr>
          <a:xfrm>
            <a:off x="1143019" y="3048000"/>
            <a:ext cx="17716481" cy="28098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Sekiranya pertubuhan ini merupakan cawangan, sila lengkapkan Soalan</a:t>
            </a:r>
            <a:r>
              <a:rPr lang="en-MY" sz="2200" b="1" baseline="0">
                <a:solidFill>
                  <a:sysClr val="windowText" lastClr="000000"/>
                </a:solidFill>
                <a:latin typeface="Arial" panose="020B0604020202020204" pitchFamily="7" charset="0"/>
                <a:cs typeface="Arial" panose="020B0604020202020204" pitchFamily="7" charset="0"/>
              </a:rPr>
              <a:t> </a:t>
            </a:r>
            <a:r>
              <a:rPr lang="en-MY" sz="2200" b="1">
                <a:solidFill>
                  <a:sysClr val="windowText" lastClr="000000"/>
                </a:solidFill>
                <a:latin typeface="Arial" panose="020B0604020202020204" pitchFamily="7" charset="0"/>
                <a:cs typeface="Arial" panose="020B0604020202020204" pitchFamily="7" charset="0"/>
              </a:rPr>
              <a:t>12.1</a:t>
            </a:r>
          </a:p>
          <a:p>
            <a:pPr algn="l"/>
            <a:r>
              <a:rPr lang="en-MY" sz="2200" b="0" i="1">
                <a:solidFill>
                  <a:sysClr val="windowText" lastClr="000000"/>
                </a:solidFill>
                <a:latin typeface="Arial" panose="020B0604020202020204" pitchFamily="7" charset="0"/>
                <a:cs typeface="Arial" panose="020B0604020202020204" pitchFamily="7" charset="0"/>
              </a:rPr>
              <a:t>If this establishment is a branch, please complete Question 12.1</a:t>
            </a:r>
          </a:p>
          <a:p>
            <a:pPr algn="l"/>
            <a:endParaRPr lang="en-MY" sz="2200" b="0" i="1">
              <a:solidFill>
                <a:sysClr val="windowText" lastClr="000000"/>
              </a:solidFill>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Sekiranya pertubuhan ini merupakan Ibu Pejabat, sila lengkapkan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Soalan 12.2 dan 12.3</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If this establishment is the Headquarters, please complete Question 12.2 and 12.3</a:t>
            </a:r>
            <a:endParaRPr lang="en-MY" sz="2200" b="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35</xdr:col>
      <xdr:colOff>41970</xdr:colOff>
      <xdr:row>18</xdr:row>
      <xdr:rowOff>17211</xdr:rowOff>
    </xdr:from>
    <xdr:to>
      <xdr:col>37</xdr:col>
      <xdr:colOff>228606</xdr:colOff>
      <xdr:row>18</xdr:row>
      <xdr:rowOff>313938</xdr:rowOff>
    </xdr:to>
    <xdr:sp macro="" textlink="">
      <xdr:nvSpPr>
        <xdr:cNvPr id="8" name="Rectangle 7">
          <a:extLst>
            <a:ext uri="{FF2B5EF4-FFF2-40B4-BE49-F238E27FC236}">
              <a16:creationId xmlns:a16="http://schemas.microsoft.com/office/drawing/2014/main" id="{00000000-0008-0000-1A00-000008000000}"/>
            </a:ext>
          </a:extLst>
        </xdr:cNvPr>
        <xdr:cNvSpPr/>
      </xdr:nvSpPr>
      <xdr:spPr>
        <a:xfrm>
          <a:off x="17341850" y="6330950"/>
          <a:ext cx="1200150" cy="2965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121803</a:t>
          </a:r>
        </a:p>
      </xdr:txBody>
    </xdr:sp>
    <xdr:clientData/>
  </xdr:twoCellAnchor>
  <xdr:twoCellAnchor>
    <xdr:from>
      <xdr:col>1</xdr:col>
      <xdr:colOff>381000</xdr:colOff>
      <xdr:row>1</xdr:row>
      <xdr:rowOff>76200</xdr:rowOff>
    </xdr:from>
    <xdr:to>
      <xdr:col>4</xdr:col>
      <xdr:colOff>219075</xdr:colOff>
      <xdr:row>4</xdr:row>
      <xdr:rowOff>95250</xdr:rowOff>
    </xdr:to>
    <xdr:grpSp>
      <xdr:nvGrpSpPr>
        <xdr:cNvPr id="9" name="Group 8">
          <a:extLst>
            <a:ext uri="{FF2B5EF4-FFF2-40B4-BE49-F238E27FC236}">
              <a16:creationId xmlns:a16="http://schemas.microsoft.com/office/drawing/2014/main" id="{00000000-0008-0000-1A00-000009000000}"/>
            </a:ext>
          </a:extLst>
        </xdr:cNvPr>
        <xdr:cNvGrpSpPr/>
      </xdr:nvGrpSpPr>
      <xdr:grpSpPr>
        <a:xfrm>
          <a:off x="545757" y="282146"/>
          <a:ext cx="1382669" cy="1234131"/>
          <a:chOff x="857250" y="2419350"/>
          <a:chExt cx="1219200" cy="1219200"/>
        </a:xfrm>
      </xdr:grpSpPr>
      <xdr:sp macro="" textlink="">
        <xdr:nvSpPr>
          <xdr:cNvPr id="10" name="Flowchart: Connector 9">
            <a:extLst>
              <a:ext uri="{FF2B5EF4-FFF2-40B4-BE49-F238E27FC236}">
                <a16:creationId xmlns:a16="http://schemas.microsoft.com/office/drawing/2014/main" id="{00000000-0008-0000-1A00-00000A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11" name="Flowchart: Connector 10">
            <a:extLst>
              <a:ext uri="{FF2B5EF4-FFF2-40B4-BE49-F238E27FC236}">
                <a16:creationId xmlns:a16="http://schemas.microsoft.com/office/drawing/2014/main" id="{00000000-0008-0000-1A00-00000B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12</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0</xdr:colOff>
      <xdr:row>6</xdr:row>
      <xdr:rowOff>185739</xdr:rowOff>
    </xdr:from>
    <xdr:to>
      <xdr:col>34</xdr:col>
      <xdr:colOff>381000</xdr:colOff>
      <xdr:row>10</xdr:row>
      <xdr:rowOff>213360</xdr:rowOff>
    </xdr:to>
    <xdr:grpSp>
      <xdr:nvGrpSpPr>
        <xdr:cNvPr id="2" name="Group 1">
          <a:extLst>
            <a:ext uri="{FF2B5EF4-FFF2-40B4-BE49-F238E27FC236}">
              <a16:creationId xmlns:a16="http://schemas.microsoft.com/office/drawing/2014/main" id="{00000000-0008-0000-1B00-000002000000}"/>
            </a:ext>
          </a:extLst>
        </xdr:cNvPr>
        <xdr:cNvGrpSpPr/>
      </xdr:nvGrpSpPr>
      <xdr:grpSpPr>
        <a:xfrm>
          <a:off x="876300" y="2147889"/>
          <a:ext cx="18268950" cy="1361121"/>
          <a:chOff x="833438" y="2905124"/>
          <a:chExt cx="18049874" cy="3095627"/>
        </a:xfrm>
      </xdr:grpSpPr>
      <xdr:sp macro="" textlink="">
        <xdr:nvSpPr>
          <xdr:cNvPr id="3" name="Rounded Rectangle 3">
            <a:extLst>
              <a:ext uri="{FF2B5EF4-FFF2-40B4-BE49-F238E27FC236}">
                <a16:creationId xmlns:a16="http://schemas.microsoft.com/office/drawing/2014/main" id="{00000000-0008-0000-1B00-000003000000}"/>
              </a:ext>
            </a:extLst>
          </xdr:cNvPr>
          <xdr:cNvSpPr/>
        </xdr:nvSpPr>
        <xdr:spPr>
          <a:xfrm>
            <a:off x="833438" y="2905124"/>
            <a:ext cx="18049874" cy="3095627"/>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4" name="Rectangle 3">
            <a:extLst>
              <a:ext uri="{FF2B5EF4-FFF2-40B4-BE49-F238E27FC236}">
                <a16:creationId xmlns:a16="http://schemas.microsoft.com/office/drawing/2014/main" id="{00000000-0008-0000-1B00-000004000000}"/>
              </a:ext>
            </a:extLst>
          </xdr:cNvPr>
          <xdr:cNvSpPr/>
        </xdr:nvSpPr>
        <xdr:spPr>
          <a:xfrm>
            <a:off x="1143018" y="3048000"/>
            <a:ext cx="14551482" cy="29096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Bagi soalan 12.3, sila lampirkan senarai cawangan dan alamat lengkap sekiranya ruangan tidak mencukupi  </a:t>
            </a:r>
            <a:r>
              <a:rPr lang="en-MY" sz="2200" b="0" i="1">
                <a:solidFill>
                  <a:sysClr val="windowText" lastClr="000000"/>
                </a:solidFill>
                <a:latin typeface="Arial" panose="020B0604020202020204" pitchFamily="7" charset="0"/>
                <a:cs typeface="Arial" panose="020B0604020202020204" pitchFamily="7" charset="0"/>
              </a:rPr>
              <a:t>For Question 12.3, please attach the list of branches and full addresses if the space provided is insufficient</a:t>
            </a:r>
          </a:p>
        </xdr:txBody>
      </xdr:sp>
    </xdr:grpSp>
    <xdr:clientData/>
  </xdr:twoCellAnchor>
  <xdr:twoCellAnchor>
    <xdr:from>
      <xdr:col>1</xdr:col>
      <xdr:colOff>381000</xdr:colOff>
      <xdr:row>2</xdr:row>
      <xdr:rowOff>76200</xdr:rowOff>
    </xdr:from>
    <xdr:to>
      <xdr:col>4</xdr:col>
      <xdr:colOff>219075</xdr:colOff>
      <xdr:row>5</xdr:row>
      <xdr:rowOff>95250</xdr:rowOff>
    </xdr:to>
    <xdr:grpSp>
      <xdr:nvGrpSpPr>
        <xdr:cNvPr id="6" name="Group 5">
          <a:extLst>
            <a:ext uri="{FF2B5EF4-FFF2-40B4-BE49-F238E27FC236}">
              <a16:creationId xmlns:a16="http://schemas.microsoft.com/office/drawing/2014/main" id="{00000000-0008-0000-1B00-000006000000}"/>
            </a:ext>
          </a:extLst>
        </xdr:cNvPr>
        <xdr:cNvGrpSpPr/>
      </xdr:nvGrpSpPr>
      <xdr:grpSpPr>
        <a:xfrm>
          <a:off x="552450" y="495300"/>
          <a:ext cx="1400175" cy="1219200"/>
          <a:chOff x="857250" y="2419350"/>
          <a:chExt cx="1219200" cy="1219200"/>
        </a:xfrm>
      </xdr:grpSpPr>
      <xdr:sp macro="" textlink="">
        <xdr:nvSpPr>
          <xdr:cNvPr id="7" name="Flowchart: Connector 6">
            <a:extLst>
              <a:ext uri="{FF2B5EF4-FFF2-40B4-BE49-F238E27FC236}">
                <a16:creationId xmlns:a16="http://schemas.microsoft.com/office/drawing/2014/main" id="{00000000-0008-0000-1B00-000007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8" name="Flowchart: Connector 7">
            <a:extLst>
              <a:ext uri="{FF2B5EF4-FFF2-40B4-BE49-F238E27FC236}">
                <a16:creationId xmlns:a16="http://schemas.microsoft.com/office/drawing/2014/main" id="{00000000-0008-0000-1B00-000008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12</a:t>
            </a:r>
          </a:p>
        </xdr:txBody>
      </xdr:sp>
    </xdr:grpSp>
    <xdr:clientData/>
  </xdr:twoCellAnchor>
  <xdr:twoCellAnchor>
    <xdr:from>
      <xdr:col>1</xdr:col>
      <xdr:colOff>670560</xdr:colOff>
      <xdr:row>37</xdr:row>
      <xdr:rowOff>228600</xdr:rowOff>
    </xdr:from>
    <xdr:to>
      <xdr:col>4</xdr:col>
      <xdr:colOff>508635</xdr:colOff>
      <xdr:row>40</xdr:row>
      <xdr:rowOff>308610</xdr:rowOff>
    </xdr:to>
    <xdr:grpSp>
      <xdr:nvGrpSpPr>
        <xdr:cNvPr id="15" name="Group 14">
          <a:extLst>
            <a:ext uri="{FF2B5EF4-FFF2-40B4-BE49-F238E27FC236}">
              <a16:creationId xmlns:a16="http://schemas.microsoft.com/office/drawing/2014/main" id="{00000000-0008-0000-1B00-00000F000000}"/>
            </a:ext>
          </a:extLst>
        </xdr:cNvPr>
        <xdr:cNvGrpSpPr/>
      </xdr:nvGrpSpPr>
      <xdr:grpSpPr>
        <a:xfrm>
          <a:off x="842010" y="14135100"/>
          <a:ext cx="1400175" cy="1223010"/>
          <a:chOff x="857250" y="2419350"/>
          <a:chExt cx="1219200" cy="1219200"/>
        </a:xfrm>
      </xdr:grpSpPr>
      <xdr:sp macro="" textlink="">
        <xdr:nvSpPr>
          <xdr:cNvPr id="16" name="Flowchart: Connector 15">
            <a:extLst>
              <a:ext uri="{FF2B5EF4-FFF2-40B4-BE49-F238E27FC236}">
                <a16:creationId xmlns:a16="http://schemas.microsoft.com/office/drawing/2014/main" id="{00000000-0008-0000-1B00-000010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17" name="Flowchart: Connector 16">
            <a:extLst>
              <a:ext uri="{FF2B5EF4-FFF2-40B4-BE49-F238E27FC236}">
                <a16:creationId xmlns:a16="http://schemas.microsoft.com/office/drawing/2014/main" id="{00000000-0008-0000-1B00-000011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13</a:t>
            </a:r>
          </a:p>
        </xdr:txBody>
      </xdr:sp>
    </xdr:grpSp>
    <xdr:clientData/>
  </xdr:twoCellAnchor>
  <xdr:twoCellAnchor>
    <xdr:from>
      <xdr:col>2</xdr:col>
      <xdr:colOff>121920</xdr:colOff>
      <xdr:row>52</xdr:row>
      <xdr:rowOff>167640</xdr:rowOff>
    </xdr:from>
    <xdr:to>
      <xdr:col>5</xdr:col>
      <xdr:colOff>142875</xdr:colOff>
      <xdr:row>55</xdr:row>
      <xdr:rowOff>247650</xdr:rowOff>
    </xdr:to>
    <xdr:grpSp>
      <xdr:nvGrpSpPr>
        <xdr:cNvPr id="18" name="Group 17">
          <a:extLst>
            <a:ext uri="{FF2B5EF4-FFF2-40B4-BE49-F238E27FC236}">
              <a16:creationId xmlns:a16="http://schemas.microsoft.com/office/drawing/2014/main" id="{00000000-0008-0000-1B00-000012000000}"/>
            </a:ext>
          </a:extLst>
        </xdr:cNvPr>
        <xdr:cNvGrpSpPr/>
      </xdr:nvGrpSpPr>
      <xdr:grpSpPr>
        <a:xfrm>
          <a:off x="998220" y="19789140"/>
          <a:ext cx="1392555" cy="1223010"/>
          <a:chOff x="857250" y="2419350"/>
          <a:chExt cx="1219200" cy="1219200"/>
        </a:xfrm>
      </xdr:grpSpPr>
      <xdr:sp macro="" textlink="">
        <xdr:nvSpPr>
          <xdr:cNvPr id="19" name="Flowchart: Connector 18">
            <a:extLst>
              <a:ext uri="{FF2B5EF4-FFF2-40B4-BE49-F238E27FC236}">
                <a16:creationId xmlns:a16="http://schemas.microsoft.com/office/drawing/2014/main" id="{00000000-0008-0000-1B00-000013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20" name="Flowchart: Connector 19">
            <a:extLst>
              <a:ext uri="{FF2B5EF4-FFF2-40B4-BE49-F238E27FC236}">
                <a16:creationId xmlns:a16="http://schemas.microsoft.com/office/drawing/2014/main" id="{00000000-0008-0000-1B00-000014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14</a:t>
            </a:r>
          </a:p>
        </xdr:txBody>
      </xdr:sp>
    </xdr:grpSp>
    <xdr:clientData/>
  </xdr:twoCellAnchor>
  <xdr:twoCellAnchor editAs="oneCell">
    <xdr:from>
      <xdr:col>30</xdr:col>
      <xdr:colOff>285750</xdr:colOff>
      <xdr:row>0</xdr:row>
      <xdr:rowOff>190501</xdr:rowOff>
    </xdr:from>
    <xdr:to>
      <xdr:col>38</xdr:col>
      <xdr:colOff>26352</xdr:colOff>
      <xdr:row>4</xdr:row>
      <xdr:rowOff>85521</xdr:rowOff>
    </xdr:to>
    <xdr:pic>
      <xdr:nvPicPr>
        <xdr:cNvPr id="14" name="Picture 13">
          <a:extLst>
            <a:ext uri="{FF2B5EF4-FFF2-40B4-BE49-F238E27FC236}">
              <a16:creationId xmlns:a16="http://schemas.microsoft.com/office/drawing/2014/main" id="{00000000-0008-0000-1B00-00000E000000}"/>
            </a:ext>
          </a:extLst>
        </xdr:cNvPr>
        <xdr:cNvPicPr>
          <a:picLocks noChangeAspect="1"/>
        </xdr:cNvPicPr>
      </xdr:nvPicPr>
      <xdr:blipFill>
        <a:blip xmlns:r="http://schemas.openxmlformats.org/officeDocument/2006/relationships" r:embed="rId1"/>
        <a:srcRect r="20713"/>
        <a:stretch>
          <a:fillRect/>
        </a:stretch>
      </xdr:blipFill>
      <xdr:spPr>
        <a:xfrm>
          <a:off x="14563090" y="190500"/>
          <a:ext cx="4185285" cy="105283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C00-000002000000}"/>
            </a:ext>
          </a:extLst>
        </xdr:cNvPr>
        <xdr:cNvSpPr/>
      </xdr:nvSpPr>
      <xdr:spPr>
        <a:xfrm>
          <a:off x="1061720" y="2125345"/>
          <a:ext cx="939800" cy="95377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rcRect r="20713"/>
        <a:stretch>
          <a:fillRect/>
        </a:stretch>
      </xdr:blipFill>
      <xdr:spPr>
        <a:xfrm>
          <a:off x="14845665" y="1233170"/>
          <a:ext cx="4471035" cy="1089660"/>
        </a:xfrm>
        <a:prstGeom prst="rect">
          <a:avLst/>
        </a:prstGeom>
      </xdr:spPr>
    </xdr:pic>
    <xdr:clientData/>
  </xdr:twoCellAnchor>
  <xdr:twoCellAnchor>
    <xdr:from>
      <xdr:col>48</xdr:col>
      <xdr:colOff>201930</xdr:colOff>
      <xdr:row>20</xdr:row>
      <xdr:rowOff>274320</xdr:rowOff>
    </xdr:from>
    <xdr:to>
      <xdr:col>49</xdr:col>
      <xdr:colOff>52070</xdr:colOff>
      <xdr:row>21</xdr:row>
      <xdr:rowOff>1270</xdr:rowOff>
    </xdr:to>
    <xdr:sp macro="" textlink="">
      <xdr:nvSpPr>
        <xdr:cNvPr id="4" name="Rectangles 3">
          <a:extLst>
            <a:ext uri="{FF2B5EF4-FFF2-40B4-BE49-F238E27FC236}">
              <a16:creationId xmlns:a16="http://schemas.microsoft.com/office/drawing/2014/main" id="{00000000-0008-0000-1C00-000004000000}"/>
            </a:ext>
          </a:extLst>
        </xdr:cNvPr>
        <xdr:cNvSpPr/>
      </xdr:nvSpPr>
      <xdr:spPr>
        <a:xfrm>
          <a:off x="11616690" y="627697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48</xdr:col>
      <xdr:colOff>203835</xdr:colOff>
      <xdr:row>23</xdr:row>
      <xdr:rowOff>266065</xdr:rowOff>
    </xdr:from>
    <xdr:to>
      <xdr:col>49</xdr:col>
      <xdr:colOff>53975</xdr:colOff>
      <xdr:row>23</xdr:row>
      <xdr:rowOff>374015</xdr:rowOff>
    </xdr:to>
    <xdr:sp macro="" textlink="">
      <xdr:nvSpPr>
        <xdr:cNvPr id="5" name="Rectangles 6">
          <a:extLst>
            <a:ext uri="{FF2B5EF4-FFF2-40B4-BE49-F238E27FC236}">
              <a16:creationId xmlns:a16="http://schemas.microsoft.com/office/drawing/2014/main" id="{00000000-0008-0000-1C00-000005000000}"/>
            </a:ext>
          </a:extLst>
        </xdr:cNvPr>
        <xdr:cNvSpPr/>
      </xdr:nvSpPr>
      <xdr:spPr>
        <a:xfrm>
          <a:off x="11618595" y="741172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26</xdr:row>
      <xdr:rowOff>271145</xdr:rowOff>
    </xdr:from>
    <xdr:to>
      <xdr:col>49</xdr:col>
      <xdr:colOff>53975</xdr:colOff>
      <xdr:row>26</xdr:row>
      <xdr:rowOff>379095</xdr:rowOff>
    </xdr:to>
    <xdr:sp macro="" textlink="">
      <xdr:nvSpPr>
        <xdr:cNvPr id="6" name="Rectangles 7">
          <a:extLst>
            <a:ext uri="{FF2B5EF4-FFF2-40B4-BE49-F238E27FC236}">
              <a16:creationId xmlns:a16="http://schemas.microsoft.com/office/drawing/2014/main" id="{00000000-0008-0000-1C00-000006000000}"/>
            </a:ext>
          </a:extLst>
        </xdr:cNvPr>
        <xdr:cNvSpPr/>
      </xdr:nvSpPr>
      <xdr:spPr>
        <a:xfrm>
          <a:off x="11618595" y="855980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29</xdr:row>
      <xdr:rowOff>271145</xdr:rowOff>
    </xdr:from>
    <xdr:to>
      <xdr:col>49</xdr:col>
      <xdr:colOff>53975</xdr:colOff>
      <xdr:row>29</xdr:row>
      <xdr:rowOff>379095</xdr:rowOff>
    </xdr:to>
    <xdr:sp macro="" textlink="">
      <xdr:nvSpPr>
        <xdr:cNvPr id="7" name="Rectangles 8">
          <a:extLst>
            <a:ext uri="{FF2B5EF4-FFF2-40B4-BE49-F238E27FC236}">
              <a16:creationId xmlns:a16="http://schemas.microsoft.com/office/drawing/2014/main" id="{00000000-0008-0000-1C00-000007000000}"/>
            </a:ext>
          </a:extLst>
        </xdr:cNvPr>
        <xdr:cNvSpPr/>
      </xdr:nvSpPr>
      <xdr:spPr>
        <a:xfrm>
          <a:off x="11618595" y="970280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33</xdr:row>
      <xdr:rowOff>271145</xdr:rowOff>
    </xdr:from>
    <xdr:to>
      <xdr:col>49</xdr:col>
      <xdr:colOff>53975</xdr:colOff>
      <xdr:row>33</xdr:row>
      <xdr:rowOff>379095</xdr:rowOff>
    </xdr:to>
    <xdr:sp macro="" textlink="">
      <xdr:nvSpPr>
        <xdr:cNvPr id="8" name="Rectangles 9">
          <a:extLst>
            <a:ext uri="{FF2B5EF4-FFF2-40B4-BE49-F238E27FC236}">
              <a16:creationId xmlns:a16="http://schemas.microsoft.com/office/drawing/2014/main" id="{00000000-0008-0000-1C00-000008000000}"/>
            </a:ext>
          </a:extLst>
        </xdr:cNvPr>
        <xdr:cNvSpPr/>
      </xdr:nvSpPr>
      <xdr:spPr>
        <a:xfrm>
          <a:off x="11618595" y="1116520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36</xdr:row>
      <xdr:rowOff>271145</xdr:rowOff>
    </xdr:from>
    <xdr:to>
      <xdr:col>49</xdr:col>
      <xdr:colOff>53975</xdr:colOff>
      <xdr:row>36</xdr:row>
      <xdr:rowOff>379095</xdr:rowOff>
    </xdr:to>
    <xdr:sp macro="" textlink="">
      <xdr:nvSpPr>
        <xdr:cNvPr id="9" name="Rectangles 10">
          <a:extLst>
            <a:ext uri="{FF2B5EF4-FFF2-40B4-BE49-F238E27FC236}">
              <a16:creationId xmlns:a16="http://schemas.microsoft.com/office/drawing/2014/main" id="{00000000-0008-0000-1C00-000009000000}"/>
            </a:ext>
          </a:extLst>
        </xdr:cNvPr>
        <xdr:cNvSpPr/>
      </xdr:nvSpPr>
      <xdr:spPr>
        <a:xfrm>
          <a:off x="11618595" y="12246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43</xdr:row>
      <xdr:rowOff>271145</xdr:rowOff>
    </xdr:from>
    <xdr:to>
      <xdr:col>49</xdr:col>
      <xdr:colOff>53975</xdr:colOff>
      <xdr:row>43</xdr:row>
      <xdr:rowOff>379095</xdr:rowOff>
    </xdr:to>
    <xdr:sp macro="" textlink="">
      <xdr:nvSpPr>
        <xdr:cNvPr id="11" name="Rectangles 13">
          <a:extLst>
            <a:ext uri="{FF2B5EF4-FFF2-40B4-BE49-F238E27FC236}">
              <a16:creationId xmlns:a16="http://schemas.microsoft.com/office/drawing/2014/main" id="{00000000-0008-0000-1C00-00000B000000}"/>
            </a:ext>
          </a:extLst>
        </xdr:cNvPr>
        <xdr:cNvSpPr/>
      </xdr:nvSpPr>
      <xdr:spPr>
        <a:xfrm>
          <a:off x="11618595" y="1479042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48</xdr:row>
      <xdr:rowOff>271145</xdr:rowOff>
    </xdr:from>
    <xdr:to>
      <xdr:col>49</xdr:col>
      <xdr:colOff>53975</xdr:colOff>
      <xdr:row>48</xdr:row>
      <xdr:rowOff>379095</xdr:rowOff>
    </xdr:to>
    <xdr:sp macro="" textlink="">
      <xdr:nvSpPr>
        <xdr:cNvPr id="12" name="Rectangles 15">
          <a:extLst>
            <a:ext uri="{FF2B5EF4-FFF2-40B4-BE49-F238E27FC236}">
              <a16:creationId xmlns:a16="http://schemas.microsoft.com/office/drawing/2014/main" id="{00000000-0008-0000-1C00-00000C000000}"/>
            </a:ext>
          </a:extLst>
        </xdr:cNvPr>
        <xdr:cNvSpPr/>
      </xdr:nvSpPr>
      <xdr:spPr>
        <a:xfrm>
          <a:off x="11618595" y="1669542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55</xdr:row>
      <xdr:rowOff>271145</xdr:rowOff>
    </xdr:from>
    <xdr:to>
      <xdr:col>49</xdr:col>
      <xdr:colOff>53975</xdr:colOff>
      <xdr:row>55</xdr:row>
      <xdr:rowOff>379095</xdr:rowOff>
    </xdr:to>
    <xdr:sp macro="" textlink="">
      <xdr:nvSpPr>
        <xdr:cNvPr id="13" name="Rectangles 21">
          <a:extLst>
            <a:ext uri="{FF2B5EF4-FFF2-40B4-BE49-F238E27FC236}">
              <a16:creationId xmlns:a16="http://schemas.microsoft.com/office/drawing/2014/main" id="{00000000-0008-0000-1C00-00000D000000}"/>
            </a:ext>
          </a:extLst>
        </xdr:cNvPr>
        <xdr:cNvSpPr/>
      </xdr:nvSpPr>
      <xdr:spPr>
        <a:xfrm>
          <a:off x="11618595" y="1936242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59</xdr:row>
      <xdr:rowOff>271145</xdr:rowOff>
    </xdr:from>
    <xdr:to>
      <xdr:col>49</xdr:col>
      <xdr:colOff>53975</xdr:colOff>
      <xdr:row>59</xdr:row>
      <xdr:rowOff>379095</xdr:rowOff>
    </xdr:to>
    <xdr:sp macro="" textlink="">
      <xdr:nvSpPr>
        <xdr:cNvPr id="14" name="Rectangles 23">
          <a:extLst>
            <a:ext uri="{FF2B5EF4-FFF2-40B4-BE49-F238E27FC236}">
              <a16:creationId xmlns:a16="http://schemas.microsoft.com/office/drawing/2014/main" id="{00000000-0008-0000-1C00-00000E000000}"/>
            </a:ext>
          </a:extLst>
        </xdr:cNvPr>
        <xdr:cNvSpPr/>
      </xdr:nvSpPr>
      <xdr:spPr>
        <a:xfrm>
          <a:off x="11618595" y="2088642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51</xdr:row>
      <xdr:rowOff>271145</xdr:rowOff>
    </xdr:from>
    <xdr:to>
      <xdr:col>49</xdr:col>
      <xdr:colOff>53975</xdr:colOff>
      <xdr:row>51</xdr:row>
      <xdr:rowOff>379095</xdr:rowOff>
    </xdr:to>
    <xdr:sp macro="" textlink="">
      <xdr:nvSpPr>
        <xdr:cNvPr id="15" name="Rectangles 15">
          <a:extLst>
            <a:ext uri="{FF2B5EF4-FFF2-40B4-BE49-F238E27FC236}">
              <a16:creationId xmlns:a16="http://schemas.microsoft.com/office/drawing/2014/main" id="{00000000-0008-0000-1C00-00000F000000}"/>
            </a:ext>
          </a:extLst>
        </xdr:cNvPr>
        <xdr:cNvSpPr/>
      </xdr:nvSpPr>
      <xdr:spPr>
        <a:xfrm>
          <a:off x="11618595" y="1783842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D00-000002000000}"/>
            </a:ext>
          </a:extLst>
        </xdr:cNvPr>
        <xdr:cNvSpPr/>
      </xdr:nvSpPr>
      <xdr:spPr>
        <a:xfrm>
          <a:off x="1061720" y="2125345"/>
          <a:ext cx="939800" cy="95377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48</xdr:col>
      <xdr:colOff>201930</xdr:colOff>
      <xdr:row>20</xdr:row>
      <xdr:rowOff>274320</xdr:rowOff>
    </xdr:from>
    <xdr:to>
      <xdr:col>49</xdr:col>
      <xdr:colOff>52070</xdr:colOff>
      <xdr:row>21</xdr:row>
      <xdr:rowOff>1270</xdr:rowOff>
    </xdr:to>
    <xdr:sp macro="" textlink="">
      <xdr:nvSpPr>
        <xdr:cNvPr id="3" name="Rectangles 3">
          <a:extLst>
            <a:ext uri="{FF2B5EF4-FFF2-40B4-BE49-F238E27FC236}">
              <a16:creationId xmlns:a16="http://schemas.microsoft.com/office/drawing/2014/main" id="{00000000-0008-0000-1D00-000003000000}"/>
            </a:ext>
          </a:extLst>
        </xdr:cNvPr>
        <xdr:cNvSpPr/>
      </xdr:nvSpPr>
      <xdr:spPr>
        <a:xfrm>
          <a:off x="11616690" y="627697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27</xdr:row>
      <xdr:rowOff>266065</xdr:rowOff>
    </xdr:from>
    <xdr:to>
      <xdr:col>49</xdr:col>
      <xdr:colOff>53975</xdr:colOff>
      <xdr:row>27</xdr:row>
      <xdr:rowOff>374015</xdr:rowOff>
    </xdr:to>
    <xdr:sp macro="" textlink="">
      <xdr:nvSpPr>
        <xdr:cNvPr id="4" name="Rectangles 4">
          <a:extLst>
            <a:ext uri="{FF2B5EF4-FFF2-40B4-BE49-F238E27FC236}">
              <a16:creationId xmlns:a16="http://schemas.microsoft.com/office/drawing/2014/main" id="{00000000-0008-0000-1D00-000004000000}"/>
            </a:ext>
          </a:extLst>
        </xdr:cNvPr>
        <xdr:cNvSpPr/>
      </xdr:nvSpPr>
      <xdr:spPr>
        <a:xfrm>
          <a:off x="11618595" y="918845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30</xdr:row>
      <xdr:rowOff>271145</xdr:rowOff>
    </xdr:from>
    <xdr:to>
      <xdr:col>49</xdr:col>
      <xdr:colOff>53975</xdr:colOff>
      <xdr:row>30</xdr:row>
      <xdr:rowOff>379095</xdr:rowOff>
    </xdr:to>
    <xdr:sp macro="" textlink="">
      <xdr:nvSpPr>
        <xdr:cNvPr id="5" name="Rectangles 5">
          <a:extLst>
            <a:ext uri="{FF2B5EF4-FFF2-40B4-BE49-F238E27FC236}">
              <a16:creationId xmlns:a16="http://schemas.microsoft.com/office/drawing/2014/main" id="{00000000-0008-0000-1D00-000005000000}"/>
            </a:ext>
          </a:extLst>
        </xdr:cNvPr>
        <xdr:cNvSpPr/>
      </xdr:nvSpPr>
      <xdr:spPr>
        <a:xfrm>
          <a:off x="11618595" y="10336530"/>
          <a:ext cx="81280" cy="4826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33</xdr:row>
      <xdr:rowOff>271145</xdr:rowOff>
    </xdr:from>
    <xdr:to>
      <xdr:col>49</xdr:col>
      <xdr:colOff>53975</xdr:colOff>
      <xdr:row>33</xdr:row>
      <xdr:rowOff>379095</xdr:rowOff>
    </xdr:to>
    <xdr:sp macro="" textlink="">
      <xdr:nvSpPr>
        <xdr:cNvPr id="6" name="Rectangles 6">
          <a:extLst>
            <a:ext uri="{FF2B5EF4-FFF2-40B4-BE49-F238E27FC236}">
              <a16:creationId xmlns:a16="http://schemas.microsoft.com/office/drawing/2014/main" id="{00000000-0008-0000-1D00-000006000000}"/>
            </a:ext>
          </a:extLst>
        </xdr:cNvPr>
        <xdr:cNvSpPr/>
      </xdr:nvSpPr>
      <xdr:spPr>
        <a:xfrm>
          <a:off x="11618595" y="1141793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36</xdr:row>
      <xdr:rowOff>271145</xdr:rowOff>
    </xdr:from>
    <xdr:to>
      <xdr:col>49</xdr:col>
      <xdr:colOff>53975</xdr:colOff>
      <xdr:row>36</xdr:row>
      <xdr:rowOff>379095</xdr:rowOff>
    </xdr:to>
    <xdr:sp macro="" textlink="">
      <xdr:nvSpPr>
        <xdr:cNvPr id="7" name="Rectangles 7">
          <a:extLst>
            <a:ext uri="{FF2B5EF4-FFF2-40B4-BE49-F238E27FC236}">
              <a16:creationId xmlns:a16="http://schemas.microsoft.com/office/drawing/2014/main" id="{00000000-0008-0000-1D00-000007000000}"/>
            </a:ext>
          </a:extLst>
        </xdr:cNvPr>
        <xdr:cNvSpPr/>
      </xdr:nvSpPr>
      <xdr:spPr>
        <a:xfrm>
          <a:off x="11618595" y="1249934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40</xdr:row>
      <xdr:rowOff>271145</xdr:rowOff>
    </xdr:from>
    <xdr:to>
      <xdr:col>49</xdr:col>
      <xdr:colOff>53975</xdr:colOff>
      <xdr:row>40</xdr:row>
      <xdr:rowOff>379095</xdr:rowOff>
    </xdr:to>
    <xdr:sp macro="" textlink="">
      <xdr:nvSpPr>
        <xdr:cNvPr id="8" name="Rectangles 8">
          <a:extLst>
            <a:ext uri="{FF2B5EF4-FFF2-40B4-BE49-F238E27FC236}">
              <a16:creationId xmlns:a16="http://schemas.microsoft.com/office/drawing/2014/main" id="{00000000-0008-0000-1D00-000008000000}"/>
            </a:ext>
          </a:extLst>
        </xdr:cNvPr>
        <xdr:cNvSpPr/>
      </xdr:nvSpPr>
      <xdr:spPr>
        <a:xfrm>
          <a:off x="11618595" y="1396174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44</xdr:row>
      <xdr:rowOff>271145</xdr:rowOff>
    </xdr:from>
    <xdr:to>
      <xdr:col>49</xdr:col>
      <xdr:colOff>53975</xdr:colOff>
      <xdr:row>44</xdr:row>
      <xdr:rowOff>379095</xdr:rowOff>
    </xdr:to>
    <xdr:sp macro="" textlink="">
      <xdr:nvSpPr>
        <xdr:cNvPr id="9" name="Rectangles 9">
          <a:extLst>
            <a:ext uri="{FF2B5EF4-FFF2-40B4-BE49-F238E27FC236}">
              <a16:creationId xmlns:a16="http://schemas.microsoft.com/office/drawing/2014/main" id="{00000000-0008-0000-1D00-000009000000}"/>
            </a:ext>
          </a:extLst>
        </xdr:cNvPr>
        <xdr:cNvSpPr/>
      </xdr:nvSpPr>
      <xdr:spPr>
        <a:xfrm>
          <a:off x="11618595" y="1548574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47</xdr:row>
      <xdr:rowOff>271145</xdr:rowOff>
    </xdr:from>
    <xdr:to>
      <xdr:col>49</xdr:col>
      <xdr:colOff>53975</xdr:colOff>
      <xdr:row>47</xdr:row>
      <xdr:rowOff>379095</xdr:rowOff>
    </xdr:to>
    <xdr:sp macro="" textlink="">
      <xdr:nvSpPr>
        <xdr:cNvPr id="10" name="Rectangles 10">
          <a:extLst>
            <a:ext uri="{FF2B5EF4-FFF2-40B4-BE49-F238E27FC236}">
              <a16:creationId xmlns:a16="http://schemas.microsoft.com/office/drawing/2014/main" id="{00000000-0008-0000-1D00-00000A000000}"/>
            </a:ext>
          </a:extLst>
        </xdr:cNvPr>
        <xdr:cNvSpPr/>
      </xdr:nvSpPr>
      <xdr:spPr>
        <a:xfrm>
          <a:off x="11618595" y="1662874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50</xdr:row>
      <xdr:rowOff>271145</xdr:rowOff>
    </xdr:from>
    <xdr:to>
      <xdr:col>49</xdr:col>
      <xdr:colOff>53975</xdr:colOff>
      <xdr:row>50</xdr:row>
      <xdr:rowOff>379095</xdr:rowOff>
    </xdr:to>
    <xdr:sp macro="" textlink="">
      <xdr:nvSpPr>
        <xdr:cNvPr id="11" name="Rectangles 17">
          <a:extLst>
            <a:ext uri="{FF2B5EF4-FFF2-40B4-BE49-F238E27FC236}">
              <a16:creationId xmlns:a16="http://schemas.microsoft.com/office/drawing/2014/main" id="{00000000-0008-0000-1D00-00000B000000}"/>
            </a:ext>
          </a:extLst>
        </xdr:cNvPr>
        <xdr:cNvSpPr/>
      </xdr:nvSpPr>
      <xdr:spPr>
        <a:xfrm>
          <a:off x="11618595" y="1777174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53</xdr:row>
      <xdr:rowOff>271145</xdr:rowOff>
    </xdr:from>
    <xdr:to>
      <xdr:col>49</xdr:col>
      <xdr:colOff>53975</xdr:colOff>
      <xdr:row>53</xdr:row>
      <xdr:rowOff>379095</xdr:rowOff>
    </xdr:to>
    <xdr:sp macro="" textlink="">
      <xdr:nvSpPr>
        <xdr:cNvPr id="12" name="Rectangles 18">
          <a:extLst>
            <a:ext uri="{FF2B5EF4-FFF2-40B4-BE49-F238E27FC236}">
              <a16:creationId xmlns:a16="http://schemas.microsoft.com/office/drawing/2014/main" id="{00000000-0008-0000-1D00-00000C000000}"/>
            </a:ext>
          </a:extLst>
        </xdr:cNvPr>
        <xdr:cNvSpPr/>
      </xdr:nvSpPr>
      <xdr:spPr>
        <a:xfrm>
          <a:off x="11618595" y="1891474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58</xdr:row>
      <xdr:rowOff>271145</xdr:rowOff>
    </xdr:from>
    <xdr:to>
      <xdr:col>49</xdr:col>
      <xdr:colOff>53975</xdr:colOff>
      <xdr:row>58</xdr:row>
      <xdr:rowOff>379095</xdr:rowOff>
    </xdr:to>
    <xdr:sp macro="" textlink="">
      <xdr:nvSpPr>
        <xdr:cNvPr id="13" name="Rectangles 19">
          <a:extLst>
            <a:ext uri="{FF2B5EF4-FFF2-40B4-BE49-F238E27FC236}">
              <a16:creationId xmlns:a16="http://schemas.microsoft.com/office/drawing/2014/main" id="{00000000-0008-0000-1D00-00000D000000}"/>
            </a:ext>
          </a:extLst>
        </xdr:cNvPr>
        <xdr:cNvSpPr/>
      </xdr:nvSpPr>
      <xdr:spPr>
        <a:xfrm>
          <a:off x="11618595" y="2081974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61</xdr:row>
      <xdr:rowOff>271145</xdr:rowOff>
    </xdr:from>
    <xdr:to>
      <xdr:col>49</xdr:col>
      <xdr:colOff>53975</xdr:colOff>
      <xdr:row>61</xdr:row>
      <xdr:rowOff>379095</xdr:rowOff>
    </xdr:to>
    <xdr:sp macro="" textlink="">
      <xdr:nvSpPr>
        <xdr:cNvPr id="14" name="Rectangles 20">
          <a:extLst>
            <a:ext uri="{FF2B5EF4-FFF2-40B4-BE49-F238E27FC236}">
              <a16:creationId xmlns:a16="http://schemas.microsoft.com/office/drawing/2014/main" id="{00000000-0008-0000-1D00-00000E000000}"/>
            </a:ext>
          </a:extLst>
        </xdr:cNvPr>
        <xdr:cNvSpPr/>
      </xdr:nvSpPr>
      <xdr:spPr>
        <a:xfrm>
          <a:off x="11618595" y="2177224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71</xdr:row>
      <xdr:rowOff>271145</xdr:rowOff>
    </xdr:from>
    <xdr:to>
      <xdr:col>49</xdr:col>
      <xdr:colOff>53975</xdr:colOff>
      <xdr:row>71</xdr:row>
      <xdr:rowOff>379095</xdr:rowOff>
    </xdr:to>
    <xdr:sp macro="" textlink="">
      <xdr:nvSpPr>
        <xdr:cNvPr id="15" name="Rectangles 21">
          <a:extLst>
            <a:ext uri="{FF2B5EF4-FFF2-40B4-BE49-F238E27FC236}">
              <a16:creationId xmlns:a16="http://schemas.microsoft.com/office/drawing/2014/main" id="{00000000-0008-0000-1D00-00000F000000}"/>
            </a:ext>
          </a:extLst>
        </xdr:cNvPr>
        <xdr:cNvSpPr/>
      </xdr:nvSpPr>
      <xdr:spPr>
        <a:xfrm>
          <a:off x="11618595" y="2558224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77</xdr:row>
      <xdr:rowOff>271145</xdr:rowOff>
    </xdr:from>
    <xdr:to>
      <xdr:col>49</xdr:col>
      <xdr:colOff>53975</xdr:colOff>
      <xdr:row>77</xdr:row>
      <xdr:rowOff>379095</xdr:rowOff>
    </xdr:to>
    <xdr:sp macro="" textlink="">
      <xdr:nvSpPr>
        <xdr:cNvPr id="16" name="Rectangles 22">
          <a:extLst>
            <a:ext uri="{FF2B5EF4-FFF2-40B4-BE49-F238E27FC236}">
              <a16:creationId xmlns:a16="http://schemas.microsoft.com/office/drawing/2014/main" id="{00000000-0008-0000-1D00-000010000000}"/>
            </a:ext>
          </a:extLst>
        </xdr:cNvPr>
        <xdr:cNvSpPr/>
      </xdr:nvSpPr>
      <xdr:spPr>
        <a:xfrm>
          <a:off x="11618595" y="2788285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editAs="oneCell">
    <xdr:from>
      <xdr:col>66</xdr:col>
      <xdr:colOff>127631</xdr:colOff>
      <xdr:row>6</xdr:row>
      <xdr:rowOff>0</xdr:rowOff>
    </xdr:from>
    <xdr:to>
      <xdr:col>82</xdr:col>
      <xdr:colOff>45402</xdr:colOff>
      <xdr:row>9</xdr:row>
      <xdr:rowOff>76199</xdr:rowOff>
    </xdr:to>
    <xdr:pic>
      <xdr:nvPicPr>
        <xdr:cNvPr id="17" name="Picture 16">
          <a:extLst>
            <a:ext uri="{FF2B5EF4-FFF2-40B4-BE49-F238E27FC236}">
              <a16:creationId xmlns:a16="http://schemas.microsoft.com/office/drawing/2014/main" id="{00000000-0008-0000-1D00-000011000000}"/>
            </a:ext>
          </a:extLst>
        </xdr:cNvPr>
        <xdr:cNvPicPr>
          <a:picLocks noChangeAspect="1"/>
        </xdr:cNvPicPr>
      </xdr:nvPicPr>
      <xdr:blipFill>
        <a:blip xmlns:r="http://schemas.openxmlformats.org/officeDocument/2006/relationships" r:embed="rId1"/>
        <a:srcRect r="20713"/>
        <a:stretch>
          <a:fillRect/>
        </a:stretch>
      </xdr:blipFill>
      <xdr:spPr>
        <a:xfrm>
          <a:off x="15702280" y="1230630"/>
          <a:ext cx="3616325" cy="928370"/>
        </a:xfrm>
        <a:prstGeom prst="rect">
          <a:avLst/>
        </a:prstGeom>
      </xdr:spPr>
    </xdr:pic>
    <xdr:clientData/>
  </xdr:twoCellAnchor>
  <xdr:twoCellAnchor>
    <xdr:from>
      <xdr:col>48</xdr:col>
      <xdr:colOff>203835</xdr:colOff>
      <xdr:row>30</xdr:row>
      <xdr:rowOff>196850</xdr:rowOff>
    </xdr:from>
    <xdr:to>
      <xdr:col>49</xdr:col>
      <xdr:colOff>53975</xdr:colOff>
      <xdr:row>30</xdr:row>
      <xdr:rowOff>304800</xdr:rowOff>
    </xdr:to>
    <xdr:sp macro="" textlink="">
      <xdr:nvSpPr>
        <xdr:cNvPr id="18" name="Rectangles 4">
          <a:extLst>
            <a:ext uri="{FF2B5EF4-FFF2-40B4-BE49-F238E27FC236}">
              <a16:creationId xmlns:a16="http://schemas.microsoft.com/office/drawing/2014/main" id="{F6ED856D-2F33-4355-B6AE-8BF659459721}"/>
            </a:ext>
          </a:extLst>
        </xdr:cNvPr>
        <xdr:cNvSpPr/>
      </xdr:nvSpPr>
      <xdr:spPr>
        <a:xfrm>
          <a:off x="13005435" y="10331450"/>
          <a:ext cx="10922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E00-000002000000}"/>
            </a:ext>
          </a:extLst>
        </xdr:cNvPr>
        <xdr:cNvSpPr/>
      </xdr:nvSpPr>
      <xdr:spPr>
        <a:xfrm>
          <a:off x="1061720" y="2125345"/>
          <a:ext cx="939800" cy="95377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48</xdr:col>
      <xdr:colOff>192405</xdr:colOff>
      <xdr:row>26</xdr:row>
      <xdr:rowOff>266065</xdr:rowOff>
    </xdr:from>
    <xdr:to>
      <xdr:col>49</xdr:col>
      <xdr:colOff>42545</xdr:colOff>
      <xdr:row>26</xdr:row>
      <xdr:rowOff>374015</xdr:rowOff>
    </xdr:to>
    <xdr:sp macro="" textlink="">
      <xdr:nvSpPr>
        <xdr:cNvPr id="3" name="Rectangles 3">
          <a:extLst>
            <a:ext uri="{FF2B5EF4-FFF2-40B4-BE49-F238E27FC236}">
              <a16:creationId xmlns:a16="http://schemas.microsoft.com/office/drawing/2014/main" id="{00000000-0008-0000-1E00-000003000000}"/>
            </a:ext>
          </a:extLst>
        </xdr:cNvPr>
        <xdr:cNvSpPr/>
      </xdr:nvSpPr>
      <xdr:spPr>
        <a:xfrm>
          <a:off x="11607165" y="855472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192405</xdr:colOff>
      <xdr:row>30</xdr:row>
      <xdr:rowOff>225425</xdr:rowOff>
    </xdr:from>
    <xdr:to>
      <xdr:col>49</xdr:col>
      <xdr:colOff>42545</xdr:colOff>
      <xdr:row>31</xdr:row>
      <xdr:rowOff>20320</xdr:rowOff>
    </xdr:to>
    <xdr:sp macro="" textlink="">
      <xdr:nvSpPr>
        <xdr:cNvPr id="4" name="Rectangles 4">
          <a:extLst>
            <a:ext uri="{FF2B5EF4-FFF2-40B4-BE49-F238E27FC236}">
              <a16:creationId xmlns:a16="http://schemas.microsoft.com/office/drawing/2014/main" id="{00000000-0008-0000-1E00-000004000000}"/>
            </a:ext>
          </a:extLst>
        </xdr:cNvPr>
        <xdr:cNvSpPr/>
      </xdr:nvSpPr>
      <xdr:spPr>
        <a:xfrm>
          <a:off x="12994005" y="10100945"/>
          <a:ext cx="109220" cy="114935"/>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33</xdr:row>
      <xdr:rowOff>271145</xdr:rowOff>
    </xdr:from>
    <xdr:to>
      <xdr:col>49</xdr:col>
      <xdr:colOff>53975</xdr:colOff>
      <xdr:row>33</xdr:row>
      <xdr:rowOff>379095</xdr:rowOff>
    </xdr:to>
    <xdr:sp macro="" textlink="">
      <xdr:nvSpPr>
        <xdr:cNvPr id="5" name="Rectangles 5">
          <a:extLst>
            <a:ext uri="{FF2B5EF4-FFF2-40B4-BE49-F238E27FC236}">
              <a16:creationId xmlns:a16="http://schemas.microsoft.com/office/drawing/2014/main" id="{00000000-0008-0000-1E00-000005000000}"/>
            </a:ext>
          </a:extLst>
        </xdr:cNvPr>
        <xdr:cNvSpPr/>
      </xdr:nvSpPr>
      <xdr:spPr>
        <a:xfrm>
          <a:off x="11618595" y="1116520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36</xdr:row>
      <xdr:rowOff>271145</xdr:rowOff>
    </xdr:from>
    <xdr:to>
      <xdr:col>49</xdr:col>
      <xdr:colOff>53975</xdr:colOff>
      <xdr:row>36</xdr:row>
      <xdr:rowOff>379095</xdr:rowOff>
    </xdr:to>
    <xdr:sp macro="" textlink="">
      <xdr:nvSpPr>
        <xdr:cNvPr id="6" name="Rectangles 6">
          <a:extLst>
            <a:ext uri="{FF2B5EF4-FFF2-40B4-BE49-F238E27FC236}">
              <a16:creationId xmlns:a16="http://schemas.microsoft.com/office/drawing/2014/main" id="{00000000-0008-0000-1E00-000006000000}"/>
            </a:ext>
          </a:extLst>
        </xdr:cNvPr>
        <xdr:cNvSpPr/>
      </xdr:nvSpPr>
      <xdr:spPr>
        <a:xfrm>
          <a:off x="11618595" y="12246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39</xdr:row>
      <xdr:rowOff>271145</xdr:rowOff>
    </xdr:from>
    <xdr:to>
      <xdr:col>49</xdr:col>
      <xdr:colOff>53975</xdr:colOff>
      <xdr:row>39</xdr:row>
      <xdr:rowOff>379095</xdr:rowOff>
    </xdr:to>
    <xdr:sp macro="" textlink="">
      <xdr:nvSpPr>
        <xdr:cNvPr id="7" name="Rectangles 7">
          <a:extLst>
            <a:ext uri="{FF2B5EF4-FFF2-40B4-BE49-F238E27FC236}">
              <a16:creationId xmlns:a16="http://schemas.microsoft.com/office/drawing/2014/main" id="{00000000-0008-0000-1E00-000007000000}"/>
            </a:ext>
          </a:extLst>
        </xdr:cNvPr>
        <xdr:cNvSpPr/>
      </xdr:nvSpPr>
      <xdr:spPr>
        <a:xfrm>
          <a:off x="11618595" y="13389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42</xdr:row>
      <xdr:rowOff>271145</xdr:rowOff>
    </xdr:from>
    <xdr:to>
      <xdr:col>49</xdr:col>
      <xdr:colOff>53975</xdr:colOff>
      <xdr:row>42</xdr:row>
      <xdr:rowOff>379095</xdr:rowOff>
    </xdr:to>
    <xdr:sp macro="" textlink="">
      <xdr:nvSpPr>
        <xdr:cNvPr id="8" name="Rectangles 8">
          <a:extLst>
            <a:ext uri="{FF2B5EF4-FFF2-40B4-BE49-F238E27FC236}">
              <a16:creationId xmlns:a16="http://schemas.microsoft.com/office/drawing/2014/main" id="{00000000-0008-0000-1E00-000008000000}"/>
            </a:ext>
          </a:extLst>
        </xdr:cNvPr>
        <xdr:cNvSpPr/>
      </xdr:nvSpPr>
      <xdr:spPr>
        <a:xfrm>
          <a:off x="11618595" y="14532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45</xdr:row>
      <xdr:rowOff>271145</xdr:rowOff>
    </xdr:from>
    <xdr:to>
      <xdr:col>49</xdr:col>
      <xdr:colOff>53975</xdr:colOff>
      <xdr:row>45</xdr:row>
      <xdr:rowOff>379095</xdr:rowOff>
    </xdr:to>
    <xdr:sp macro="" textlink="">
      <xdr:nvSpPr>
        <xdr:cNvPr id="9" name="Rectangles 9">
          <a:extLst>
            <a:ext uri="{FF2B5EF4-FFF2-40B4-BE49-F238E27FC236}">
              <a16:creationId xmlns:a16="http://schemas.microsoft.com/office/drawing/2014/main" id="{00000000-0008-0000-1E00-000009000000}"/>
            </a:ext>
          </a:extLst>
        </xdr:cNvPr>
        <xdr:cNvSpPr/>
      </xdr:nvSpPr>
      <xdr:spPr>
        <a:xfrm>
          <a:off x="11618595" y="15675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48</xdr:row>
      <xdr:rowOff>271145</xdr:rowOff>
    </xdr:from>
    <xdr:to>
      <xdr:col>49</xdr:col>
      <xdr:colOff>53975</xdr:colOff>
      <xdr:row>48</xdr:row>
      <xdr:rowOff>379095</xdr:rowOff>
    </xdr:to>
    <xdr:sp macro="" textlink="">
      <xdr:nvSpPr>
        <xdr:cNvPr id="10" name="Rectangles 10">
          <a:extLst>
            <a:ext uri="{FF2B5EF4-FFF2-40B4-BE49-F238E27FC236}">
              <a16:creationId xmlns:a16="http://schemas.microsoft.com/office/drawing/2014/main" id="{00000000-0008-0000-1E00-00000A000000}"/>
            </a:ext>
          </a:extLst>
        </xdr:cNvPr>
        <xdr:cNvSpPr/>
      </xdr:nvSpPr>
      <xdr:spPr>
        <a:xfrm>
          <a:off x="11618595" y="16818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51</xdr:row>
      <xdr:rowOff>271145</xdr:rowOff>
    </xdr:from>
    <xdr:to>
      <xdr:col>49</xdr:col>
      <xdr:colOff>53975</xdr:colOff>
      <xdr:row>51</xdr:row>
      <xdr:rowOff>379095</xdr:rowOff>
    </xdr:to>
    <xdr:sp macro="" textlink="">
      <xdr:nvSpPr>
        <xdr:cNvPr id="11" name="Rectangles 11">
          <a:extLst>
            <a:ext uri="{FF2B5EF4-FFF2-40B4-BE49-F238E27FC236}">
              <a16:creationId xmlns:a16="http://schemas.microsoft.com/office/drawing/2014/main" id="{00000000-0008-0000-1E00-00000B000000}"/>
            </a:ext>
          </a:extLst>
        </xdr:cNvPr>
        <xdr:cNvSpPr/>
      </xdr:nvSpPr>
      <xdr:spPr>
        <a:xfrm>
          <a:off x="11618595" y="17961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54</xdr:row>
      <xdr:rowOff>271145</xdr:rowOff>
    </xdr:from>
    <xdr:to>
      <xdr:col>49</xdr:col>
      <xdr:colOff>53975</xdr:colOff>
      <xdr:row>54</xdr:row>
      <xdr:rowOff>379095</xdr:rowOff>
    </xdr:to>
    <xdr:sp macro="" textlink="">
      <xdr:nvSpPr>
        <xdr:cNvPr id="12" name="Rectangles 12">
          <a:extLst>
            <a:ext uri="{FF2B5EF4-FFF2-40B4-BE49-F238E27FC236}">
              <a16:creationId xmlns:a16="http://schemas.microsoft.com/office/drawing/2014/main" id="{00000000-0008-0000-1E00-00000C000000}"/>
            </a:ext>
          </a:extLst>
        </xdr:cNvPr>
        <xdr:cNvSpPr/>
      </xdr:nvSpPr>
      <xdr:spPr>
        <a:xfrm>
          <a:off x="11618595" y="19104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63</xdr:row>
      <xdr:rowOff>271145</xdr:rowOff>
    </xdr:from>
    <xdr:to>
      <xdr:col>49</xdr:col>
      <xdr:colOff>53975</xdr:colOff>
      <xdr:row>63</xdr:row>
      <xdr:rowOff>379095</xdr:rowOff>
    </xdr:to>
    <xdr:sp macro="" textlink="">
      <xdr:nvSpPr>
        <xdr:cNvPr id="13" name="Rectangles 14">
          <a:extLst>
            <a:ext uri="{FF2B5EF4-FFF2-40B4-BE49-F238E27FC236}">
              <a16:creationId xmlns:a16="http://schemas.microsoft.com/office/drawing/2014/main" id="{00000000-0008-0000-1E00-00000D000000}"/>
            </a:ext>
          </a:extLst>
        </xdr:cNvPr>
        <xdr:cNvSpPr/>
      </xdr:nvSpPr>
      <xdr:spPr>
        <a:xfrm>
          <a:off x="11618595" y="22533610"/>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192405</xdr:colOff>
      <xdr:row>22</xdr:row>
      <xdr:rowOff>204470</xdr:rowOff>
    </xdr:from>
    <xdr:to>
      <xdr:col>49</xdr:col>
      <xdr:colOff>42545</xdr:colOff>
      <xdr:row>22</xdr:row>
      <xdr:rowOff>312420</xdr:rowOff>
    </xdr:to>
    <xdr:sp macro="" textlink="">
      <xdr:nvSpPr>
        <xdr:cNvPr id="15" name="Rectangles 17">
          <a:extLst>
            <a:ext uri="{FF2B5EF4-FFF2-40B4-BE49-F238E27FC236}">
              <a16:creationId xmlns:a16="http://schemas.microsoft.com/office/drawing/2014/main" id="{00000000-0008-0000-1E00-00000F000000}"/>
            </a:ext>
          </a:extLst>
        </xdr:cNvPr>
        <xdr:cNvSpPr/>
      </xdr:nvSpPr>
      <xdr:spPr>
        <a:xfrm>
          <a:off x="11607165" y="6969125"/>
          <a:ext cx="81280"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29649</xdr:colOff>
      <xdr:row>7</xdr:row>
      <xdr:rowOff>79375</xdr:rowOff>
    </xdr:from>
    <xdr:to>
      <xdr:col>5</xdr:col>
      <xdr:colOff>139150</xdr:colOff>
      <xdr:row>10</xdr:row>
      <xdr:rowOff>263165</xdr:rowOff>
    </xdr:to>
    <xdr:sp macro="" textlink="">
      <xdr:nvSpPr>
        <xdr:cNvPr id="48" name="Flowchart: Connector 47">
          <a:extLst>
            <a:ext uri="{FF2B5EF4-FFF2-40B4-BE49-F238E27FC236}">
              <a16:creationId xmlns:a16="http://schemas.microsoft.com/office/drawing/2014/main" id="{00000000-0008-0000-0400-000030000000}"/>
            </a:ext>
          </a:extLst>
        </xdr:cNvPr>
        <xdr:cNvSpPr/>
      </xdr:nvSpPr>
      <xdr:spPr>
        <a:xfrm>
          <a:off x="829310" y="2746375"/>
          <a:ext cx="829945" cy="1326515"/>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0</xdr:colOff>
      <xdr:row>7</xdr:row>
      <xdr:rowOff>133350</xdr:rowOff>
    </xdr:from>
    <xdr:to>
      <xdr:col>6</xdr:col>
      <xdr:colOff>152400</xdr:colOff>
      <xdr:row>10</xdr:row>
      <xdr:rowOff>209550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876300" y="2800350"/>
          <a:ext cx="1219200" cy="1219200"/>
          <a:chOff x="857250" y="2419350"/>
          <a:chExt cx="1219200" cy="1219200"/>
        </a:xfrm>
      </xdr:grpSpPr>
      <xdr:sp macro="" textlink="">
        <xdr:nvSpPr>
          <xdr:cNvPr id="19" name="Flowchart: Connector 18">
            <a:extLst>
              <a:ext uri="{FF2B5EF4-FFF2-40B4-BE49-F238E27FC236}">
                <a16:creationId xmlns:a16="http://schemas.microsoft.com/office/drawing/2014/main" id="{00000000-0008-0000-0400-000013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20" name="Flowchart: Connector 19">
            <a:extLst>
              <a:ext uri="{FF2B5EF4-FFF2-40B4-BE49-F238E27FC236}">
                <a16:creationId xmlns:a16="http://schemas.microsoft.com/office/drawing/2014/main" id="{00000000-0008-0000-0400-000014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grpSp>
    <xdr:clientData/>
  </xdr:twoCellAnchor>
  <xdr:twoCellAnchor editAs="oneCell">
    <xdr:from>
      <xdr:col>62</xdr:col>
      <xdr:colOff>76200</xdr:colOff>
      <xdr:row>0</xdr:row>
      <xdr:rowOff>361950</xdr:rowOff>
    </xdr:from>
    <xdr:to>
      <xdr:col>81</xdr:col>
      <xdr:colOff>45402</xdr:colOff>
      <xdr:row>3</xdr:row>
      <xdr:rowOff>319405</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a:srcRect r="20713"/>
        <a:stretch>
          <a:fillRect/>
        </a:stretch>
      </xdr:blipFill>
      <xdr:spPr>
        <a:xfrm>
          <a:off x="15455900" y="361950"/>
          <a:ext cx="4529455" cy="110045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7</xdr:col>
      <xdr:colOff>69215</xdr:colOff>
      <xdr:row>33</xdr:row>
      <xdr:rowOff>366395</xdr:rowOff>
    </xdr:from>
    <xdr:to>
      <xdr:col>74</xdr:col>
      <xdr:colOff>163830</xdr:colOff>
      <xdr:row>70</xdr:row>
      <xdr:rowOff>294005</xdr:rowOff>
    </xdr:to>
    <xdr:sp macro="" textlink="">
      <xdr:nvSpPr>
        <xdr:cNvPr id="2" name="Rounded Rectangle 16">
          <a:extLst>
            <a:ext uri="{FF2B5EF4-FFF2-40B4-BE49-F238E27FC236}">
              <a16:creationId xmlns:a16="http://schemas.microsoft.com/office/drawing/2014/main" id="{00000000-0008-0000-1F00-000002000000}"/>
            </a:ext>
          </a:extLst>
        </xdr:cNvPr>
        <xdr:cNvSpPr/>
      </xdr:nvSpPr>
      <xdr:spPr>
        <a:xfrm>
          <a:off x="2229485" y="11513185"/>
          <a:ext cx="15580995" cy="137109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indent="457200"/>
          <a:r>
            <a:rPr lang="en-MY" sz="2800" b="1" baseline="0">
              <a:solidFill>
                <a:sysClr val="windowText" lastClr="000000"/>
              </a:solidFill>
              <a:latin typeface="Arial" panose="020B0604020202020204" pitchFamily="7" charset="0"/>
              <a:ea typeface="+mn-ea"/>
              <a:cs typeface="Arial" panose="020B0604020202020204" pitchFamily="7" charset="0"/>
            </a:rPr>
            <a:t>Soalan berkaitan daya saing pertubuhan mengandungi </a:t>
          </a:r>
          <a:r>
            <a:rPr lang="en-US" altLang="en-MY" sz="2800" b="1" baseline="0">
              <a:solidFill>
                <a:sysClr val="windowText" lastClr="000000"/>
              </a:solidFill>
              <a:latin typeface="Arial" panose="020B0604020202020204" pitchFamily="7" charset="0"/>
              <a:ea typeface="+mn-ea"/>
              <a:cs typeface="Arial" panose="020B0604020202020204" pitchFamily="7" charset="0"/>
            </a:rPr>
            <a:t>8 </a:t>
          </a:r>
          <a:r>
            <a:rPr lang="en-MY" sz="2800" b="1" baseline="0">
              <a:solidFill>
                <a:sysClr val="windowText" lastClr="000000"/>
              </a:solidFill>
              <a:latin typeface="Arial" panose="020B0604020202020204" pitchFamily="7" charset="0"/>
              <a:ea typeface="+mn-ea"/>
              <a:cs typeface="Arial" panose="020B0604020202020204" pitchFamily="7" charset="0"/>
            </a:rPr>
            <a:t>Seksyen iaitu:</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Questions regarding competitiveness of the establishment consists of </a:t>
          </a:r>
          <a:r>
            <a:rPr lang="en-US" altLang="en-MY" sz="2800" i="1" baseline="0">
              <a:solidFill>
                <a:sysClr val="windowText" lastClr="000000"/>
              </a:solidFill>
              <a:latin typeface="Arial" panose="020B0604020202020204" pitchFamily="7" charset="0"/>
              <a:ea typeface="+mn-ea"/>
              <a:cs typeface="Arial" panose="020B0604020202020204" pitchFamily="7" charset="0"/>
            </a:rPr>
            <a:t>8</a:t>
          </a:r>
          <a:r>
            <a:rPr lang="en-MY" sz="2800" i="1" baseline="0">
              <a:solidFill>
                <a:sysClr val="windowText" lastClr="000000"/>
              </a:solidFill>
              <a:latin typeface="Arial" panose="020B0604020202020204" pitchFamily="7" charset="0"/>
              <a:ea typeface="+mn-ea"/>
              <a:cs typeface="Arial" panose="020B0604020202020204" pitchFamily="7" charset="0"/>
            </a:rPr>
            <a:t> Sections:  </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A : Modul Ekonomi Digital</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A     : Digital Economic Module</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B : </a:t>
          </a:r>
          <a:r>
            <a:rPr lang="en-US" altLang="en-MY" sz="2800" b="1" baseline="0">
              <a:solidFill>
                <a:sysClr val="windowText" lastClr="000000"/>
              </a:solidFill>
              <a:latin typeface="Arial" panose="020B0604020202020204" pitchFamily="7" charset="0"/>
              <a:ea typeface="+mn-ea"/>
              <a:cs typeface="Arial" panose="020B0604020202020204" pitchFamily="7" charset="0"/>
            </a:rPr>
            <a:t>Perkhidmatan dan Peralatan Minyak &amp; Gas</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B     : </a:t>
          </a:r>
          <a:r>
            <a:rPr lang="en-US" altLang="en-MY" sz="2800" i="1" baseline="0">
              <a:solidFill>
                <a:sysClr val="windowText" lastClr="000000"/>
              </a:solidFill>
              <a:latin typeface="Arial" panose="020B0604020202020204" pitchFamily="7" charset="0"/>
              <a:ea typeface="+mn-ea"/>
              <a:cs typeface="Arial" panose="020B0604020202020204" pitchFamily="7" charset="0"/>
            </a:rPr>
            <a:t>Oil &amp; Gas Services and Equipment</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C : Inovasi dan Penyelidikan &amp; Pembangunan</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C    : Innovation and Research &amp; Development</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D : </a:t>
          </a:r>
          <a:r>
            <a:rPr lang="en-US" altLang="en-MY" sz="2800" b="1" baseline="0">
              <a:solidFill>
                <a:sysClr val="windowText" lastClr="000000"/>
              </a:solidFill>
              <a:latin typeface="Arial" panose="020B0604020202020204" pitchFamily="7" charset="0"/>
              <a:ea typeface="+mn-ea"/>
              <a:cs typeface="Arial" panose="020B0604020202020204" pitchFamily="7" charset="0"/>
            </a:rPr>
            <a:t>Import dan Eksport Perdagangan Antarabangsa</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D    : </a:t>
          </a:r>
          <a:r>
            <a:rPr lang="en-US" altLang="en-MY" sz="2800" i="1" baseline="0">
              <a:solidFill>
                <a:sysClr val="windowText" lastClr="000000"/>
              </a:solidFill>
              <a:latin typeface="Arial" panose="020B0604020202020204" pitchFamily="7" charset="0"/>
              <a:ea typeface="+mn-ea"/>
              <a:cs typeface="Arial" panose="020B0604020202020204" pitchFamily="7" charset="0"/>
            </a:rPr>
            <a:t>Imports and Exports of International Trade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E : </a:t>
          </a:r>
          <a:r>
            <a:rPr lang="en-US" altLang="en-MY" sz="2800" b="1" baseline="0">
              <a:solidFill>
                <a:sysClr val="windowText" lastClr="000000"/>
              </a:solidFill>
              <a:latin typeface="Arial" panose="020B0604020202020204" pitchFamily="7" charset="0"/>
              <a:ea typeface="+mn-ea"/>
              <a:cs typeface="Arial" panose="020B0604020202020204" pitchFamily="7" charset="0"/>
            </a:rPr>
            <a:t>Kelestarian Alam Sekitar</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E    : </a:t>
          </a:r>
          <a:r>
            <a:rPr lang="en-US" altLang="en-MY" sz="2800" i="1" baseline="0">
              <a:solidFill>
                <a:sysClr val="windowText" lastClr="000000"/>
              </a:solidFill>
              <a:latin typeface="Arial" panose="020B0604020202020204" pitchFamily="7" charset="0"/>
              <a:ea typeface="+mn-ea"/>
              <a:cs typeface="Arial" panose="020B0604020202020204" pitchFamily="7" charset="0"/>
            </a:rPr>
            <a:t>Environmental Sustainability</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F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Penerimagunaan Teknologi</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F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Technology Adaption</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i="1" baseline="0">
            <a:solidFill>
              <a:sysClr val="windowText" lastClr="000000"/>
            </a:solidFill>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G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Affiliate / Subsidi Asing</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G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Foreign Affiliate / Subsidiary</a:t>
          </a: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H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Kemudahan Pembiayaan</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H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Access to Financing</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63</xdr:col>
      <xdr:colOff>171450</xdr:colOff>
      <xdr:row>6</xdr:row>
      <xdr:rowOff>0</xdr:rowOff>
    </xdr:from>
    <xdr:to>
      <xdr:col>82</xdr:col>
      <xdr:colOff>45402</xdr:colOff>
      <xdr:row>9</xdr:row>
      <xdr:rowOff>262255</xdr:rowOff>
    </xdr:to>
    <xdr:pic>
      <xdr:nvPicPr>
        <xdr:cNvPr id="3" name="Pictur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1"/>
        <a:srcRect r="20713"/>
        <a:stretch>
          <a:fillRect/>
        </a:stretch>
      </xdr:blipFill>
      <xdr:spPr>
        <a:xfrm>
          <a:off x="15275560" y="1230630"/>
          <a:ext cx="4363085" cy="111506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17</xdr:col>
      <xdr:colOff>19050</xdr:colOff>
      <xdr:row>17</xdr:row>
      <xdr:rowOff>190500</xdr:rowOff>
    </xdr:from>
    <xdr:to>
      <xdr:col>80</xdr:col>
      <xdr:colOff>247650</xdr:colOff>
      <xdr:row>23</xdr:row>
      <xdr:rowOff>229235</xdr:rowOff>
    </xdr:to>
    <xdr:sp macro="" textlink="">
      <xdr:nvSpPr>
        <xdr:cNvPr id="2" name="Rounded Rectangle 25">
          <a:extLst>
            <a:ext uri="{FF2B5EF4-FFF2-40B4-BE49-F238E27FC236}">
              <a16:creationId xmlns:a16="http://schemas.microsoft.com/office/drawing/2014/main" id="{00000000-0008-0000-2000-000002000000}"/>
            </a:ext>
          </a:extLst>
        </xdr:cNvPr>
        <xdr:cNvSpPr/>
      </xdr:nvSpPr>
      <xdr:spPr>
        <a:xfrm>
          <a:off x="4268470" y="6812280"/>
          <a:ext cx="14951710"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r>
            <a:rPr lang="en-US" altLang="en-MY" sz="2200" b="0" i="1" baseline="0">
              <a:solidFill>
                <a:schemeClr val="tx1"/>
              </a:solidFill>
              <a:latin typeface="Arial" panose="020B0604020202020204" pitchFamily="7" charset="0"/>
              <a:ea typeface="+mn-ea"/>
              <a:cs typeface="Arial" panose="020B0604020202020204" pitchFamily="7" charset="0"/>
            </a:rPr>
            <a:t>s</a:t>
          </a:r>
          <a:r>
            <a:rPr lang="en-MY" sz="2200" b="0" i="1" baseline="0">
              <a:solidFill>
                <a:schemeClr val="tx1"/>
              </a:solidFill>
              <a:latin typeface="Arial" panose="020B0604020202020204" pitchFamily="7" charset="0"/>
              <a:ea typeface="+mn-ea"/>
              <a:cs typeface="Arial" panose="020B0604020202020204" pitchFamily="7" charset="0"/>
            </a:rPr>
            <a:t>:</a:t>
          </a: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p>
      </xdr:txBody>
    </xdr:sp>
    <xdr:clientData/>
  </xdr:twoCellAnchor>
  <xdr:twoCellAnchor>
    <xdr:from>
      <xdr:col>17</xdr:col>
      <xdr:colOff>0</xdr:colOff>
      <xdr:row>23</xdr:row>
      <xdr:rowOff>366395</xdr:rowOff>
    </xdr:from>
    <xdr:to>
      <xdr:col>39</xdr:col>
      <xdr:colOff>10160</xdr:colOff>
      <xdr:row>26</xdr:row>
      <xdr:rowOff>266700</xdr:rowOff>
    </xdr:to>
    <xdr:sp macro="" textlink="">
      <xdr:nvSpPr>
        <xdr:cNvPr id="3" name="Rounded Rectangle 25">
          <a:extLst>
            <a:ext uri="{FF2B5EF4-FFF2-40B4-BE49-F238E27FC236}">
              <a16:creationId xmlns:a16="http://schemas.microsoft.com/office/drawing/2014/main" id="{00000000-0008-0000-2000-000003000000}"/>
            </a:ext>
          </a:extLst>
        </xdr:cNvPr>
        <xdr:cNvSpPr/>
      </xdr:nvSpPr>
      <xdr:spPr>
        <a:xfrm>
          <a:off x="4249420" y="9274175"/>
          <a:ext cx="5184140"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p>
        <a:p>
          <a:pPr algn="l"/>
          <a:r>
            <a:rPr lang="en-MY" sz="2200" b="0" i="1" baseline="0">
              <a:solidFill>
                <a:schemeClr val="tx1"/>
              </a:solidFill>
              <a:latin typeface="Arial" panose="020B0604020202020204" pitchFamily="7" charset="0"/>
              <a:ea typeface="+mn-ea"/>
              <a:cs typeface="Arial" panose="020B0604020202020204" pitchFamily="7" charset="0"/>
            </a:rPr>
            <a:t>If NO, please go to Questions A.3</a:t>
          </a:r>
        </a:p>
      </xdr:txBody>
    </xdr:sp>
    <xdr:clientData/>
  </xdr:twoCellAnchor>
  <xdr:twoCellAnchor>
    <xdr:from>
      <xdr:col>16</xdr:col>
      <xdr:colOff>38735</xdr:colOff>
      <xdr:row>38</xdr:row>
      <xdr:rowOff>324485</xdr:rowOff>
    </xdr:from>
    <xdr:to>
      <xdr:col>73</xdr:col>
      <xdr:colOff>152400</xdr:colOff>
      <xdr:row>42</xdr:row>
      <xdr:rowOff>228600</xdr:rowOff>
    </xdr:to>
    <xdr:sp macro="" textlink="">
      <xdr:nvSpPr>
        <xdr:cNvPr id="4" name="Rounded Rectangle 25">
          <a:extLst>
            <a:ext uri="{FF2B5EF4-FFF2-40B4-BE49-F238E27FC236}">
              <a16:creationId xmlns:a16="http://schemas.microsoft.com/office/drawing/2014/main" id="{00000000-0008-0000-2000-000004000000}"/>
            </a:ext>
          </a:extLst>
        </xdr:cNvPr>
        <xdr:cNvSpPr/>
      </xdr:nvSpPr>
      <xdr:spPr>
        <a:xfrm>
          <a:off x="4057015" y="14757400"/>
          <a:ext cx="13466445"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5" name="Rounded Rectangle 25">
          <a:extLst>
            <a:ext uri="{FF2B5EF4-FFF2-40B4-BE49-F238E27FC236}">
              <a16:creationId xmlns:a16="http://schemas.microsoft.com/office/drawing/2014/main" id="{00000000-0008-0000-2000-000005000000}"/>
            </a:ext>
          </a:extLst>
        </xdr:cNvPr>
        <xdr:cNvSpPr/>
      </xdr:nvSpPr>
      <xdr:spPr>
        <a:xfrm>
          <a:off x="4268470" y="19694525"/>
          <a:ext cx="516890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p>
        <a:p>
          <a:r>
            <a:rPr lang="en-MY" sz="2200" b="0" i="1" baseline="0">
              <a:solidFill>
                <a:schemeClr val="tx1"/>
              </a:solidFill>
              <a:latin typeface="Arial" panose="020B0604020202020204" pitchFamily="7" charset="0"/>
              <a:ea typeface="+mn-ea"/>
              <a:cs typeface="Arial" panose="020B0604020202020204" pitchFamily="7" charset="0"/>
            </a:rPr>
            <a:t>If NO, please go to Questions A.10</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687070</xdr:colOff>
      <xdr:row>82</xdr:row>
      <xdr:rowOff>0</xdr:rowOff>
    </xdr:from>
    <xdr:to>
      <xdr:col>76</xdr:col>
      <xdr:colOff>245745</xdr:colOff>
      <xdr:row>88</xdr:row>
      <xdr:rowOff>381000</xdr:rowOff>
    </xdr:to>
    <xdr:sp macro="" textlink="">
      <xdr:nvSpPr>
        <xdr:cNvPr id="2" name="Rounded Rectangle 25">
          <a:extLst>
            <a:ext uri="{FF2B5EF4-FFF2-40B4-BE49-F238E27FC236}">
              <a16:creationId xmlns:a16="http://schemas.microsoft.com/office/drawing/2014/main" id="{00000000-0008-0000-2100-000002000000}"/>
            </a:ext>
          </a:extLst>
        </xdr:cNvPr>
        <xdr:cNvSpPr/>
      </xdr:nvSpPr>
      <xdr:spPr>
        <a:xfrm>
          <a:off x="1013460" y="31704915"/>
          <a:ext cx="17282160"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Termasuk: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Laman web,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home page</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atau wujud di laman pihak ketiga yang mana perniagaan ini mempunyai penguasaan yang kuat di</a:t>
          </a:r>
        </a:p>
        <a:p>
          <a:pPr marL="1371600" lvl="3" indent="457200"/>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atas</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kandungan dalam laman tersebut</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Tidak termasuk: J</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ka ia wujud di dalam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online directory</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dan mengiklan di laman pihak ketiga</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Include: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Websites, home page or presence on a third</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party site where th</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business has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strong</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control over the content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 that site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Exclude: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If it appears in an online directory or is advertised on a third-party site</a:t>
          </a:r>
        </a:p>
      </xdr:txBody>
    </xdr:sp>
    <xdr:clientData/>
  </xdr:twoCellAnchor>
  <xdr:twoCellAnchor editAs="oneCell">
    <xdr:from>
      <xdr:col>65</xdr:col>
      <xdr:colOff>63158</xdr:colOff>
      <xdr:row>0</xdr:row>
      <xdr:rowOff>1021081</xdr:rowOff>
    </xdr:from>
    <xdr:to>
      <xdr:col>82</xdr:col>
      <xdr:colOff>53022</xdr:colOff>
      <xdr:row>3</xdr:row>
      <xdr:rowOff>243841</xdr:rowOff>
    </xdr:to>
    <xdr:pic>
      <xdr:nvPicPr>
        <xdr:cNvPr id="3" name="Pictur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1"/>
        <a:srcRect r="20713"/>
        <a:stretch>
          <a:fillRect/>
        </a:stretch>
      </xdr:blipFill>
      <xdr:spPr>
        <a:xfrm>
          <a:off x="15584805" y="1021080"/>
          <a:ext cx="3919220" cy="95186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31</xdr:col>
      <xdr:colOff>8890</xdr:colOff>
      <xdr:row>12</xdr:row>
      <xdr:rowOff>104140</xdr:rowOff>
    </xdr:from>
    <xdr:to>
      <xdr:col>48</xdr:col>
      <xdr:colOff>231140</xdr:colOff>
      <xdr:row>14</xdr:row>
      <xdr:rowOff>375920</xdr:rowOff>
    </xdr:to>
    <xdr:sp macro="" textlink="">
      <xdr:nvSpPr>
        <xdr:cNvPr id="2" name="Rounded Rectangle 25">
          <a:extLst>
            <a:ext uri="{FF2B5EF4-FFF2-40B4-BE49-F238E27FC236}">
              <a16:creationId xmlns:a16="http://schemas.microsoft.com/office/drawing/2014/main" id="{00000000-0008-0000-2300-000002000000}"/>
            </a:ext>
          </a:extLst>
        </xdr:cNvPr>
        <xdr:cNvSpPr/>
      </xdr:nvSpPr>
      <xdr:spPr>
        <a:xfrm>
          <a:off x="7494270" y="5200650"/>
          <a:ext cx="4329430"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p>
      </xdr:txBody>
    </xdr:sp>
    <xdr:clientData/>
  </xdr:twoCellAnchor>
  <xdr:twoCellAnchor>
    <xdr:from>
      <xdr:col>31</xdr:col>
      <xdr:colOff>120650</xdr:colOff>
      <xdr:row>55</xdr:row>
      <xdr:rowOff>223520</xdr:rowOff>
    </xdr:from>
    <xdr:to>
      <xdr:col>53</xdr:col>
      <xdr:colOff>32385</xdr:colOff>
      <xdr:row>58</xdr:row>
      <xdr:rowOff>142240</xdr:rowOff>
    </xdr:to>
    <xdr:sp macro="" textlink="">
      <xdr:nvSpPr>
        <xdr:cNvPr id="3" name="Rounded Rectangle 25">
          <a:extLst>
            <a:ext uri="{FF2B5EF4-FFF2-40B4-BE49-F238E27FC236}">
              <a16:creationId xmlns:a16="http://schemas.microsoft.com/office/drawing/2014/main" id="{00000000-0008-0000-2300-000003000000}"/>
            </a:ext>
          </a:extLst>
        </xdr:cNvPr>
        <xdr:cNvSpPr/>
      </xdr:nvSpPr>
      <xdr:spPr>
        <a:xfrm>
          <a:off x="7606030" y="22476460"/>
          <a:ext cx="517461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question A.</a:t>
          </a:r>
          <a:r>
            <a:rPr lang="en-US" altLang="en-MY" sz="2200" b="0" i="1" baseline="0">
              <a:solidFill>
                <a:schemeClr val="tx1"/>
              </a:solidFill>
              <a:latin typeface="Arial" panose="020B0604020202020204" pitchFamily="7" charset="0"/>
              <a:ea typeface="+mn-ea"/>
              <a:cs typeface="Arial" panose="020B0604020202020204" pitchFamily="7" charset="0"/>
            </a:rPr>
            <a:t>16</a:t>
          </a:r>
        </a:p>
      </xdr:txBody>
    </xdr:sp>
    <xdr:clientData/>
  </xdr:twoCellAnchor>
  <xdr:twoCellAnchor>
    <xdr:from>
      <xdr:col>2</xdr:col>
      <xdr:colOff>600710</xdr:colOff>
      <xdr:row>59</xdr:row>
      <xdr:rowOff>6350</xdr:rowOff>
    </xdr:from>
    <xdr:to>
      <xdr:col>67</xdr:col>
      <xdr:colOff>190500</xdr:colOff>
      <xdr:row>70</xdr:row>
      <xdr:rowOff>108585</xdr:rowOff>
    </xdr:to>
    <xdr:sp macro="" textlink="">
      <xdr:nvSpPr>
        <xdr:cNvPr id="4" name="Rounded Rectangle 25">
          <a:extLst>
            <a:ext uri="{FF2B5EF4-FFF2-40B4-BE49-F238E27FC236}">
              <a16:creationId xmlns:a16="http://schemas.microsoft.com/office/drawing/2014/main" id="{00000000-0008-0000-2300-000004000000}"/>
            </a:ext>
          </a:extLst>
        </xdr:cNvPr>
        <xdr:cNvSpPr/>
      </xdr:nvSpPr>
      <xdr:spPr>
        <a:xfrm>
          <a:off x="965200" y="23783290"/>
          <a:ext cx="15209520" cy="4293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p>
        <a:p>
          <a:r>
            <a:rPr lang="en-MY" sz="2200" b="0" i="1" baseline="0">
              <a:solidFill>
                <a:schemeClr val="tx1"/>
              </a:solidFill>
              <a:latin typeface="Arial" panose="020B0604020202020204" pitchFamily="7" charset="0"/>
              <a:ea typeface="+mn-ea"/>
              <a:cs typeface="Arial" panose="020B0604020202020204" pitchFamily="7" charset="0"/>
            </a:rPr>
            <a:t>Exclude:	Orders submitted via email</a:t>
          </a:r>
        </a:p>
      </xdr:txBody>
    </xdr:sp>
    <xdr:clientData/>
  </xdr:twoCellAnchor>
  <xdr:twoCellAnchor>
    <xdr:from>
      <xdr:col>2</xdr:col>
      <xdr:colOff>687070</xdr:colOff>
      <xdr:row>77</xdr:row>
      <xdr:rowOff>328295</xdr:rowOff>
    </xdr:from>
    <xdr:to>
      <xdr:col>75</xdr:col>
      <xdr:colOff>193675</xdr:colOff>
      <xdr:row>81</xdr:row>
      <xdr:rowOff>309245</xdr:rowOff>
    </xdr:to>
    <xdr:sp macro="" textlink="">
      <xdr:nvSpPr>
        <xdr:cNvPr id="5" name="Rounded Rectangle 25">
          <a:extLst>
            <a:ext uri="{FF2B5EF4-FFF2-40B4-BE49-F238E27FC236}">
              <a16:creationId xmlns:a16="http://schemas.microsoft.com/office/drawing/2014/main" id="{00000000-0008-0000-2300-000005000000}"/>
            </a:ext>
          </a:extLst>
        </xdr:cNvPr>
        <xdr:cNvSpPr/>
      </xdr:nvSpPr>
      <xdr:spPr>
        <a:xfrm>
          <a:off x="1013460" y="31221045"/>
          <a:ext cx="17013555"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241776</xdr:colOff>
      <xdr:row>0</xdr:row>
      <xdr:rowOff>1011381</xdr:rowOff>
    </xdr:from>
    <xdr:to>
      <xdr:col>82</xdr:col>
      <xdr:colOff>21171</xdr:colOff>
      <xdr:row>3</xdr:row>
      <xdr:rowOff>380018</xdr:rowOff>
    </xdr:to>
    <xdr:pic>
      <xdr:nvPicPr>
        <xdr:cNvPr id="6" name="Picture 5">
          <a:extLst>
            <a:ext uri="{FF2B5EF4-FFF2-40B4-BE49-F238E27FC236}">
              <a16:creationId xmlns:a16="http://schemas.microsoft.com/office/drawing/2014/main" id="{00000000-0008-0000-2300-000006000000}"/>
            </a:ext>
          </a:extLst>
        </xdr:cNvPr>
        <xdr:cNvPicPr>
          <a:picLocks noChangeAspect="1"/>
        </xdr:cNvPicPr>
      </xdr:nvPicPr>
      <xdr:blipFill>
        <a:blip xmlns:r="http://schemas.openxmlformats.org/officeDocument/2006/relationships" r:embed="rId1"/>
        <a:srcRect r="20713"/>
        <a:stretch>
          <a:fillRect/>
        </a:stretch>
      </xdr:blipFill>
      <xdr:spPr>
        <a:xfrm>
          <a:off x="15059660" y="1010920"/>
          <a:ext cx="4412615" cy="109791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31</xdr:col>
      <xdr:colOff>40640</xdr:colOff>
      <xdr:row>45</xdr:row>
      <xdr:rowOff>191135</xdr:rowOff>
    </xdr:from>
    <xdr:to>
      <xdr:col>52</xdr:col>
      <xdr:colOff>194945</xdr:colOff>
      <xdr:row>48</xdr:row>
      <xdr:rowOff>167005</xdr:rowOff>
    </xdr:to>
    <xdr:sp macro="" textlink="">
      <xdr:nvSpPr>
        <xdr:cNvPr id="3" name="Rounded Rectangle 25">
          <a:extLst>
            <a:ext uri="{FF2B5EF4-FFF2-40B4-BE49-F238E27FC236}">
              <a16:creationId xmlns:a16="http://schemas.microsoft.com/office/drawing/2014/main" id="{00000000-0008-0000-2400-000003000000}"/>
            </a:ext>
          </a:extLst>
        </xdr:cNvPr>
        <xdr:cNvSpPr/>
      </xdr:nvSpPr>
      <xdr:spPr>
        <a:xfrm>
          <a:off x="7526020" y="15852140"/>
          <a:ext cx="5186045"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Section B</a:t>
          </a:r>
        </a:p>
      </xdr:txBody>
    </xdr:sp>
    <xdr:clientData/>
  </xdr:twoCellAnchor>
  <xdr:twoCellAnchor>
    <xdr:from>
      <xdr:col>2</xdr:col>
      <xdr:colOff>702310</xdr:colOff>
      <xdr:row>49</xdr:row>
      <xdr:rowOff>187325</xdr:rowOff>
    </xdr:from>
    <xdr:to>
      <xdr:col>67</xdr:col>
      <xdr:colOff>177800</xdr:colOff>
      <xdr:row>57</xdr:row>
      <xdr:rowOff>332740</xdr:rowOff>
    </xdr:to>
    <xdr:sp macro="" textlink="">
      <xdr:nvSpPr>
        <xdr:cNvPr id="4" name="Rounded Rectangle 25">
          <a:extLst>
            <a:ext uri="{FF2B5EF4-FFF2-40B4-BE49-F238E27FC236}">
              <a16:creationId xmlns:a16="http://schemas.microsoft.com/office/drawing/2014/main" id="{00000000-0008-0000-2400-000004000000}"/>
            </a:ext>
          </a:extLst>
        </xdr:cNvPr>
        <xdr:cNvSpPr/>
      </xdr:nvSpPr>
      <xdr:spPr>
        <a:xfrm>
          <a:off x="1013460" y="17372330"/>
          <a:ext cx="15148560" cy="345122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 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Excludes	   : 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a:t>
          </a:r>
          <a:r>
            <a:rPr lang="en-MY" sz="2200" b="0" i="1"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Termasuk pembelian semasa dan perbelanjaan modal</a:t>
          </a:r>
        </a:p>
        <a:p>
          <a:r>
            <a:rPr lang="en-MY" sz="2200" b="0" i="1" baseline="0">
              <a:solidFill>
                <a:schemeClr val="tx1"/>
              </a:solidFill>
              <a:latin typeface="Arial" panose="020B0604020202020204" pitchFamily="7" charset="0"/>
              <a:ea typeface="+mn-ea"/>
              <a:cs typeface="Arial" panose="020B0604020202020204" pitchFamily="7" charset="0"/>
            </a:rPr>
            <a:t>Note                   : 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32</xdr:col>
      <xdr:colOff>236220</xdr:colOff>
      <xdr:row>9</xdr:row>
      <xdr:rowOff>259715</xdr:rowOff>
    </xdr:from>
    <xdr:to>
      <xdr:col>50</xdr:col>
      <xdr:colOff>203835</xdr:colOff>
      <xdr:row>12</xdr:row>
      <xdr:rowOff>150495</xdr:rowOff>
    </xdr:to>
    <xdr:sp macro="" textlink="">
      <xdr:nvSpPr>
        <xdr:cNvPr id="2" name="Rounded Rectangle 25">
          <a:extLst>
            <a:ext uri="{FF2B5EF4-FFF2-40B4-BE49-F238E27FC236}">
              <a16:creationId xmlns:a16="http://schemas.microsoft.com/office/drawing/2014/main" id="{00000000-0008-0000-2500-000002000000}"/>
            </a:ext>
          </a:extLst>
        </xdr:cNvPr>
        <xdr:cNvSpPr/>
      </xdr:nvSpPr>
      <xdr:spPr>
        <a:xfrm>
          <a:off x="7947660" y="4213225"/>
          <a:ext cx="431101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twoCellAnchor>
    <xdr:from>
      <xdr:col>72</xdr:col>
      <xdr:colOff>76835</xdr:colOff>
      <xdr:row>45</xdr:row>
      <xdr:rowOff>268605</xdr:rowOff>
    </xdr:from>
    <xdr:to>
      <xdr:col>72</xdr:col>
      <xdr:colOff>181610</xdr:colOff>
      <xdr:row>45</xdr:row>
      <xdr:rowOff>376555</xdr:rowOff>
    </xdr:to>
    <xdr:sp macro="" textlink="">
      <xdr:nvSpPr>
        <xdr:cNvPr id="3" name="Rectangles 8">
          <a:extLst>
            <a:ext uri="{FF2B5EF4-FFF2-40B4-BE49-F238E27FC236}">
              <a16:creationId xmlns:a16="http://schemas.microsoft.com/office/drawing/2014/main" id="{00000000-0008-0000-2500-000003000000}"/>
            </a:ext>
          </a:extLst>
        </xdr:cNvPr>
        <xdr:cNvSpPr/>
      </xdr:nvSpPr>
      <xdr:spPr>
        <a:xfrm>
          <a:off x="17216755" y="18453735"/>
          <a:ext cx="10477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editAs="oneCell">
    <xdr:from>
      <xdr:col>64</xdr:col>
      <xdr:colOff>19050</xdr:colOff>
      <xdr:row>1</xdr:row>
      <xdr:rowOff>1</xdr:rowOff>
    </xdr:from>
    <xdr:to>
      <xdr:col>82</xdr:col>
      <xdr:colOff>14922</xdr:colOff>
      <xdr:row>3</xdr:row>
      <xdr:rowOff>360627</xdr:rowOff>
    </xdr:to>
    <xdr:pic>
      <xdr:nvPicPr>
        <xdr:cNvPr id="4" name="Picture 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1"/>
        <a:srcRect r="20713"/>
        <a:stretch>
          <a:fillRect/>
        </a:stretch>
      </xdr:blipFill>
      <xdr:spPr>
        <a:xfrm>
          <a:off x="15309850" y="1028700"/>
          <a:ext cx="4156075" cy="106045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252730</xdr:colOff>
      <xdr:row>43</xdr:row>
      <xdr:rowOff>506095</xdr:rowOff>
    </xdr:from>
    <xdr:to>
      <xdr:col>42</xdr:col>
      <xdr:colOff>52705</xdr:colOff>
      <xdr:row>46</xdr:row>
      <xdr:rowOff>269875</xdr:rowOff>
    </xdr:to>
    <xdr:sp macro="" textlink="">
      <xdr:nvSpPr>
        <xdr:cNvPr id="3" name="Rounded Rectangle 25">
          <a:extLst>
            <a:ext uri="{FF2B5EF4-FFF2-40B4-BE49-F238E27FC236}">
              <a16:creationId xmlns:a16="http://schemas.microsoft.com/office/drawing/2014/main" id="{00000000-0008-0000-2600-000003000000}"/>
            </a:ext>
          </a:extLst>
        </xdr:cNvPr>
        <xdr:cNvSpPr/>
      </xdr:nvSpPr>
      <xdr:spPr>
        <a:xfrm>
          <a:off x="364490" y="17800320"/>
          <a:ext cx="9805035" cy="103568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9.12(a) pada muka surat 18 diisi, sila lengkapkan Soalan C.3</a:t>
          </a:r>
        </a:p>
        <a:p>
          <a:r>
            <a:rPr lang="en-US" sz="2200" b="0" i="1" baseline="0">
              <a:solidFill>
                <a:schemeClr val="tx1"/>
              </a:solidFill>
              <a:latin typeface="Arial" panose="020B0604020202020204" pitchFamily="7" charset="0"/>
              <a:ea typeface="+mn-ea"/>
              <a:cs typeface="Arial" panose="020B0604020202020204" pitchFamily="7" charset="0"/>
            </a:rPr>
            <a:t>If Question 9.12(a) on page 18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4" name="Rounded Rectangle 25">
          <a:extLst>
            <a:ext uri="{FF2B5EF4-FFF2-40B4-BE49-F238E27FC236}">
              <a16:creationId xmlns:a16="http://schemas.microsoft.com/office/drawing/2014/main" id="{00000000-0008-0000-2600-000004000000}"/>
            </a:ext>
          </a:extLst>
        </xdr:cNvPr>
        <xdr:cNvSpPr/>
      </xdr:nvSpPr>
      <xdr:spPr>
        <a:xfrm>
          <a:off x="4283710" y="20761960"/>
          <a:ext cx="5663565" cy="10623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altLang="en-MY"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altLang="en-MY"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308610</xdr:rowOff>
    </xdr:from>
    <xdr:to>
      <xdr:col>41</xdr:col>
      <xdr:colOff>47625</xdr:colOff>
      <xdr:row>57</xdr:row>
      <xdr:rowOff>119380</xdr:rowOff>
    </xdr:to>
    <xdr:sp macro="" textlink="">
      <xdr:nvSpPr>
        <xdr:cNvPr id="5" name="Rounded Rectangle 25">
          <a:extLst>
            <a:ext uri="{FF2B5EF4-FFF2-40B4-BE49-F238E27FC236}">
              <a16:creationId xmlns:a16="http://schemas.microsoft.com/office/drawing/2014/main" id="{00000000-0008-0000-2600-000005000000}"/>
            </a:ext>
          </a:extLst>
        </xdr:cNvPr>
        <xdr:cNvSpPr/>
      </xdr:nvSpPr>
      <xdr:spPr>
        <a:xfrm>
          <a:off x="4307840" y="21990050"/>
          <a:ext cx="5625465" cy="108267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32</xdr:col>
      <xdr:colOff>16510</xdr:colOff>
      <xdr:row>71</xdr:row>
      <xdr:rowOff>116840</xdr:rowOff>
    </xdr:from>
    <xdr:to>
      <xdr:col>49</xdr:col>
      <xdr:colOff>151130</xdr:colOff>
      <xdr:row>74</xdr:row>
      <xdr:rowOff>245110</xdr:rowOff>
    </xdr:to>
    <xdr:sp macro="" textlink="">
      <xdr:nvSpPr>
        <xdr:cNvPr id="2" name="Rounded Rectangle 25">
          <a:extLst>
            <a:ext uri="{FF2B5EF4-FFF2-40B4-BE49-F238E27FC236}">
              <a16:creationId xmlns:a16="http://schemas.microsoft.com/office/drawing/2014/main" id="{00000000-0008-0000-2700-000002000000}"/>
            </a:ext>
          </a:extLst>
        </xdr:cNvPr>
        <xdr:cNvSpPr/>
      </xdr:nvSpPr>
      <xdr:spPr>
        <a:xfrm>
          <a:off x="7733030" y="27855545"/>
          <a:ext cx="4241800"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twoCellAnchor editAs="oneCell">
    <xdr:from>
      <xdr:col>64</xdr:col>
      <xdr:colOff>114300</xdr:colOff>
      <xdr:row>1</xdr:row>
      <xdr:rowOff>1</xdr:rowOff>
    </xdr:from>
    <xdr:to>
      <xdr:col>82</xdr:col>
      <xdr:colOff>14922</xdr:colOff>
      <xdr:row>3</xdr:row>
      <xdr:rowOff>339847</xdr:rowOff>
    </xdr:to>
    <xdr:pic>
      <xdr:nvPicPr>
        <xdr:cNvPr id="3" name="Picture 2">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1"/>
        <a:srcRect r="20713"/>
        <a:stretch>
          <a:fillRect/>
        </a:stretch>
      </xdr:blipFill>
      <xdr:spPr>
        <a:xfrm>
          <a:off x="15405100" y="1028700"/>
          <a:ext cx="4060825" cy="104013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62</xdr:col>
      <xdr:colOff>152400</xdr:colOff>
      <xdr:row>1</xdr:row>
      <xdr:rowOff>0</xdr:rowOff>
    </xdr:from>
    <xdr:to>
      <xdr:col>82</xdr:col>
      <xdr:colOff>37782</xdr:colOff>
      <xdr:row>4</xdr:row>
      <xdr:rowOff>79375</xdr:rowOff>
    </xdr:to>
    <xdr:pic>
      <xdr:nvPicPr>
        <xdr:cNvPr id="2" name="Pictur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rcRect r="20713"/>
        <a:stretch>
          <a:fillRect/>
        </a:stretch>
      </xdr:blipFill>
      <xdr:spPr>
        <a:xfrm>
          <a:off x="14980920" y="1028700"/>
          <a:ext cx="4481195" cy="109918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22</xdr:col>
      <xdr:colOff>6985</xdr:colOff>
      <xdr:row>16</xdr:row>
      <xdr:rowOff>152400</xdr:rowOff>
    </xdr:from>
    <xdr:to>
      <xdr:col>43</xdr:col>
      <xdr:colOff>95249</xdr:colOff>
      <xdr:row>19</xdr:row>
      <xdr:rowOff>185420</xdr:rowOff>
    </xdr:to>
    <xdr:sp macro="" textlink="">
      <xdr:nvSpPr>
        <xdr:cNvPr id="2" name="Rounded Rectangle 25">
          <a:extLst>
            <a:ext uri="{FF2B5EF4-FFF2-40B4-BE49-F238E27FC236}">
              <a16:creationId xmlns:a16="http://schemas.microsoft.com/office/drawing/2014/main" id="{00000000-0008-0000-2B00-000002000000}"/>
            </a:ext>
          </a:extLst>
        </xdr:cNvPr>
        <xdr:cNvSpPr/>
      </xdr:nvSpPr>
      <xdr:spPr>
        <a:xfrm>
          <a:off x="5602923" y="6677025"/>
          <a:ext cx="5184139" cy="1104583"/>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editAs="oneCell">
    <xdr:from>
      <xdr:col>63</xdr:col>
      <xdr:colOff>38100</xdr:colOff>
      <xdr:row>1</xdr:row>
      <xdr:rowOff>0</xdr:rowOff>
    </xdr:from>
    <xdr:to>
      <xdr:col>82</xdr:col>
      <xdr:colOff>14922</xdr:colOff>
      <xdr:row>4</xdr:row>
      <xdr:rowOff>33655</xdr:rowOff>
    </xdr:to>
    <xdr:pic>
      <xdr:nvPicPr>
        <xdr:cNvPr id="3" name="Picture 2">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srcRect r="20713"/>
        <a:stretch>
          <a:fillRect/>
        </a:stretch>
      </xdr:blipFill>
      <xdr:spPr>
        <a:xfrm>
          <a:off x="15097760" y="1028700"/>
          <a:ext cx="4368165" cy="11150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666750</xdr:colOff>
      <xdr:row>1</xdr:row>
      <xdr:rowOff>166688</xdr:rowOff>
    </xdr:from>
    <xdr:to>
      <xdr:col>7</xdr:col>
      <xdr:colOff>123825</xdr:colOff>
      <xdr:row>4</xdr:row>
      <xdr:rowOff>242888</xdr:rowOff>
    </xdr:to>
    <xdr:grpSp>
      <xdr:nvGrpSpPr>
        <xdr:cNvPr id="9" name="Group 8">
          <a:extLst>
            <a:ext uri="{FF2B5EF4-FFF2-40B4-BE49-F238E27FC236}">
              <a16:creationId xmlns:a16="http://schemas.microsoft.com/office/drawing/2014/main" id="{00000000-0008-0000-0500-000009000000}"/>
            </a:ext>
          </a:extLst>
        </xdr:cNvPr>
        <xdr:cNvGrpSpPr/>
      </xdr:nvGrpSpPr>
      <xdr:grpSpPr>
        <a:xfrm>
          <a:off x="1099236" y="557985"/>
          <a:ext cx="1269400" cy="1250092"/>
          <a:chOff x="857250" y="2419350"/>
          <a:chExt cx="1219200" cy="1219200"/>
        </a:xfrm>
      </xdr:grpSpPr>
      <xdr:sp macro="" textlink="">
        <xdr:nvSpPr>
          <xdr:cNvPr id="10" name="Flowchart: Connector 9">
            <a:extLst>
              <a:ext uri="{FF2B5EF4-FFF2-40B4-BE49-F238E27FC236}">
                <a16:creationId xmlns:a16="http://schemas.microsoft.com/office/drawing/2014/main" id="{00000000-0008-0000-0500-00000A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11" name="Flowchart: Connector 10">
            <a:extLst>
              <a:ext uri="{FF2B5EF4-FFF2-40B4-BE49-F238E27FC236}">
                <a16:creationId xmlns:a16="http://schemas.microsoft.com/office/drawing/2014/main" id="{00000000-0008-0000-0500-00000B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2" name="Rounded Rectangle 25">
          <a:extLst>
            <a:ext uri="{FF2B5EF4-FFF2-40B4-BE49-F238E27FC236}">
              <a16:creationId xmlns:a16="http://schemas.microsoft.com/office/drawing/2014/main" id="{00000000-0008-0000-2D00-000002000000}"/>
            </a:ext>
          </a:extLst>
        </xdr:cNvPr>
        <xdr:cNvSpPr/>
      </xdr:nvSpPr>
      <xdr:spPr>
        <a:xfrm>
          <a:off x="4711700" y="6811010"/>
          <a:ext cx="5364480"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twoCellAnchor editAs="oneCell">
    <xdr:from>
      <xdr:col>63</xdr:col>
      <xdr:colOff>57150</xdr:colOff>
      <xdr:row>1</xdr:row>
      <xdr:rowOff>0</xdr:rowOff>
    </xdr:from>
    <xdr:to>
      <xdr:col>82</xdr:col>
      <xdr:colOff>33972</xdr:colOff>
      <xdr:row>4</xdr:row>
      <xdr:rowOff>33655</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1"/>
        <a:srcRect r="20713"/>
        <a:stretch>
          <a:fillRect/>
        </a:stretch>
      </xdr:blipFill>
      <xdr:spPr>
        <a:xfrm>
          <a:off x="15116810" y="1028700"/>
          <a:ext cx="4368165" cy="1115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595313</xdr:colOff>
      <xdr:row>2</xdr:row>
      <xdr:rowOff>214313</xdr:rowOff>
    </xdr:from>
    <xdr:to>
      <xdr:col>7</xdr:col>
      <xdr:colOff>52388</xdr:colOff>
      <xdr:row>5</xdr:row>
      <xdr:rowOff>290513</xdr:rowOff>
    </xdr:to>
    <xdr:grpSp>
      <xdr:nvGrpSpPr>
        <xdr:cNvPr id="4" name="Group 3">
          <a:extLst>
            <a:ext uri="{FF2B5EF4-FFF2-40B4-BE49-F238E27FC236}">
              <a16:creationId xmlns:a16="http://schemas.microsoft.com/office/drawing/2014/main" id="{00000000-0008-0000-0600-000004000000}"/>
            </a:ext>
          </a:extLst>
        </xdr:cNvPr>
        <xdr:cNvGrpSpPr/>
      </xdr:nvGrpSpPr>
      <xdr:grpSpPr>
        <a:xfrm>
          <a:off x="1008970" y="998084"/>
          <a:ext cx="1242332" cy="1251858"/>
          <a:chOff x="857250" y="2419350"/>
          <a:chExt cx="1219200" cy="1219200"/>
        </a:xfrm>
      </xdr:grpSpPr>
      <xdr:sp macro="" textlink="">
        <xdr:nvSpPr>
          <xdr:cNvPr id="7" name="Flowchart: Connector 6">
            <a:extLst>
              <a:ext uri="{FF2B5EF4-FFF2-40B4-BE49-F238E27FC236}">
                <a16:creationId xmlns:a16="http://schemas.microsoft.com/office/drawing/2014/main" id="{00000000-0008-0000-0600-000007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8" name="Flowchart: Connector 7">
            <a:extLst>
              <a:ext uri="{FF2B5EF4-FFF2-40B4-BE49-F238E27FC236}">
                <a16:creationId xmlns:a16="http://schemas.microsoft.com/office/drawing/2014/main" id="{00000000-0008-0000-0600-000008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grpSp>
    <xdr:clientData/>
  </xdr:twoCellAnchor>
  <xdr:twoCellAnchor editAs="oneCell">
    <xdr:from>
      <xdr:col>62</xdr:col>
      <xdr:colOff>249391</xdr:colOff>
      <xdr:row>1</xdr:row>
      <xdr:rowOff>374073</xdr:rowOff>
    </xdr:from>
    <xdr:to>
      <xdr:col>82</xdr:col>
      <xdr:colOff>21166</xdr:colOff>
      <xdr:row>4</xdr:row>
      <xdr:rowOff>310746</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rcRect r="20713"/>
        <a:stretch>
          <a:fillRect/>
        </a:stretch>
      </xdr:blipFill>
      <xdr:spPr>
        <a:xfrm>
          <a:off x="15619730" y="755015"/>
          <a:ext cx="4581525" cy="1079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42879</xdr:colOff>
      <xdr:row>1</xdr:row>
      <xdr:rowOff>122960</xdr:rowOff>
    </xdr:from>
    <xdr:to>
      <xdr:col>6</xdr:col>
      <xdr:colOff>128464</xdr:colOff>
      <xdr:row>4</xdr:row>
      <xdr:rowOff>337518</xdr:rowOff>
    </xdr:to>
    <xdr:sp macro="" textlink="">
      <xdr:nvSpPr>
        <xdr:cNvPr id="7" name="Flowchart: Connector 6">
          <a:extLst>
            <a:ext uri="{FF2B5EF4-FFF2-40B4-BE49-F238E27FC236}">
              <a16:creationId xmlns:a16="http://schemas.microsoft.com/office/drawing/2014/main" id="{00000000-0008-0000-0700-000007000000}"/>
            </a:ext>
          </a:extLst>
        </xdr:cNvPr>
        <xdr:cNvSpPr/>
      </xdr:nvSpPr>
      <xdr:spPr>
        <a:xfrm>
          <a:off x="1082675" y="503555"/>
          <a:ext cx="805815" cy="135763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690562</xdr:colOff>
      <xdr:row>75</xdr:row>
      <xdr:rowOff>259075</xdr:rowOff>
    </xdr:from>
    <xdr:to>
      <xdr:col>66</xdr:col>
      <xdr:colOff>228600</xdr:colOff>
      <xdr:row>90</xdr:row>
      <xdr:rowOff>183133</xdr:rowOff>
    </xdr:to>
    <xdr:grpSp>
      <xdr:nvGrpSpPr>
        <xdr:cNvPr id="23" name="Group 22">
          <a:extLst>
            <a:ext uri="{FF2B5EF4-FFF2-40B4-BE49-F238E27FC236}">
              <a16:creationId xmlns:a16="http://schemas.microsoft.com/office/drawing/2014/main" id="{00000000-0008-0000-0700-000017000000}"/>
            </a:ext>
          </a:extLst>
        </xdr:cNvPr>
        <xdr:cNvGrpSpPr/>
      </xdr:nvGrpSpPr>
      <xdr:grpSpPr>
        <a:xfrm>
          <a:off x="1125991" y="28834075"/>
          <a:ext cx="17590180" cy="5639058"/>
          <a:chOff x="1125682" y="24497359"/>
          <a:chExt cx="17343296" cy="3948544"/>
        </a:xfrm>
      </xdr:grpSpPr>
      <xdr:sp macro="" textlink="">
        <xdr:nvSpPr>
          <xdr:cNvPr id="17" name="Rounded Rectangle 25">
            <a:extLst>
              <a:ext uri="{FF2B5EF4-FFF2-40B4-BE49-F238E27FC236}">
                <a16:creationId xmlns:a16="http://schemas.microsoft.com/office/drawing/2014/main" id="{00000000-0008-0000-0700-000011000000}"/>
              </a:ext>
            </a:extLst>
          </xdr:cNvPr>
          <xdr:cNvSpPr/>
        </xdr:nvSpPr>
        <xdr:spPr>
          <a:xfrm>
            <a:off x="1125682" y="24497359"/>
            <a:ext cx="17343296" cy="3948544"/>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18" name="Rectangle 17">
            <a:extLst>
              <a:ext uri="{FF2B5EF4-FFF2-40B4-BE49-F238E27FC236}">
                <a16:creationId xmlns:a16="http://schemas.microsoft.com/office/drawing/2014/main" id="{00000000-0008-0000-0700-000012000000}"/>
              </a:ext>
            </a:extLst>
          </xdr:cNvPr>
          <xdr:cNvSpPr/>
        </xdr:nvSpPr>
        <xdr:spPr>
          <a:xfrm>
            <a:off x="1638733" y="24647874"/>
            <a:ext cx="16744518" cy="13098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belia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youth-owned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19" name="Rectangle 18">
            <a:extLst>
              <a:ext uri="{FF2B5EF4-FFF2-40B4-BE49-F238E27FC236}">
                <a16:creationId xmlns:a16="http://schemas.microsoft.com/office/drawing/2014/main" id="{00000000-0008-0000-0700-000013000000}"/>
              </a:ext>
            </a:extLst>
          </xdr:cNvPr>
          <xdr:cNvSpPr/>
        </xdr:nvSpPr>
        <xdr:spPr>
          <a:xfrm>
            <a:off x="2304196" y="25257291"/>
            <a:ext cx="15914531" cy="30497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en-MY" sz="2200" b="1">
                <a:solidFill>
                  <a:sysClr val="windowText" lastClr="000000"/>
                </a:solidFill>
                <a:latin typeface="Arial" panose="020B0604020202020204" pitchFamily="7" charset="0"/>
                <a:ea typeface="+mn-ea"/>
                <a:cs typeface="Arial" panose="020B0604020202020204" pitchFamily="7" charset="0"/>
              </a:rPr>
              <a:t>Had umur</a:t>
            </a:r>
            <a:r>
              <a:rPr lang="en-MY" sz="2200" b="1" baseline="0">
                <a:solidFill>
                  <a:sysClr val="windowText" lastClr="000000"/>
                </a:solidFill>
                <a:latin typeface="Arial" panose="020B0604020202020204" pitchFamily="7" charset="0"/>
                <a:ea typeface="+mn-ea"/>
                <a:cs typeface="Arial" panose="020B0604020202020204" pitchFamily="7" charset="0"/>
              </a:rPr>
              <a:t> pemilik tidak kurang 18 tahun dan tidak lebih 30 tahun pada tahun rujukan banci</a:t>
            </a:r>
            <a:endParaRPr lang="en-MY" sz="2200" b="1">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ea typeface="+mn-ea"/>
                <a:cs typeface="Arial" panose="020B0604020202020204" pitchFamily="7" charset="0"/>
              </a:rPr>
              <a:t>The</a:t>
            </a:r>
            <a:r>
              <a:rPr lang="en-MY" sz="2200" b="0" i="1" baseline="0">
                <a:solidFill>
                  <a:sysClr val="windowText" lastClr="000000"/>
                </a:solidFill>
                <a:latin typeface="Arial" panose="020B0604020202020204" pitchFamily="7" charset="0"/>
                <a:ea typeface="+mn-ea"/>
                <a:cs typeface="Arial" panose="020B0604020202020204" pitchFamily="7" charset="0"/>
              </a:rPr>
              <a:t> owner's age limit is not less than 18 years old and not more than 30 years old during the census reference year</a:t>
            </a:r>
          </a:p>
          <a:p>
            <a:endParaRPr lang="en-MY" sz="2200" b="0" i="1" baseline="0">
              <a:solidFill>
                <a:sysClr val="windowText" lastClr="000000"/>
              </a:solidFill>
              <a:latin typeface="Arial" panose="020B0604020202020204" pitchFamily="7" charset="0"/>
              <a:ea typeface="+mn-ea"/>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51</a:t>
            </a:r>
            <a:r>
              <a:rPr lang="en-MY" sz="2200" b="1" i="0" baseline="0">
                <a:solidFill>
                  <a:sysClr val="windowText" lastClr="000000"/>
                </a:solidFill>
                <a:latin typeface="Arial" panose="020B0604020202020204" pitchFamily="7" charset="0"/>
                <a:cs typeface="Arial" panose="020B0604020202020204" pitchFamily="7" charset="0"/>
              </a:rPr>
              <a:t> peratus dan ke atas pemilikan ekuiti dipegang oleh belia ATAU</a:t>
            </a:r>
          </a:p>
          <a:p>
            <a:r>
              <a:rPr lang="en-MY" sz="2200" b="0" i="1" baseline="0">
                <a:solidFill>
                  <a:sysClr val="windowText" lastClr="000000"/>
                </a:solidFill>
                <a:latin typeface="Arial" panose="020B0604020202020204" pitchFamily="7" charset="0"/>
                <a:cs typeface="Arial" panose="020B0604020202020204" pitchFamily="7" charset="0"/>
              </a:rPr>
              <a:t>51 per cent and above of the equity held by a youth OR</a:t>
            </a:r>
          </a:p>
          <a:p>
            <a:endParaRPr lang="en-MY" sz="2200" b="0" i="1" baseline="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belia yang memiliki sekurang-kurangnya 10 peratus ekuiti ATAU</a:t>
            </a: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youth that owns at least 10 per cent of the equity OR</a:t>
            </a:r>
          </a:p>
          <a:p>
            <a:endParaRPr lang="en-MY" sz="2200" b="0" i="1">
              <a:solidFill>
                <a:sysClr val="windowText" lastClr="000000"/>
              </a:solidFill>
              <a:latin typeface="Arial" panose="020B0604020202020204" pitchFamily="7" charset="0"/>
              <a:cs typeface="Arial" panose="020B0604020202020204" pitchFamily="7" charset="0"/>
            </a:endParaRPr>
          </a:p>
          <a:p>
            <a:r>
              <a:rPr lang="en-MY" sz="2200" b="1" i="0">
                <a:solidFill>
                  <a:schemeClr val="tx1"/>
                </a:solidFill>
                <a:effectLst/>
                <a:latin typeface="Arial" panose="020B0604020202020204" pitchFamily="7" charset="0"/>
                <a:ea typeface="+mn-ea"/>
                <a:cs typeface="Arial" panose="020B0604020202020204" pitchFamily="7" charset="0"/>
              </a:rPr>
              <a:t>Koperasi milikan belia memiliki sekurang-kurangnya 51 peratus bilangan anggota individu</a:t>
            </a:r>
            <a:r>
              <a:rPr lang="en-MY" sz="2200" b="1" i="0" baseline="0">
                <a:solidFill>
                  <a:schemeClr val="tx1"/>
                </a:solidFill>
                <a:effectLst/>
                <a:latin typeface="Arial" panose="020B0604020202020204" pitchFamily="7" charset="0"/>
                <a:ea typeface="+mn-ea"/>
                <a:cs typeface="Arial" panose="020B0604020202020204" pitchFamily="7" charset="0"/>
              </a:rPr>
              <a:t> adalah belia ATAU  </a:t>
            </a:r>
          </a:p>
          <a:p>
            <a:r>
              <a:rPr lang="en-MY" sz="2200" b="1" i="0">
                <a:solidFill>
                  <a:schemeClr val="tx1"/>
                </a:solidFill>
                <a:effectLst/>
                <a:latin typeface="Arial" panose="020B0604020202020204" pitchFamily="7" charset="0"/>
                <a:ea typeface="+mn-ea"/>
                <a:cs typeface="Arial" panose="020B0604020202020204" pitchFamily="7" charset="0"/>
              </a:rPr>
              <a:t>51 peratus dari anggota Lembaga Pengarah Koperasi adalah wanita.</a:t>
            </a:r>
            <a:endParaRPr lang="en-AU" sz="2200">
              <a:solidFill>
                <a:schemeClr val="tx1"/>
              </a:solidFill>
              <a:effectLst/>
              <a:latin typeface="Arial" panose="020B0604020202020204" pitchFamily="7" charset="0"/>
              <a:cs typeface="Arial" panose="020B0604020202020204" pitchFamily="7" charset="0"/>
            </a:endParaRPr>
          </a:p>
          <a:p>
            <a:r>
              <a:rPr lang="en-MY" sz="2200" b="0" i="1">
                <a:solidFill>
                  <a:schemeClr val="tx1"/>
                </a:solidFill>
                <a:effectLst/>
                <a:latin typeface="Arial" panose="020B0604020202020204" pitchFamily="7" charset="0"/>
                <a:ea typeface="+mn-ea"/>
                <a:cs typeface="Arial" panose="020B0604020202020204" pitchFamily="7" charset="0"/>
              </a:rPr>
              <a:t>A youth-owned cooperative is one where at least 51 per cent of the members are youth OR 51 per cent of the Board of </a:t>
            </a:r>
            <a:endParaRPr lang="en-AU" sz="2200">
              <a:solidFill>
                <a:schemeClr val="tx1"/>
              </a:solidFill>
              <a:effectLst/>
              <a:latin typeface="Arial" panose="020B0604020202020204" pitchFamily="7" charset="0"/>
              <a:cs typeface="Arial" panose="020B0604020202020204" pitchFamily="7" charset="0"/>
            </a:endParaRPr>
          </a:p>
          <a:p>
            <a:r>
              <a:rPr lang="en-MY" sz="2200" b="0" i="1">
                <a:solidFill>
                  <a:schemeClr val="tx1"/>
                </a:solidFill>
                <a:effectLst/>
                <a:latin typeface="Arial" panose="020B0604020202020204" pitchFamily="7" charset="0"/>
                <a:ea typeface="+mn-ea"/>
                <a:cs typeface="Arial" panose="020B0604020202020204" pitchFamily="7" charset="0"/>
              </a:rPr>
              <a:t>Director are youth</a:t>
            </a:r>
            <a:endParaRPr lang="en-AU" sz="2200">
              <a:solidFill>
                <a:schemeClr val="tx1"/>
              </a:solidFill>
              <a:effectLst/>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21" name="Rectangle 20">
            <a:extLst>
              <a:ext uri="{FF2B5EF4-FFF2-40B4-BE49-F238E27FC236}">
                <a16:creationId xmlns:a16="http://schemas.microsoft.com/office/drawing/2014/main" id="{00000000-0008-0000-0700-000015000000}"/>
              </a:ext>
            </a:extLst>
          </xdr:cNvPr>
          <xdr:cNvSpPr/>
        </xdr:nvSpPr>
        <xdr:spPr>
          <a:xfrm>
            <a:off x="1648256" y="25264242"/>
            <a:ext cx="742198" cy="279643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(c)</a:t>
            </a:r>
          </a:p>
          <a:p>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2</xdr:col>
      <xdr:colOff>619125</xdr:colOff>
      <xdr:row>52</xdr:row>
      <xdr:rowOff>228607</xdr:rowOff>
    </xdr:from>
    <xdr:to>
      <xdr:col>67</xdr:col>
      <xdr:colOff>167640</xdr:colOff>
      <xdr:row>67</xdr:row>
      <xdr:rowOff>30485</xdr:rowOff>
    </xdr:to>
    <xdr:grpSp>
      <xdr:nvGrpSpPr>
        <xdr:cNvPr id="24" name="Group 23">
          <a:extLst>
            <a:ext uri="{FF2B5EF4-FFF2-40B4-BE49-F238E27FC236}">
              <a16:creationId xmlns:a16="http://schemas.microsoft.com/office/drawing/2014/main" id="{00000000-0008-0000-0700-000018000000}"/>
            </a:ext>
          </a:extLst>
        </xdr:cNvPr>
        <xdr:cNvGrpSpPr/>
      </xdr:nvGrpSpPr>
      <xdr:grpSpPr>
        <a:xfrm>
          <a:off x="1054554" y="20040607"/>
          <a:ext cx="17872800" cy="5516878"/>
          <a:chOff x="1028392" y="24345285"/>
          <a:chExt cx="17521196" cy="2771055"/>
        </a:xfrm>
      </xdr:grpSpPr>
      <xdr:sp macro="" textlink="">
        <xdr:nvSpPr>
          <xdr:cNvPr id="25" name="Rounded Rectangle 25">
            <a:extLst>
              <a:ext uri="{FF2B5EF4-FFF2-40B4-BE49-F238E27FC236}">
                <a16:creationId xmlns:a16="http://schemas.microsoft.com/office/drawing/2014/main" id="{00000000-0008-0000-0700-000019000000}"/>
              </a:ext>
            </a:extLst>
          </xdr:cNvPr>
          <xdr:cNvSpPr/>
        </xdr:nvSpPr>
        <xdr:spPr>
          <a:xfrm>
            <a:off x="1028392" y="24345285"/>
            <a:ext cx="17343296" cy="275574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26" name="Rectangle 25">
            <a:extLst>
              <a:ext uri="{FF2B5EF4-FFF2-40B4-BE49-F238E27FC236}">
                <a16:creationId xmlns:a16="http://schemas.microsoft.com/office/drawing/2014/main" id="{00000000-0008-0000-0700-00001A000000}"/>
              </a:ext>
            </a:extLst>
          </xdr:cNvPr>
          <xdr:cNvSpPr/>
        </xdr:nvSpPr>
        <xdr:spPr>
          <a:xfrm>
            <a:off x="1638733" y="24493786"/>
            <a:ext cx="16744518" cy="4328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wanita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woman-owned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27" name="Rectangle 26">
            <a:extLst>
              <a:ext uri="{FF2B5EF4-FFF2-40B4-BE49-F238E27FC236}">
                <a16:creationId xmlns:a16="http://schemas.microsoft.com/office/drawing/2014/main" id="{00000000-0008-0000-0700-00001B000000}"/>
              </a:ext>
            </a:extLst>
          </xdr:cNvPr>
          <xdr:cNvSpPr/>
        </xdr:nvSpPr>
        <xdr:spPr>
          <a:xfrm>
            <a:off x="2255551" y="24906265"/>
            <a:ext cx="16294037" cy="2210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en-MY" sz="2200" b="1" i="0">
                <a:solidFill>
                  <a:sysClr val="windowText" lastClr="000000"/>
                </a:solidFill>
                <a:latin typeface="Arial" panose="020B0604020202020204" pitchFamily="7" charset="0"/>
                <a:cs typeface="Arial" panose="020B0604020202020204" pitchFamily="7" charset="0"/>
              </a:rPr>
              <a:t>51</a:t>
            </a:r>
            <a:r>
              <a:rPr lang="en-MY" sz="2200" b="1" i="0" baseline="0">
                <a:solidFill>
                  <a:sysClr val="windowText" lastClr="000000"/>
                </a:solidFill>
                <a:latin typeface="Arial" panose="020B0604020202020204" pitchFamily="7" charset="0"/>
                <a:cs typeface="Arial" panose="020B0604020202020204" pitchFamily="7" charset="0"/>
              </a:rPr>
              <a:t> peratus dan ke atas pemilikan ekuiti dipegang oleh wanita ATAU</a:t>
            </a:r>
          </a:p>
          <a:p>
            <a:r>
              <a:rPr lang="en-MY" sz="2200" b="0" i="1" baseline="0">
                <a:solidFill>
                  <a:sysClr val="windowText" lastClr="000000"/>
                </a:solidFill>
                <a:latin typeface="Arial" panose="020B0604020202020204" pitchFamily="7" charset="0"/>
                <a:cs typeface="Arial" panose="020B0604020202020204" pitchFamily="7" charset="0"/>
              </a:rPr>
              <a:t>51 per cent and above of the equity held by a woman / women OR</a:t>
            </a:r>
          </a:p>
          <a:p>
            <a:endParaRPr lang="en-MY" sz="2200" b="0" i="1" baseline="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Pemegang saham terbesar adalah wanita dan pertubuhan diuruskan oleh wanita ATAU</a:t>
            </a:r>
          </a:p>
          <a:p>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The biggest shareholders are women and the establishment is managed by women OR</a:t>
            </a:r>
          </a:p>
          <a:p>
            <a:endParaRPr lang="en-MY" sz="22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wanita yang memiliki sekurang-kurangnya 10 peratus ekuiti ATAU</a:t>
            </a: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woman that owns at least 10 per cent of the equity OR</a:t>
            </a:r>
          </a:p>
          <a:p>
            <a:endParaRPr lang="en-MY" sz="22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Koperasi milikan wanita memiliki sekurang-kurangnya 51 peratus bilangan anggota individu</a:t>
            </a:r>
            <a:r>
              <a:rPr lang="en-MY" sz="2200" b="1" i="0" baseline="0">
                <a:solidFill>
                  <a:sysClr val="windowText" lastClr="000000"/>
                </a:solidFill>
                <a:latin typeface="Arial" panose="020B0604020202020204" pitchFamily="7" charset="0"/>
                <a:cs typeface="Arial" panose="020B0604020202020204" pitchFamily="7" charset="0"/>
              </a:rPr>
              <a:t> adalah wanita ATAU  </a:t>
            </a:r>
          </a:p>
          <a:p>
            <a:r>
              <a:rPr lang="en-MY" sz="2200" b="1" i="0">
                <a:solidFill>
                  <a:sysClr val="windowText" lastClr="000000"/>
                </a:solidFill>
                <a:latin typeface="Arial" panose="020B0604020202020204" pitchFamily="7" charset="0"/>
                <a:cs typeface="Arial" panose="020B0604020202020204" pitchFamily="7" charset="0"/>
              </a:rPr>
              <a:t>51 peratus dari anggota Lembaga Pengarah Koperasi adalah wanita.</a:t>
            </a:r>
          </a:p>
          <a:p>
            <a:r>
              <a:rPr lang="en-MY" sz="2200" b="0" i="1">
                <a:solidFill>
                  <a:sysClr val="windowText" lastClr="000000"/>
                </a:solidFill>
                <a:latin typeface="Arial" panose="020B0604020202020204" pitchFamily="7" charset="0"/>
                <a:cs typeface="Arial" panose="020B0604020202020204" pitchFamily="7" charset="0"/>
              </a:rPr>
              <a:t>A woman-owned cooperative is one where at least 51 per cent of the members are women OR 51 per cent of the Board of </a:t>
            </a:r>
          </a:p>
          <a:p>
            <a:r>
              <a:rPr lang="en-MY" sz="2200" b="0" i="1">
                <a:solidFill>
                  <a:sysClr val="windowText" lastClr="000000"/>
                </a:solidFill>
                <a:latin typeface="Arial" panose="020B0604020202020204" pitchFamily="7" charset="0"/>
                <a:cs typeface="Arial" panose="020B0604020202020204" pitchFamily="7" charset="0"/>
              </a:rPr>
              <a:t>Director are women</a:t>
            </a:r>
          </a:p>
        </xdr:txBody>
      </xdr:sp>
      <xdr:sp macro="" textlink="">
        <xdr:nvSpPr>
          <xdr:cNvPr id="28" name="Rectangle 27">
            <a:extLst>
              <a:ext uri="{FF2B5EF4-FFF2-40B4-BE49-F238E27FC236}">
                <a16:creationId xmlns:a16="http://schemas.microsoft.com/office/drawing/2014/main" id="{00000000-0008-0000-0700-00001C000000}"/>
              </a:ext>
            </a:extLst>
          </xdr:cNvPr>
          <xdr:cNvSpPr/>
        </xdr:nvSpPr>
        <xdr:spPr>
          <a:xfrm>
            <a:off x="1575288" y="24926110"/>
            <a:ext cx="620584" cy="19575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 </a:t>
            </a:r>
          </a:p>
          <a:p>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(c)</a:t>
            </a:r>
          </a:p>
          <a:p>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2</xdr:col>
      <xdr:colOff>642937</xdr:colOff>
      <xdr:row>1</xdr:row>
      <xdr:rowOff>119063</xdr:rowOff>
    </xdr:from>
    <xdr:to>
      <xdr:col>7</xdr:col>
      <xdr:colOff>100012</xdr:colOff>
      <xdr:row>4</xdr:row>
      <xdr:rowOff>195263</xdr:rowOff>
    </xdr:to>
    <xdr:sp macro="" textlink="">
      <xdr:nvSpPr>
        <xdr:cNvPr id="29" name="Flowchart: Connector 28">
          <a:extLst>
            <a:ext uri="{FF2B5EF4-FFF2-40B4-BE49-F238E27FC236}">
              <a16:creationId xmlns:a16="http://schemas.microsoft.com/office/drawing/2014/main" id="{00000000-0008-0000-0700-00001D000000}"/>
            </a:ext>
          </a:extLst>
        </xdr:cNvPr>
        <xdr:cNvSpPr/>
      </xdr:nvSpPr>
      <xdr:spPr>
        <a:xfrm>
          <a:off x="1024890" y="499745"/>
          <a:ext cx="1075055"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clientData/>
  </xdr:twoCellAnchor>
  <xdr:twoCellAnchor>
    <xdr:from>
      <xdr:col>3</xdr:col>
      <xdr:colOff>4762</xdr:colOff>
      <xdr:row>1</xdr:row>
      <xdr:rowOff>214313</xdr:rowOff>
    </xdr:from>
    <xdr:to>
      <xdr:col>7</xdr:col>
      <xdr:colOff>4762</xdr:colOff>
      <xdr:row>4</xdr:row>
      <xdr:rowOff>119063</xdr:rowOff>
    </xdr:to>
    <xdr:sp macro="" textlink="">
      <xdr:nvSpPr>
        <xdr:cNvPr id="30" name="Flowchart: Connector 29">
          <a:extLst>
            <a:ext uri="{FF2B5EF4-FFF2-40B4-BE49-F238E27FC236}">
              <a16:creationId xmlns:a16="http://schemas.microsoft.com/office/drawing/2014/main" id="{00000000-0008-0000-0700-00001E000000}"/>
            </a:ext>
          </a:extLst>
        </xdr:cNvPr>
        <xdr:cNvSpPr/>
      </xdr:nvSpPr>
      <xdr:spPr>
        <a:xfrm>
          <a:off x="1044575" y="594995"/>
          <a:ext cx="96012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xdr:colOff>
      <xdr:row>14</xdr:row>
      <xdr:rowOff>0</xdr:rowOff>
    </xdr:from>
    <xdr:to>
      <xdr:col>68</xdr:col>
      <xdr:colOff>34636</xdr:colOff>
      <xdr:row>19</xdr:row>
      <xdr:rowOff>249464</xdr:rowOff>
    </xdr:to>
    <xdr:sp macro="" textlink="">
      <xdr:nvSpPr>
        <xdr:cNvPr id="7" name="Rounded Rectangle 25">
          <a:extLst>
            <a:ext uri="{FF2B5EF4-FFF2-40B4-BE49-F238E27FC236}">
              <a16:creationId xmlns:a16="http://schemas.microsoft.com/office/drawing/2014/main" id="{00000000-0008-0000-0800-000007000000}"/>
            </a:ext>
          </a:extLst>
        </xdr:cNvPr>
        <xdr:cNvSpPr/>
      </xdr:nvSpPr>
      <xdr:spPr>
        <a:xfrm>
          <a:off x="1039495" y="5219700"/>
          <a:ext cx="15814675" cy="21539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Notes:</a:t>
          </a:r>
        </a:p>
        <a:p>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Jika taraf sah ialah hak milik perseorangan atau perkongsian, ia merujuk kepada modal yang disumbangkan oleh pemilik </a:t>
          </a:r>
        </a:p>
        <a:p>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If the legal status is individual proprietorship or patnership, it refers to capital contributed by the owner(s)</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3</xdr:col>
      <xdr:colOff>-1</xdr:colOff>
      <xdr:row>29</xdr:row>
      <xdr:rowOff>182880</xdr:rowOff>
    </xdr:from>
    <xdr:to>
      <xdr:col>72</xdr:col>
      <xdr:colOff>214312</xdr:colOff>
      <xdr:row>43</xdr:row>
      <xdr:rowOff>76200</xdr:rowOff>
    </xdr:to>
    <xdr:sp macro="" textlink="">
      <xdr:nvSpPr>
        <xdr:cNvPr id="8" name="Rounded Rectangle 25">
          <a:extLst>
            <a:ext uri="{FF2B5EF4-FFF2-40B4-BE49-F238E27FC236}">
              <a16:creationId xmlns:a16="http://schemas.microsoft.com/office/drawing/2014/main" id="{00000000-0008-0000-0800-000008000000}"/>
            </a:ext>
          </a:extLst>
        </xdr:cNvPr>
        <xdr:cNvSpPr/>
      </xdr:nvSpPr>
      <xdr:spPr>
        <a:xfrm>
          <a:off x="1039495" y="10355580"/>
          <a:ext cx="16954500" cy="52273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MY" sz="2200" b="1" i="0" baseline="0">
              <a:solidFill>
                <a:schemeClr val="tx1"/>
              </a:solidFill>
              <a:latin typeface="Arial" panose="020B0604020202020204" pitchFamily="7" charset="0"/>
              <a:ea typeface="+mn-ea"/>
              <a:cs typeface="Arial" panose="020B0604020202020204" pitchFamily="7" charset="0"/>
            </a:rPr>
            <a:t>Nota : Definisi residen Malaysia dan bukan residen Malaysia</a:t>
          </a:r>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Notes : Definition of Malaysian resident and non-Malaysian resident</a:t>
          </a:r>
        </a:p>
        <a:p>
          <a:endParaRPr lang="en-MY" sz="2200" b="1" i="0" baseline="0">
            <a:solidFill>
              <a:schemeClr val="tx1"/>
            </a:solidFill>
            <a:latin typeface="Arial" panose="020B0604020202020204" pitchFamily="7" charset="0"/>
            <a:ea typeface="+mn-ea"/>
            <a:cs typeface="Arial" panose="020B0604020202020204" pitchFamily="7" charset="0"/>
          </a:endParaRPr>
        </a:p>
        <a:p>
          <a:pPr lvl="0"/>
          <a:r>
            <a:rPr lang="en-MY" sz="2200" b="1" i="0" baseline="0">
              <a:solidFill>
                <a:schemeClr val="tx1"/>
              </a:solidFill>
              <a:latin typeface="Arial" panose="020B0604020202020204" pitchFamily="7" charset="0"/>
              <a:ea typeface="+mn-ea"/>
              <a:cs typeface="Arial" panose="020B0604020202020204" pitchFamily="7" charset="0"/>
            </a:rPr>
            <a:t>(a)	Residen Malaysia ialah merujuk kepada individu yang menetap dan syarikat yang beroperasi di Malaysia bagi tempoh </a:t>
          </a:r>
        </a:p>
        <a:p>
          <a:pPr lvl="0"/>
          <a:r>
            <a:rPr lang="en-MY" sz="2200" b="1" i="0" baseline="0">
              <a:solidFill>
                <a:schemeClr val="tx1"/>
              </a:solidFill>
              <a:latin typeface="Arial" panose="020B0604020202020204" pitchFamily="7" charset="0"/>
              <a:ea typeface="+mn-ea"/>
              <a:cs typeface="Arial" panose="020B0604020202020204" pitchFamily="7" charset="0"/>
            </a:rPr>
            <a:t>	sekurang-kurangnya satu tahun dan kepentingan ekonominya berpusat di Malaysia</a:t>
          </a:r>
        </a:p>
        <a:p>
          <a:pPr lvl="0"/>
          <a:r>
            <a:rPr lang="en-MY" sz="2200" b="0" i="1" baseline="0">
              <a:solidFill>
                <a:schemeClr val="tx1"/>
              </a:solidFill>
              <a:latin typeface="Arial" panose="020B0604020202020204" pitchFamily="7" charset="0"/>
              <a:ea typeface="+mn-ea"/>
              <a:cs typeface="Arial" panose="020B0604020202020204" pitchFamily="7" charset="0"/>
            </a:rPr>
            <a:t>	A Malaysian resident is referring to individuals who live and companies operating in Malaysia for a period of at least one year and their</a:t>
          </a:r>
        </a:p>
        <a:p>
          <a:pPr lvl="0"/>
          <a:r>
            <a:rPr lang="en-MY" sz="2200" b="0" i="1" baseline="0">
              <a:solidFill>
                <a:schemeClr val="tx1"/>
              </a:solidFill>
              <a:latin typeface="Arial" panose="020B0604020202020204" pitchFamily="7" charset="0"/>
              <a:ea typeface="+mn-ea"/>
              <a:cs typeface="Arial" panose="020B0604020202020204" pitchFamily="7" charset="0"/>
            </a:rPr>
            <a:t>	economic interests  in Malaysia</a:t>
          </a:r>
        </a:p>
        <a:p>
          <a:pPr lvl="0"/>
          <a:endParaRPr lang="en-MY" sz="1800" b="1" i="0" baseline="0">
            <a:solidFill>
              <a:schemeClr val="tx1"/>
            </a:solidFill>
            <a:latin typeface="Arial" panose="020B0604020202020204" pitchFamily="7" charset="0"/>
            <a:ea typeface="+mn-ea"/>
            <a:cs typeface="Arial" panose="020B0604020202020204" pitchFamily="7" charset="0"/>
          </a:endParaRPr>
        </a:p>
        <a:p>
          <a:pPr lvl="0"/>
          <a:r>
            <a:rPr lang="en-MY" sz="2200" b="1" i="0" baseline="0">
              <a:solidFill>
                <a:schemeClr val="tx1"/>
              </a:solidFill>
              <a:latin typeface="Arial" panose="020B0604020202020204" pitchFamily="7" charset="0"/>
              <a:ea typeface="+mn-ea"/>
              <a:cs typeface="Arial" panose="020B0604020202020204" pitchFamily="7" charset="0"/>
            </a:rPr>
            <a:t>(b)	Bukan residen Malaysia merujuk kepada individu yang menetap dan syarikat yang beroperasi di luar Malaysia </a:t>
          </a:r>
        </a:p>
        <a:p>
          <a:pPr lvl="0"/>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A non-Malaysian resident is referring to individuals who live and companies operating outside Malaysia    </a:t>
          </a:r>
        </a:p>
        <a:p>
          <a:pPr lvl="0"/>
          <a:endParaRPr lang="en-MY" sz="2200" b="1" i="0" baseline="0">
            <a:solidFill>
              <a:schemeClr val="tx1"/>
            </a:solidFill>
            <a:latin typeface="Arial" panose="020B0604020202020204" pitchFamily="7" charset="0"/>
            <a:ea typeface="+mn-ea"/>
            <a:cs typeface="Arial" panose="020B0604020202020204" pitchFamily="7" charset="0"/>
          </a:endParaRPr>
        </a:p>
        <a:p>
          <a:pPr lvl="0"/>
          <a:r>
            <a:rPr lang="en-MY" sz="2200" b="1" i="0" baseline="0">
              <a:solidFill>
                <a:schemeClr val="tx1"/>
              </a:solidFill>
              <a:latin typeface="Arial" panose="020B0604020202020204" pitchFamily="7" charset="0"/>
              <a:ea typeface="+mn-ea"/>
              <a:cs typeface="Arial" panose="020B0604020202020204" pitchFamily="7" charset="0"/>
            </a:rPr>
            <a:t>(c)       Bagi koperasi, hak milik pertubuhan berdasarkan peratus bilangan anggota</a:t>
          </a:r>
        </a:p>
        <a:p>
          <a:pPr lvl="0"/>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For cooperatives, ownership of the organisation is based on the percentage number of members</a:t>
          </a:r>
        </a:p>
      </xdr:txBody>
    </xdr:sp>
    <xdr:clientData/>
  </xdr:twoCellAnchor>
  <xdr:twoCellAnchor>
    <xdr:from>
      <xdr:col>2</xdr:col>
      <xdr:colOff>642938</xdr:colOff>
      <xdr:row>1</xdr:row>
      <xdr:rowOff>166688</xdr:rowOff>
    </xdr:from>
    <xdr:to>
      <xdr:col>7</xdr:col>
      <xdr:colOff>100013</xdr:colOff>
      <xdr:row>4</xdr:row>
      <xdr:rowOff>242888</xdr:rowOff>
    </xdr:to>
    <xdr:grpSp>
      <xdr:nvGrpSpPr>
        <xdr:cNvPr id="16" name="Group 15">
          <a:extLst>
            <a:ext uri="{FF2B5EF4-FFF2-40B4-BE49-F238E27FC236}">
              <a16:creationId xmlns:a16="http://schemas.microsoft.com/office/drawing/2014/main" id="{00000000-0008-0000-0800-000010000000}"/>
            </a:ext>
          </a:extLst>
        </xdr:cNvPr>
        <xdr:cNvGrpSpPr/>
      </xdr:nvGrpSpPr>
      <xdr:grpSpPr>
        <a:xfrm>
          <a:off x="1078367" y="547688"/>
          <a:ext cx="1271360" cy="1291771"/>
          <a:chOff x="857250" y="2419350"/>
          <a:chExt cx="1219200" cy="1219200"/>
        </a:xfrm>
      </xdr:grpSpPr>
      <xdr:sp macro="" textlink="">
        <xdr:nvSpPr>
          <xdr:cNvPr id="17" name="Flowchart: Connector 16">
            <a:extLst>
              <a:ext uri="{FF2B5EF4-FFF2-40B4-BE49-F238E27FC236}">
                <a16:creationId xmlns:a16="http://schemas.microsoft.com/office/drawing/2014/main" id="{00000000-0008-0000-0800-000011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18" name="Flowchart: Connector 17">
            <a:extLst>
              <a:ext uri="{FF2B5EF4-FFF2-40B4-BE49-F238E27FC236}">
                <a16:creationId xmlns:a16="http://schemas.microsoft.com/office/drawing/2014/main" id="{00000000-0008-0000-0800-000012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3</a:t>
            </a:r>
          </a:p>
        </xdr:txBody>
      </xdr:sp>
    </xdr:grpSp>
    <xdr:clientData/>
  </xdr:twoCellAnchor>
  <xdr:twoCellAnchor>
    <xdr:from>
      <xdr:col>63</xdr:col>
      <xdr:colOff>23812</xdr:colOff>
      <xdr:row>82</xdr:row>
      <xdr:rowOff>285750</xdr:rowOff>
    </xdr:from>
    <xdr:to>
      <xdr:col>77</xdr:col>
      <xdr:colOff>11691</xdr:colOff>
      <xdr:row>85</xdr:row>
      <xdr:rowOff>190494</xdr:rowOff>
    </xdr:to>
    <xdr:sp macro="" textlink="">
      <xdr:nvSpPr>
        <xdr:cNvPr id="14" name="Rectangle 13">
          <a:extLst>
            <a:ext uri="{FF2B5EF4-FFF2-40B4-BE49-F238E27FC236}">
              <a16:creationId xmlns:a16="http://schemas.microsoft.com/office/drawing/2014/main" id="{00000000-0008-0000-0800-00000E000000}"/>
            </a:ext>
          </a:extLst>
        </xdr:cNvPr>
        <xdr:cNvSpPr/>
      </xdr:nvSpPr>
      <xdr:spPr>
        <a:xfrm>
          <a:off x="15643225" y="28746450"/>
          <a:ext cx="3348355" cy="10471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200" b="1">
              <a:solidFill>
                <a:sysClr val="windowText" lastClr="000000"/>
              </a:solidFill>
              <a:latin typeface="Arial" panose="020B0604020202020204" pitchFamily="7" charset="0"/>
              <a:cs typeface="Arial" panose="020B0604020202020204" pitchFamily="7" charset="0"/>
            </a:rPr>
            <a:t>KEGUNAAN PEJABAT</a:t>
          </a:r>
        </a:p>
        <a:p>
          <a:pPr algn="ctr"/>
          <a:r>
            <a:rPr lang="en-MY" sz="2200" b="0" i="1">
              <a:solidFill>
                <a:sysClr val="windowText" lastClr="000000"/>
              </a:solidFill>
              <a:latin typeface="Arial" panose="020B0604020202020204" pitchFamily="7" charset="0"/>
              <a:cs typeface="Arial" panose="020B0604020202020204" pitchFamily="7" charset="0"/>
            </a:rPr>
            <a:t>OFFICE USE </a:t>
          </a:r>
        </a:p>
      </xdr:txBody>
    </xdr:sp>
    <xdr:clientData/>
  </xdr:twoCellAnchor>
  <xdr:twoCellAnchor editAs="oneCell">
    <xdr:from>
      <xdr:col>60</xdr:col>
      <xdr:colOff>228600</xdr:colOff>
      <xdr:row>0</xdr:row>
      <xdr:rowOff>365760</xdr:rowOff>
    </xdr:from>
    <xdr:to>
      <xdr:col>79</xdr:col>
      <xdr:colOff>53022</xdr:colOff>
      <xdr:row>3</xdr:row>
      <xdr:rowOff>323215</xdr:rowOff>
    </xdr:to>
    <xdr:pic>
      <xdr:nvPicPr>
        <xdr:cNvPr id="9" name="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r="20713"/>
        <a:stretch>
          <a:fillRect/>
        </a:stretch>
      </xdr:blipFill>
      <xdr:spPr>
        <a:xfrm>
          <a:off x="15128240" y="365760"/>
          <a:ext cx="4384675" cy="11004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1157287</xdr:colOff>
      <xdr:row>95</xdr:row>
      <xdr:rowOff>23813</xdr:rowOff>
    </xdr:from>
    <xdr:to>
      <xdr:col>10</xdr:col>
      <xdr:colOff>1490662</xdr:colOff>
      <xdr:row>96</xdr:row>
      <xdr:rowOff>61913</xdr:rowOff>
    </xdr:to>
    <xdr:sp macro="" textlink="">
      <xdr:nvSpPr>
        <xdr:cNvPr id="2" name="Rectangle 1">
          <a:extLst>
            <a:ext uri="{FF2B5EF4-FFF2-40B4-BE49-F238E27FC236}">
              <a16:creationId xmlns:a16="http://schemas.microsoft.com/office/drawing/2014/main" id="{00000000-0008-0000-0900-000002000000}"/>
            </a:ext>
          </a:extLst>
        </xdr:cNvPr>
        <xdr:cNvSpPr>
          <a:spLocks noChangeArrowheads="1"/>
        </xdr:cNvSpPr>
      </xdr:nvSpPr>
      <xdr:spPr>
        <a:xfrm>
          <a:off x="17630140" y="36648390"/>
          <a:ext cx="333375" cy="419100"/>
        </a:xfrm>
        <a:prstGeom prst="rect">
          <a:avLst/>
        </a:prstGeom>
        <a:solidFill>
          <a:srgbClr val="FFFFFF"/>
        </a:solidFill>
        <a:ln w="9525">
          <a:solidFill>
            <a:srgbClr val="000000"/>
          </a:solidFill>
          <a:miter lim="800000"/>
        </a:ln>
      </xdr:spPr>
    </xdr:sp>
    <xdr:clientData/>
  </xdr:twoCellAnchor>
  <xdr:twoCellAnchor>
    <xdr:from>
      <xdr:col>8</xdr:col>
      <xdr:colOff>1252537</xdr:colOff>
      <xdr:row>95</xdr:row>
      <xdr:rowOff>28575</xdr:rowOff>
    </xdr:from>
    <xdr:to>
      <xdr:col>8</xdr:col>
      <xdr:colOff>1585912</xdr:colOff>
      <xdr:row>96</xdr:row>
      <xdr:rowOff>42863</xdr:rowOff>
    </xdr:to>
    <xdr:sp macro="" textlink="">
      <xdr:nvSpPr>
        <xdr:cNvPr id="3" name="Rectangle 1">
          <a:extLst>
            <a:ext uri="{FF2B5EF4-FFF2-40B4-BE49-F238E27FC236}">
              <a16:creationId xmlns:a16="http://schemas.microsoft.com/office/drawing/2014/main" id="{00000000-0008-0000-0900-000003000000}"/>
            </a:ext>
          </a:extLst>
        </xdr:cNvPr>
        <xdr:cNvSpPr>
          <a:spLocks noChangeArrowheads="1"/>
        </xdr:cNvSpPr>
      </xdr:nvSpPr>
      <xdr:spPr>
        <a:xfrm>
          <a:off x="13155930" y="36653470"/>
          <a:ext cx="333375" cy="394970"/>
        </a:xfrm>
        <a:prstGeom prst="rect">
          <a:avLst/>
        </a:prstGeom>
        <a:solidFill>
          <a:srgbClr val="FFFFFF"/>
        </a:solidFill>
        <a:ln w="9525">
          <a:solidFill>
            <a:srgbClr val="000000"/>
          </a:solidFill>
          <a:miter lim="800000"/>
        </a:ln>
      </xdr:spPr>
    </xdr:sp>
    <xdr:clientData/>
  </xdr:twoCellAnchor>
  <xdr:twoCellAnchor>
    <xdr:from>
      <xdr:col>12</xdr:col>
      <xdr:colOff>1185863</xdr:colOff>
      <xdr:row>95</xdr:row>
      <xdr:rowOff>28575</xdr:rowOff>
    </xdr:from>
    <xdr:to>
      <xdr:col>12</xdr:col>
      <xdr:colOff>1519238</xdr:colOff>
      <xdr:row>96</xdr:row>
      <xdr:rowOff>42863</xdr:rowOff>
    </xdr:to>
    <xdr:sp macro="" textlink="">
      <xdr:nvSpPr>
        <xdr:cNvPr id="5" name="Rectangle 4">
          <a:extLst>
            <a:ext uri="{FF2B5EF4-FFF2-40B4-BE49-F238E27FC236}">
              <a16:creationId xmlns:a16="http://schemas.microsoft.com/office/drawing/2014/main" id="{00000000-0008-0000-0900-000005000000}"/>
            </a:ext>
          </a:extLst>
        </xdr:cNvPr>
        <xdr:cNvSpPr>
          <a:spLocks noChangeArrowheads="1"/>
        </xdr:cNvSpPr>
      </xdr:nvSpPr>
      <xdr:spPr>
        <a:xfrm>
          <a:off x="22228175" y="36653470"/>
          <a:ext cx="333375" cy="394970"/>
        </a:xfrm>
        <a:prstGeom prst="rect">
          <a:avLst/>
        </a:prstGeom>
        <a:solidFill>
          <a:srgbClr val="FFFFFF"/>
        </a:solidFill>
        <a:ln w="9525">
          <a:solidFill>
            <a:srgbClr val="000000"/>
          </a:solidFill>
          <a:miter lim="800000"/>
        </a:ln>
      </xdr:spPr>
    </xdr:sp>
    <xdr:clientData/>
  </xdr:twoCellAnchor>
  <xdr:twoCellAnchor>
    <xdr:from>
      <xdr:col>17</xdr:col>
      <xdr:colOff>1609725</xdr:colOff>
      <xdr:row>95</xdr:row>
      <xdr:rowOff>0</xdr:rowOff>
    </xdr:from>
    <xdr:to>
      <xdr:col>17</xdr:col>
      <xdr:colOff>1943100</xdr:colOff>
      <xdr:row>96</xdr:row>
      <xdr:rowOff>38100</xdr:rowOff>
    </xdr:to>
    <xdr:sp macro="" textlink="">
      <xdr:nvSpPr>
        <xdr:cNvPr id="8" name="Rectangle 7">
          <a:extLst>
            <a:ext uri="{FF2B5EF4-FFF2-40B4-BE49-F238E27FC236}">
              <a16:creationId xmlns:a16="http://schemas.microsoft.com/office/drawing/2014/main" id="{00000000-0008-0000-0900-000008000000}"/>
            </a:ext>
          </a:extLst>
        </xdr:cNvPr>
        <xdr:cNvSpPr>
          <a:spLocks noChangeArrowheads="1"/>
        </xdr:cNvSpPr>
      </xdr:nvSpPr>
      <xdr:spPr>
        <a:xfrm>
          <a:off x="35409505" y="36624895"/>
          <a:ext cx="333375" cy="419100"/>
        </a:xfrm>
        <a:prstGeom prst="rect">
          <a:avLst/>
        </a:prstGeom>
        <a:solidFill>
          <a:srgbClr val="FFFFFF"/>
        </a:solidFill>
        <a:ln w="9525">
          <a:solidFill>
            <a:srgbClr val="000000"/>
          </a:solidFill>
          <a:miter lim="800000"/>
        </a:ln>
      </xdr:spPr>
    </xdr:sp>
    <xdr:clientData/>
  </xdr:twoCellAnchor>
  <xdr:twoCellAnchor>
    <xdr:from>
      <xdr:col>16</xdr:col>
      <xdr:colOff>1323975</xdr:colOff>
      <xdr:row>95</xdr:row>
      <xdr:rowOff>28575</xdr:rowOff>
    </xdr:from>
    <xdr:to>
      <xdr:col>16</xdr:col>
      <xdr:colOff>1657350</xdr:colOff>
      <xdr:row>96</xdr:row>
      <xdr:rowOff>42863</xdr:rowOff>
    </xdr:to>
    <xdr:sp macro="" textlink="">
      <xdr:nvSpPr>
        <xdr:cNvPr id="9" name="Rectangle 1">
          <a:extLst>
            <a:ext uri="{FF2B5EF4-FFF2-40B4-BE49-F238E27FC236}">
              <a16:creationId xmlns:a16="http://schemas.microsoft.com/office/drawing/2014/main" id="{00000000-0008-0000-0900-000009000000}"/>
            </a:ext>
          </a:extLst>
        </xdr:cNvPr>
        <xdr:cNvSpPr>
          <a:spLocks noChangeArrowheads="1"/>
        </xdr:cNvSpPr>
      </xdr:nvSpPr>
      <xdr:spPr>
        <a:xfrm>
          <a:off x="31505525" y="36653470"/>
          <a:ext cx="333375" cy="394970"/>
        </a:xfrm>
        <a:prstGeom prst="rect">
          <a:avLst/>
        </a:prstGeom>
        <a:solidFill>
          <a:srgbClr val="FFFFFF"/>
        </a:solidFill>
        <a:ln w="9525">
          <a:solidFill>
            <a:srgbClr val="000000"/>
          </a:solidFill>
          <a:miter lim="800000"/>
        </a:ln>
      </xdr:spPr>
    </xdr:sp>
    <xdr:clientData/>
  </xdr:twoCellAnchor>
  <xdr:twoCellAnchor>
    <xdr:from>
      <xdr:col>14</xdr:col>
      <xdr:colOff>1357313</xdr:colOff>
      <xdr:row>95</xdr:row>
      <xdr:rowOff>23812</xdr:rowOff>
    </xdr:from>
    <xdr:to>
      <xdr:col>14</xdr:col>
      <xdr:colOff>1690688</xdr:colOff>
      <xdr:row>96</xdr:row>
      <xdr:rowOff>61912</xdr:rowOff>
    </xdr:to>
    <xdr:sp macro="" textlink="">
      <xdr:nvSpPr>
        <xdr:cNvPr id="10" name="Rectangle 1">
          <a:extLst>
            <a:ext uri="{FF2B5EF4-FFF2-40B4-BE49-F238E27FC236}">
              <a16:creationId xmlns:a16="http://schemas.microsoft.com/office/drawing/2014/main" id="{00000000-0008-0000-0900-00000A000000}"/>
            </a:ext>
          </a:extLst>
        </xdr:cNvPr>
        <xdr:cNvSpPr>
          <a:spLocks noChangeArrowheads="1"/>
        </xdr:cNvSpPr>
      </xdr:nvSpPr>
      <xdr:spPr>
        <a:xfrm>
          <a:off x="26969085" y="36648390"/>
          <a:ext cx="333375" cy="419100"/>
        </a:xfrm>
        <a:prstGeom prst="rect">
          <a:avLst/>
        </a:prstGeom>
        <a:solidFill>
          <a:srgbClr val="FFFFFF"/>
        </a:solidFill>
        <a:ln w="9525">
          <a:solidFill>
            <a:srgbClr val="000000"/>
          </a:solidFill>
          <a:miter lim="800000"/>
        </a:ln>
      </xdr:spPr>
    </xdr:sp>
    <xdr:clientData/>
  </xdr:twoCellAnchor>
  <xdr:twoCellAnchor>
    <xdr:from>
      <xdr:col>18</xdr:col>
      <xdr:colOff>1733550</xdr:colOff>
      <xdr:row>94</xdr:row>
      <xdr:rowOff>266700</xdr:rowOff>
    </xdr:from>
    <xdr:to>
      <xdr:col>18</xdr:col>
      <xdr:colOff>2066925</xdr:colOff>
      <xdr:row>96</xdr:row>
      <xdr:rowOff>19050</xdr:rowOff>
    </xdr:to>
    <xdr:sp macro="" textlink="">
      <xdr:nvSpPr>
        <xdr:cNvPr id="11" name="Rectangle 10">
          <a:extLst>
            <a:ext uri="{FF2B5EF4-FFF2-40B4-BE49-F238E27FC236}">
              <a16:creationId xmlns:a16="http://schemas.microsoft.com/office/drawing/2014/main" id="{00000000-0008-0000-0900-00000B000000}"/>
            </a:ext>
          </a:extLst>
        </xdr:cNvPr>
        <xdr:cNvSpPr>
          <a:spLocks noChangeArrowheads="1"/>
        </xdr:cNvSpPr>
      </xdr:nvSpPr>
      <xdr:spPr>
        <a:xfrm>
          <a:off x="40040560" y="36624895"/>
          <a:ext cx="333375" cy="400050"/>
        </a:xfrm>
        <a:prstGeom prst="rect">
          <a:avLst/>
        </a:prstGeom>
        <a:solidFill>
          <a:srgbClr val="FFFFFF"/>
        </a:solidFill>
        <a:ln w="9525">
          <a:solidFill>
            <a:srgbClr val="000000"/>
          </a:solidFill>
          <a:miter lim="800000"/>
        </a:ln>
      </xdr:spPr>
    </xdr:sp>
    <xdr:clientData/>
  </xdr:twoCellAnchor>
  <xdr:twoCellAnchor>
    <xdr:from>
      <xdr:col>3</xdr:col>
      <xdr:colOff>1547813</xdr:colOff>
      <xdr:row>0</xdr:row>
      <xdr:rowOff>714375</xdr:rowOff>
    </xdr:from>
    <xdr:to>
      <xdr:col>3</xdr:col>
      <xdr:colOff>2767013</xdr:colOff>
      <xdr:row>3</xdr:row>
      <xdr:rowOff>171450</xdr:rowOff>
    </xdr:to>
    <xdr:grpSp>
      <xdr:nvGrpSpPr>
        <xdr:cNvPr id="17" name="Group 16">
          <a:extLst>
            <a:ext uri="{FF2B5EF4-FFF2-40B4-BE49-F238E27FC236}">
              <a16:creationId xmlns:a16="http://schemas.microsoft.com/office/drawing/2014/main" id="{00000000-0008-0000-0900-000011000000}"/>
            </a:ext>
          </a:extLst>
        </xdr:cNvPr>
        <xdr:cNvGrpSpPr/>
      </xdr:nvGrpSpPr>
      <xdr:grpSpPr>
        <a:xfrm>
          <a:off x="3376613" y="714375"/>
          <a:ext cx="1219200" cy="1209675"/>
          <a:chOff x="857250" y="2419350"/>
          <a:chExt cx="1219200" cy="1219200"/>
        </a:xfrm>
      </xdr:grpSpPr>
      <xdr:sp macro="" textlink="">
        <xdr:nvSpPr>
          <xdr:cNvPr id="19" name="Flowchart: Connector 18">
            <a:extLst>
              <a:ext uri="{FF2B5EF4-FFF2-40B4-BE49-F238E27FC236}">
                <a16:creationId xmlns:a16="http://schemas.microsoft.com/office/drawing/2014/main" id="{00000000-0008-0000-0900-000013000000}"/>
              </a:ext>
            </a:extLst>
          </xdr:cNvPr>
          <xdr:cNvSpPr/>
        </xdr:nvSpPr>
        <xdr:spPr>
          <a:xfrm>
            <a:off x="857250" y="2419350"/>
            <a:ext cx="1219200" cy="121920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a:t>
            </a:r>
          </a:p>
        </xdr:txBody>
      </xdr:sp>
      <xdr:sp macro="" textlink="">
        <xdr:nvSpPr>
          <xdr:cNvPr id="20" name="Flowchart: Connector 19">
            <a:extLst>
              <a:ext uri="{FF2B5EF4-FFF2-40B4-BE49-F238E27FC236}">
                <a16:creationId xmlns:a16="http://schemas.microsoft.com/office/drawing/2014/main" id="{00000000-0008-0000-0900-000014000000}"/>
              </a:ext>
            </a:extLst>
          </xdr:cNvPr>
          <xdr:cNvSpPr/>
        </xdr:nvSpPr>
        <xdr:spPr>
          <a:xfrm>
            <a:off x="933450" y="2514600"/>
            <a:ext cx="1047750" cy="104775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4</a:t>
            </a:r>
          </a:p>
        </xdr:txBody>
      </xdr:sp>
    </xdr:grpSp>
    <xdr:clientData/>
  </xdr:twoCellAnchor>
  <xdr:twoCellAnchor editAs="oneCell">
    <xdr:from>
      <xdr:col>18</xdr:col>
      <xdr:colOff>38100</xdr:colOff>
      <xdr:row>0</xdr:row>
      <xdr:rowOff>0</xdr:rowOff>
    </xdr:from>
    <xdr:to>
      <xdr:col>19</xdr:col>
      <xdr:colOff>45402</xdr:colOff>
      <xdr:row>1</xdr:row>
      <xdr:rowOff>109855</xdr:rowOff>
    </xdr:to>
    <xdr:pic>
      <xdr:nvPicPr>
        <xdr:cNvPr id="12" name="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r="20713"/>
        <a:stretch>
          <a:fillRect/>
        </a:stretch>
      </xdr:blipFill>
      <xdr:spPr>
        <a:xfrm>
          <a:off x="38345110" y="0"/>
          <a:ext cx="4514215" cy="11004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5</xdr:col>
      <xdr:colOff>23813</xdr:colOff>
      <xdr:row>0</xdr:row>
      <xdr:rowOff>367393</xdr:rowOff>
    </xdr:from>
    <xdr:to>
      <xdr:col>7</xdr:col>
      <xdr:colOff>163287</xdr:colOff>
      <xdr:row>2</xdr:row>
      <xdr:rowOff>476250</xdr:rowOff>
    </xdr:to>
    <xdr:sp macro="" textlink="">
      <xdr:nvSpPr>
        <xdr:cNvPr id="7" name="Flowchart: Connector 6">
          <a:extLst>
            <a:ext uri="{FF2B5EF4-FFF2-40B4-BE49-F238E27FC236}">
              <a16:creationId xmlns:a16="http://schemas.microsoft.com/office/drawing/2014/main" id="{00000000-0008-0000-0A00-000007000000}"/>
            </a:ext>
          </a:extLst>
        </xdr:cNvPr>
        <xdr:cNvSpPr/>
      </xdr:nvSpPr>
      <xdr:spPr>
        <a:xfrm>
          <a:off x="1063625" y="367030"/>
          <a:ext cx="1144270" cy="1183640"/>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xdr:txBody>
    </xdr:sp>
    <xdr:clientData/>
  </xdr:twoCellAnchor>
  <xdr:twoCellAnchor>
    <xdr:from>
      <xdr:col>5</xdr:col>
      <xdr:colOff>88447</xdr:colOff>
      <xdr:row>0</xdr:row>
      <xdr:rowOff>435428</xdr:rowOff>
    </xdr:from>
    <xdr:to>
      <xdr:col>7</xdr:col>
      <xdr:colOff>108856</xdr:colOff>
      <xdr:row>2</xdr:row>
      <xdr:rowOff>415584</xdr:rowOff>
    </xdr:to>
    <xdr:sp macro="" textlink="">
      <xdr:nvSpPr>
        <xdr:cNvPr id="5" name="Flowchart: Connector 4">
          <a:extLst>
            <a:ext uri="{FF2B5EF4-FFF2-40B4-BE49-F238E27FC236}">
              <a16:creationId xmlns:a16="http://schemas.microsoft.com/office/drawing/2014/main" id="{00000000-0008-0000-0A00-000005000000}"/>
            </a:ext>
          </a:extLst>
        </xdr:cNvPr>
        <xdr:cNvSpPr/>
      </xdr:nvSpPr>
      <xdr:spPr>
        <a:xfrm>
          <a:off x="1128395" y="434975"/>
          <a:ext cx="1024890" cy="1054735"/>
        </a:xfrm>
        <a:prstGeom prst="flowChartConnector">
          <a:avLst/>
        </a:prstGeom>
        <a:solidFill>
          <a:sysClr val="window" lastClr="FFFFFF">
            <a:lumMod val="85000"/>
          </a:sys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defRPr/>
          </a:pPr>
          <a:r>
            <a:rPr kumimoji="0" lang="en-MY" sz="36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5A</a:t>
          </a:r>
        </a:p>
      </xdr:txBody>
    </xdr:sp>
    <xdr:clientData/>
  </xdr:twoCellAnchor>
  <xdr:twoCellAnchor>
    <xdr:from>
      <xdr:col>6</xdr:col>
      <xdr:colOff>0</xdr:colOff>
      <xdr:row>0</xdr:row>
      <xdr:rowOff>0</xdr:rowOff>
    </xdr:from>
    <xdr:to>
      <xdr:col>8</xdr:col>
      <xdr:colOff>306709</xdr:colOff>
      <xdr:row>2</xdr:row>
      <xdr:rowOff>411883</xdr:rowOff>
    </xdr:to>
    <xdr:sp macro="" textlink="">
      <xdr:nvSpPr>
        <xdr:cNvPr id="6" name="Flowchart: Connector 5">
          <a:extLst>
            <a:ext uri="{FF2B5EF4-FFF2-40B4-BE49-F238E27FC236}">
              <a16:creationId xmlns:a16="http://schemas.microsoft.com/office/drawing/2014/main" id="{00000000-0008-0000-0A00-000006000000}"/>
            </a:ext>
          </a:extLst>
        </xdr:cNvPr>
        <xdr:cNvSpPr/>
      </xdr:nvSpPr>
      <xdr:spPr>
        <a:xfrm>
          <a:off x="1537970" y="0"/>
          <a:ext cx="1284605" cy="148590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40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81</xdr:col>
      <xdr:colOff>381000</xdr:colOff>
      <xdr:row>0</xdr:row>
      <xdr:rowOff>0</xdr:rowOff>
    </xdr:from>
    <xdr:to>
      <xdr:col>94</xdr:col>
      <xdr:colOff>64452</xdr:colOff>
      <xdr:row>2</xdr:row>
      <xdr:rowOff>33655</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rcRect r="20713"/>
        <a:stretch>
          <a:fillRect/>
        </a:stretch>
      </xdr:blipFill>
      <xdr:spPr>
        <a:xfrm>
          <a:off x="28064460" y="0"/>
          <a:ext cx="4492625" cy="1108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omments" Target="../comments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6"/>
  <sheetViews>
    <sheetView zoomScale="85" zoomScaleNormal="85" workbookViewId="0">
      <selection activeCell="M19" sqref="M19"/>
    </sheetView>
  </sheetViews>
  <sheetFormatPr defaultColWidth="8.765625" defaultRowHeight="24.6"/>
  <cols>
    <col min="1" max="1" width="8.765625" style="1767"/>
    <col min="2" max="2" width="35.61328125" style="1767" customWidth="1"/>
    <col min="3" max="3" width="1.23046875" style="1767" customWidth="1"/>
    <col min="4" max="4" width="8.921875" style="1768" customWidth="1"/>
    <col min="5" max="5" width="29.765625" style="1767" customWidth="1"/>
    <col min="6" max="6" width="1.61328125" style="1767" customWidth="1"/>
    <col min="7" max="7" width="9.07421875" style="1767" customWidth="1"/>
    <col min="8" max="8" width="53.23046875" style="1767" customWidth="1"/>
    <col min="9" max="9" width="1.3828125" style="1769" customWidth="1"/>
    <col min="10" max="10" width="25.3046875" style="1767" customWidth="1"/>
    <col min="11" max="11" width="23.23046875" style="1770" customWidth="1"/>
    <col min="12" max="12" width="1.765625" style="1767" customWidth="1"/>
    <col min="13" max="13" width="40.3828125" style="1767" customWidth="1"/>
    <col min="14" max="14" width="17.765625" style="1770" customWidth="1"/>
    <col min="15" max="16384" width="8.765625" style="1767"/>
  </cols>
  <sheetData>
    <row r="1" spans="1:14" s="1766" customFormat="1">
      <c r="A1" s="1771" t="s">
        <v>0</v>
      </c>
      <c r="B1" s="1771"/>
      <c r="D1" s="1771" t="s">
        <v>1</v>
      </c>
      <c r="E1" s="1771"/>
      <c r="G1" s="1771" t="s">
        <v>2</v>
      </c>
      <c r="H1" s="1771"/>
      <c r="I1" s="1772"/>
      <c r="J1" s="1771" t="s">
        <v>3</v>
      </c>
      <c r="K1" s="1771" t="s">
        <v>4</v>
      </c>
      <c r="M1" s="1771" t="s">
        <v>5</v>
      </c>
      <c r="N1" s="1771" t="s">
        <v>6</v>
      </c>
    </row>
    <row r="2" spans="1:14">
      <c r="A2" s="1773" t="s">
        <v>7</v>
      </c>
      <c r="B2" s="1104" t="s">
        <v>8</v>
      </c>
      <c r="D2" s="1768" t="s">
        <v>7</v>
      </c>
      <c r="E2" s="1767" t="s">
        <v>9</v>
      </c>
      <c r="G2" s="1767">
        <v>59110</v>
      </c>
      <c r="H2" s="1767" t="s">
        <v>10</v>
      </c>
      <c r="J2" s="1767" t="s">
        <v>11</v>
      </c>
      <c r="K2" s="1770" t="s">
        <v>12</v>
      </c>
      <c r="M2" s="1767" t="s">
        <v>13</v>
      </c>
      <c r="N2" s="1770" t="s">
        <v>14</v>
      </c>
    </row>
    <row r="3" spans="1:14">
      <c r="A3" s="1773" t="s">
        <v>15</v>
      </c>
      <c r="B3" s="1104" t="s">
        <v>16</v>
      </c>
      <c r="D3" s="1768" t="s">
        <v>15</v>
      </c>
      <c r="E3" s="1767" t="s">
        <v>17</v>
      </c>
      <c r="G3" s="1767">
        <v>59120</v>
      </c>
      <c r="H3" s="1767" t="s">
        <v>18</v>
      </c>
      <c r="J3" s="1767" t="s">
        <v>19</v>
      </c>
      <c r="K3" s="1770" t="s">
        <v>20</v>
      </c>
      <c r="M3" s="1767" t="s">
        <v>21</v>
      </c>
      <c r="N3" s="1770" t="s">
        <v>22</v>
      </c>
    </row>
    <row r="4" spans="1:14">
      <c r="A4" s="1773" t="s">
        <v>23</v>
      </c>
      <c r="B4" s="1104" t="s">
        <v>24</v>
      </c>
      <c r="D4" s="1768" t="s">
        <v>23</v>
      </c>
      <c r="E4" s="1767" t="s">
        <v>25</v>
      </c>
      <c r="G4" s="1767">
        <v>59130</v>
      </c>
      <c r="H4" s="1767" t="s">
        <v>26</v>
      </c>
      <c r="J4" s="1767" t="s">
        <v>27</v>
      </c>
      <c r="K4" s="1770" t="s">
        <v>28</v>
      </c>
      <c r="M4" s="1767" t="s">
        <v>29</v>
      </c>
      <c r="N4" s="1770" t="s">
        <v>30</v>
      </c>
    </row>
    <row r="5" spans="1:14">
      <c r="A5" s="1773" t="s">
        <v>31</v>
      </c>
      <c r="B5" s="1104" t="s">
        <v>32</v>
      </c>
      <c r="D5" s="1768" t="s">
        <v>31</v>
      </c>
      <c r="E5" s="1767" t="s">
        <v>33</v>
      </c>
      <c r="G5" s="1767">
        <v>59140</v>
      </c>
      <c r="H5" s="1767" t="s">
        <v>34</v>
      </c>
      <c r="J5" s="1767" t="s">
        <v>35</v>
      </c>
      <c r="K5" s="1770" t="s">
        <v>36</v>
      </c>
      <c r="M5" s="1767" t="s">
        <v>37</v>
      </c>
      <c r="N5" s="1770" t="s">
        <v>12</v>
      </c>
    </row>
    <row r="6" spans="1:14">
      <c r="A6" s="1773" t="s">
        <v>38</v>
      </c>
      <c r="B6" s="1104" t="s">
        <v>39</v>
      </c>
      <c r="D6" s="1768" t="s">
        <v>38</v>
      </c>
      <c r="E6" s="1767" t="s">
        <v>40</v>
      </c>
      <c r="G6" s="1767">
        <v>59200</v>
      </c>
      <c r="H6" s="1767" t="s">
        <v>41</v>
      </c>
      <c r="J6" s="1767" t="s">
        <v>42</v>
      </c>
      <c r="K6" s="1770" t="s">
        <v>43</v>
      </c>
      <c r="M6" s="1767" t="s">
        <v>44</v>
      </c>
      <c r="N6" s="1770" t="s">
        <v>45</v>
      </c>
    </row>
    <row r="7" spans="1:14">
      <c r="A7" s="1773" t="s">
        <v>46</v>
      </c>
      <c r="B7" s="1104" t="s">
        <v>47</v>
      </c>
      <c r="D7" s="1768" t="s">
        <v>46</v>
      </c>
      <c r="E7" s="1767" t="s">
        <v>48</v>
      </c>
      <c r="G7" s="1767">
        <v>60100</v>
      </c>
      <c r="H7" s="1767" t="s">
        <v>49</v>
      </c>
      <c r="J7" s="1767" t="s">
        <v>50</v>
      </c>
      <c r="K7" s="1770" t="s">
        <v>51</v>
      </c>
      <c r="M7" s="1767" t="s">
        <v>52</v>
      </c>
      <c r="N7" s="1770" t="s">
        <v>53</v>
      </c>
    </row>
    <row r="8" spans="1:14">
      <c r="A8" s="1773" t="s">
        <v>54</v>
      </c>
      <c r="B8" s="1104" t="s">
        <v>55</v>
      </c>
      <c r="D8" s="1768" t="s">
        <v>54</v>
      </c>
      <c r="E8" s="1767" t="s">
        <v>56</v>
      </c>
      <c r="G8" s="1767">
        <v>60200</v>
      </c>
      <c r="H8" s="1767" t="s">
        <v>57</v>
      </c>
      <c r="J8" s="1767" t="s">
        <v>58</v>
      </c>
      <c r="K8" s="1770" t="s">
        <v>59</v>
      </c>
      <c r="M8" s="1767" t="s">
        <v>60</v>
      </c>
      <c r="N8" s="1770" t="s">
        <v>61</v>
      </c>
    </row>
    <row r="9" spans="1:14">
      <c r="A9" s="1773" t="s">
        <v>62</v>
      </c>
      <c r="B9" s="1104" t="s">
        <v>63</v>
      </c>
      <c r="D9" s="1768" t="s">
        <v>62</v>
      </c>
      <c r="E9" s="1767" t="s">
        <v>64</v>
      </c>
      <c r="G9" s="1767">
        <v>61101</v>
      </c>
      <c r="H9" s="1767" t="s">
        <v>65</v>
      </c>
      <c r="J9" s="1767" t="s">
        <v>66</v>
      </c>
      <c r="K9" s="1770" t="s">
        <v>67</v>
      </c>
      <c r="M9" s="1767" t="s">
        <v>68</v>
      </c>
      <c r="N9" s="1770" t="s">
        <v>20</v>
      </c>
    </row>
    <row r="10" spans="1:14">
      <c r="A10" s="1773" t="s">
        <v>69</v>
      </c>
      <c r="B10" s="1104" t="s">
        <v>70</v>
      </c>
      <c r="D10" s="1768" t="s">
        <v>69</v>
      </c>
      <c r="E10" s="1767" t="s">
        <v>71</v>
      </c>
      <c r="G10" s="1767">
        <v>61102</v>
      </c>
      <c r="H10" s="1767" t="s">
        <v>72</v>
      </c>
      <c r="J10" s="1767" t="s">
        <v>73</v>
      </c>
      <c r="K10" s="1770" t="s">
        <v>74</v>
      </c>
      <c r="M10" s="1767" t="s">
        <v>75</v>
      </c>
      <c r="N10" s="1770" t="s">
        <v>76</v>
      </c>
    </row>
    <row r="11" spans="1:14">
      <c r="A11" s="1773" t="s">
        <v>77</v>
      </c>
      <c r="B11" s="1104" t="s">
        <v>78</v>
      </c>
      <c r="D11" s="1768">
        <v>10</v>
      </c>
      <c r="E11" s="1767" t="s">
        <v>79</v>
      </c>
      <c r="G11" s="1767">
        <v>61201</v>
      </c>
      <c r="H11" s="1767" t="s">
        <v>80</v>
      </c>
      <c r="J11" s="1767" t="s">
        <v>81</v>
      </c>
      <c r="K11" s="1770" t="s">
        <v>82</v>
      </c>
      <c r="M11" s="1767" t="s">
        <v>83</v>
      </c>
      <c r="N11" s="1770" t="s">
        <v>28</v>
      </c>
    </row>
    <row r="12" spans="1:14">
      <c r="A12" s="1773" t="s">
        <v>84</v>
      </c>
      <c r="B12" s="1104" t="s">
        <v>85</v>
      </c>
      <c r="D12" s="1768" t="s">
        <v>7</v>
      </c>
      <c r="E12" s="1767" t="s">
        <v>86</v>
      </c>
      <c r="G12" s="1767">
        <v>61202</v>
      </c>
      <c r="H12" s="1767" t="s">
        <v>87</v>
      </c>
      <c r="J12" s="1767" t="s">
        <v>88</v>
      </c>
      <c r="K12" s="1770" t="s">
        <v>89</v>
      </c>
      <c r="M12" s="1767" t="s">
        <v>90</v>
      </c>
      <c r="N12" s="1770" t="s">
        <v>91</v>
      </c>
    </row>
    <row r="13" spans="1:14">
      <c r="A13" s="1773" t="s">
        <v>92</v>
      </c>
      <c r="B13" s="1104" t="s">
        <v>93</v>
      </c>
      <c r="D13" s="1768" t="s">
        <v>15</v>
      </c>
      <c r="E13" s="1767" t="s">
        <v>94</v>
      </c>
      <c r="G13" s="1767">
        <v>61300</v>
      </c>
      <c r="H13" s="1767" t="s">
        <v>95</v>
      </c>
      <c r="J13" s="1767" t="s">
        <v>96</v>
      </c>
      <c r="K13" s="1770" t="s">
        <v>97</v>
      </c>
      <c r="M13" s="1767" t="s">
        <v>98</v>
      </c>
      <c r="N13" s="1770" t="s">
        <v>36</v>
      </c>
    </row>
    <row r="14" spans="1:14">
      <c r="A14" s="1773" t="s">
        <v>99</v>
      </c>
      <c r="B14" s="1104" t="s">
        <v>100</v>
      </c>
      <c r="D14" s="1768" t="s">
        <v>23</v>
      </c>
      <c r="E14" s="1767" t="s">
        <v>101</v>
      </c>
      <c r="G14" s="1767">
        <v>61901</v>
      </c>
      <c r="H14" s="1767" t="s">
        <v>102</v>
      </c>
      <c r="J14" s="1767" t="s">
        <v>103</v>
      </c>
      <c r="K14" s="1770" t="s">
        <v>104</v>
      </c>
      <c r="M14" s="1767" t="s">
        <v>105</v>
      </c>
      <c r="N14" s="1770" t="s">
        <v>106</v>
      </c>
    </row>
    <row r="15" spans="1:14">
      <c r="A15" s="1773" t="s">
        <v>107</v>
      </c>
      <c r="B15" s="1104" t="s">
        <v>108</v>
      </c>
      <c r="D15" s="1768" t="s">
        <v>31</v>
      </c>
      <c r="E15" s="1767" t="s">
        <v>109</v>
      </c>
      <c r="G15" s="1767">
        <v>61904</v>
      </c>
      <c r="H15" s="1767" t="s">
        <v>110</v>
      </c>
      <c r="J15" s="1767" t="s">
        <v>111</v>
      </c>
      <c r="K15" s="1770" t="s">
        <v>112</v>
      </c>
      <c r="M15" s="1767" t="s">
        <v>113</v>
      </c>
      <c r="N15" s="1770" t="s">
        <v>114</v>
      </c>
    </row>
    <row r="16" spans="1:14">
      <c r="A16" s="1773" t="s">
        <v>115</v>
      </c>
      <c r="B16" s="1104" t="s">
        <v>116</v>
      </c>
      <c r="D16" s="1768" t="s">
        <v>38</v>
      </c>
      <c r="E16" s="1767" t="s">
        <v>117</v>
      </c>
      <c r="G16" s="1767">
        <v>61902</v>
      </c>
      <c r="H16" s="1767" t="s">
        <v>118</v>
      </c>
      <c r="J16" s="1767" t="s">
        <v>119</v>
      </c>
      <c r="K16" s="1770" t="s">
        <v>120</v>
      </c>
      <c r="M16" s="1767" t="s">
        <v>121</v>
      </c>
      <c r="N16" s="1770" t="s">
        <v>122</v>
      </c>
    </row>
    <row r="17" spans="1:14">
      <c r="A17" s="1773" t="s">
        <v>123</v>
      </c>
      <c r="B17" s="1104" t="s">
        <v>124</v>
      </c>
      <c r="D17" s="1768" t="s">
        <v>46</v>
      </c>
      <c r="E17" s="1767" t="s">
        <v>125</v>
      </c>
      <c r="G17" s="1767">
        <v>61903</v>
      </c>
      <c r="H17" s="1767" t="s">
        <v>126</v>
      </c>
      <c r="J17" s="1767" t="s">
        <v>127</v>
      </c>
      <c r="K17" s="1770" t="s">
        <v>128</v>
      </c>
      <c r="M17" s="1767" t="s">
        <v>129</v>
      </c>
      <c r="N17" s="1770" t="s">
        <v>43</v>
      </c>
    </row>
    <row r="18" spans="1:14">
      <c r="D18" s="1768" t="s">
        <v>54</v>
      </c>
      <c r="E18" s="1767" t="s">
        <v>130</v>
      </c>
      <c r="G18" s="1767">
        <v>61905</v>
      </c>
      <c r="H18" s="1767" t="s">
        <v>131</v>
      </c>
      <c r="J18" s="1767" t="s">
        <v>132</v>
      </c>
      <c r="K18" s="1770" t="s">
        <v>133</v>
      </c>
      <c r="M18" s="1767" t="s">
        <v>134</v>
      </c>
      <c r="N18" s="1770" t="s">
        <v>135</v>
      </c>
    </row>
    <row r="19" spans="1:14">
      <c r="D19" s="1768" t="s">
        <v>62</v>
      </c>
      <c r="E19" s="1767" t="s">
        <v>136</v>
      </c>
      <c r="G19" s="1767">
        <v>61909</v>
      </c>
      <c r="H19" s="1767" t="s">
        <v>137</v>
      </c>
      <c r="J19" s="1767" t="s">
        <v>138</v>
      </c>
      <c r="K19" s="1770" t="s">
        <v>139</v>
      </c>
      <c r="M19" s="1767" t="s">
        <v>140</v>
      </c>
      <c r="N19" s="1770" t="s">
        <v>141</v>
      </c>
    </row>
    <row r="20" spans="1:14">
      <c r="D20" s="1768" t="s">
        <v>69</v>
      </c>
      <c r="E20" s="1767" t="s">
        <v>142</v>
      </c>
      <c r="G20" s="1767">
        <v>62010</v>
      </c>
      <c r="H20" s="1767" t="s">
        <v>143</v>
      </c>
      <c r="J20" s="1767" t="s">
        <v>144</v>
      </c>
      <c r="K20" s="1770" t="s">
        <v>145</v>
      </c>
      <c r="M20" s="1767" t="s">
        <v>146</v>
      </c>
      <c r="N20" s="1770" t="s">
        <v>147</v>
      </c>
    </row>
    <row r="21" spans="1:14">
      <c r="D21" s="1768">
        <v>10</v>
      </c>
      <c r="E21" s="1767" t="s">
        <v>148</v>
      </c>
      <c r="G21" s="1767">
        <v>62021</v>
      </c>
      <c r="H21" s="1767" t="s">
        <v>149</v>
      </c>
      <c r="J21" s="1767" t="s">
        <v>150</v>
      </c>
      <c r="K21" s="1770" t="s">
        <v>151</v>
      </c>
      <c r="M21" s="1767" t="s">
        <v>152</v>
      </c>
      <c r="N21" s="1770" t="s">
        <v>51</v>
      </c>
    </row>
    <row r="22" spans="1:14">
      <c r="D22" s="1768">
        <v>11</v>
      </c>
      <c r="E22" s="1767" t="s">
        <v>153</v>
      </c>
      <c r="G22" s="1767">
        <v>62022</v>
      </c>
      <c r="H22" s="1767" t="s">
        <v>154</v>
      </c>
      <c r="J22" s="1767" t="s">
        <v>155</v>
      </c>
      <c r="K22" s="1770" t="s">
        <v>156</v>
      </c>
      <c r="M22" s="1767" t="s">
        <v>157</v>
      </c>
      <c r="N22" s="1770" t="s">
        <v>158</v>
      </c>
    </row>
    <row r="23" spans="1:14">
      <c r="D23" s="1768">
        <v>12</v>
      </c>
      <c r="E23" s="1767" t="s">
        <v>159</v>
      </c>
      <c r="G23" s="1767">
        <v>62091</v>
      </c>
      <c r="H23" s="1767" t="s">
        <v>160</v>
      </c>
      <c r="J23" s="1767" t="s">
        <v>161</v>
      </c>
      <c r="K23" s="1770" t="s">
        <v>162</v>
      </c>
      <c r="M23" s="1767" t="s">
        <v>163</v>
      </c>
      <c r="N23" s="1770" t="s">
        <v>164</v>
      </c>
    </row>
    <row r="24" spans="1:14">
      <c r="D24" s="1768" t="s">
        <v>7</v>
      </c>
      <c r="E24" s="1767" t="s">
        <v>165</v>
      </c>
      <c r="G24" s="1767">
        <v>62099</v>
      </c>
      <c r="H24" s="1767" t="s">
        <v>166</v>
      </c>
      <c r="J24" s="1767" t="s">
        <v>167</v>
      </c>
      <c r="K24" s="1770" t="s">
        <v>168</v>
      </c>
      <c r="M24" s="1767" t="s">
        <v>169</v>
      </c>
      <c r="N24" s="1770" t="s">
        <v>170</v>
      </c>
    </row>
    <row r="25" spans="1:14">
      <c r="D25" s="1768" t="s">
        <v>15</v>
      </c>
      <c r="E25" s="1767" t="s">
        <v>171</v>
      </c>
      <c r="G25" s="1767">
        <v>63111</v>
      </c>
      <c r="H25" s="1767" t="s">
        <v>172</v>
      </c>
      <c r="J25" s="1767" t="s">
        <v>173</v>
      </c>
      <c r="K25" s="1770" t="s">
        <v>174</v>
      </c>
      <c r="M25" s="1767" t="s">
        <v>175</v>
      </c>
      <c r="N25" s="1770" t="s">
        <v>59</v>
      </c>
    </row>
    <row r="26" spans="1:14">
      <c r="D26" s="1768" t="s">
        <v>23</v>
      </c>
      <c r="E26" s="1767" t="s">
        <v>176</v>
      </c>
      <c r="G26" s="1767">
        <v>63112</v>
      </c>
      <c r="H26" s="1767" t="s">
        <v>177</v>
      </c>
      <c r="J26" s="1767" t="s">
        <v>178</v>
      </c>
      <c r="K26" s="1770" t="s">
        <v>179</v>
      </c>
      <c r="M26" s="1767" t="s">
        <v>180</v>
      </c>
      <c r="N26" s="1770" t="s">
        <v>181</v>
      </c>
    </row>
    <row r="27" spans="1:14">
      <c r="D27" s="1768" t="s">
        <v>31</v>
      </c>
      <c r="E27" s="1767" t="s">
        <v>182</v>
      </c>
      <c r="G27" s="1767">
        <v>63120</v>
      </c>
      <c r="H27" s="1767" t="s">
        <v>183</v>
      </c>
      <c r="J27" s="1767" t="s">
        <v>184</v>
      </c>
      <c r="K27" s="1770" t="s">
        <v>185</v>
      </c>
      <c r="M27" s="1767" t="s">
        <v>186</v>
      </c>
      <c r="N27" s="1770" t="s">
        <v>187</v>
      </c>
    </row>
    <row r="28" spans="1:14">
      <c r="D28" s="1768" t="s">
        <v>38</v>
      </c>
      <c r="E28" s="1767" t="s">
        <v>188</v>
      </c>
      <c r="G28" s="1767">
        <v>63910</v>
      </c>
      <c r="H28" s="1767" t="s">
        <v>189</v>
      </c>
      <c r="J28" s="1767" t="s">
        <v>190</v>
      </c>
      <c r="K28" s="1770" t="s">
        <v>191</v>
      </c>
      <c r="M28" s="1767" t="s">
        <v>192</v>
      </c>
      <c r="N28" s="1770" t="s">
        <v>193</v>
      </c>
    </row>
    <row r="29" spans="1:14">
      <c r="D29" s="1768" t="s">
        <v>46</v>
      </c>
      <c r="E29" s="1767" t="s">
        <v>194</v>
      </c>
      <c r="G29" s="1767">
        <v>63990</v>
      </c>
      <c r="H29" s="1767" t="s">
        <v>195</v>
      </c>
      <c r="J29" s="1767" t="s">
        <v>196</v>
      </c>
      <c r="K29" s="1770" t="s">
        <v>197</v>
      </c>
      <c r="M29" s="1767" t="s">
        <v>198</v>
      </c>
      <c r="N29" s="1770" t="s">
        <v>67</v>
      </c>
    </row>
    <row r="30" spans="1:14">
      <c r="D30" s="1768" t="s">
        <v>54</v>
      </c>
      <c r="E30" s="1767" t="s">
        <v>199</v>
      </c>
      <c r="G30" s="1767">
        <v>58110</v>
      </c>
      <c r="H30" s="1767" t="s">
        <v>200</v>
      </c>
      <c r="J30" s="1767" t="s">
        <v>201</v>
      </c>
      <c r="K30" s="1770" t="s">
        <v>202</v>
      </c>
      <c r="M30" s="1767" t="s">
        <v>203</v>
      </c>
      <c r="N30" s="1770" t="s">
        <v>204</v>
      </c>
    </row>
    <row r="31" spans="1:14">
      <c r="D31" s="1768" t="s">
        <v>62</v>
      </c>
      <c r="E31" s="1767" t="s">
        <v>205</v>
      </c>
      <c r="G31" s="1767">
        <v>58120</v>
      </c>
      <c r="H31" s="1767" t="s">
        <v>206</v>
      </c>
      <c r="J31" s="1767" t="s">
        <v>207</v>
      </c>
      <c r="K31" s="1770" t="s">
        <v>208</v>
      </c>
      <c r="M31" s="1767" t="s">
        <v>209</v>
      </c>
      <c r="N31" s="1770" t="s">
        <v>210</v>
      </c>
    </row>
    <row r="32" spans="1:14">
      <c r="D32" s="1768" t="s">
        <v>69</v>
      </c>
      <c r="E32" s="1767" t="s">
        <v>211</v>
      </c>
      <c r="G32" s="1767">
        <v>58130</v>
      </c>
      <c r="H32" s="1767" t="s">
        <v>212</v>
      </c>
      <c r="J32" s="1767" t="s">
        <v>213</v>
      </c>
      <c r="K32" s="1770" t="s">
        <v>214</v>
      </c>
      <c r="M32" s="1767" t="s">
        <v>215</v>
      </c>
      <c r="N32" s="1770" t="s">
        <v>74</v>
      </c>
    </row>
    <row r="33" spans="4:14">
      <c r="D33" s="1768">
        <v>10</v>
      </c>
      <c r="E33" s="1767" t="s">
        <v>216</v>
      </c>
      <c r="G33" s="1767">
        <v>58190</v>
      </c>
      <c r="H33" s="1767" t="s">
        <v>217</v>
      </c>
      <c r="J33" s="1767" t="s">
        <v>218</v>
      </c>
      <c r="K33" s="1770" t="s">
        <v>219</v>
      </c>
      <c r="M33" s="1767" t="s">
        <v>220</v>
      </c>
      <c r="N33" s="1770" t="s">
        <v>82</v>
      </c>
    </row>
    <row r="34" spans="4:14">
      <c r="D34" s="1768" t="s">
        <v>84</v>
      </c>
      <c r="E34" s="1767" t="s">
        <v>221</v>
      </c>
      <c r="G34" s="1767">
        <v>58201</v>
      </c>
      <c r="H34" s="1767" t="s">
        <v>222</v>
      </c>
      <c r="J34" s="1767" t="s">
        <v>223</v>
      </c>
      <c r="K34" s="1770" t="s">
        <v>224</v>
      </c>
      <c r="M34" s="1767" t="s">
        <v>225</v>
      </c>
      <c r="N34" s="1770" t="s">
        <v>226</v>
      </c>
    </row>
    <row r="35" spans="4:14">
      <c r="D35" s="1768" t="s">
        <v>7</v>
      </c>
      <c r="E35" s="1767" t="s">
        <v>227</v>
      </c>
      <c r="G35" s="1767">
        <v>58202</v>
      </c>
      <c r="H35" s="1767" t="s">
        <v>228</v>
      </c>
      <c r="J35" s="1767" t="s">
        <v>229</v>
      </c>
      <c r="K35" s="1770" t="s">
        <v>230</v>
      </c>
      <c r="M35" s="1767" t="s">
        <v>231</v>
      </c>
      <c r="N35" s="1770" t="s">
        <v>232</v>
      </c>
    </row>
    <row r="36" spans="4:14">
      <c r="D36" s="1768" t="s">
        <v>15</v>
      </c>
      <c r="E36" s="1767" t="s">
        <v>233</v>
      </c>
      <c r="G36" s="1767">
        <v>58203</v>
      </c>
      <c r="H36" s="1767" t="s">
        <v>234</v>
      </c>
      <c r="J36" s="1767" t="s">
        <v>235</v>
      </c>
      <c r="K36" s="1770" t="s">
        <v>236</v>
      </c>
      <c r="M36" s="1767" t="s">
        <v>237</v>
      </c>
      <c r="N36" s="1770" t="s">
        <v>238</v>
      </c>
    </row>
    <row r="37" spans="4:14">
      <c r="D37" s="1768" t="s">
        <v>23</v>
      </c>
      <c r="E37" s="1767" t="s">
        <v>239</v>
      </c>
      <c r="J37" s="1767" t="s">
        <v>240</v>
      </c>
      <c r="K37" s="1770" t="s">
        <v>241</v>
      </c>
      <c r="M37" s="1767" t="s">
        <v>242</v>
      </c>
      <c r="N37" s="1770" t="s">
        <v>89</v>
      </c>
    </row>
    <row r="38" spans="4:14">
      <c r="D38" s="1768" t="s">
        <v>7</v>
      </c>
      <c r="E38" s="1767" t="s">
        <v>243</v>
      </c>
      <c r="J38" s="1767" t="s">
        <v>244</v>
      </c>
      <c r="K38" s="1770" t="s">
        <v>245</v>
      </c>
      <c r="M38" s="1767" t="s">
        <v>246</v>
      </c>
      <c r="N38" s="1770" t="s">
        <v>247</v>
      </c>
    </row>
    <row r="39" spans="4:14">
      <c r="D39" s="1768" t="s">
        <v>15</v>
      </c>
      <c r="E39" s="1767" t="s">
        <v>248</v>
      </c>
      <c r="J39" s="1767" t="s">
        <v>249</v>
      </c>
      <c r="K39" s="1770" t="s">
        <v>250</v>
      </c>
      <c r="M39" s="1767" t="s">
        <v>251</v>
      </c>
      <c r="N39" s="1770" t="s">
        <v>252</v>
      </c>
    </row>
    <row r="40" spans="4:14">
      <c r="D40" s="1768" t="s">
        <v>23</v>
      </c>
      <c r="E40" s="1767" t="s">
        <v>253</v>
      </c>
      <c r="J40" s="1767" t="s">
        <v>254</v>
      </c>
      <c r="K40" s="1770" t="s">
        <v>255</v>
      </c>
      <c r="M40" s="1767" t="s">
        <v>256</v>
      </c>
      <c r="N40" s="1770" t="s">
        <v>257</v>
      </c>
    </row>
    <row r="41" spans="4:14">
      <c r="D41" s="1768" t="s">
        <v>31</v>
      </c>
      <c r="E41" s="1767" t="s">
        <v>258</v>
      </c>
      <c r="J41" s="1767" t="s">
        <v>259</v>
      </c>
      <c r="K41" s="1770" t="s">
        <v>260</v>
      </c>
      <c r="M41" s="1767" t="s">
        <v>261</v>
      </c>
      <c r="N41" s="1770" t="s">
        <v>97</v>
      </c>
    </row>
    <row r="42" spans="4:14">
      <c r="D42" s="1768" t="s">
        <v>38</v>
      </c>
      <c r="E42" s="1767" t="s">
        <v>262</v>
      </c>
      <c r="J42" s="1767" t="s">
        <v>263</v>
      </c>
      <c r="K42" s="1770" t="s">
        <v>264</v>
      </c>
      <c r="M42" s="1767" t="s">
        <v>265</v>
      </c>
      <c r="N42" s="1770" t="s">
        <v>266</v>
      </c>
    </row>
    <row r="43" spans="4:14">
      <c r="D43" s="1768" t="s">
        <v>46</v>
      </c>
      <c r="E43" s="1767" t="s">
        <v>267</v>
      </c>
      <c r="J43" s="1767" t="s">
        <v>268</v>
      </c>
      <c r="K43" s="1770" t="s">
        <v>269</v>
      </c>
      <c r="M43" s="1767" t="s">
        <v>270</v>
      </c>
      <c r="N43" s="1770" t="s">
        <v>271</v>
      </c>
    </row>
    <row r="44" spans="4:14">
      <c r="D44" s="1768" t="s">
        <v>54</v>
      </c>
      <c r="E44" s="1767" t="s">
        <v>272</v>
      </c>
      <c r="J44" s="1767" t="s">
        <v>273</v>
      </c>
      <c r="K44" s="1770" t="s">
        <v>274</v>
      </c>
      <c r="M44" s="1767" t="s">
        <v>275</v>
      </c>
      <c r="N44" s="1770" t="s">
        <v>276</v>
      </c>
    </row>
    <row r="45" spans="4:14">
      <c r="D45" s="1768" t="s">
        <v>7</v>
      </c>
      <c r="E45" s="1767" t="s">
        <v>277</v>
      </c>
      <c r="J45" s="1767" t="s">
        <v>278</v>
      </c>
      <c r="K45" s="1770" t="s">
        <v>279</v>
      </c>
      <c r="M45" s="1767" t="s">
        <v>280</v>
      </c>
      <c r="N45" s="1770" t="s">
        <v>104</v>
      </c>
    </row>
    <row r="46" spans="4:14">
      <c r="D46" s="1768" t="s">
        <v>15</v>
      </c>
      <c r="E46" s="1767" t="s">
        <v>281</v>
      </c>
      <c r="J46" s="1767" t="s">
        <v>282</v>
      </c>
      <c r="K46" s="1770" t="s">
        <v>283</v>
      </c>
      <c r="M46" s="1767" t="s">
        <v>284</v>
      </c>
      <c r="N46" s="1770" t="s">
        <v>285</v>
      </c>
    </row>
    <row r="47" spans="4:14">
      <c r="D47" s="1768" t="s">
        <v>23</v>
      </c>
      <c r="E47" s="1767" t="s">
        <v>286</v>
      </c>
      <c r="J47" s="1767" t="s">
        <v>287</v>
      </c>
      <c r="K47" s="1770" t="s">
        <v>288</v>
      </c>
      <c r="M47" s="1767" t="s">
        <v>289</v>
      </c>
      <c r="N47" s="1770" t="s">
        <v>290</v>
      </c>
    </row>
    <row r="48" spans="4:14">
      <c r="D48" s="1768" t="s">
        <v>31</v>
      </c>
      <c r="E48" s="1767" t="s">
        <v>291</v>
      </c>
      <c r="J48" s="1767" t="s">
        <v>292</v>
      </c>
      <c r="K48" s="1770" t="s">
        <v>293</v>
      </c>
      <c r="M48" s="1767" t="s">
        <v>294</v>
      </c>
      <c r="N48" s="1770" t="s">
        <v>295</v>
      </c>
    </row>
    <row r="49" spans="4:14">
      <c r="D49" s="1768" t="s">
        <v>38</v>
      </c>
      <c r="E49" s="1767" t="s">
        <v>296</v>
      </c>
      <c r="J49" s="1767" t="s">
        <v>297</v>
      </c>
      <c r="K49" s="1770" t="s">
        <v>298</v>
      </c>
      <c r="M49" s="1767" t="s">
        <v>299</v>
      </c>
      <c r="N49" s="1770" t="s">
        <v>112</v>
      </c>
    </row>
    <row r="50" spans="4:14">
      <c r="D50" s="1768" t="s">
        <v>46</v>
      </c>
      <c r="E50" s="1767" t="s">
        <v>300</v>
      </c>
      <c r="J50" s="1767" t="s">
        <v>301</v>
      </c>
      <c r="K50" s="1770" t="s">
        <v>302</v>
      </c>
      <c r="M50" s="1767" t="s">
        <v>303</v>
      </c>
      <c r="N50" s="1770" t="s">
        <v>304</v>
      </c>
    </row>
    <row r="51" spans="4:14">
      <c r="D51" s="1768" t="s">
        <v>54</v>
      </c>
      <c r="E51" s="1767" t="s">
        <v>305</v>
      </c>
      <c r="J51" s="1767" t="s">
        <v>306</v>
      </c>
      <c r="K51" s="1770" t="s">
        <v>307</v>
      </c>
      <c r="M51" s="1767" t="s">
        <v>308</v>
      </c>
      <c r="N51" s="1770" t="s">
        <v>120</v>
      </c>
    </row>
    <row r="52" spans="4:14">
      <c r="D52" s="1768" t="s">
        <v>62</v>
      </c>
      <c r="E52" s="1767" t="s">
        <v>309</v>
      </c>
      <c r="J52" s="1767" t="s">
        <v>310</v>
      </c>
      <c r="K52" s="1770" t="s">
        <v>311</v>
      </c>
      <c r="M52" s="1767" t="s">
        <v>312</v>
      </c>
      <c r="N52" s="1770" t="s">
        <v>128</v>
      </c>
    </row>
    <row r="53" spans="4:14">
      <c r="D53" s="1768" t="s">
        <v>69</v>
      </c>
      <c r="E53" s="1767" t="s">
        <v>313</v>
      </c>
      <c r="J53" s="1767" t="s">
        <v>314</v>
      </c>
      <c r="K53" s="1770" t="s">
        <v>315</v>
      </c>
      <c r="M53" s="1767" t="s">
        <v>316</v>
      </c>
      <c r="N53" s="1770" t="s">
        <v>133</v>
      </c>
    </row>
    <row r="54" spans="4:14">
      <c r="D54" s="1768">
        <v>10</v>
      </c>
      <c r="E54" s="1767" t="s">
        <v>317</v>
      </c>
      <c r="J54" s="1767" t="s">
        <v>318</v>
      </c>
      <c r="K54" s="1770" t="s">
        <v>319</v>
      </c>
      <c r="M54" s="1767" t="s">
        <v>320</v>
      </c>
      <c r="N54" s="1770" t="s">
        <v>321</v>
      </c>
    </row>
    <row r="55" spans="4:14">
      <c r="D55" s="1768">
        <v>11</v>
      </c>
      <c r="E55" s="1767" t="s">
        <v>322</v>
      </c>
      <c r="J55" s="1767" t="s">
        <v>323</v>
      </c>
      <c r="K55" s="1770" t="s">
        <v>324</v>
      </c>
      <c r="M55" s="1767" t="s">
        <v>325</v>
      </c>
      <c r="N55" s="1770" t="s">
        <v>326</v>
      </c>
    </row>
    <row r="56" spans="4:14">
      <c r="D56" s="1768" t="s">
        <v>7</v>
      </c>
      <c r="E56" s="1767" t="s">
        <v>327</v>
      </c>
      <c r="J56" s="1767" t="s">
        <v>328</v>
      </c>
      <c r="K56" s="1770" t="s">
        <v>329</v>
      </c>
      <c r="M56" s="1767" t="s">
        <v>330</v>
      </c>
      <c r="N56" s="1770" t="s">
        <v>331</v>
      </c>
    </row>
    <row r="57" spans="4:14">
      <c r="D57" s="1768" t="s">
        <v>15</v>
      </c>
      <c r="E57" s="1767" t="s">
        <v>332</v>
      </c>
      <c r="J57" s="1767" t="s">
        <v>333</v>
      </c>
      <c r="K57" s="1770" t="s">
        <v>334</v>
      </c>
      <c r="M57" s="1767" t="s">
        <v>335</v>
      </c>
      <c r="N57" s="1770" t="s">
        <v>139</v>
      </c>
    </row>
    <row r="58" spans="4:14">
      <c r="D58" s="1768" t="s">
        <v>23</v>
      </c>
      <c r="E58" s="1767" t="s">
        <v>336</v>
      </c>
      <c r="J58" s="1767" t="s">
        <v>337</v>
      </c>
      <c r="K58" s="1770" t="s">
        <v>338</v>
      </c>
      <c r="M58" s="1767" t="s">
        <v>339</v>
      </c>
      <c r="N58" s="1770" t="s">
        <v>340</v>
      </c>
    </row>
    <row r="59" spans="4:14">
      <c r="D59" s="1768" t="s">
        <v>31</v>
      </c>
      <c r="E59" s="1767" t="s">
        <v>341</v>
      </c>
      <c r="J59" s="1767" t="s">
        <v>342</v>
      </c>
      <c r="K59" s="1770" t="s">
        <v>343</v>
      </c>
      <c r="M59" s="1767" t="s">
        <v>344</v>
      </c>
      <c r="N59" s="1770" t="s">
        <v>345</v>
      </c>
    </row>
    <row r="60" spans="4:14">
      <c r="D60" s="1768" t="s">
        <v>38</v>
      </c>
      <c r="E60" s="1767" t="s">
        <v>346</v>
      </c>
      <c r="J60" s="1767" t="s">
        <v>347</v>
      </c>
      <c r="K60" s="1770" t="s">
        <v>348</v>
      </c>
      <c r="M60" s="1767" t="s">
        <v>349</v>
      </c>
      <c r="N60" s="1770" t="s">
        <v>350</v>
      </c>
    </row>
    <row r="61" spans="4:14">
      <c r="D61" s="1768" t="s">
        <v>7</v>
      </c>
      <c r="E61" s="1767" t="s">
        <v>351</v>
      </c>
      <c r="J61" s="1767" t="s">
        <v>352</v>
      </c>
      <c r="K61" s="1770" t="s">
        <v>353</v>
      </c>
      <c r="M61" s="1767" t="s">
        <v>354</v>
      </c>
      <c r="N61" s="1770" t="s">
        <v>145</v>
      </c>
    </row>
    <row r="62" spans="4:14">
      <c r="D62" s="1768" t="s">
        <v>15</v>
      </c>
      <c r="E62" s="1767" t="s">
        <v>355</v>
      </c>
      <c r="J62" s="1767" t="s">
        <v>356</v>
      </c>
      <c r="K62" s="1770" t="s">
        <v>357</v>
      </c>
      <c r="M62" s="1767" t="s">
        <v>358</v>
      </c>
      <c r="N62" s="1770" t="s">
        <v>359</v>
      </c>
    </row>
    <row r="63" spans="4:14">
      <c r="D63" s="1768" t="s">
        <v>23</v>
      </c>
      <c r="E63" s="1767" t="s">
        <v>360</v>
      </c>
      <c r="J63" s="1767" t="s">
        <v>361</v>
      </c>
      <c r="K63" s="1770" t="s">
        <v>362</v>
      </c>
      <c r="M63" s="1767" t="s">
        <v>363</v>
      </c>
      <c r="N63" s="1770" t="s">
        <v>364</v>
      </c>
    </row>
    <row r="64" spans="4:14">
      <c r="D64" s="1768" t="s">
        <v>31</v>
      </c>
      <c r="E64" s="1767" t="s">
        <v>365</v>
      </c>
      <c r="J64" s="1767" t="s">
        <v>366</v>
      </c>
      <c r="K64" s="1770" t="s">
        <v>367</v>
      </c>
      <c r="M64" s="1767" t="s">
        <v>368</v>
      </c>
      <c r="N64" s="1770" t="s">
        <v>369</v>
      </c>
    </row>
    <row r="65" spans="4:14">
      <c r="D65" s="1768" t="s">
        <v>38</v>
      </c>
      <c r="E65" s="1767" t="s">
        <v>370</v>
      </c>
      <c r="J65" s="1767" t="s">
        <v>371</v>
      </c>
      <c r="K65" s="1770" t="s">
        <v>372</v>
      </c>
      <c r="M65" s="1767" t="s">
        <v>373</v>
      </c>
      <c r="N65" s="1770" t="s">
        <v>151</v>
      </c>
    </row>
    <row r="66" spans="4:14">
      <c r="D66" s="1768" t="s">
        <v>46</v>
      </c>
      <c r="E66" s="1767" t="s">
        <v>374</v>
      </c>
      <c r="J66" s="1767" t="s">
        <v>375</v>
      </c>
      <c r="K66" s="1770" t="s">
        <v>376</v>
      </c>
      <c r="M66" s="1767" t="s">
        <v>377</v>
      </c>
      <c r="N66" s="1770" t="s">
        <v>378</v>
      </c>
    </row>
    <row r="67" spans="4:14">
      <c r="D67" s="1768" t="s">
        <v>54</v>
      </c>
      <c r="E67" s="1767" t="s">
        <v>379</v>
      </c>
      <c r="J67" s="1767" t="s">
        <v>380</v>
      </c>
      <c r="K67" s="1770" t="s">
        <v>381</v>
      </c>
      <c r="M67" s="1767" t="s">
        <v>382</v>
      </c>
      <c r="N67" s="1770" t="s">
        <v>383</v>
      </c>
    </row>
    <row r="68" spans="4:14">
      <c r="D68" s="1768" t="s">
        <v>62</v>
      </c>
      <c r="E68" s="1767" t="s">
        <v>384</v>
      </c>
      <c r="J68" s="1767" t="s">
        <v>385</v>
      </c>
      <c r="K68" s="1770" t="s">
        <v>386</v>
      </c>
      <c r="M68" s="1767" t="s">
        <v>387</v>
      </c>
      <c r="N68" s="1770" t="s">
        <v>388</v>
      </c>
    </row>
    <row r="69" spans="4:14">
      <c r="D69" s="1768" t="s">
        <v>69</v>
      </c>
      <c r="E69" s="1767" t="s">
        <v>389</v>
      </c>
      <c r="J69" s="1767" t="s">
        <v>390</v>
      </c>
      <c r="K69" s="1770" t="s">
        <v>391</v>
      </c>
      <c r="M69" s="1767" t="s">
        <v>392</v>
      </c>
      <c r="N69" s="1770" t="s">
        <v>156</v>
      </c>
    </row>
    <row r="70" spans="4:14">
      <c r="D70" s="1768">
        <v>10</v>
      </c>
      <c r="E70" s="1767" t="s">
        <v>393</v>
      </c>
      <c r="J70" s="1767" t="s">
        <v>394</v>
      </c>
      <c r="K70" s="1770" t="s">
        <v>395</v>
      </c>
      <c r="M70" s="1767" t="s">
        <v>396</v>
      </c>
      <c r="N70" s="1770" t="s">
        <v>397</v>
      </c>
    </row>
    <row r="71" spans="4:14">
      <c r="D71" s="1768">
        <v>11</v>
      </c>
      <c r="E71" s="1767" t="s">
        <v>398</v>
      </c>
      <c r="J71" s="1767" t="s">
        <v>399</v>
      </c>
      <c r="K71" s="1770" t="s">
        <v>400</v>
      </c>
      <c r="M71" s="1767" t="s">
        <v>401</v>
      </c>
      <c r="N71" s="1770" t="s">
        <v>162</v>
      </c>
    </row>
    <row r="72" spans="4:14">
      <c r="D72" s="1768" t="s">
        <v>7</v>
      </c>
      <c r="E72" s="1767" t="s">
        <v>402</v>
      </c>
      <c r="J72" s="1767" t="s">
        <v>403</v>
      </c>
      <c r="K72" s="1770" t="s">
        <v>404</v>
      </c>
      <c r="M72" s="1767" t="s">
        <v>405</v>
      </c>
      <c r="N72" s="1770" t="s">
        <v>406</v>
      </c>
    </row>
    <row r="73" spans="4:14">
      <c r="D73" s="1768" t="s">
        <v>7</v>
      </c>
      <c r="E73" s="1767" t="s">
        <v>407</v>
      </c>
      <c r="J73" s="1767" t="s">
        <v>408</v>
      </c>
      <c r="K73" s="1770" t="s">
        <v>409</v>
      </c>
      <c r="M73" s="1767" t="s">
        <v>410</v>
      </c>
      <c r="N73" s="1770" t="s">
        <v>168</v>
      </c>
    </row>
    <row r="74" spans="4:14">
      <c r="D74" s="1768" t="s">
        <v>15</v>
      </c>
      <c r="E74" s="1767" t="s">
        <v>411</v>
      </c>
      <c r="J74" s="1767" t="s">
        <v>412</v>
      </c>
      <c r="K74" s="1770" t="s">
        <v>413</v>
      </c>
      <c r="M74" s="1767" t="s">
        <v>414</v>
      </c>
      <c r="N74" s="1770" t="s">
        <v>415</v>
      </c>
    </row>
    <row r="75" spans="4:14">
      <c r="D75" s="1768" t="s">
        <v>23</v>
      </c>
      <c r="E75" s="1767" t="s">
        <v>416</v>
      </c>
      <c r="J75" s="1767" t="s">
        <v>417</v>
      </c>
      <c r="K75" s="1770" t="s">
        <v>418</v>
      </c>
      <c r="M75" s="1767" t="s">
        <v>419</v>
      </c>
      <c r="N75" s="1770" t="s">
        <v>174</v>
      </c>
    </row>
    <row r="76" spans="4:14">
      <c r="D76" s="1768" t="s">
        <v>31</v>
      </c>
      <c r="E76" s="1767" t="s">
        <v>420</v>
      </c>
      <c r="J76" s="1767" t="s">
        <v>421</v>
      </c>
      <c r="K76" s="1770" t="s">
        <v>422</v>
      </c>
      <c r="M76" s="1767" t="s">
        <v>423</v>
      </c>
      <c r="N76" s="1770" t="s">
        <v>424</v>
      </c>
    </row>
    <row r="77" spans="4:14">
      <c r="D77" s="1768" t="s">
        <v>38</v>
      </c>
      <c r="E77" s="1767" t="s">
        <v>425</v>
      </c>
      <c r="J77" s="1767" t="s">
        <v>426</v>
      </c>
      <c r="K77" s="1770" t="s">
        <v>427</v>
      </c>
      <c r="M77" s="1767" t="s">
        <v>428</v>
      </c>
      <c r="N77" s="1770" t="s">
        <v>179</v>
      </c>
    </row>
    <row r="78" spans="4:14">
      <c r="D78" s="1768" t="s">
        <v>46</v>
      </c>
      <c r="E78" s="1767" t="s">
        <v>429</v>
      </c>
      <c r="J78" s="1767" t="s">
        <v>430</v>
      </c>
      <c r="K78" s="1770" t="s">
        <v>431</v>
      </c>
      <c r="M78" s="1767" t="s">
        <v>432</v>
      </c>
      <c r="N78" s="1770" t="s">
        <v>433</v>
      </c>
    </row>
    <row r="79" spans="4:14">
      <c r="D79" s="1768" t="s">
        <v>54</v>
      </c>
      <c r="E79" s="1767" t="s">
        <v>434</v>
      </c>
      <c r="J79" s="1767" t="s">
        <v>435</v>
      </c>
      <c r="K79" s="1770" t="s">
        <v>436</v>
      </c>
      <c r="M79" s="1767" t="s">
        <v>437</v>
      </c>
      <c r="N79" s="1770" t="s">
        <v>438</v>
      </c>
    </row>
    <row r="80" spans="4:14">
      <c r="D80" s="1768" t="s">
        <v>62</v>
      </c>
      <c r="E80" s="1767" t="s">
        <v>439</v>
      </c>
      <c r="J80" s="1767" t="s">
        <v>440</v>
      </c>
      <c r="K80" s="1770" t="s">
        <v>441</v>
      </c>
      <c r="M80" s="1767" t="s">
        <v>442</v>
      </c>
      <c r="N80" s="1770" t="s">
        <v>443</v>
      </c>
    </row>
    <row r="81" spans="4:14">
      <c r="D81" s="1768" t="s">
        <v>69</v>
      </c>
      <c r="E81" s="1767" t="s">
        <v>444</v>
      </c>
      <c r="J81" s="1767" t="s">
        <v>445</v>
      </c>
      <c r="K81" s="1770" t="s">
        <v>446</v>
      </c>
      <c r="M81" s="1767" t="s">
        <v>447</v>
      </c>
      <c r="N81" s="1770" t="s">
        <v>448</v>
      </c>
    </row>
    <row r="82" spans="4:14">
      <c r="D82" s="1768" t="s">
        <v>7</v>
      </c>
      <c r="E82" s="1767" t="s">
        <v>449</v>
      </c>
      <c r="J82" s="1767" t="s">
        <v>450</v>
      </c>
      <c r="K82" s="1770" t="s">
        <v>451</v>
      </c>
      <c r="M82" s="1767" t="s">
        <v>452</v>
      </c>
      <c r="N82" s="1770" t="s">
        <v>453</v>
      </c>
    </row>
    <row r="83" spans="4:14">
      <c r="D83" s="1768" t="s">
        <v>15</v>
      </c>
      <c r="E83" s="1767" t="s">
        <v>454</v>
      </c>
      <c r="J83" s="1767" t="s">
        <v>455</v>
      </c>
      <c r="K83" s="1770" t="s">
        <v>456</v>
      </c>
      <c r="M83" s="1767" t="s">
        <v>457</v>
      </c>
      <c r="N83" s="1770" t="s">
        <v>458</v>
      </c>
    </row>
    <row r="84" spans="4:14">
      <c r="D84" s="1768" t="s">
        <v>23</v>
      </c>
      <c r="E84" s="1767" t="s">
        <v>459</v>
      </c>
      <c r="J84" s="1767" t="s">
        <v>460</v>
      </c>
      <c r="K84" s="1770" t="s">
        <v>461</v>
      </c>
      <c r="M84" s="1767" t="s">
        <v>462</v>
      </c>
      <c r="N84" s="1770" t="s">
        <v>463</v>
      </c>
    </row>
    <row r="85" spans="4:14">
      <c r="D85" s="1768" t="s">
        <v>31</v>
      </c>
      <c r="E85" s="1767" t="s">
        <v>464</v>
      </c>
      <c r="J85" s="1767" t="s">
        <v>465</v>
      </c>
      <c r="K85" s="1770" t="s">
        <v>466</v>
      </c>
      <c r="M85" s="1767" t="s">
        <v>467</v>
      </c>
      <c r="N85" s="1770" t="s">
        <v>185</v>
      </c>
    </row>
    <row r="86" spans="4:14">
      <c r="D86" s="1768" t="s">
        <v>38</v>
      </c>
      <c r="E86" s="1767" t="s">
        <v>468</v>
      </c>
      <c r="J86" s="1767" t="s">
        <v>469</v>
      </c>
      <c r="K86" s="1770" t="s">
        <v>470</v>
      </c>
      <c r="M86" s="1767" t="s">
        <v>471</v>
      </c>
      <c r="N86" s="1770" t="s">
        <v>472</v>
      </c>
    </row>
    <row r="87" spans="4:14">
      <c r="D87" s="1768" t="s">
        <v>46</v>
      </c>
      <c r="E87" s="1767" t="s">
        <v>473</v>
      </c>
      <c r="J87" s="1767" t="s">
        <v>474</v>
      </c>
      <c r="K87" s="1770" t="s">
        <v>475</v>
      </c>
      <c r="M87" s="1767" t="s">
        <v>476</v>
      </c>
      <c r="N87" s="1770" t="s">
        <v>191</v>
      </c>
    </row>
    <row r="88" spans="4:14">
      <c r="D88" s="1768" t="s">
        <v>54</v>
      </c>
      <c r="E88" s="1767" t="s">
        <v>477</v>
      </c>
      <c r="J88" s="1767" t="s">
        <v>478</v>
      </c>
      <c r="K88" s="1770" t="s">
        <v>479</v>
      </c>
      <c r="M88" s="1767" t="s">
        <v>480</v>
      </c>
      <c r="N88" s="1770" t="s">
        <v>481</v>
      </c>
    </row>
    <row r="89" spans="4:14">
      <c r="D89" s="1768" t="s">
        <v>62</v>
      </c>
      <c r="E89" s="1767" t="s">
        <v>482</v>
      </c>
      <c r="J89" s="1767" t="s">
        <v>483</v>
      </c>
      <c r="K89" s="1770" t="s">
        <v>484</v>
      </c>
      <c r="M89" s="1767" t="s">
        <v>485</v>
      </c>
      <c r="N89" s="1770" t="s">
        <v>486</v>
      </c>
    </row>
    <row r="90" spans="4:14">
      <c r="D90" s="1768" t="s">
        <v>7</v>
      </c>
      <c r="E90" s="1767" t="s">
        <v>487</v>
      </c>
      <c r="J90" s="1767" t="s">
        <v>488</v>
      </c>
      <c r="K90" s="1770" t="s">
        <v>489</v>
      </c>
      <c r="M90" s="1767" t="s">
        <v>490</v>
      </c>
      <c r="N90" s="1770" t="s">
        <v>491</v>
      </c>
    </row>
    <row r="91" spans="4:14">
      <c r="D91" s="1768" t="s">
        <v>15</v>
      </c>
      <c r="E91" s="1767" t="s">
        <v>492</v>
      </c>
      <c r="J91" s="1767" t="s">
        <v>493</v>
      </c>
      <c r="K91" s="1770" t="s">
        <v>494</v>
      </c>
      <c r="M91" s="1767" t="s">
        <v>495</v>
      </c>
      <c r="N91" s="1770" t="s">
        <v>197</v>
      </c>
    </row>
    <row r="92" spans="4:14">
      <c r="D92" s="1768" t="s">
        <v>23</v>
      </c>
      <c r="E92" s="1767" t="s">
        <v>496</v>
      </c>
      <c r="J92" s="1767" t="s">
        <v>497</v>
      </c>
      <c r="K92" s="1770" t="s">
        <v>498</v>
      </c>
      <c r="M92" s="1767" t="s">
        <v>499</v>
      </c>
      <c r="N92" s="1770" t="s">
        <v>500</v>
      </c>
    </row>
    <row r="93" spans="4:14">
      <c r="D93" s="1768" t="s">
        <v>31</v>
      </c>
      <c r="E93" s="1767" t="s">
        <v>501</v>
      </c>
      <c r="J93" s="1767" t="s">
        <v>502</v>
      </c>
      <c r="K93" s="1770" t="s">
        <v>503</v>
      </c>
      <c r="M93" s="1767" t="s">
        <v>504</v>
      </c>
      <c r="N93" s="1770" t="s">
        <v>202</v>
      </c>
    </row>
    <row r="94" spans="4:14">
      <c r="D94" s="1768" t="s">
        <v>38</v>
      </c>
      <c r="E94" s="1767" t="s">
        <v>505</v>
      </c>
      <c r="J94" s="1767" t="s">
        <v>506</v>
      </c>
      <c r="K94" s="1770" t="s">
        <v>507</v>
      </c>
      <c r="M94" s="1767" t="s">
        <v>508</v>
      </c>
      <c r="N94" s="1770" t="s">
        <v>509</v>
      </c>
    </row>
    <row r="95" spans="4:14">
      <c r="D95" s="1768" t="s">
        <v>46</v>
      </c>
      <c r="E95" s="1767" t="s">
        <v>510</v>
      </c>
      <c r="J95" s="1767" t="s">
        <v>511</v>
      </c>
      <c r="K95" s="1770" t="s">
        <v>512</v>
      </c>
      <c r="M95" s="1767" t="s">
        <v>513</v>
      </c>
      <c r="N95" s="1770" t="s">
        <v>514</v>
      </c>
    </row>
    <row r="96" spans="4:14">
      <c r="D96" s="1768" t="s">
        <v>54</v>
      </c>
      <c r="E96" s="1767" t="s">
        <v>515</v>
      </c>
      <c r="J96" s="1767" t="s">
        <v>516</v>
      </c>
      <c r="K96" s="1770" t="s">
        <v>517</v>
      </c>
      <c r="M96" s="1767" t="s">
        <v>518</v>
      </c>
      <c r="N96" s="1770" t="s">
        <v>519</v>
      </c>
    </row>
    <row r="97" spans="4:14">
      <c r="D97" s="1768" t="s">
        <v>62</v>
      </c>
      <c r="E97" s="1767" t="s">
        <v>520</v>
      </c>
      <c r="J97" s="1767" t="s">
        <v>521</v>
      </c>
      <c r="K97" s="1770" t="s">
        <v>522</v>
      </c>
      <c r="M97" s="1767" t="s">
        <v>523</v>
      </c>
      <c r="N97" s="1770" t="s">
        <v>208</v>
      </c>
    </row>
    <row r="98" spans="4:14">
      <c r="D98" s="1768" t="s">
        <v>69</v>
      </c>
      <c r="E98" s="1767" t="s">
        <v>524</v>
      </c>
      <c r="J98" s="1767" t="s">
        <v>525</v>
      </c>
      <c r="K98" s="1770" t="s">
        <v>526</v>
      </c>
      <c r="M98" s="1767" t="s">
        <v>527</v>
      </c>
      <c r="N98" s="1770" t="s">
        <v>528</v>
      </c>
    </row>
    <row r="99" spans="4:14">
      <c r="D99" s="1768">
        <v>10</v>
      </c>
      <c r="E99" s="1767" t="s">
        <v>529</v>
      </c>
      <c r="J99" s="1767" t="s">
        <v>530</v>
      </c>
      <c r="K99" s="1770" t="s">
        <v>531</v>
      </c>
      <c r="M99" s="1767" t="s">
        <v>532</v>
      </c>
      <c r="N99" s="1770" t="s">
        <v>533</v>
      </c>
    </row>
    <row r="100" spans="4:14">
      <c r="D100" s="1768">
        <v>11</v>
      </c>
      <c r="E100" s="1767" t="s">
        <v>534</v>
      </c>
      <c r="J100" s="1767" t="s">
        <v>535</v>
      </c>
      <c r="K100" s="1770" t="s">
        <v>536</v>
      </c>
      <c r="M100" s="1767" t="s">
        <v>537</v>
      </c>
      <c r="N100" s="1770" t="s">
        <v>538</v>
      </c>
    </row>
    <row r="101" spans="4:14">
      <c r="D101" s="1768">
        <v>12</v>
      </c>
      <c r="E101" s="1767" t="s">
        <v>539</v>
      </c>
      <c r="J101" s="1767" t="s">
        <v>540</v>
      </c>
      <c r="K101" s="1770" t="s">
        <v>541</v>
      </c>
      <c r="M101" s="1767" t="s">
        <v>542</v>
      </c>
      <c r="N101" s="1770" t="s">
        <v>214</v>
      </c>
    </row>
    <row r="102" spans="4:14">
      <c r="D102" s="1768">
        <v>13</v>
      </c>
      <c r="E102" s="1767" t="s">
        <v>543</v>
      </c>
      <c r="J102" s="1767" t="s">
        <v>544</v>
      </c>
      <c r="K102" s="1770" t="s">
        <v>545</v>
      </c>
      <c r="M102" s="1767" t="s">
        <v>546</v>
      </c>
      <c r="N102" s="1770" t="s">
        <v>547</v>
      </c>
    </row>
    <row r="103" spans="4:14">
      <c r="D103" s="1768">
        <v>14</v>
      </c>
      <c r="E103" s="1767" t="s">
        <v>548</v>
      </c>
      <c r="J103" s="1767" t="s">
        <v>549</v>
      </c>
      <c r="K103" s="1770" t="s">
        <v>550</v>
      </c>
      <c r="M103" s="1767" t="s">
        <v>551</v>
      </c>
      <c r="N103" s="1770" t="s">
        <v>552</v>
      </c>
    </row>
    <row r="104" spans="4:14">
      <c r="D104" s="1768">
        <v>15</v>
      </c>
      <c r="E104" s="1767" t="s">
        <v>553</v>
      </c>
      <c r="J104" s="1767" t="s">
        <v>554</v>
      </c>
      <c r="K104" s="1770" t="s">
        <v>555</v>
      </c>
      <c r="M104" s="1767" t="s">
        <v>556</v>
      </c>
      <c r="N104" s="1770" t="s">
        <v>557</v>
      </c>
    </row>
    <row r="105" spans="4:14">
      <c r="D105" s="1768">
        <v>16</v>
      </c>
      <c r="E105" s="1767" t="s">
        <v>558</v>
      </c>
      <c r="J105" s="1767" t="s">
        <v>559</v>
      </c>
      <c r="K105" s="1770" t="s">
        <v>560</v>
      </c>
      <c r="M105" s="1767" t="s">
        <v>561</v>
      </c>
      <c r="N105" s="1770" t="s">
        <v>219</v>
      </c>
    </row>
    <row r="106" spans="4:14">
      <c r="D106" s="1768">
        <v>17</v>
      </c>
      <c r="E106" s="1767" t="s">
        <v>562</v>
      </c>
      <c r="J106" s="1767" t="s">
        <v>563</v>
      </c>
      <c r="K106" s="1770" t="s">
        <v>564</v>
      </c>
      <c r="M106" s="1767" t="s">
        <v>565</v>
      </c>
      <c r="N106" s="1770" t="s">
        <v>566</v>
      </c>
    </row>
    <row r="107" spans="4:14">
      <c r="D107" s="1768">
        <v>18</v>
      </c>
      <c r="E107" s="1767" t="s">
        <v>567</v>
      </c>
      <c r="J107" s="1767" t="s">
        <v>568</v>
      </c>
      <c r="K107" s="1770" t="s">
        <v>569</v>
      </c>
      <c r="M107" s="1767" t="s">
        <v>570</v>
      </c>
      <c r="N107" s="1770" t="s">
        <v>571</v>
      </c>
    </row>
    <row r="108" spans="4:14">
      <c r="D108" s="1768">
        <v>19</v>
      </c>
      <c r="E108" s="1767" t="s">
        <v>572</v>
      </c>
      <c r="J108" s="1767" t="s">
        <v>573</v>
      </c>
      <c r="K108" s="1770" t="s">
        <v>574</v>
      </c>
      <c r="M108" s="1767" t="s">
        <v>575</v>
      </c>
      <c r="N108" s="1770" t="s">
        <v>576</v>
      </c>
    </row>
    <row r="109" spans="4:14">
      <c r="D109" s="1768">
        <v>20</v>
      </c>
      <c r="E109" s="1767" t="s">
        <v>577</v>
      </c>
      <c r="J109" s="1767" t="s">
        <v>578</v>
      </c>
      <c r="K109" s="1770" t="s">
        <v>579</v>
      </c>
      <c r="M109" s="1767" t="s">
        <v>580</v>
      </c>
      <c r="N109" s="1770" t="s">
        <v>224</v>
      </c>
    </row>
    <row r="110" spans="4:14">
      <c r="D110" s="1768">
        <v>21</v>
      </c>
      <c r="E110" s="1767" t="s">
        <v>581</v>
      </c>
      <c r="J110" s="1767" t="s">
        <v>582</v>
      </c>
      <c r="K110" s="1770" t="s">
        <v>583</v>
      </c>
      <c r="M110" s="1767" t="s">
        <v>584</v>
      </c>
      <c r="N110" s="1770" t="s">
        <v>585</v>
      </c>
    </row>
    <row r="111" spans="4:14">
      <c r="D111" s="1768">
        <v>22</v>
      </c>
      <c r="E111" s="1767" t="s">
        <v>586</v>
      </c>
      <c r="J111" s="1767" t="s">
        <v>587</v>
      </c>
      <c r="K111" s="1770" t="s">
        <v>588</v>
      </c>
      <c r="M111" s="1767" t="s">
        <v>589</v>
      </c>
      <c r="N111" s="1770" t="s">
        <v>590</v>
      </c>
    </row>
    <row r="112" spans="4:14">
      <c r="D112" s="1768">
        <v>23</v>
      </c>
      <c r="E112" s="1767" t="s">
        <v>591</v>
      </c>
      <c r="J112" s="1767" t="s">
        <v>592</v>
      </c>
      <c r="K112" s="1770" t="s">
        <v>593</v>
      </c>
      <c r="M112" s="1767" t="s">
        <v>594</v>
      </c>
      <c r="N112" s="1770" t="s">
        <v>595</v>
      </c>
    </row>
    <row r="113" spans="4:14">
      <c r="D113" s="1768">
        <v>24</v>
      </c>
      <c r="E113" s="1767" t="s">
        <v>596</v>
      </c>
      <c r="J113" s="1767" t="s">
        <v>597</v>
      </c>
      <c r="K113" s="1770" t="s">
        <v>598</v>
      </c>
      <c r="M113" s="1767" t="s">
        <v>599</v>
      </c>
      <c r="N113" s="1770" t="s">
        <v>230</v>
      </c>
    </row>
    <row r="114" spans="4:14">
      <c r="D114" s="1768">
        <v>25</v>
      </c>
      <c r="E114" s="1767" t="s">
        <v>600</v>
      </c>
      <c r="J114" s="1767" t="s">
        <v>601</v>
      </c>
      <c r="K114" s="1770" t="s">
        <v>602</v>
      </c>
      <c r="M114" s="1767" t="s">
        <v>603</v>
      </c>
      <c r="N114" s="1770" t="s">
        <v>604</v>
      </c>
    </row>
    <row r="115" spans="4:14">
      <c r="D115" s="1768" t="s">
        <v>7</v>
      </c>
      <c r="E115" s="1767" t="s">
        <v>605</v>
      </c>
      <c r="J115" s="1767" t="s">
        <v>606</v>
      </c>
      <c r="K115" s="1770" t="s">
        <v>607</v>
      </c>
      <c r="M115" s="1767" t="s">
        <v>608</v>
      </c>
      <c r="N115" s="1770" t="s">
        <v>609</v>
      </c>
    </row>
    <row r="116" spans="4:14">
      <c r="D116" s="1768" t="s">
        <v>15</v>
      </c>
      <c r="E116" s="1767" t="s">
        <v>610</v>
      </c>
      <c r="J116" s="1767" t="s">
        <v>611</v>
      </c>
      <c r="K116" s="1770" t="s">
        <v>612</v>
      </c>
      <c r="M116" s="1767" t="s">
        <v>613</v>
      </c>
      <c r="N116" s="1770" t="s">
        <v>614</v>
      </c>
    </row>
    <row r="117" spans="4:14">
      <c r="D117" s="1768" t="s">
        <v>23</v>
      </c>
      <c r="E117" s="1767" t="s">
        <v>615</v>
      </c>
      <c r="J117" s="1767" t="s">
        <v>616</v>
      </c>
      <c r="K117" s="1770" t="s">
        <v>617</v>
      </c>
      <c r="M117" s="1767" t="s">
        <v>618</v>
      </c>
      <c r="N117" s="1770" t="s">
        <v>236</v>
      </c>
    </row>
    <row r="118" spans="4:14">
      <c r="D118" s="1768" t="s">
        <v>31</v>
      </c>
      <c r="E118" s="1767" t="s">
        <v>619</v>
      </c>
      <c r="J118" s="1767" t="s">
        <v>620</v>
      </c>
      <c r="K118" s="1770" t="s">
        <v>621</v>
      </c>
      <c r="M118" s="1767" t="s">
        <v>622</v>
      </c>
      <c r="N118" s="1770" t="s">
        <v>623</v>
      </c>
    </row>
    <row r="119" spans="4:14">
      <c r="D119" s="1768" t="s">
        <v>38</v>
      </c>
      <c r="E119" s="1767" t="s">
        <v>624</v>
      </c>
      <c r="J119" s="1767" t="s">
        <v>625</v>
      </c>
      <c r="K119" s="1770" t="s">
        <v>626</v>
      </c>
      <c r="M119" s="1767" t="s">
        <v>627</v>
      </c>
      <c r="N119" s="1770" t="s">
        <v>628</v>
      </c>
    </row>
    <row r="120" spans="4:14">
      <c r="D120" s="1768" t="s">
        <v>46</v>
      </c>
      <c r="E120" s="1767" t="s">
        <v>629</v>
      </c>
      <c r="J120" s="1767" t="s">
        <v>630</v>
      </c>
      <c r="K120" s="1770" t="s">
        <v>631</v>
      </c>
      <c r="M120" s="1767" t="s">
        <v>632</v>
      </c>
      <c r="N120" s="1770" t="s">
        <v>633</v>
      </c>
    </row>
    <row r="121" spans="4:14">
      <c r="D121" s="1768" t="s">
        <v>54</v>
      </c>
      <c r="E121" s="1767" t="s">
        <v>634</v>
      </c>
      <c r="J121" s="1767" t="s">
        <v>635</v>
      </c>
      <c r="K121" s="1770" t="s">
        <v>636</v>
      </c>
      <c r="M121" s="1767" t="s">
        <v>637</v>
      </c>
      <c r="N121" s="1770" t="s">
        <v>241</v>
      </c>
    </row>
    <row r="122" spans="4:14">
      <c r="D122" s="1768" t="s">
        <v>62</v>
      </c>
      <c r="E122" s="1767" t="s">
        <v>638</v>
      </c>
      <c r="J122" s="1767" t="s">
        <v>639</v>
      </c>
      <c r="K122" s="1770" t="s">
        <v>640</v>
      </c>
      <c r="M122" s="1767" t="s">
        <v>641</v>
      </c>
      <c r="N122" s="1770" t="s">
        <v>642</v>
      </c>
    </row>
    <row r="123" spans="4:14">
      <c r="D123" s="1768" t="s">
        <v>69</v>
      </c>
      <c r="E123" s="1767" t="s">
        <v>643</v>
      </c>
      <c r="J123" s="1767" t="s">
        <v>644</v>
      </c>
      <c r="K123" s="1770" t="s">
        <v>645</v>
      </c>
      <c r="M123" s="1767" t="s">
        <v>646</v>
      </c>
      <c r="N123" s="1770" t="s">
        <v>647</v>
      </c>
    </row>
    <row r="124" spans="4:14">
      <c r="D124" s="1768">
        <v>10</v>
      </c>
      <c r="E124" s="1767" t="s">
        <v>648</v>
      </c>
      <c r="J124" s="1767" t="s">
        <v>649</v>
      </c>
      <c r="K124" s="1770" t="s">
        <v>650</v>
      </c>
      <c r="M124" s="1767" t="s">
        <v>651</v>
      </c>
      <c r="N124" s="1770" t="s">
        <v>652</v>
      </c>
    </row>
    <row r="125" spans="4:14">
      <c r="D125" s="1768">
        <v>11</v>
      </c>
      <c r="E125" s="1767" t="s">
        <v>653</v>
      </c>
      <c r="J125" s="1767" t="s">
        <v>654</v>
      </c>
      <c r="K125" s="1770" t="s">
        <v>655</v>
      </c>
      <c r="M125" s="1767" t="s">
        <v>656</v>
      </c>
      <c r="N125" s="1770" t="s">
        <v>245</v>
      </c>
    </row>
    <row r="126" spans="4:14">
      <c r="D126" s="1768">
        <v>12</v>
      </c>
      <c r="E126" s="1767" t="s">
        <v>657</v>
      </c>
      <c r="J126" s="1767" t="s">
        <v>658</v>
      </c>
      <c r="K126" s="1770" t="s">
        <v>659</v>
      </c>
      <c r="M126" s="1767" t="s">
        <v>660</v>
      </c>
      <c r="N126" s="1770" t="s">
        <v>661</v>
      </c>
    </row>
    <row r="127" spans="4:14">
      <c r="D127" s="1768">
        <v>13</v>
      </c>
      <c r="E127" s="1767" t="s">
        <v>662</v>
      </c>
      <c r="J127" s="1767" t="s">
        <v>663</v>
      </c>
      <c r="K127" s="1770" t="s">
        <v>664</v>
      </c>
      <c r="M127" s="1767" t="s">
        <v>665</v>
      </c>
      <c r="N127" s="1770" t="s">
        <v>666</v>
      </c>
    </row>
    <row r="128" spans="4:14">
      <c r="D128" s="1768">
        <v>14</v>
      </c>
      <c r="E128" s="1767" t="s">
        <v>667</v>
      </c>
      <c r="J128" s="1767" t="s">
        <v>668</v>
      </c>
      <c r="K128" s="1770" t="s">
        <v>669</v>
      </c>
      <c r="M128" s="1767" t="s">
        <v>670</v>
      </c>
      <c r="N128" s="1770" t="s">
        <v>671</v>
      </c>
    </row>
    <row r="129" spans="4:14">
      <c r="D129" s="1768">
        <v>15</v>
      </c>
      <c r="E129" s="1767" t="s">
        <v>672</v>
      </c>
      <c r="J129" s="1767" t="s">
        <v>673</v>
      </c>
      <c r="K129" s="1770" t="s">
        <v>674</v>
      </c>
      <c r="M129" s="1767" t="s">
        <v>675</v>
      </c>
      <c r="N129" s="1770" t="s">
        <v>676</v>
      </c>
    </row>
    <row r="130" spans="4:14">
      <c r="D130" s="1768">
        <v>16</v>
      </c>
      <c r="E130" s="1767" t="s">
        <v>677</v>
      </c>
      <c r="J130" s="1767" t="s">
        <v>678</v>
      </c>
      <c r="K130" s="1770" t="s">
        <v>679</v>
      </c>
      <c r="M130" s="1767" t="s">
        <v>680</v>
      </c>
      <c r="N130" s="1770" t="s">
        <v>681</v>
      </c>
    </row>
    <row r="131" spans="4:14">
      <c r="D131" s="1768">
        <v>17</v>
      </c>
      <c r="E131" s="1767" t="s">
        <v>682</v>
      </c>
      <c r="J131" s="1767" t="s">
        <v>683</v>
      </c>
      <c r="K131" s="1770" t="s">
        <v>684</v>
      </c>
      <c r="M131" s="1767" t="s">
        <v>685</v>
      </c>
      <c r="N131" s="1770" t="s">
        <v>686</v>
      </c>
    </row>
    <row r="132" spans="4:14">
      <c r="D132" s="1768">
        <v>18</v>
      </c>
      <c r="E132" s="1767" t="s">
        <v>687</v>
      </c>
      <c r="J132" s="1767" t="s">
        <v>688</v>
      </c>
      <c r="K132" s="1770" t="s">
        <v>689</v>
      </c>
      <c r="M132" s="1767" t="s">
        <v>690</v>
      </c>
      <c r="N132" s="1770" t="s">
        <v>691</v>
      </c>
    </row>
    <row r="133" spans="4:14">
      <c r="D133" s="1768">
        <v>19</v>
      </c>
      <c r="E133" s="1767" t="s">
        <v>692</v>
      </c>
      <c r="J133" s="1767" t="s">
        <v>693</v>
      </c>
      <c r="K133" s="1770" t="s">
        <v>694</v>
      </c>
      <c r="M133" s="1767" t="s">
        <v>695</v>
      </c>
      <c r="N133" s="1770" t="s">
        <v>250</v>
      </c>
    </row>
    <row r="134" spans="4:14">
      <c r="D134" s="1768">
        <v>20</v>
      </c>
      <c r="E134" s="1767" t="s">
        <v>696</v>
      </c>
      <c r="J134" s="1767" t="s">
        <v>697</v>
      </c>
      <c r="K134" s="1770" t="s">
        <v>698</v>
      </c>
      <c r="M134" s="1767" t="s">
        <v>699</v>
      </c>
      <c r="N134" s="1770" t="s">
        <v>700</v>
      </c>
    </row>
    <row r="135" spans="4:14">
      <c r="D135" s="1768">
        <v>21</v>
      </c>
      <c r="E135" s="1767" t="s">
        <v>701</v>
      </c>
      <c r="J135" s="1767" t="s">
        <v>702</v>
      </c>
      <c r="K135" s="1770" t="s">
        <v>703</v>
      </c>
      <c r="M135" s="1767" t="s">
        <v>704</v>
      </c>
      <c r="N135" s="1770" t="s">
        <v>705</v>
      </c>
    </row>
    <row r="136" spans="4:14">
      <c r="D136" s="1768">
        <v>22</v>
      </c>
      <c r="E136" s="1767" t="s">
        <v>706</v>
      </c>
      <c r="J136" s="1767" t="s">
        <v>707</v>
      </c>
      <c r="K136" s="1770" t="s">
        <v>708</v>
      </c>
      <c r="M136" s="1767" t="s">
        <v>709</v>
      </c>
      <c r="N136" s="1770" t="s">
        <v>710</v>
      </c>
    </row>
    <row r="137" spans="4:14">
      <c r="D137" s="1768">
        <v>23</v>
      </c>
      <c r="E137" s="1767" t="s">
        <v>711</v>
      </c>
      <c r="J137" s="1767" t="s">
        <v>712</v>
      </c>
      <c r="K137" s="1770" t="s">
        <v>713</v>
      </c>
      <c r="M137" s="1767" t="s">
        <v>714</v>
      </c>
      <c r="N137" s="1770" t="s">
        <v>255</v>
      </c>
    </row>
    <row r="138" spans="4:14">
      <c r="D138" s="1768">
        <v>24</v>
      </c>
      <c r="E138" s="1767" t="s">
        <v>715</v>
      </c>
      <c r="J138" s="1767" t="s">
        <v>716</v>
      </c>
      <c r="K138" s="1770" t="s">
        <v>717</v>
      </c>
      <c r="M138" s="1767" t="s">
        <v>718</v>
      </c>
      <c r="N138" s="1770" t="s">
        <v>719</v>
      </c>
    </row>
    <row r="139" spans="4:14">
      <c r="D139" s="1768">
        <v>25</v>
      </c>
      <c r="E139" s="1767" t="s">
        <v>720</v>
      </c>
      <c r="J139" s="1767" t="s">
        <v>721</v>
      </c>
      <c r="K139" s="1770" t="s">
        <v>722</v>
      </c>
      <c r="M139" s="1767" t="s">
        <v>723</v>
      </c>
      <c r="N139" s="1770" t="s">
        <v>724</v>
      </c>
    </row>
    <row r="140" spans="4:14">
      <c r="D140" s="1768">
        <v>26</v>
      </c>
      <c r="E140" s="1767" t="s">
        <v>725</v>
      </c>
      <c r="J140" s="1767" t="s">
        <v>726</v>
      </c>
      <c r="K140" s="1770" t="s">
        <v>727</v>
      </c>
      <c r="M140" s="1767" t="s">
        <v>728</v>
      </c>
      <c r="N140" s="1770" t="s">
        <v>729</v>
      </c>
    </row>
    <row r="141" spans="4:14">
      <c r="D141" s="1768">
        <v>27</v>
      </c>
      <c r="E141" s="1767" t="s">
        <v>730</v>
      </c>
      <c r="J141" s="1767" t="s">
        <v>731</v>
      </c>
      <c r="K141" s="1770" t="s">
        <v>732</v>
      </c>
      <c r="M141" s="1767" t="s">
        <v>733</v>
      </c>
      <c r="N141" s="1770" t="s">
        <v>260</v>
      </c>
    </row>
    <row r="142" spans="4:14">
      <c r="D142" s="1768">
        <v>28</v>
      </c>
      <c r="E142" s="1767" t="s">
        <v>734</v>
      </c>
      <c r="J142" s="1767" t="s">
        <v>735</v>
      </c>
      <c r="K142" s="1770" t="s">
        <v>736</v>
      </c>
      <c r="M142" s="1767" t="s">
        <v>737</v>
      </c>
      <c r="N142" s="1770" t="s">
        <v>738</v>
      </c>
    </row>
    <row r="143" spans="4:14">
      <c r="D143" s="1768">
        <v>29</v>
      </c>
      <c r="E143" s="1767" t="s">
        <v>739</v>
      </c>
      <c r="J143" s="1767" t="s">
        <v>740</v>
      </c>
      <c r="K143" s="1770" t="s">
        <v>741</v>
      </c>
      <c r="M143" s="1767" t="s">
        <v>742</v>
      </c>
      <c r="N143" s="1770" t="s">
        <v>743</v>
      </c>
    </row>
    <row r="144" spans="4:14">
      <c r="D144" s="1768">
        <v>30</v>
      </c>
      <c r="E144" s="1767" t="s">
        <v>300</v>
      </c>
      <c r="J144" s="1767" t="s">
        <v>744</v>
      </c>
      <c r="K144" s="1770" t="s">
        <v>745</v>
      </c>
      <c r="M144" s="1767" t="s">
        <v>746</v>
      </c>
      <c r="N144" s="1770" t="s">
        <v>747</v>
      </c>
    </row>
    <row r="145" spans="4:14">
      <c r="D145" s="1768">
        <v>31</v>
      </c>
      <c r="E145" s="1767" t="s">
        <v>748</v>
      </c>
      <c r="J145" s="1767" t="s">
        <v>749</v>
      </c>
      <c r="K145" s="1770" t="s">
        <v>750</v>
      </c>
      <c r="M145" s="1767" t="s">
        <v>751</v>
      </c>
      <c r="N145" s="1770" t="s">
        <v>264</v>
      </c>
    </row>
    <row r="146" spans="4:14">
      <c r="D146" s="1768" t="s">
        <v>752</v>
      </c>
      <c r="E146" s="1767" t="s">
        <v>753</v>
      </c>
      <c r="J146" s="1767" t="s">
        <v>754</v>
      </c>
      <c r="K146" s="1770" t="s">
        <v>755</v>
      </c>
      <c r="M146" s="1767" t="s">
        <v>756</v>
      </c>
      <c r="N146" s="1770" t="s">
        <v>757</v>
      </c>
    </row>
    <row r="147" spans="4:14">
      <c r="E147" s="1767" t="s">
        <v>758</v>
      </c>
      <c r="J147" s="1767" t="s">
        <v>759</v>
      </c>
      <c r="K147" s="1770" t="s">
        <v>760</v>
      </c>
      <c r="M147" s="1767" t="s">
        <v>761</v>
      </c>
      <c r="N147" s="1770" t="s">
        <v>762</v>
      </c>
    </row>
    <row r="148" spans="4:14">
      <c r="E148" s="1767" t="s">
        <v>763</v>
      </c>
      <c r="J148" s="1767" t="s">
        <v>764</v>
      </c>
      <c r="K148" s="1770" t="s">
        <v>765</v>
      </c>
      <c r="M148" s="1767" t="s">
        <v>766</v>
      </c>
      <c r="N148" s="1770" t="s">
        <v>767</v>
      </c>
    </row>
    <row r="149" spans="4:14">
      <c r="E149" s="1767" t="s">
        <v>768</v>
      </c>
      <c r="J149" s="1767" t="s">
        <v>769</v>
      </c>
      <c r="K149" s="1770" t="s">
        <v>770</v>
      </c>
      <c r="M149" s="1767" t="s">
        <v>771</v>
      </c>
      <c r="N149" s="1770" t="s">
        <v>269</v>
      </c>
    </row>
    <row r="150" spans="4:14">
      <c r="J150" s="1767" t="s">
        <v>772</v>
      </c>
      <c r="K150" s="1770" t="s">
        <v>773</v>
      </c>
      <c r="M150" s="1767" t="s">
        <v>774</v>
      </c>
      <c r="N150" s="1770" t="s">
        <v>775</v>
      </c>
    </row>
    <row r="151" spans="4:14">
      <c r="J151" s="1767" t="s">
        <v>776</v>
      </c>
      <c r="K151" s="1770" t="s">
        <v>777</v>
      </c>
      <c r="M151" s="1767" t="s">
        <v>778</v>
      </c>
      <c r="N151" s="1770" t="s">
        <v>779</v>
      </c>
    </row>
    <row r="152" spans="4:14">
      <c r="J152" s="1767" t="s">
        <v>780</v>
      </c>
      <c r="K152" s="1770" t="s">
        <v>781</v>
      </c>
      <c r="M152" s="1767" t="s">
        <v>782</v>
      </c>
      <c r="N152" s="1770" t="s">
        <v>783</v>
      </c>
    </row>
    <row r="153" spans="4:14">
      <c r="J153" s="1767" t="s">
        <v>784</v>
      </c>
      <c r="K153" s="1770" t="s">
        <v>785</v>
      </c>
      <c r="M153" s="1767" t="s">
        <v>786</v>
      </c>
      <c r="N153" s="1770" t="s">
        <v>274</v>
      </c>
    </row>
    <row r="154" spans="4:14">
      <c r="J154" s="1767" t="s">
        <v>787</v>
      </c>
      <c r="K154" s="1770" t="s">
        <v>788</v>
      </c>
      <c r="M154" s="1767" t="s">
        <v>789</v>
      </c>
      <c r="N154" s="1770" t="s">
        <v>790</v>
      </c>
    </row>
    <row r="155" spans="4:14">
      <c r="J155" s="1767" t="s">
        <v>791</v>
      </c>
      <c r="K155" s="1770" t="s">
        <v>792</v>
      </c>
      <c r="M155" s="1767" t="s">
        <v>793</v>
      </c>
      <c r="N155" s="1770" t="s">
        <v>794</v>
      </c>
    </row>
    <row r="156" spans="4:14">
      <c r="J156" s="1767" t="s">
        <v>795</v>
      </c>
      <c r="K156" s="1770" t="s">
        <v>796</v>
      </c>
      <c r="M156" s="1767" t="s">
        <v>797</v>
      </c>
      <c r="N156" s="1770" t="s">
        <v>798</v>
      </c>
    </row>
    <row r="157" spans="4:14">
      <c r="J157" s="1767" t="s">
        <v>799</v>
      </c>
      <c r="K157" s="1770" t="s">
        <v>800</v>
      </c>
      <c r="M157" s="1767" t="s">
        <v>801</v>
      </c>
      <c r="N157" s="1770" t="s">
        <v>279</v>
      </c>
    </row>
    <row r="158" spans="4:14">
      <c r="J158" s="1767" t="s">
        <v>802</v>
      </c>
      <c r="K158" s="1770" t="s">
        <v>803</v>
      </c>
      <c r="M158" s="1767" t="s">
        <v>804</v>
      </c>
      <c r="N158" s="1770" t="s">
        <v>805</v>
      </c>
    </row>
    <row r="159" spans="4:14">
      <c r="J159" s="1767" t="s">
        <v>806</v>
      </c>
      <c r="K159" s="1770" t="s">
        <v>807</v>
      </c>
      <c r="M159" s="1767" t="s">
        <v>808</v>
      </c>
      <c r="N159" s="1770" t="s">
        <v>283</v>
      </c>
    </row>
    <row r="160" spans="4:14">
      <c r="J160" s="1767" t="s">
        <v>809</v>
      </c>
      <c r="K160" s="1770" t="s">
        <v>810</v>
      </c>
      <c r="M160" s="1767" t="s">
        <v>811</v>
      </c>
      <c r="N160" s="1770" t="s">
        <v>812</v>
      </c>
    </row>
    <row r="161" spans="10:14">
      <c r="J161" s="1767" t="s">
        <v>813</v>
      </c>
      <c r="K161" s="1770" t="s">
        <v>814</v>
      </c>
      <c r="M161" s="1767" t="s">
        <v>815</v>
      </c>
      <c r="N161" s="1770" t="s">
        <v>816</v>
      </c>
    </row>
    <row r="162" spans="10:14">
      <c r="J162" s="1767" t="s">
        <v>817</v>
      </c>
      <c r="K162" s="1770" t="s">
        <v>818</v>
      </c>
      <c r="M162" s="1767" t="s">
        <v>819</v>
      </c>
      <c r="N162" s="1770" t="s">
        <v>820</v>
      </c>
    </row>
    <row r="163" spans="10:14">
      <c r="J163" s="1767" t="s">
        <v>821</v>
      </c>
      <c r="K163" s="1770" t="s">
        <v>822</v>
      </c>
      <c r="M163" s="1767" t="s">
        <v>823</v>
      </c>
      <c r="N163" s="1770" t="s">
        <v>288</v>
      </c>
    </row>
    <row r="164" spans="10:14">
      <c r="J164" s="1767" t="s">
        <v>824</v>
      </c>
      <c r="K164" s="1770" t="s">
        <v>825</v>
      </c>
      <c r="M164" s="1767" t="s">
        <v>826</v>
      </c>
      <c r="N164" s="1770" t="s">
        <v>827</v>
      </c>
    </row>
    <row r="165" spans="10:14">
      <c r="J165" s="1767" t="s">
        <v>828</v>
      </c>
      <c r="K165" s="1770" t="s">
        <v>829</v>
      </c>
      <c r="M165" s="1767" t="s">
        <v>830</v>
      </c>
      <c r="N165" s="1770" t="s">
        <v>831</v>
      </c>
    </row>
    <row r="166" spans="10:14">
      <c r="J166" s="1767" t="s">
        <v>832</v>
      </c>
      <c r="K166" s="1770" t="s">
        <v>833</v>
      </c>
      <c r="M166" s="1767" t="s">
        <v>834</v>
      </c>
      <c r="N166" s="1770" t="s">
        <v>835</v>
      </c>
    </row>
    <row r="167" spans="10:14">
      <c r="J167" s="1767" t="s">
        <v>836</v>
      </c>
      <c r="K167" s="1770" t="s">
        <v>837</v>
      </c>
      <c r="M167" s="1767" t="s">
        <v>838</v>
      </c>
      <c r="N167" s="1770" t="s">
        <v>293</v>
      </c>
    </row>
    <row r="168" spans="10:14">
      <c r="J168" s="1767" t="s">
        <v>839</v>
      </c>
      <c r="K168" s="1770" t="s">
        <v>840</v>
      </c>
      <c r="M168" s="1767" t="s">
        <v>841</v>
      </c>
      <c r="N168" s="1770" t="s">
        <v>842</v>
      </c>
    </row>
    <row r="169" spans="10:14">
      <c r="J169" s="1767" t="s">
        <v>843</v>
      </c>
      <c r="K169" s="1770" t="s">
        <v>844</v>
      </c>
      <c r="M169" s="1767" t="s">
        <v>845</v>
      </c>
      <c r="N169" s="1770" t="s">
        <v>846</v>
      </c>
    </row>
    <row r="170" spans="10:14">
      <c r="J170" s="1767" t="s">
        <v>847</v>
      </c>
      <c r="K170" s="1770" t="s">
        <v>848</v>
      </c>
      <c r="M170" s="1767" t="s">
        <v>849</v>
      </c>
      <c r="N170" s="1770" t="s">
        <v>850</v>
      </c>
    </row>
    <row r="171" spans="10:14">
      <c r="J171" s="1767" t="s">
        <v>851</v>
      </c>
      <c r="K171" s="1770" t="s">
        <v>852</v>
      </c>
      <c r="M171" s="1767" t="s">
        <v>853</v>
      </c>
      <c r="N171" s="1770" t="s">
        <v>298</v>
      </c>
    </row>
    <row r="172" spans="10:14">
      <c r="J172" s="1767" t="s">
        <v>854</v>
      </c>
      <c r="K172" s="1770" t="s">
        <v>855</v>
      </c>
      <c r="M172" s="1767" t="s">
        <v>856</v>
      </c>
      <c r="N172" s="1770" t="s">
        <v>857</v>
      </c>
    </row>
    <row r="173" spans="10:14">
      <c r="J173" s="1767" t="s">
        <v>858</v>
      </c>
      <c r="K173" s="1770" t="s">
        <v>859</v>
      </c>
      <c r="M173" s="1767" t="s">
        <v>860</v>
      </c>
      <c r="N173" s="1770" t="s">
        <v>861</v>
      </c>
    </row>
    <row r="174" spans="10:14">
      <c r="J174" s="1767" t="s">
        <v>862</v>
      </c>
      <c r="K174" s="1770" t="s">
        <v>863</v>
      </c>
      <c r="M174" s="1767" t="s">
        <v>864</v>
      </c>
      <c r="N174" s="1770" t="s">
        <v>865</v>
      </c>
    </row>
    <row r="175" spans="10:14">
      <c r="J175" s="1767" t="s">
        <v>866</v>
      </c>
      <c r="K175" s="1770" t="s">
        <v>867</v>
      </c>
      <c r="M175" s="1767" t="s">
        <v>868</v>
      </c>
      <c r="N175" s="1770" t="s">
        <v>302</v>
      </c>
    </row>
    <row r="176" spans="10:14">
      <c r="J176" s="1767" t="s">
        <v>869</v>
      </c>
      <c r="K176" s="1770" t="s">
        <v>870</v>
      </c>
      <c r="M176" s="1767" t="s">
        <v>871</v>
      </c>
      <c r="N176" s="1770" t="s">
        <v>307</v>
      </c>
    </row>
    <row r="177" spans="10:14">
      <c r="J177" s="1767" t="s">
        <v>872</v>
      </c>
      <c r="K177" s="1770" t="s">
        <v>873</v>
      </c>
      <c r="M177" s="1767" t="s">
        <v>874</v>
      </c>
      <c r="N177" s="1770" t="s">
        <v>875</v>
      </c>
    </row>
    <row r="178" spans="10:14">
      <c r="J178" s="1767" t="s">
        <v>876</v>
      </c>
      <c r="K178" s="1770" t="s">
        <v>877</v>
      </c>
      <c r="M178" s="1767" t="s">
        <v>878</v>
      </c>
      <c r="N178" s="1770" t="s">
        <v>879</v>
      </c>
    </row>
    <row r="179" spans="10:14">
      <c r="J179" s="1767" t="s">
        <v>880</v>
      </c>
      <c r="K179" s="1770" t="s">
        <v>881</v>
      </c>
      <c r="M179" s="1767" t="s">
        <v>882</v>
      </c>
      <c r="N179" s="1770" t="s">
        <v>311</v>
      </c>
    </row>
    <row r="180" spans="10:14">
      <c r="J180" s="1767" t="s">
        <v>883</v>
      </c>
      <c r="K180" s="1770" t="s">
        <v>884</v>
      </c>
      <c r="M180" s="1767" t="s">
        <v>885</v>
      </c>
      <c r="N180" s="1770" t="s">
        <v>886</v>
      </c>
    </row>
    <row r="181" spans="10:14">
      <c r="J181" s="1767" t="s">
        <v>887</v>
      </c>
      <c r="K181" s="1770" t="s">
        <v>888</v>
      </c>
      <c r="M181" s="1767" t="s">
        <v>889</v>
      </c>
      <c r="N181" s="1770" t="s">
        <v>315</v>
      </c>
    </row>
    <row r="182" spans="10:14">
      <c r="J182" s="1767" t="s">
        <v>890</v>
      </c>
      <c r="K182" s="1770" t="s">
        <v>891</v>
      </c>
      <c r="M182" s="1767" t="s">
        <v>892</v>
      </c>
      <c r="N182" s="1770" t="s">
        <v>893</v>
      </c>
    </row>
    <row r="183" spans="10:14">
      <c r="J183" s="1767" t="s">
        <v>894</v>
      </c>
      <c r="K183" s="1770" t="s">
        <v>895</v>
      </c>
      <c r="M183" s="1767" t="s">
        <v>896</v>
      </c>
      <c r="N183" s="1770" t="s">
        <v>897</v>
      </c>
    </row>
    <row r="184" spans="10:14">
      <c r="J184" s="1767" t="s">
        <v>898</v>
      </c>
      <c r="K184" s="1770" t="s">
        <v>899</v>
      </c>
      <c r="M184" s="1767" t="s">
        <v>900</v>
      </c>
      <c r="N184" s="1770" t="s">
        <v>901</v>
      </c>
    </row>
    <row r="185" spans="10:14">
      <c r="J185" s="1767" t="s">
        <v>902</v>
      </c>
      <c r="K185" s="1770" t="s">
        <v>903</v>
      </c>
      <c r="M185" s="1767" t="s">
        <v>904</v>
      </c>
      <c r="N185" s="1770" t="s">
        <v>319</v>
      </c>
    </row>
    <row r="186" spans="10:14">
      <c r="J186" s="1767" t="s">
        <v>905</v>
      </c>
      <c r="K186" s="1770" t="s">
        <v>906</v>
      </c>
      <c r="M186" s="1767" t="s">
        <v>907</v>
      </c>
      <c r="N186" s="1770" t="s">
        <v>908</v>
      </c>
    </row>
    <row r="187" spans="10:14">
      <c r="J187" s="1767" t="s">
        <v>909</v>
      </c>
      <c r="K187" s="1770" t="s">
        <v>910</v>
      </c>
      <c r="M187" s="1767" t="s">
        <v>911</v>
      </c>
      <c r="N187" s="1770" t="s">
        <v>912</v>
      </c>
    </row>
    <row r="188" spans="10:14">
      <c r="J188" s="1767" t="s">
        <v>913</v>
      </c>
      <c r="K188" s="1770" t="s">
        <v>914</v>
      </c>
      <c r="M188" s="1767" t="s">
        <v>915</v>
      </c>
      <c r="N188" s="1770" t="s">
        <v>916</v>
      </c>
    </row>
    <row r="189" spans="10:14">
      <c r="J189" s="1767" t="s">
        <v>917</v>
      </c>
      <c r="K189" s="1770" t="s">
        <v>918</v>
      </c>
      <c r="M189" s="1767" t="s">
        <v>919</v>
      </c>
      <c r="N189" s="1770" t="s">
        <v>324</v>
      </c>
    </row>
    <row r="190" spans="10:14">
      <c r="J190" s="1767" t="s">
        <v>920</v>
      </c>
      <c r="K190" s="1770" t="s">
        <v>921</v>
      </c>
      <c r="M190" s="1767" t="s">
        <v>922</v>
      </c>
      <c r="N190" s="1770" t="s">
        <v>923</v>
      </c>
    </row>
    <row r="191" spans="10:14">
      <c r="J191" s="1767" t="s">
        <v>924</v>
      </c>
      <c r="K191" s="1770" t="s">
        <v>925</v>
      </c>
      <c r="M191" s="1767" t="s">
        <v>926</v>
      </c>
      <c r="N191" s="1770" t="s">
        <v>927</v>
      </c>
    </row>
    <row r="192" spans="10:14">
      <c r="J192" s="1767" t="s">
        <v>928</v>
      </c>
      <c r="K192" s="1770" t="s">
        <v>929</v>
      </c>
      <c r="M192" s="1767" t="s">
        <v>930</v>
      </c>
      <c r="N192" s="1770" t="s">
        <v>329</v>
      </c>
    </row>
    <row r="193" spans="10:14">
      <c r="J193" s="1767" t="s">
        <v>931</v>
      </c>
      <c r="K193" s="1770" t="s">
        <v>932</v>
      </c>
      <c r="M193" s="1767" t="s">
        <v>933</v>
      </c>
      <c r="N193" s="1770" t="s">
        <v>334</v>
      </c>
    </row>
    <row r="194" spans="10:14">
      <c r="J194" s="1767" t="s">
        <v>934</v>
      </c>
      <c r="K194" s="1770" t="s">
        <v>935</v>
      </c>
      <c r="M194" s="1767" t="s">
        <v>936</v>
      </c>
      <c r="N194" s="1770" t="s">
        <v>937</v>
      </c>
    </row>
    <row r="195" spans="10:14">
      <c r="J195" s="1767" t="s">
        <v>938</v>
      </c>
      <c r="K195" s="1770" t="s">
        <v>939</v>
      </c>
      <c r="M195" s="1767" t="s">
        <v>940</v>
      </c>
      <c r="N195" s="1770" t="s">
        <v>941</v>
      </c>
    </row>
    <row r="196" spans="10:14">
      <c r="J196" s="1767" t="s">
        <v>942</v>
      </c>
      <c r="K196" s="1770" t="s">
        <v>943</v>
      </c>
      <c r="M196" s="1767" t="s">
        <v>944</v>
      </c>
      <c r="N196" s="1770" t="s">
        <v>945</v>
      </c>
    </row>
    <row r="197" spans="10:14">
      <c r="J197" s="1767" t="s">
        <v>946</v>
      </c>
      <c r="K197" s="1770" t="s">
        <v>947</v>
      </c>
      <c r="M197" s="1767" t="s">
        <v>948</v>
      </c>
      <c r="N197" s="1770" t="s">
        <v>338</v>
      </c>
    </row>
    <row r="198" spans="10:14">
      <c r="J198" s="1767" t="s">
        <v>949</v>
      </c>
      <c r="K198" s="1770" t="s">
        <v>950</v>
      </c>
      <c r="M198" s="1767" t="s">
        <v>951</v>
      </c>
      <c r="N198" s="1770" t="s">
        <v>952</v>
      </c>
    </row>
    <row r="199" spans="10:14">
      <c r="J199" s="1767" t="s">
        <v>953</v>
      </c>
      <c r="K199" s="1770" t="s">
        <v>954</v>
      </c>
      <c r="M199" s="1767" t="s">
        <v>955</v>
      </c>
      <c r="N199" s="1770" t="s">
        <v>956</v>
      </c>
    </row>
    <row r="200" spans="10:14">
      <c r="J200" s="1767" t="s">
        <v>957</v>
      </c>
      <c r="K200" s="1770" t="s">
        <v>958</v>
      </c>
      <c r="M200" s="1767" t="s">
        <v>959</v>
      </c>
      <c r="N200" s="1770" t="s">
        <v>960</v>
      </c>
    </row>
    <row r="201" spans="10:14">
      <c r="J201" s="1767" t="s">
        <v>961</v>
      </c>
      <c r="K201" s="1770" t="s">
        <v>962</v>
      </c>
      <c r="M201" s="1767" t="s">
        <v>963</v>
      </c>
      <c r="N201" s="1770" t="s">
        <v>964</v>
      </c>
    </row>
    <row r="202" spans="10:14">
      <c r="J202" s="1767" t="s">
        <v>965</v>
      </c>
      <c r="K202" s="1770" t="s">
        <v>966</v>
      </c>
      <c r="M202" s="1767" t="s">
        <v>967</v>
      </c>
      <c r="N202" s="1770" t="s">
        <v>968</v>
      </c>
    </row>
    <row r="203" spans="10:14">
      <c r="J203" s="1767" t="s">
        <v>969</v>
      </c>
      <c r="K203" s="1770" t="s">
        <v>970</v>
      </c>
      <c r="M203" s="1767" t="s">
        <v>971</v>
      </c>
      <c r="N203" s="1770" t="s">
        <v>972</v>
      </c>
    </row>
    <row r="204" spans="10:14">
      <c r="J204" s="1767" t="s">
        <v>973</v>
      </c>
      <c r="K204" s="1770" t="s">
        <v>974</v>
      </c>
      <c r="M204" s="1767" t="s">
        <v>975</v>
      </c>
      <c r="N204" s="1770" t="s">
        <v>343</v>
      </c>
    </row>
    <row r="205" spans="10:14">
      <c r="J205" s="1767" t="s">
        <v>976</v>
      </c>
      <c r="K205" s="1770" t="s">
        <v>977</v>
      </c>
      <c r="M205" s="1767" t="s">
        <v>978</v>
      </c>
      <c r="N205" s="1770" t="s">
        <v>348</v>
      </c>
    </row>
    <row r="206" spans="10:14">
      <c r="J206" s="1767" t="s">
        <v>979</v>
      </c>
      <c r="K206" s="1770" t="s">
        <v>980</v>
      </c>
      <c r="M206" s="1767" t="s">
        <v>981</v>
      </c>
      <c r="N206" s="1770" t="s">
        <v>982</v>
      </c>
    </row>
    <row r="207" spans="10:14">
      <c r="J207" s="1767" t="s">
        <v>983</v>
      </c>
      <c r="K207" s="1770" t="s">
        <v>984</v>
      </c>
      <c r="M207" s="1767" t="s">
        <v>985</v>
      </c>
      <c r="N207" s="1770" t="s">
        <v>986</v>
      </c>
    </row>
    <row r="208" spans="10:14">
      <c r="J208" s="1767" t="s">
        <v>987</v>
      </c>
      <c r="K208" s="1770" t="s">
        <v>988</v>
      </c>
      <c r="M208" s="1767" t="s">
        <v>989</v>
      </c>
      <c r="N208" s="1770" t="s">
        <v>990</v>
      </c>
    </row>
    <row r="209" spans="10:14">
      <c r="J209" s="1767" t="s">
        <v>991</v>
      </c>
      <c r="K209" s="1770" t="s">
        <v>992</v>
      </c>
      <c r="M209" s="1767" t="s">
        <v>993</v>
      </c>
      <c r="N209" s="1770" t="s">
        <v>353</v>
      </c>
    </row>
    <row r="210" spans="10:14">
      <c r="J210" s="1767" t="s">
        <v>994</v>
      </c>
      <c r="K210" s="1770" t="s">
        <v>995</v>
      </c>
      <c r="M210" s="1767" t="s">
        <v>996</v>
      </c>
      <c r="N210" s="1770" t="s">
        <v>997</v>
      </c>
    </row>
    <row r="211" spans="10:14">
      <c r="J211" s="1767" t="s">
        <v>998</v>
      </c>
      <c r="K211" s="1770" t="s">
        <v>999</v>
      </c>
      <c r="M211" s="1767" t="s">
        <v>1000</v>
      </c>
      <c r="N211" s="1770" t="s">
        <v>1001</v>
      </c>
    </row>
    <row r="212" spans="10:14">
      <c r="J212" s="1767" t="s">
        <v>1002</v>
      </c>
      <c r="K212" s="1770" t="s">
        <v>1003</v>
      </c>
      <c r="M212" s="1767" t="s">
        <v>1004</v>
      </c>
      <c r="N212" s="1770" t="s">
        <v>1005</v>
      </c>
    </row>
    <row r="213" spans="10:14">
      <c r="J213" s="1767" t="s">
        <v>1006</v>
      </c>
      <c r="K213" s="1770" t="s">
        <v>1007</v>
      </c>
      <c r="M213" s="1767" t="s">
        <v>1008</v>
      </c>
      <c r="N213" s="1770" t="s">
        <v>357</v>
      </c>
    </row>
    <row r="214" spans="10:14">
      <c r="J214" s="1767" t="s">
        <v>1009</v>
      </c>
      <c r="K214" s="1770" t="s">
        <v>1010</v>
      </c>
      <c r="M214" s="1767" t="s">
        <v>1011</v>
      </c>
      <c r="N214" s="1770" t="s">
        <v>1012</v>
      </c>
    </row>
    <row r="215" spans="10:14">
      <c r="J215" s="1767" t="s">
        <v>1013</v>
      </c>
      <c r="K215" s="1770" t="s">
        <v>1014</v>
      </c>
      <c r="M215" s="1767" t="s">
        <v>1015</v>
      </c>
      <c r="N215" s="1770" t="s">
        <v>362</v>
      </c>
    </row>
    <row r="216" spans="10:14">
      <c r="J216" s="1767" t="s">
        <v>1016</v>
      </c>
      <c r="K216" s="1770" t="s">
        <v>1017</v>
      </c>
      <c r="M216" s="1767" t="s">
        <v>1018</v>
      </c>
      <c r="N216" s="1770" t="s">
        <v>1019</v>
      </c>
    </row>
    <row r="217" spans="10:14">
      <c r="J217" s="1767" t="s">
        <v>1020</v>
      </c>
      <c r="K217" s="1770" t="s">
        <v>1021</v>
      </c>
      <c r="M217" s="1767" t="s">
        <v>1022</v>
      </c>
      <c r="N217" s="1770" t="s">
        <v>1023</v>
      </c>
    </row>
    <row r="218" spans="10:14">
      <c r="J218" s="1767" t="s">
        <v>1024</v>
      </c>
      <c r="K218" s="1770" t="s">
        <v>1025</v>
      </c>
      <c r="M218" s="1767" t="s">
        <v>1026</v>
      </c>
      <c r="N218" s="1770" t="s">
        <v>1027</v>
      </c>
    </row>
    <row r="219" spans="10:14">
      <c r="J219" s="1767" t="s">
        <v>1028</v>
      </c>
      <c r="K219" s="1770" t="s">
        <v>1029</v>
      </c>
      <c r="M219" s="1767" t="s">
        <v>1030</v>
      </c>
      <c r="N219" s="1770" t="s">
        <v>367</v>
      </c>
    </row>
    <row r="220" spans="10:14">
      <c r="J220" s="1767" t="s">
        <v>1031</v>
      </c>
      <c r="K220" s="1770" t="s">
        <v>1032</v>
      </c>
      <c r="M220" s="1767" t="s">
        <v>1033</v>
      </c>
      <c r="N220" s="1770" t="s">
        <v>1034</v>
      </c>
    </row>
    <row r="221" spans="10:14">
      <c r="J221" s="1767" t="s">
        <v>1035</v>
      </c>
      <c r="K221" s="1770" t="s">
        <v>1036</v>
      </c>
      <c r="M221" s="1767" t="s">
        <v>1037</v>
      </c>
      <c r="N221" s="1770" t="s">
        <v>1038</v>
      </c>
    </row>
    <row r="222" spans="10:14">
      <c r="J222" s="1767" t="s">
        <v>1039</v>
      </c>
      <c r="K222" s="1770" t="s">
        <v>1040</v>
      </c>
      <c r="M222" s="1767" t="s">
        <v>1041</v>
      </c>
      <c r="N222" s="1770" t="s">
        <v>1042</v>
      </c>
    </row>
    <row r="223" spans="10:14">
      <c r="J223" s="1767" t="s">
        <v>1043</v>
      </c>
      <c r="K223" s="1770" t="s">
        <v>1044</v>
      </c>
      <c r="M223" s="1767" t="s">
        <v>1045</v>
      </c>
      <c r="N223" s="1770" t="s">
        <v>372</v>
      </c>
    </row>
    <row r="224" spans="10:14">
      <c r="J224" s="1767" t="s">
        <v>1046</v>
      </c>
      <c r="K224" s="1770" t="s">
        <v>1047</v>
      </c>
      <c r="M224" s="1767" t="s">
        <v>1048</v>
      </c>
      <c r="N224" s="1770" t="s">
        <v>1049</v>
      </c>
    </row>
    <row r="225" spans="10:14">
      <c r="J225" s="1767" t="s">
        <v>1050</v>
      </c>
      <c r="K225" s="1770" t="s">
        <v>1051</v>
      </c>
      <c r="M225" s="1767" t="s">
        <v>1052</v>
      </c>
      <c r="N225" s="1770" t="s">
        <v>1053</v>
      </c>
    </row>
    <row r="226" spans="10:14">
      <c r="J226" s="1767" t="s">
        <v>1054</v>
      </c>
      <c r="K226" s="1770" t="s">
        <v>1055</v>
      </c>
      <c r="M226" s="1767" t="s">
        <v>1056</v>
      </c>
      <c r="N226" s="1770" t="s">
        <v>1057</v>
      </c>
    </row>
    <row r="227" spans="10:14">
      <c r="J227" s="1767" t="s">
        <v>1058</v>
      </c>
      <c r="K227" s="1770" t="s">
        <v>1059</v>
      </c>
      <c r="M227" s="1767" t="s">
        <v>1060</v>
      </c>
      <c r="N227" s="1770" t="s">
        <v>376</v>
      </c>
    </row>
    <row r="228" spans="10:14">
      <c r="J228" s="1767" t="s">
        <v>1061</v>
      </c>
      <c r="K228" s="1770" t="s">
        <v>1062</v>
      </c>
      <c r="M228" s="1767" t="s">
        <v>1063</v>
      </c>
      <c r="N228" s="1770" t="s">
        <v>1064</v>
      </c>
    </row>
    <row r="229" spans="10:14">
      <c r="J229" s="1767" t="s">
        <v>1065</v>
      </c>
      <c r="K229" s="1770" t="s">
        <v>1066</v>
      </c>
      <c r="M229" s="1767" t="s">
        <v>1067</v>
      </c>
      <c r="N229" s="1770" t="s">
        <v>1068</v>
      </c>
    </row>
    <row r="230" spans="10:14">
      <c r="J230" s="1767" t="s">
        <v>1069</v>
      </c>
      <c r="K230" s="1770" t="s">
        <v>1070</v>
      </c>
      <c r="M230" s="1767" t="s">
        <v>1071</v>
      </c>
      <c r="N230" s="1770" t="s">
        <v>1072</v>
      </c>
    </row>
    <row r="231" spans="10:14">
      <c r="J231" s="1767" t="s">
        <v>1073</v>
      </c>
      <c r="K231" s="1770" t="s">
        <v>1074</v>
      </c>
      <c r="M231" s="1767" t="s">
        <v>1075</v>
      </c>
      <c r="N231" s="1770" t="s">
        <v>1076</v>
      </c>
    </row>
    <row r="232" spans="10:14">
      <c r="J232" s="1767" t="s">
        <v>1077</v>
      </c>
      <c r="K232" s="1770" t="s">
        <v>1078</v>
      </c>
      <c r="M232" s="1767" t="s">
        <v>1079</v>
      </c>
      <c r="N232" s="1770" t="s">
        <v>381</v>
      </c>
    </row>
    <row r="233" spans="10:14">
      <c r="J233" s="1767" t="s">
        <v>1080</v>
      </c>
      <c r="K233" s="1770" t="s">
        <v>1081</v>
      </c>
      <c r="M233" s="1767" t="s">
        <v>1082</v>
      </c>
      <c r="N233" s="1770" t="s">
        <v>386</v>
      </c>
    </row>
    <row r="234" spans="10:14">
      <c r="J234" s="1767" t="s">
        <v>1083</v>
      </c>
      <c r="K234" s="1770" t="s">
        <v>1084</v>
      </c>
      <c r="M234" s="1767" t="s">
        <v>1085</v>
      </c>
      <c r="N234" s="1770" t="s">
        <v>391</v>
      </c>
    </row>
    <row r="235" spans="10:14">
      <c r="J235" s="1767" t="s">
        <v>1086</v>
      </c>
      <c r="K235" s="1770" t="s">
        <v>1087</v>
      </c>
      <c r="M235" s="1767" t="s">
        <v>1088</v>
      </c>
      <c r="N235" s="1770" t="s">
        <v>395</v>
      </c>
    </row>
    <row r="236" spans="10:14">
      <c r="J236" s="1767" t="s">
        <v>1089</v>
      </c>
      <c r="K236" s="1770" t="s">
        <v>1090</v>
      </c>
      <c r="M236" s="1767" t="s">
        <v>1091</v>
      </c>
      <c r="N236" s="1770" t="s">
        <v>1092</v>
      </c>
    </row>
    <row r="237" spans="10:14">
      <c r="J237" s="1767" t="s">
        <v>1093</v>
      </c>
      <c r="K237" s="1770" t="s">
        <v>1094</v>
      </c>
      <c r="M237" s="1767" t="s">
        <v>1095</v>
      </c>
      <c r="N237" s="1770" t="s">
        <v>1096</v>
      </c>
    </row>
    <row r="238" spans="10:14">
      <c r="J238" s="1767" t="s">
        <v>1097</v>
      </c>
      <c r="K238" s="1770" t="s">
        <v>1098</v>
      </c>
      <c r="M238" s="1767" t="s">
        <v>1099</v>
      </c>
      <c r="N238" s="1770" t="s">
        <v>1100</v>
      </c>
    </row>
    <row r="239" spans="10:14">
      <c r="J239" s="1767" t="s">
        <v>1101</v>
      </c>
      <c r="K239" s="1770" t="s">
        <v>1102</v>
      </c>
      <c r="M239" s="1767" t="s">
        <v>1103</v>
      </c>
      <c r="N239" s="1770" t="s">
        <v>400</v>
      </c>
    </row>
    <row r="240" spans="10:14">
      <c r="J240" s="1767" t="s">
        <v>1104</v>
      </c>
      <c r="K240" s="1770" t="s">
        <v>1105</v>
      </c>
      <c r="M240" s="1767" t="s">
        <v>1106</v>
      </c>
      <c r="N240" s="1770" t="s">
        <v>404</v>
      </c>
    </row>
    <row r="241" spans="10:14">
      <c r="J241" s="1767" t="s">
        <v>1107</v>
      </c>
      <c r="K241" s="1770">
        <v>999</v>
      </c>
      <c r="M241" s="1767" t="s">
        <v>1108</v>
      </c>
      <c r="N241" s="1770" t="s">
        <v>1109</v>
      </c>
    </row>
    <row r="242" spans="10:14">
      <c r="M242" s="1767" t="s">
        <v>1110</v>
      </c>
      <c r="N242" s="1770" t="s">
        <v>1111</v>
      </c>
    </row>
    <row r="243" spans="10:14">
      <c r="M243" s="1767" t="s">
        <v>1112</v>
      </c>
      <c r="N243" s="1770" t="s">
        <v>409</v>
      </c>
    </row>
    <row r="244" spans="10:14">
      <c r="M244" s="1767" t="s">
        <v>1113</v>
      </c>
      <c r="N244" s="1770" t="s">
        <v>1114</v>
      </c>
    </row>
    <row r="245" spans="10:14">
      <c r="M245" s="1767" t="s">
        <v>1115</v>
      </c>
      <c r="N245" s="1770" t="s">
        <v>1116</v>
      </c>
    </row>
    <row r="246" spans="10:14">
      <c r="M246" s="1767" t="s">
        <v>1117</v>
      </c>
      <c r="N246" s="1770" t="s">
        <v>1118</v>
      </c>
    </row>
    <row r="247" spans="10:14">
      <c r="M247" s="1767" t="s">
        <v>1119</v>
      </c>
      <c r="N247" s="1770" t="s">
        <v>413</v>
      </c>
    </row>
    <row r="248" spans="10:14">
      <c r="M248" s="1767" t="s">
        <v>1120</v>
      </c>
      <c r="N248" s="1770" t="s">
        <v>1121</v>
      </c>
    </row>
    <row r="249" spans="10:14">
      <c r="M249" s="1767" t="s">
        <v>1122</v>
      </c>
      <c r="N249" s="1770" t="s">
        <v>418</v>
      </c>
    </row>
    <row r="250" spans="10:14">
      <c r="M250" s="1767" t="s">
        <v>1123</v>
      </c>
      <c r="N250" s="1770" t="s">
        <v>1124</v>
      </c>
    </row>
    <row r="251" spans="10:14">
      <c r="M251" s="1767" t="s">
        <v>1125</v>
      </c>
      <c r="N251" s="1770" t="s">
        <v>422</v>
      </c>
    </row>
    <row r="252" spans="10:14">
      <c r="M252" s="1767" t="s">
        <v>1126</v>
      </c>
      <c r="N252" s="1770" t="s">
        <v>1127</v>
      </c>
    </row>
    <row r="253" spans="10:14">
      <c r="M253" s="1767" t="s">
        <v>1128</v>
      </c>
      <c r="N253" s="1770" t="s">
        <v>1129</v>
      </c>
    </row>
    <row r="254" spans="10:14">
      <c r="M254" s="1767" t="s">
        <v>1130</v>
      </c>
      <c r="N254" s="1770" t="s">
        <v>1131</v>
      </c>
    </row>
    <row r="255" spans="10:14">
      <c r="M255" s="1767" t="s">
        <v>1132</v>
      </c>
      <c r="N255" s="1770" t="s">
        <v>427</v>
      </c>
    </row>
    <row r="256" spans="10:14">
      <c r="M256" s="1767" t="s">
        <v>1133</v>
      </c>
      <c r="N256" s="1770" t="s">
        <v>1134</v>
      </c>
    </row>
    <row r="257" spans="13:14">
      <c r="M257" s="1767" t="s">
        <v>1135</v>
      </c>
      <c r="N257" s="1770" t="s">
        <v>1136</v>
      </c>
    </row>
    <row r="258" spans="13:14">
      <c r="M258" s="1767" t="s">
        <v>1137</v>
      </c>
      <c r="N258" s="1770" t="s">
        <v>1138</v>
      </c>
    </row>
    <row r="259" spans="13:14">
      <c r="M259" s="1767" t="s">
        <v>1139</v>
      </c>
      <c r="N259" s="1770" t="s">
        <v>431</v>
      </c>
    </row>
    <row r="260" spans="13:14">
      <c r="M260" s="1767" t="s">
        <v>1140</v>
      </c>
      <c r="N260" s="1770" t="s">
        <v>1141</v>
      </c>
    </row>
    <row r="261" spans="13:14">
      <c r="M261" s="1767" t="s">
        <v>1142</v>
      </c>
      <c r="N261" s="1770" t="s">
        <v>436</v>
      </c>
    </row>
    <row r="262" spans="13:14">
      <c r="M262" s="1767" t="s">
        <v>1143</v>
      </c>
      <c r="N262" s="1770" t="s">
        <v>1144</v>
      </c>
    </row>
    <row r="263" spans="13:14">
      <c r="M263" s="1767" t="s">
        <v>1145</v>
      </c>
      <c r="N263" s="1770" t="s">
        <v>441</v>
      </c>
    </row>
    <row r="264" spans="13:14">
      <c r="M264" s="1767" t="s">
        <v>1146</v>
      </c>
      <c r="N264" s="1770" t="s">
        <v>1147</v>
      </c>
    </row>
    <row r="265" spans="13:14">
      <c r="M265" s="1767" t="s">
        <v>1148</v>
      </c>
      <c r="N265" s="1770" t="s">
        <v>1149</v>
      </c>
    </row>
    <row r="266" spans="13:14">
      <c r="M266" s="1767" t="s">
        <v>1150</v>
      </c>
      <c r="N266" s="1770" t="s">
        <v>1151</v>
      </c>
    </row>
    <row r="267" spans="13:14">
      <c r="M267" s="1767" t="s">
        <v>1152</v>
      </c>
      <c r="N267" s="1770" t="s">
        <v>446</v>
      </c>
    </row>
    <row r="268" spans="13:14">
      <c r="M268" s="1767" t="s">
        <v>1153</v>
      </c>
      <c r="N268" s="1770" t="s">
        <v>1154</v>
      </c>
    </row>
    <row r="269" spans="13:14">
      <c r="M269" s="1767" t="s">
        <v>1155</v>
      </c>
      <c r="N269" s="1770" t="s">
        <v>451</v>
      </c>
    </row>
    <row r="270" spans="13:14">
      <c r="M270" s="1767" t="s">
        <v>1156</v>
      </c>
      <c r="N270" s="1770" t="s">
        <v>1157</v>
      </c>
    </row>
    <row r="271" spans="13:14">
      <c r="M271" s="1767" t="s">
        <v>1158</v>
      </c>
      <c r="N271" s="1770" t="s">
        <v>456</v>
      </c>
    </row>
    <row r="272" spans="13:14">
      <c r="M272" s="1767" t="s">
        <v>1159</v>
      </c>
      <c r="N272" s="1770" t="s">
        <v>1160</v>
      </c>
    </row>
    <row r="273" spans="13:14">
      <c r="M273" s="1767" t="s">
        <v>1161</v>
      </c>
      <c r="N273" s="1770" t="s">
        <v>1162</v>
      </c>
    </row>
    <row r="274" spans="13:14">
      <c r="M274" s="1767" t="s">
        <v>1163</v>
      </c>
      <c r="N274" s="1770" t="s">
        <v>1164</v>
      </c>
    </row>
    <row r="275" spans="13:14">
      <c r="M275" s="1767" t="s">
        <v>1165</v>
      </c>
      <c r="N275" s="1770" t="s">
        <v>1166</v>
      </c>
    </row>
    <row r="276" spans="13:14">
      <c r="M276" s="1767" t="s">
        <v>1167</v>
      </c>
      <c r="N276" s="1770" t="s">
        <v>461</v>
      </c>
    </row>
    <row r="277" spans="13:14">
      <c r="M277" s="1767" t="s">
        <v>1168</v>
      </c>
      <c r="N277" s="1770" t="s">
        <v>466</v>
      </c>
    </row>
    <row r="278" spans="13:14">
      <c r="M278" s="1767" t="s">
        <v>1169</v>
      </c>
      <c r="N278" s="1770" t="s">
        <v>1170</v>
      </c>
    </row>
    <row r="279" spans="13:14">
      <c r="M279" s="1767" t="s">
        <v>1171</v>
      </c>
      <c r="N279" s="1770" t="s">
        <v>1172</v>
      </c>
    </row>
    <row r="280" spans="13:14">
      <c r="M280" s="1767" t="s">
        <v>1173</v>
      </c>
      <c r="N280" s="1770" t="s">
        <v>1174</v>
      </c>
    </row>
    <row r="281" spans="13:14">
      <c r="M281" s="1767" t="s">
        <v>1175</v>
      </c>
      <c r="N281" s="1770" t="s">
        <v>1176</v>
      </c>
    </row>
    <row r="282" spans="13:14">
      <c r="M282" s="1767" t="s">
        <v>1177</v>
      </c>
      <c r="N282" s="1770" t="s">
        <v>1178</v>
      </c>
    </row>
    <row r="283" spans="13:14">
      <c r="M283" s="1767" t="s">
        <v>1179</v>
      </c>
      <c r="N283" s="1770" t="s">
        <v>1180</v>
      </c>
    </row>
    <row r="284" spans="13:14">
      <c r="M284" s="1767" t="s">
        <v>1181</v>
      </c>
      <c r="N284" s="1770" t="s">
        <v>1182</v>
      </c>
    </row>
    <row r="285" spans="13:14">
      <c r="M285" s="1767" t="s">
        <v>1183</v>
      </c>
      <c r="N285" s="1770" t="s">
        <v>1184</v>
      </c>
    </row>
    <row r="286" spans="13:14">
      <c r="M286" s="1767" t="s">
        <v>1185</v>
      </c>
      <c r="N286" s="1770" t="s">
        <v>1186</v>
      </c>
    </row>
    <row r="287" spans="13:14">
      <c r="M287" s="1767" t="s">
        <v>1187</v>
      </c>
      <c r="N287" s="1770" t="s">
        <v>1188</v>
      </c>
    </row>
    <row r="288" spans="13:14">
      <c r="M288" s="1767" t="s">
        <v>1189</v>
      </c>
      <c r="N288" s="1770" t="s">
        <v>1190</v>
      </c>
    </row>
    <row r="289" spans="13:14">
      <c r="M289" s="1767" t="s">
        <v>1191</v>
      </c>
      <c r="N289" s="1770" t="s">
        <v>470</v>
      </c>
    </row>
    <row r="290" spans="13:14">
      <c r="M290" s="1767" t="s">
        <v>1192</v>
      </c>
      <c r="N290" s="1770" t="s">
        <v>1193</v>
      </c>
    </row>
    <row r="291" spans="13:14">
      <c r="M291" s="1767" t="s">
        <v>1194</v>
      </c>
      <c r="N291" s="1770" t="s">
        <v>1195</v>
      </c>
    </row>
    <row r="292" spans="13:14">
      <c r="M292" s="1767" t="s">
        <v>1196</v>
      </c>
      <c r="N292" s="1770" t="s">
        <v>1197</v>
      </c>
    </row>
    <row r="293" spans="13:14">
      <c r="M293" s="1767" t="s">
        <v>1198</v>
      </c>
      <c r="N293" s="1770" t="s">
        <v>475</v>
      </c>
    </row>
    <row r="294" spans="13:14">
      <c r="M294" s="1767" t="s">
        <v>1199</v>
      </c>
      <c r="N294" s="1770" t="s">
        <v>1200</v>
      </c>
    </row>
    <row r="295" spans="13:14">
      <c r="M295" s="1767" t="s">
        <v>1201</v>
      </c>
      <c r="N295" s="1770" t="s">
        <v>1202</v>
      </c>
    </row>
    <row r="296" spans="13:14">
      <c r="M296" s="1767" t="s">
        <v>1203</v>
      </c>
      <c r="N296" s="1770" t="s">
        <v>1204</v>
      </c>
    </row>
    <row r="297" spans="13:14">
      <c r="M297" s="1767" t="s">
        <v>1205</v>
      </c>
      <c r="N297" s="1770" t="s">
        <v>479</v>
      </c>
    </row>
    <row r="298" spans="13:14">
      <c r="M298" s="1767" t="s">
        <v>1206</v>
      </c>
      <c r="N298" s="1770" t="s">
        <v>1207</v>
      </c>
    </row>
    <row r="299" spans="13:14">
      <c r="M299" s="1767" t="s">
        <v>1208</v>
      </c>
      <c r="N299" s="1770" t="s">
        <v>1209</v>
      </c>
    </row>
    <row r="300" spans="13:14">
      <c r="M300" s="1767" t="s">
        <v>1210</v>
      </c>
      <c r="N300" s="1770" t="s">
        <v>1211</v>
      </c>
    </row>
    <row r="301" spans="13:14">
      <c r="M301" s="1767" t="s">
        <v>1212</v>
      </c>
      <c r="N301" s="1770" t="s">
        <v>484</v>
      </c>
    </row>
    <row r="302" spans="13:14">
      <c r="M302" s="1767" t="s">
        <v>1213</v>
      </c>
      <c r="N302" s="1770" t="s">
        <v>1214</v>
      </c>
    </row>
    <row r="303" spans="13:14">
      <c r="M303" s="1767" t="s">
        <v>1215</v>
      </c>
      <c r="N303" s="1770" t="s">
        <v>1216</v>
      </c>
    </row>
    <row r="304" spans="13:14">
      <c r="M304" s="1767" t="s">
        <v>1217</v>
      </c>
      <c r="N304" s="1770" t="s">
        <v>1218</v>
      </c>
    </row>
    <row r="305" spans="13:14">
      <c r="M305" s="1767" t="s">
        <v>1219</v>
      </c>
      <c r="N305" s="1770" t="s">
        <v>489</v>
      </c>
    </row>
    <row r="306" spans="13:14">
      <c r="M306" s="1767" t="s">
        <v>1220</v>
      </c>
      <c r="N306" s="1770" t="s">
        <v>1221</v>
      </c>
    </row>
    <row r="307" spans="13:14">
      <c r="M307" s="1767" t="s">
        <v>1222</v>
      </c>
      <c r="N307" s="1770" t="s">
        <v>1223</v>
      </c>
    </row>
    <row r="308" spans="13:14">
      <c r="M308" s="1767" t="s">
        <v>1224</v>
      </c>
      <c r="N308" s="1770" t="s">
        <v>1225</v>
      </c>
    </row>
    <row r="309" spans="13:14">
      <c r="M309" s="1767" t="s">
        <v>1226</v>
      </c>
      <c r="N309" s="1770" t="s">
        <v>494</v>
      </c>
    </row>
    <row r="310" spans="13:14">
      <c r="M310" s="1767" t="s">
        <v>1227</v>
      </c>
      <c r="N310" s="1770" t="s">
        <v>1228</v>
      </c>
    </row>
    <row r="311" spans="13:14">
      <c r="M311" s="1767" t="s">
        <v>1229</v>
      </c>
      <c r="N311" s="1770" t="s">
        <v>1230</v>
      </c>
    </row>
    <row r="312" spans="13:14">
      <c r="M312" s="1767" t="s">
        <v>1231</v>
      </c>
      <c r="N312" s="1770" t="s">
        <v>1232</v>
      </c>
    </row>
    <row r="313" spans="13:14">
      <c r="M313" s="1767" t="s">
        <v>1233</v>
      </c>
      <c r="N313" s="1770" t="s">
        <v>498</v>
      </c>
    </row>
    <row r="314" spans="13:14">
      <c r="M314" s="1767" t="s">
        <v>1234</v>
      </c>
      <c r="N314" s="1770" t="s">
        <v>1235</v>
      </c>
    </row>
    <row r="315" spans="13:14">
      <c r="M315" s="1767" t="s">
        <v>1236</v>
      </c>
      <c r="N315" s="1770" t="s">
        <v>1237</v>
      </c>
    </row>
    <row r="316" spans="13:14">
      <c r="M316" s="1767" t="s">
        <v>1238</v>
      </c>
      <c r="N316" s="1770" t="s">
        <v>1239</v>
      </c>
    </row>
    <row r="317" spans="13:14">
      <c r="M317" s="1767" t="s">
        <v>1240</v>
      </c>
      <c r="N317" s="1770" t="s">
        <v>503</v>
      </c>
    </row>
    <row r="318" spans="13:14">
      <c r="M318" s="1767" t="s">
        <v>1241</v>
      </c>
      <c r="N318" s="1770" t="s">
        <v>1242</v>
      </c>
    </row>
    <row r="319" spans="13:14">
      <c r="M319" s="1767" t="s">
        <v>1243</v>
      </c>
      <c r="N319" s="1770" t="s">
        <v>1244</v>
      </c>
    </row>
    <row r="320" spans="13:14">
      <c r="M320" s="1767" t="s">
        <v>1245</v>
      </c>
      <c r="N320" s="1770" t="s">
        <v>1246</v>
      </c>
    </row>
    <row r="321" spans="13:14">
      <c r="M321" s="1767" t="s">
        <v>1247</v>
      </c>
      <c r="N321" s="1770" t="s">
        <v>507</v>
      </c>
    </row>
    <row r="322" spans="13:14">
      <c r="M322" s="1767" t="s">
        <v>1248</v>
      </c>
      <c r="N322" s="1770" t="s">
        <v>1249</v>
      </c>
    </row>
    <row r="323" spans="13:14">
      <c r="M323" s="1767" t="s">
        <v>1250</v>
      </c>
      <c r="N323" s="1770" t="s">
        <v>1251</v>
      </c>
    </row>
    <row r="324" spans="13:14">
      <c r="M324" s="1767" t="s">
        <v>1252</v>
      </c>
      <c r="N324" s="1770" t="s">
        <v>1253</v>
      </c>
    </row>
    <row r="325" spans="13:14">
      <c r="M325" s="1767" t="s">
        <v>1254</v>
      </c>
      <c r="N325" s="1770" t="s">
        <v>512</v>
      </c>
    </row>
    <row r="326" spans="13:14">
      <c r="M326" s="1767" t="s">
        <v>1255</v>
      </c>
      <c r="N326" s="1770" t="s">
        <v>1256</v>
      </c>
    </row>
  </sheetData>
  <pageMargins left="0.75" right="0.75" top="1" bottom="1" header="0.5" footer="0.5"/>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2:CA92"/>
  <sheetViews>
    <sheetView showGridLines="0" view="pageBreakPreview" zoomScale="42" zoomScaleNormal="40" zoomScalePageLayoutView="39" workbookViewId="0">
      <selection activeCell="AP9" sqref="AP9:BY10"/>
    </sheetView>
  </sheetViews>
  <sheetFormatPr defaultColWidth="1.61328125" defaultRowHeight="30" customHeight="1"/>
  <cols>
    <col min="1" max="1" width="1.61328125" style="9"/>
    <col min="2" max="2" width="2.69140625" style="9" customWidth="1"/>
    <col min="3" max="3" width="7.3828125" style="9" customWidth="1"/>
    <col min="4" max="35" width="2.69140625" style="9" customWidth="1"/>
    <col min="36" max="36" width="3.69140625" style="9" customWidth="1"/>
    <col min="37" max="43" width="2.69140625" style="9" customWidth="1"/>
    <col min="44" max="44" width="3.69140625" style="9" customWidth="1"/>
    <col min="45" max="79" width="2.69140625" style="9" customWidth="1"/>
    <col min="80" max="80" width="2.07421875" style="9" customWidth="1"/>
    <col min="81" max="85" width="1.61328125" style="9"/>
    <col min="86" max="86" width="1.61328125" style="9" customWidth="1"/>
    <col min="87" max="87" width="1.61328125" style="9"/>
    <col min="88" max="88" width="16.3828125" style="9" customWidth="1"/>
    <col min="89" max="246" width="1.61328125" style="9"/>
    <col min="247" max="247" width="2.69140625" style="9" customWidth="1"/>
    <col min="248" max="248" width="6.3828125" style="9" customWidth="1"/>
    <col min="249" max="249" width="2.69140625" style="9" customWidth="1"/>
    <col min="250" max="253" width="0.921875" style="9" customWidth="1"/>
    <col min="254" max="335" width="2.69140625" style="9" customWidth="1"/>
    <col min="336" max="502" width="1.61328125" style="9"/>
    <col min="503" max="503" width="2.69140625" style="9" customWidth="1"/>
    <col min="504" max="504" width="6.3828125" style="9" customWidth="1"/>
    <col min="505" max="505" width="2.69140625" style="9" customWidth="1"/>
    <col min="506" max="509" width="0.921875" style="9" customWidth="1"/>
    <col min="510" max="591" width="2.69140625" style="9" customWidth="1"/>
    <col min="592" max="758" width="1.61328125" style="9"/>
    <col min="759" max="759" width="2.69140625" style="9" customWidth="1"/>
    <col min="760" max="760" width="6.3828125" style="9" customWidth="1"/>
    <col min="761" max="761" width="2.69140625" style="9" customWidth="1"/>
    <col min="762" max="765" width="0.921875" style="9" customWidth="1"/>
    <col min="766" max="847" width="2.69140625" style="9" customWidth="1"/>
    <col min="848" max="1014" width="1.61328125" style="9"/>
    <col min="1015" max="1015" width="2.69140625" style="9" customWidth="1"/>
    <col min="1016" max="1016" width="6.3828125" style="9" customWidth="1"/>
    <col min="1017" max="1017" width="2.69140625" style="9" customWidth="1"/>
    <col min="1018" max="1021" width="0.921875" style="9" customWidth="1"/>
    <col min="1022" max="1103" width="2.69140625" style="9" customWidth="1"/>
    <col min="1104" max="1270" width="1.61328125" style="9"/>
    <col min="1271" max="1271" width="2.69140625" style="9" customWidth="1"/>
    <col min="1272" max="1272" width="6.3828125" style="9" customWidth="1"/>
    <col min="1273" max="1273" width="2.69140625" style="9" customWidth="1"/>
    <col min="1274" max="1277" width="0.921875" style="9" customWidth="1"/>
    <col min="1278" max="1359" width="2.69140625" style="9" customWidth="1"/>
    <col min="1360" max="1526" width="1.61328125" style="9"/>
    <col min="1527" max="1527" width="2.69140625" style="9" customWidth="1"/>
    <col min="1528" max="1528" width="6.3828125" style="9" customWidth="1"/>
    <col min="1529" max="1529" width="2.69140625" style="9" customWidth="1"/>
    <col min="1530" max="1533" width="0.921875" style="9" customWidth="1"/>
    <col min="1534" max="1615" width="2.69140625" style="9" customWidth="1"/>
    <col min="1616" max="1782" width="1.61328125" style="9"/>
    <col min="1783" max="1783" width="2.69140625" style="9" customWidth="1"/>
    <col min="1784" max="1784" width="6.3828125" style="9" customWidth="1"/>
    <col min="1785" max="1785" width="2.69140625" style="9" customWidth="1"/>
    <col min="1786" max="1789" width="0.921875" style="9" customWidth="1"/>
    <col min="1790" max="1871" width="2.69140625" style="9" customWidth="1"/>
    <col min="1872" max="2038" width="1.61328125" style="9"/>
    <col min="2039" max="2039" width="2.69140625" style="9" customWidth="1"/>
    <col min="2040" max="2040" width="6.3828125" style="9" customWidth="1"/>
    <col min="2041" max="2041" width="2.69140625" style="9" customWidth="1"/>
    <col min="2042" max="2045" width="0.921875" style="9" customWidth="1"/>
    <col min="2046" max="2127" width="2.69140625" style="9" customWidth="1"/>
    <col min="2128" max="2294" width="1.61328125" style="9"/>
    <col min="2295" max="2295" width="2.69140625" style="9" customWidth="1"/>
    <col min="2296" max="2296" width="6.3828125" style="9" customWidth="1"/>
    <col min="2297" max="2297" width="2.69140625" style="9" customWidth="1"/>
    <col min="2298" max="2301" width="0.921875" style="9" customWidth="1"/>
    <col min="2302" max="2383" width="2.69140625" style="9" customWidth="1"/>
    <col min="2384" max="2550" width="1.61328125" style="9"/>
    <col min="2551" max="2551" width="2.69140625" style="9" customWidth="1"/>
    <col min="2552" max="2552" width="6.3828125" style="9" customWidth="1"/>
    <col min="2553" max="2553" width="2.69140625" style="9" customWidth="1"/>
    <col min="2554" max="2557" width="0.921875" style="9" customWidth="1"/>
    <col min="2558" max="2639" width="2.69140625" style="9" customWidth="1"/>
    <col min="2640" max="2806" width="1.61328125" style="9"/>
    <col min="2807" max="2807" width="2.69140625" style="9" customWidth="1"/>
    <col min="2808" max="2808" width="6.3828125" style="9" customWidth="1"/>
    <col min="2809" max="2809" width="2.69140625" style="9" customWidth="1"/>
    <col min="2810" max="2813" width="0.921875" style="9" customWidth="1"/>
    <col min="2814" max="2895" width="2.69140625" style="9" customWidth="1"/>
    <col min="2896" max="3062" width="1.61328125" style="9"/>
    <col min="3063" max="3063" width="2.69140625" style="9" customWidth="1"/>
    <col min="3064" max="3064" width="6.3828125" style="9" customWidth="1"/>
    <col min="3065" max="3065" width="2.69140625" style="9" customWidth="1"/>
    <col min="3066" max="3069" width="0.921875" style="9" customWidth="1"/>
    <col min="3070" max="3151" width="2.69140625" style="9" customWidth="1"/>
    <col min="3152" max="3318" width="1.61328125" style="9"/>
    <col min="3319" max="3319" width="2.69140625" style="9" customWidth="1"/>
    <col min="3320" max="3320" width="6.3828125" style="9" customWidth="1"/>
    <col min="3321" max="3321" width="2.69140625" style="9" customWidth="1"/>
    <col min="3322" max="3325" width="0.921875" style="9" customWidth="1"/>
    <col min="3326" max="3407" width="2.69140625" style="9" customWidth="1"/>
    <col min="3408" max="3574" width="1.61328125" style="9"/>
    <col min="3575" max="3575" width="2.69140625" style="9" customWidth="1"/>
    <col min="3576" max="3576" width="6.3828125" style="9" customWidth="1"/>
    <col min="3577" max="3577" width="2.69140625" style="9" customWidth="1"/>
    <col min="3578" max="3581" width="0.921875" style="9" customWidth="1"/>
    <col min="3582" max="3663" width="2.69140625" style="9" customWidth="1"/>
    <col min="3664" max="3830" width="1.61328125" style="9"/>
    <col min="3831" max="3831" width="2.69140625" style="9" customWidth="1"/>
    <col min="3832" max="3832" width="6.3828125" style="9" customWidth="1"/>
    <col min="3833" max="3833" width="2.69140625" style="9" customWidth="1"/>
    <col min="3834" max="3837" width="0.921875" style="9" customWidth="1"/>
    <col min="3838" max="3919" width="2.69140625" style="9" customWidth="1"/>
    <col min="3920" max="4086" width="1.61328125" style="9"/>
    <col min="4087" max="4087" width="2.69140625" style="9" customWidth="1"/>
    <col min="4088" max="4088" width="6.3828125" style="9" customWidth="1"/>
    <col min="4089" max="4089" width="2.69140625" style="9" customWidth="1"/>
    <col min="4090" max="4093" width="0.921875" style="9" customWidth="1"/>
    <col min="4094" max="4175" width="2.69140625" style="9" customWidth="1"/>
    <col min="4176" max="4342" width="1.61328125" style="9"/>
    <col min="4343" max="4343" width="2.69140625" style="9" customWidth="1"/>
    <col min="4344" max="4344" width="6.3828125" style="9" customWidth="1"/>
    <col min="4345" max="4345" width="2.69140625" style="9" customWidth="1"/>
    <col min="4346" max="4349" width="0.921875" style="9" customWidth="1"/>
    <col min="4350" max="4431" width="2.69140625" style="9" customWidth="1"/>
    <col min="4432" max="4598" width="1.61328125" style="9"/>
    <col min="4599" max="4599" width="2.69140625" style="9" customWidth="1"/>
    <col min="4600" max="4600" width="6.3828125" style="9" customWidth="1"/>
    <col min="4601" max="4601" width="2.69140625" style="9" customWidth="1"/>
    <col min="4602" max="4605" width="0.921875" style="9" customWidth="1"/>
    <col min="4606" max="4687" width="2.69140625" style="9" customWidth="1"/>
    <col min="4688" max="4854" width="1.61328125" style="9"/>
    <col min="4855" max="4855" width="2.69140625" style="9" customWidth="1"/>
    <col min="4856" max="4856" width="6.3828125" style="9" customWidth="1"/>
    <col min="4857" max="4857" width="2.69140625" style="9" customWidth="1"/>
    <col min="4858" max="4861" width="0.921875" style="9" customWidth="1"/>
    <col min="4862" max="4943" width="2.69140625" style="9" customWidth="1"/>
    <col min="4944" max="5110" width="1.61328125" style="9"/>
    <col min="5111" max="5111" width="2.69140625" style="9" customWidth="1"/>
    <col min="5112" max="5112" width="6.3828125" style="9" customWidth="1"/>
    <col min="5113" max="5113" width="2.69140625" style="9" customWidth="1"/>
    <col min="5114" max="5117" width="0.921875" style="9" customWidth="1"/>
    <col min="5118" max="5199" width="2.69140625" style="9" customWidth="1"/>
    <col min="5200" max="5366" width="1.61328125" style="9"/>
    <col min="5367" max="5367" width="2.69140625" style="9" customWidth="1"/>
    <col min="5368" max="5368" width="6.3828125" style="9" customWidth="1"/>
    <col min="5369" max="5369" width="2.69140625" style="9" customWidth="1"/>
    <col min="5370" max="5373" width="0.921875" style="9" customWidth="1"/>
    <col min="5374" max="5455" width="2.69140625" style="9" customWidth="1"/>
    <col min="5456" max="5622" width="1.61328125" style="9"/>
    <col min="5623" max="5623" width="2.69140625" style="9" customWidth="1"/>
    <col min="5624" max="5624" width="6.3828125" style="9" customWidth="1"/>
    <col min="5625" max="5625" width="2.69140625" style="9" customWidth="1"/>
    <col min="5626" max="5629" width="0.921875" style="9" customWidth="1"/>
    <col min="5630" max="5711" width="2.69140625" style="9" customWidth="1"/>
    <col min="5712" max="5878" width="1.61328125" style="9"/>
    <col min="5879" max="5879" width="2.69140625" style="9" customWidth="1"/>
    <col min="5880" max="5880" width="6.3828125" style="9" customWidth="1"/>
    <col min="5881" max="5881" width="2.69140625" style="9" customWidth="1"/>
    <col min="5882" max="5885" width="0.921875" style="9" customWidth="1"/>
    <col min="5886" max="5967" width="2.69140625" style="9" customWidth="1"/>
    <col min="5968" max="6134" width="1.61328125" style="9"/>
    <col min="6135" max="6135" width="2.69140625" style="9" customWidth="1"/>
    <col min="6136" max="6136" width="6.3828125" style="9" customWidth="1"/>
    <col min="6137" max="6137" width="2.69140625" style="9" customWidth="1"/>
    <col min="6138" max="6141" width="0.921875" style="9" customWidth="1"/>
    <col min="6142" max="6223" width="2.69140625" style="9" customWidth="1"/>
    <col min="6224" max="6390" width="1.61328125" style="9"/>
    <col min="6391" max="6391" width="2.69140625" style="9" customWidth="1"/>
    <col min="6392" max="6392" width="6.3828125" style="9" customWidth="1"/>
    <col min="6393" max="6393" width="2.69140625" style="9" customWidth="1"/>
    <col min="6394" max="6397" width="0.921875" style="9" customWidth="1"/>
    <col min="6398" max="6479" width="2.69140625" style="9" customWidth="1"/>
    <col min="6480" max="6646" width="1.61328125" style="9"/>
    <col min="6647" max="6647" width="2.69140625" style="9" customWidth="1"/>
    <col min="6648" max="6648" width="6.3828125" style="9" customWidth="1"/>
    <col min="6649" max="6649" width="2.69140625" style="9" customWidth="1"/>
    <col min="6650" max="6653" width="0.921875" style="9" customWidth="1"/>
    <col min="6654" max="6735" width="2.69140625" style="9" customWidth="1"/>
    <col min="6736" max="6902" width="1.61328125" style="9"/>
    <col min="6903" max="6903" width="2.69140625" style="9" customWidth="1"/>
    <col min="6904" max="6904" width="6.3828125" style="9" customWidth="1"/>
    <col min="6905" max="6905" width="2.69140625" style="9" customWidth="1"/>
    <col min="6906" max="6909" width="0.921875" style="9" customWidth="1"/>
    <col min="6910" max="6991" width="2.69140625" style="9" customWidth="1"/>
    <col min="6992" max="7158" width="1.61328125" style="9"/>
    <col min="7159" max="7159" width="2.69140625" style="9" customWidth="1"/>
    <col min="7160" max="7160" width="6.3828125" style="9" customWidth="1"/>
    <col min="7161" max="7161" width="2.69140625" style="9" customWidth="1"/>
    <col min="7162" max="7165" width="0.921875" style="9" customWidth="1"/>
    <col min="7166" max="7247" width="2.69140625" style="9" customWidth="1"/>
    <col min="7248" max="7414" width="1.61328125" style="9"/>
    <col min="7415" max="7415" width="2.69140625" style="9" customWidth="1"/>
    <col min="7416" max="7416" width="6.3828125" style="9" customWidth="1"/>
    <col min="7417" max="7417" width="2.69140625" style="9" customWidth="1"/>
    <col min="7418" max="7421" width="0.921875" style="9" customWidth="1"/>
    <col min="7422" max="7503" width="2.69140625" style="9" customWidth="1"/>
    <col min="7504" max="7670" width="1.61328125" style="9"/>
    <col min="7671" max="7671" width="2.69140625" style="9" customWidth="1"/>
    <col min="7672" max="7672" width="6.3828125" style="9" customWidth="1"/>
    <col min="7673" max="7673" width="2.69140625" style="9" customWidth="1"/>
    <col min="7674" max="7677" width="0.921875" style="9" customWidth="1"/>
    <col min="7678" max="7759" width="2.69140625" style="9" customWidth="1"/>
    <col min="7760" max="7926" width="1.61328125" style="9"/>
    <col min="7927" max="7927" width="2.69140625" style="9" customWidth="1"/>
    <col min="7928" max="7928" width="6.3828125" style="9" customWidth="1"/>
    <col min="7929" max="7929" width="2.69140625" style="9" customWidth="1"/>
    <col min="7930" max="7933" width="0.921875" style="9" customWidth="1"/>
    <col min="7934" max="8015" width="2.69140625" style="9" customWidth="1"/>
    <col min="8016" max="8182" width="1.61328125" style="9"/>
    <col min="8183" max="8183" width="2.69140625" style="9" customWidth="1"/>
    <col min="8184" max="8184" width="6.3828125" style="9" customWidth="1"/>
    <col min="8185" max="8185" width="2.69140625" style="9" customWidth="1"/>
    <col min="8186" max="8189" width="0.921875" style="9" customWidth="1"/>
    <col min="8190" max="8271" width="2.69140625" style="9" customWidth="1"/>
    <col min="8272" max="8438" width="1.61328125" style="9"/>
    <col min="8439" max="8439" width="2.69140625" style="9" customWidth="1"/>
    <col min="8440" max="8440" width="6.3828125" style="9" customWidth="1"/>
    <col min="8441" max="8441" width="2.69140625" style="9" customWidth="1"/>
    <col min="8442" max="8445" width="0.921875" style="9" customWidth="1"/>
    <col min="8446" max="8527" width="2.69140625" style="9" customWidth="1"/>
    <col min="8528" max="8694" width="1.61328125" style="9"/>
    <col min="8695" max="8695" width="2.69140625" style="9" customWidth="1"/>
    <col min="8696" max="8696" width="6.3828125" style="9" customWidth="1"/>
    <col min="8697" max="8697" width="2.69140625" style="9" customWidth="1"/>
    <col min="8698" max="8701" width="0.921875" style="9" customWidth="1"/>
    <col min="8702" max="8783" width="2.69140625" style="9" customWidth="1"/>
    <col min="8784" max="8950" width="1.61328125" style="9"/>
    <col min="8951" max="8951" width="2.69140625" style="9" customWidth="1"/>
    <col min="8952" max="8952" width="6.3828125" style="9" customWidth="1"/>
    <col min="8953" max="8953" width="2.69140625" style="9" customWidth="1"/>
    <col min="8954" max="8957" width="0.921875" style="9" customWidth="1"/>
    <col min="8958" max="9039" width="2.69140625" style="9" customWidth="1"/>
    <col min="9040" max="9206" width="1.61328125" style="9"/>
    <col min="9207" max="9207" width="2.69140625" style="9" customWidth="1"/>
    <col min="9208" max="9208" width="6.3828125" style="9" customWidth="1"/>
    <col min="9209" max="9209" width="2.69140625" style="9" customWidth="1"/>
    <col min="9210" max="9213" width="0.921875" style="9" customWidth="1"/>
    <col min="9214" max="9295" width="2.69140625" style="9" customWidth="1"/>
    <col min="9296" max="9462" width="1.61328125" style="9"/>
    <col min="9463" max="9463" width="2.69140625" style="9" customWidth="1"/>
    <col min="9464" max="9464" width="6.3828125" style="9" customWidth="1"/>
    <col min="9465" max="9465" width="2.69140625" style="9" customWidth="1"/>
    <col min="9466" max="9469" width="0.921875" style="9" customWidth="1"/>
    <col min="9470" max="9551" width="2.69140625" style="9" customWidth="1"/>
    <col min="9552" max="9718" width="1.61328125" style="9"/>
    <col min="9719" max="9719" width="2.69140625" style="9" customWidth="1"/>
    <col min="9720" max="9720" width="6.3828125" style="9" customWidth="1"/>
    <col min="9721" max="9721" width="2.69140625" style="9" customWidth="1"/>
    <col min="9722" max="9725" width="0.921875" style="9" customWidth="1"/>
    <col min="9726" max="9807" width="2.69140625" style="9" customWidth="1"/>
    <col min="9808" max="9974" width="1.61328125" style="9"/>
    <col min="9975" max="9975" width="2.69140625" style="9" customWidth="1"/>
    <col min="9976" max="9976" width="6.3828125" style="9" customWidth="1"/>
    <col min="9977" max="9977" width="2.69140625" style="9" customWidth="1"/>
    <col min="9978" max="9981" width="0.921875" style="9" customWidth="1"/>
    <col min="9982" max="10063" width="2.69140625" style="9" customWidth="1"/>
    <col min="10064" max="10230" width="1.61328125" style="9"/>
    <col min="10231" max="10231" width="2.69140625" style="9" customWidth="1"/>
    <col min="10232" max="10232" width="6.3828125" style="9" customWidth="1"/>
    <col min="10233" max="10233" width="2.69140625" style="9" customWidth="1"/>
    <col min="10234" max="10237" width="0.921875" style="9" customWidth="1"/>
    <col min="10238" max="10319" width="2.69140625" style="9" customWidth="1"/>
    <col min="10320" max="10486" width="1.61328125" style="9"/>
    <col min="10487" max="10487" width="2.69140625" style="9" customWidth="1"/>
    <col min="10488" max="10488" width="6.3828125" style="9" customWidth="1"/>
    <col min="10489" max="10489" width="2.69140625" style="9" customWidth="1"/>
    <col min="10490" max="10493" width="0.921875" style="9" customWidth="1"/>
    <col min="10494" max="10575" width="2.69140625" style="9" customWidth="1"/>
    <col min="10576" max="10742" width="1.61328125" style="9"/>
    <col min="10743" max="10743" width="2.69140625" style="9" customWidth="1"/>
    <col min="10744" max="10744" width="6.3828125" style="9" customWidth="1"/>
    <col min="10745" max="10745" width="2.69140625" style="9" customWidth="1"/>
    <col min="10746" max="10749" width="0.921875" style="9" customWidth="1"/>
    <col min="10750" max="10831" width="2.69140625" style="9" customWidth="1"/>
    <col min="10832" max="10998" width="1.61328125" style="9"/>
    <col min="10999" max="10999" width="2.69140625" style="9" customWidth="1"/>
    <col min="11000" max="11000" width="6.3828125" style="9" customWidth="1"/>
    <col min="11001" max="11001" width="2.69140625" style="9" customWidth="1"/>
    <col min="11002" max="11005" width="0.921875" style="9" customWidth="1"/>
    <col min="11006" max="11087" width="2.69140625" style="9" customWidth="1"/>
    <col min="11088" max="11254" width="1.61328125" style="9"/>
    <col min="11255" max="11255" width="2.69140625" style="9" customWidth="1"/>
    <col min="11256" max="11256" width="6.3828125" style="9" customWidth="1"/>
    <col min="11257" max="11257" width="2.69140625" style="9" customWidth="1"/>
    <col min="11258" max="11261" width="0.921875" style="9" customWidth="1"/>
    <col min="11262" max="11343" width="2.69140625" style="9" customWidth="1"/>
    <col min="11344" max="11510" width="1.61328125" style="9"/>
    <col min="11511" max="11511" width="2.69140625" style="9" customWidth="1"/>
    <col min="11512" max="11512" width="6.3828125" style="9" customWidth="1"/>
    <col min="11513" max="11513" width="2.69140625" style="9" customWidth="1"/>
    <col min="11514" max="11517" width="0.921875" style="9" customWidth="1"/>
    <col min="11518" max="11599" width="2.69140625" style="9" customWidth="1"/>
    <col min="11600" max="11766" width="1.61328125" style="9"/>
    <col min="11767" max="11767" width="2.69140625" style="9" customWidth="1"/>
    <col min="11768" max="11768" width="6.3828125" style="9" customWidth="1"/>
    <col min="11769" max="11769" width="2.69140625" style="9" customWidth="1"/>
    <col min="11770" max="11773" width="0.921875" style="9" customWidth="1"/>
    <col min="11774" max="11855" width="2.69140625" style="9" customWidth="1"/>
    <col min="11856" max="12022" width="1.61328125" style="9"/>
    <col min="12023" max="12023" width="2.69140625" style="9" customWidth="1"/>
    <col min="12024" max="12024" width="6.3828125" style="9" customWidth="1"/>
    <col min="12025" max="12025" width="2.69140625" style="9" customWidth="1"/>
    <col min="12026" max="12029" width="0.921875" style="9" customWidth="1"/>
    <col min="12030" max="12111" width="2.69140625" style="9" customWidth="1"/>
    <col min="12112" max="12278" width="1.61328125" style="9"/>
    <col min="12279" max="12279" width="2.69140625" style="9" customWidth="1"/>
    <col min="12280" max="12280" width="6.3828125" style="9" customWidth="1"/>
    <col min="12281" max="12281" width="2.69140625" style="9" customWidth="1"/>
    <col min="12282" max="12285" width="0.921875" style="9" customWidth="1"/>
    <col min="12286" max="12367" width="2.69140625" style="9" customWidth="1"/>
    <col min="12368" max="12534" width="1.61328125" style="9"/>
    <col min="12535" max="12535" width="2.69140625" style="9" customWidth="1"/>
    <col min="12536" max="12536" width="6.3828125" style="9" customWidth="1"/>
    <col min="12537" max="12537" width="2.69140625" style="9" customWidth="1"/>
    <col min="12538" max="12541" width="0.921875" style="9" customWidth="1"/>
    <col min="12542" max="12623" width="2.69140625" style="9" customWidth="1"/>
    <col min="12624" max="12790" width="1.61328125" style="9"/>
    <col min="12791" max="12791" width="2.69140625" style="9" customWidth="1"/>
    <col min="12792" max="12792" width="6.3828125" style="9" customWidth="1"/>
    <col min="12793" max="12793" width="2.69140625" style="9" customWidth="1"/>
    <col min="12794" max="12797" width="0.921875" style="9" customWidth="1"/>
    <col min="12798" max="12879" width="2.69140625" style="9" customWidth="1"/>
    <col min="12880" max="13046" width="1.61328125" style="9"/>
    <col min="13047" max="13047" width="2.69140625" style="9" customWidth="1"/>
    <col min="13048" max="13048" width="6.3828125" style="9" customWidth="1"/>
    <col min="13049" max="13049" width="2.69140625" style="9" customWidth="1"/>
    <col min="13050" max="13053" width="0.921875" style="9" customWidth="1"/>
    <col min="13054" max="13135" width="2.69140625" style="9" customWidth="1"/>
    <col min="13136" max="13302" width="1.61328125" style="9"/>
    <col min="13303" max="13303" width="2.69140625" style="9" customWidth="1"/>
    <col min="13304" max="13304" width="6.3828125" style="9" customWidth="1"/>
    <col min="13305" max="13305" width="2.69140625" style="9" customWidth="1"/>
    <col min="13306" max="13309" width="0.921875" style="9" customWidth="1"/>
    <col min="13310" max="13391" width="2.69140625" style="9" customWidth="1"/>
    <col min="13392" max="13558" width="1.61328125" style="9"/>
    <col min="13559" max="13559" width="2.69140625" style="9" customWidth="1"/>
    <col min="13560" max="13560" width="6.3828125" style="9" customWidth="1"/>
    <col min="13561" max="13561" width="2.69140625" style="9" customWidth="1"/>
    <col min="13562" max="13565" width="0.921875" style="9" customWidth="1"/>
    <col min="13566" max="13647" width="2.69140625" style="9" customWidth="1"/>
    <col min="13648" max="13814" width="1.61328125" style="9"/>
    <col min="13815" max="13815" width="2.69140625" style="9" customWidth="1"/>
    <col min="13816" max="13816" width="6.3828125" style="9" customWidth="1"/>
    <col min="13817" max="13817" width="2.69140625" style="9" customWidth="1"/>
    <col min="13818" max="13821" width="0.921875" style="9" customWidth="1"/>
    <col min="13822" max="13903" width="2.69140625" style="9" customWidth="1"/>
    <col min="13904" max="14070" width="1.61328125" style="9"/>
    <col min="14071" max="14071" width="2.69140625" style="9" customWidth="1"/>
    <col min="14072" max="14072" width="6.3828125" style="9" customWidth="1"/>
    <col min="14073" max="14073" width="2.69140625" style="9" customWidth="1"/>
    <col min="14074" max="14077" width="0.921875" style="9" customWidth="1"/>
    <col min="14078" max="14159" width="2.69140625" style="9" customWidth="1"/>
    <col min="14160" max="14326" width="1.61328125" style="9"/>
    <col min="14327" max="14327" width="2.69140625" style="9" customWidth="1"/>
    <col min="14328" max="14328" width="6.3828125" style="9" customWidth="1"/>
    <col min="14329" max="14329" width="2.69140625" style="9" customWidth="1"/>
    <col min="14330" max="14333" width="0.921875" style="9" customWidth="1"/>
    <col min="14334" max="14415" width="2.69140625" style="9" customWidth="1"/>
    <col min="14416" max="14582" width="1.61328125" style="9"/>
    <col min="14583" max="14583" width="2.69140625" style="9" customWidth="1"/>
    <col min="14584" max="14584" width="6.3828125" style="9" customWidth="1"/>
    <col min="14585" max="14585" width="2.69140625" style="9" customWidth="1"/>
    <col min="14586" max="14589" width="0.921875" style="9" customWidth="1"/>
    <col min="14590" max="14671" width="2.69140625" style="9" customWidth="1"/>
    <col min="14672" max="14838" width="1.61328125" style="9"/>
    <col min="14839" max="14839" width="2.69140625" style="9" customWidth="1"/>
    <col min="14840" max="14840" width="6.3828125" style="9" customWidth="1"/>
    <col min="14841" max="14841" width="2.69140625" style="9" customWidth="1"/>
    <col min="14842" max="14845" width="0.921875" style="9" customWidth="1"/>
    <col min="14846" max="14927" width="2.69140625" style="9" customWidth="1"/>
    <col min="14928" max="15094" width="1.61328125" style="9"/>
    <col min="15095" max="15095" width="2.69140625" style="9" customWidth="1"/>
    <col min="15096" max="15096" width="6.3828125" style="9" customWidth="1"/>
    <col min="15097" max="15097" width="2.69140625" style="9" customWidth="1"/>
    <col min="15098" max="15101" width="0.921875" style="9" customWidth="1"/>
    <col min="15102" max="15183" width="2.69140625" style="9" customWidth="1"/>
    <col min="15184" max="15350" width="1.61328125" style="9"/>
    <col min="15351" max="15351" width="2.69140625" style="9" customWidth="1"/>
    <col min="15352" max="15352" width="6.3828125" style="9" customWidth="1"/>
    <col min="15353" max="15353" width="2.69140625" style="9" customWidth="1"/>
    <col min="15354" max="15357" width="0.921875" style="9" customWidth="1"/>
    <col min="15358" max="15439" width="2.69140625" style="9" customWidth="1"/>
    <col min="15440" max="15606" width="1.61328125" style="9"/>
    <col min="15607" max="15607" width="2.69140625" style="9" customWidth="1"/>
    <col min="15608" max="15608" width="6.3828125" style="9" customWidth="1"/>
    <col min="15609" max="15609" width="2.69140625" style="9" customWidth="1"/>
    <col min="15610" max="15613" width="0.921875" style="9" customWidth="1"/>
    <col min="15614" max="15695" width="2.69140625" style="9" customWidth="1"/>
    <col min="15696" max="15862" width="1.61328125" style="9"/>
    <col min="15863" max="15863" width="2.69140625" style="9" customWidth="1"/>
    <col min="15864" max="15864" width="6.3828125" style="9" customWidth="1"/>
    <col min="15865" max="15865" width="2.69140625" style="9" customWidth="1"/>
    <col min="15866" max="15869" width="0.921875" style="9" customWidth="1"/>
    <col min="15870" max="15951" width="2.69140625" style="9" customWidth="1"/>
    <col min="15952" max="16118" width="1.61328125" style="9"/>
    <col min="16119" max="16119" width="2.69140625" style="9" customWidth="1"/>
    <col min="16120" max="16120" width="6.3828125" style="9" customWidth="1"/>
    <col min="16121" max="16121" width="2.69140625" style="9" customWidth="1"/>
    <col min="16122" max="16125" width="0.921875" style="9" customWidth="1"/>
    <col min="16126" max="16207" width="2.69140625" style="9" customWidth="1"/>
    <col min="16208" max="16384" width="1.61328125" style="9"/>
  </cols>
  <sheetData>
    <row r="2" spans="2:79" ht="30" customHeight="1">
      <c r="B2" s="1346"/>
      <c r="C2" s="1347"/>
      <c r="D2" s="1347"/>
      <c r="E2" s="1347"/>
      <c r="F2" s="1347"/>
      <c r="G2" s="1347"/>
      <c r="H2" s="1347"/>
      <c r="I2" s="1347"/>
      <c r="J2" s="1347"/>
      <c r="K2" s="1347"/>
      <c r="L2" s="1347"/>
      <c r="M2" s="1347"/>
      <c r="N2" s="1347"/>
      <c r="O2" s="1347"/>
      <c r="P2" s="1347"/>
      <c r="Q2" s="1347"/>
      <c r="R2" s="1347"/>
      <c r="S2" s="1347"/>
      <c r="T2" s="1347"/>
      <c r="U2" s="1347"/>
      <c r="V2" s="1347"/>
      <c r="W2" s="1347"/>
      <c r="X2" s="1347"/>
      <c r="Y2" s="1347"/>
      <c r="Z2" s="1347"/>
      <c r="AA2" s="1347"/>
      <c r="AB2" s="1347"/>
      <c r="AC2" s="1347"/>
      <c r="AD2" s="1347"/>
      <c r="AE2" s="1347"/>
      <c r="AF2" s="1347"/>
      <c r="AG2" s="1347"/>
      <c r="AH2" s="1347"/>
      <c r="AI2" s="1347"/>
      <c r="AJ2" s="1347"/>
      <c r="AK2" s="1347"/>
      <c r="AL2" s="1347"/>
      <c r="AM2" s="1347"/>
      <c r="AN2" s="1347"/>
      <c r="AO2" s="1347"/>
      <c r="AP2" s="1347"/>
      <c r="AQ2" s="1347"/>
      <c r="AR2" s="1347"/>
      <c r="AS2" s="1347"/>
      <c r="AT2" s="1347"/>
      <c r="AU2" s="1347"/>
      <c r="AV2" s="1347"/>
      <c r="AW2" s="1347"/>
      <c r="AX2" s="1347"/>
      <c r="AY2" s="1347"/>
      <c r="AZ2" s="1347"/>
      <c r="BA2" s="1347"/>
      <c r="BB2" s="1347"/>
      <c r="BC2" s="1347"/>
      <c r="BD2" s="1347"/>
      <c r="BE2" s="1347"/>
      <c r="BF2" s="1347"/>
      <c r="BG2" s="1347"/>
      <c r="BH2" s="1347"/>
      <c r="BI2" s="1347"/>
      <c r="BJ2" s="1347"/>
      <c r="BK2" s="1347"/>
      <c r="BL2" s="1347"/>
      <c r="BM2" s="1347"/>
      <c r="BN2" s="1347"/>
      <c r="BO2" s="1347"/>
      <c r="BP2" s="1347"/>
      <c r="BQ2" s="1347"/>
      <c r="BR2" s="1347"/>
      <c r="BS2" s="1347"/>
      <c r="BT2" s="1347"/>
      <c r="BU2" s="1347"/>
      <c r="BV2" s="1347"/>
      <c r="BW2" s="1347"/>
      <c r="BX2" s="1347"/>
      <c r="BY2" s="1347"/>
      <c r="BZ2" s="1347"/>
      <c r="CA2" s="1363"/>
    </row>
    <row r="3" spans="2:79" ht="30" customHeight="1">
      <c r="B3" s="1348"/>
      <c r="D3" s="1349"/>
      <c r="E3" s="64"/>
      <c r="F3" s="64"/>
      <c r="I3" s="2272" t="s">
        <v>1568</v>
      </c>
      <c r="J3" s="2272"/>
      <c r="K3" s="2272"/>
      <c r="L3" s="2272"/>
      <c r="M3" s="2272"/>
      <c r="N3" s="2272"/>
      <c r="O3" s="2272"/>
      <c r="P3" s="2272"/>
      <c r="Q3" s="2272"/>
      <c r="R3" s="2272"/>
      <c r="S3" s="2272"/>
      <c r="T3" s="2272"/>
      <c r="U3" s="2272"/>
      <c r="V3" s="2272"/>
      <c r="W3" s="2272"/>
      <c r="X3" s="2272"/>
      <c r="Y3" s="2272"/>
      <c r="Z3" s="2272"/>
      <c r="AA3" s="2272"/>
      <c r="AB3" s="2272"/>
      <c r="AC3" s="2272"/>
      <c r="AD3" s="2272"/>
      <c r="AE3" s="2272"/>
      <c r="AF3" s="2272"/>
      <c r="AG3" s="2272"/>
      <c r="AH3" s="2272"/>
      <c r="AI3" s="2272"/>
      <c r="AJ3" s="2272"/>
      <c r="AK3" s="2272"/>
      <c r="AL3" s="2272"/>
      <c r="AM3" s="2272"/>
      <c r="AN3" s="2272"/>
      <c r="AO3" s="2272"/>
      <c r="AP3" s="2272"/>
      <c r="AQ3" s="2128"/>
      <c r="AR3" s="2272"/>
      <c r="AS3" s="2272"/>
      <c r="AT3" s="2128"/>
      <c r="AU3" s="2272"/>
      <c r="AV3" s="2272"/>
      <c r="AW3" s="2128"/>
      <c r="AX3" s="2272"/>
      <c r="AY3" s="2272"/>
      <c r="AZ3" s="2128"/>
      <c r="BA3" s="1360"/>
      <c r="BB3" s="1360"/>
      <c r="BC3" s="1360"/>
      <c r="BD3" s="1360"/>
      <c r="BE3" s="1360"/>
      <c r="BF3" s="1360"/>
      <c r="BG3" s="1360"/>
      <c r="BH3" s="1360"/>
      <c r="BI3" s="1360"/>
      <c r="BJ3" s="1360"/>
      <c r="BK3" s="1360"/>
      <c r="BL3" s="1360"/>
      <c r="BM3" s="1360"/>
      <c r="BN3" s="1360"/>
      <c r="BO3" s="1360"/>
      <c r="BP3" s="1360"/>
      <c r="BQ3" s="1360"/>
      <c r="BR3" s="1360"/>
      <c r="CA3" s="62"/>
    </row>
    <row r="4" spans="2:79" ht="36" customHeight="1">
      <c r="B4" s="1348"/>
      <c r="D4" s="64"/>
      <c r="E4" s="64"/>
      <c r="F4" s="64"/>
      <c r="G4" s="438"/>
      <c r="H4" s="438"/>
      <c r="I4" s="2272"/>
      <c r="J4" s="2272"/>
      <c r="K4" s="2272"/>
      <c r="L4" s="2272"/>
      <c r="M4" s="2272"/>
      <c r="N4" s="2272"/>
      <c r="O4" s="2272"/>
      <c r="P4" s="2272"/>
      <c r="Q4" s="2272"/>
      <c r="R4" s="2272"/>
      <c r="S4" s="2272"/>
      <c r="T4" s="2272"/>
      <c r="U4" s="2272"/>
      <c r="V4" s="2272"/>
      <c r="W4" s="2272"/>
      <c r="X4" s="2272"/>
      <c r="Y4" s="2272"/>
      <c r="Z4" s="2272"/>
      <c r="AA4" s="2272"/>
      <c r="AB4" s="2272"/>
      <c r="AC4" s="2272"/>
      <c r="AD4" s="2272"/>
      <c r="AE4" s="2272"/>
      <c r="AF4" s="2272"/>
      <c r="AG4" s="2272"/>
      <c r="AH4" s="2272"/>
      <c r="AI4" s="2272"/>
      <c r="AJ4" s="2272"/>
      <c r="AK4" s="2272"/>
      <c r="AL4" s="2272"/>
      <c r="AM4" s="2272"/>
      <c r="AN4" s="2272"/>
      <c r="AO4" s="2272"/>
      <c r="AP4" s="2272"/>
      <c r="AQ4" s="2128"/>
      <c r="AR4" s="2272"/>
      <c r="AS4" s="2272"/>
      <c r="AT4" s="2128"/>
      <c r="AU4" s="2272"/>
      <c r="AV4" s="2272"/>
      <c r="AW4" s="2128"/>
      <c r="AX4" s="2272"/>
      <c r="AY4" s="2272"/>
      <c r="AZ4" s="2128"/>
      <c r="CA4" s="62"/>
    </row>
    <row r="5" spans="2:79" ht="30" customHeight="1">
      <c r="B5" s="1348"/>
      <c r="D5" s="64"/>
      <c r="E5" s="64"/>
      <c r="F5" s="64"/>
      <c r="G5" s="1350"/>
      <c r="H5" s="1350"/>
      <c r="I5" s="1350"/>
      <c r="J5" s="1350"/>
      <c r="K5" s="1350"/>
      <c r="L5" s="1350"/>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CA5" s="62"/>
    </row>
    <row r="6" spans="2:79" ht="30" customHeight="1">
      <c r="B6" s="430"/>
      <c r="C6" s="1351">
        <v>3.1</v>
      </c>
      <c r="D6" s="1351" t="s">
        <v>1569</v>
      </c>
      <c r="E6" s="1352"/>
      <c r="F6" s="1353"/>
      <c r="G6" s="1353"/>
      <c r="H6" s="1353"/>
      <c r="I6" s="1353"/>
      <c r="J6" s="1353"/>
      <c r="K6" s="1353"/>
      <c r="L6" s="1353"/>
      <c r="M6" s="1353"/>
      <c r="N6" s="1353"/>
      <c r="O6" s="1353"/>
      <c r="P6" s="1353"/>
      <c r="Q6" s="1353"/>
      <c r="R6" s="1353"/>
      <c r="S6" s="1353"/>
      <c r="T6" s="1353"/>
      <c r="U6" s="1353"/>
      <c r="V6" s="1353"/>
      <c r="W6" s="1353"/>
      <c r="X6" s="1353"/>
      <c r="Y6" s="1353"/>
      <c r="Z6" s="1352"/>
      <c r="AK6" s="377"/>
      <c r="AL6" s="377"/>
      <c r="AM6" s="377"/>
      <c r="AN6" s="377"/>
      <c r="AO6" s="377"/>
      <c r="AP6" s="2024" t="s">
        <v>1570</v>
      </c>
      <c r="AQ6" s="2024"/>
      <c r="AR6" s="2024"/>
      <c r="AS6" s="2024"/>
      <c r="AT6" s="2024"/>
      <c r="AU6" s="2024"/>
      <c r="AV6" s="2024"/>
      <c r="AW6" s="2024"/>
      <c r="AX6" s="2024"/>
      <c r="AY6" s="2024"/>
      <c r="AZ6" s="2024"/>
      <c r="BA6" s="2024"/>
      <c r="BB6" s="2024"/>
      <c r="BC6" s="2024"/>
      <c r="BD6" s="2024"/>
      <c r="BE6" s="2024"/>
      <c r="BF6" s="2024"/>
      <c r="BG6" s="2024"/>
      <c r="BH6" s="2024"/>
      <c r="BI6" s="2024"/>
      <c r="BJ6" s="2024"/>
      <c r="BK6" s="2024"/>
      <c r="BL6" s="2024"/>
      <c r="BM6" s="2024"/>
      <c r="BN6" s="2024"/>
      <c r="BO6" s="2024"/>
      <c r="BP6" s="2024"/>
      <c r="BQ6" s="2024"/>
      <c r="BR6" s="2024"/>
      <c r="BS6" s="2024"/>
      <c r="BT6" s="2024"/>
      <c r="BU6" s="2024"/>
      <c r="BV6" s="2024"/>
      <c r="BW6" s="2024"/>
      <c r="BX6" s="2024"/>
      <c r="BY6" s="2024"/>
      <c r="BZ6" s="377"/>
      <c r="CA6" s="462"/>
    </row>
    <row r="7" spans="2:79" ht="30" customHeight="1">
      <c r="B7" s="430"/>
      <c r="C7" s="1353"/>
      <c r="D7" s="1354" t="s">
        <v>1571</v>
      </c>
      <c r="E7" s="1352"/>
      <c r="F7" s="1353"/>
      <c r="G7" s="1353"/>
      <c r="H7" s="1353"/>
      <c r="I7" s="1353"/>
      <c r="J7" s="1353"/>
      <c r="K7" s="1353"/>
      <c r="L7" s="1353"/>
      <c r="M7" s="1353"/>
      <c r="N7" s="1353"/>
      <c r="O7" s="1353"/>
      <c r="P7" s="1353"/>
      <c r="Q7" s="1353"/>
      <c r="R7" s="1353"/>
      <c r="S7" s="1353"/>
      <c r="T7" s="1353"/>
      <c r="U7" s="1353"/>
      <c r="V7" s="1353"/>
      <c r="W7" s="1353"/>
      <c r="X7" s="1353"/>
      <c r="Y7" s="1353"/>
      <c r="Z7" s="1353"/>
      <c r="AK7" s="377"/>
      <c r="AL7" s="377"/>
      <c r="AM7" s="377"/>
      <c r="AN7" s="377"/>
      <c r="AO7" s="377"/>
      <c r="AP7" s="2266" t="s">
        <v>1572</v>
      </c>
      <c r="AQ7" s="2267"/>
      <c r="AR7" s="2267"/>
      <c r="AS7" s="2267"/>
      <c r="AT7" s="2267"/>
      <c r="AU7" s="2267"/>
      <c r="AV7" s="2267"/>
      <c r="AW7" s="2267"/>
      <c r="AX7" s="2267"/>
      <c r="AY7" s="2267"/>
      <c r="AZ7" s="2267"/>
      <c r="BA7" s="2267"/>
      <c r="BB7" s="2267"/>
      <c r="BC7" s="2267"/>
      <c r="BD7" s="2267"/>
      <c r="BE7" s="2267"/>
      <c r="BF7" s="2267"/>
      <c r="BG7" s="2267"/>
      <c r="BH7" s="2267"/>
      <c r="BI7" s="2267"/>
      <c r="BJ7" s="2267"/>
      <c r="BK7" s="2267"/>
      <c r="BL7" s="2267"/>
      <c r="BM7" s="2267"/>
      <c r="BN7" s="2267"/>
      <c r="BO7" s="2267"/>
      <c r="BP7" s="2267"/>
      <c r="BQ7" s="2267"/>
      <c r="BR7" s="2267"/>
      <c r="BS7" s="2267"/>
      <c r="BT7" s="2267"/>
      <c r="BU7" s="2267"/>
      <c r="BV7" s="2267"/>
      <c r="BW7" s="2267"/>
      <c r="BX7" s="2267"/>
      <c r="BY7" s="2267"/>
      <c r="BZ7" s="377"/>
      <c r="CA7" s="462"/>
    </row>
    <row r="8" spans="2:79" ht="30" customHeight="1">
      <c r="B8" s="430"/>
      <c r="C8" s="1353"/>
      <c r="D8" s="1353"/>
      <c r="E8" s="1353"/>
      <c r="F8" s="1353"/>
      <c r="G8" s="1353"/>
      <c r="H8" s="1353"/>
      <c r="I8" s="1353"/>
      <c r="J8" s="1353"/>
      <c r="K8" s="1353"/>
      <c r="L8" s="1353"/>
      <c r="M8" s="1353"/>
      <c r="N8" s="1353"/>
      <c r="O8" s="1353"/>
      <c r="P8" s="1353"/>
      <c r="Q8" s="1353"/>
      <c r="R8" s="1353"/>
      <c r="S8" s="1353"/>
      <c r="T8" s="1353"/>
      <c r="U8" s="1353"/>
      <c r="V8" s="1353"/>
      <c r="W8" s="1353"/>
      <c r="X8" s="1353"/>
      <c r="Y8" s="1353"/>
      <c r="Z8" s="1353"/>
      <c r="AK8" s="377"/>
      <c r="AL8" s="377"/>
      <c r="AM8" s="377"/>
      <c r="AN8" s="377"/>
      <c r="AO8" s="377"/>
      <c r="AP8" s="377"/>
      <c r="AQ8" s="377"/>
      <c r="AR8" s="377"/>
      <c r="AS8" s="377"/>
      <c r="AT8" s="377"/>
      <c r="AU8" s="377"/>
      <c r="AV8" s="377"/>
      <c r="AW8" s="377"/>
      <c r="AX8" s="377"/>
      <c r="AY8" s="377"/>
      <c r="AZ8" s="377"/>
      <c r="BA8" s="377"/>
      <c r="BB8" s="377"/>
      <c r="BC8" s="377"/>
      <c r="BD8" s="377"/>
      <c r="BE8" s="377"/>
      <c r="BF8" s="377"/>
      <c r="BG8" s="377"/>
      <c r="BH8" s="377"/>
      <c r="BI8" s="377"/>
      <c r="BJ8" s="1353"/>
      <c r="BK8" s="1353"/>
      <c r="BL8" s="1353"/>
      <c r="BM8" s="1353"/>
      <c r="BN8" s="1353"/>
      <c r="BO8" s="1353"/>
      <c r="BP8" s="1353"/>
      <c r="BQ8" s="1353"/>
      <c r="BR8" s="1353"/>
      <c r="BS8" s="2274"/>
      <c r="BT8" s="2274"/>
      <c r="BU8" s="377"/>
      <c r="BV8" s="377"/>
      <c r="BX8" s="377"/>
      <c r="BY8" s="1797" t="s">
        <v>1573</v>
      </c>
      <c r="BZ8" s="377"/>
      <c r="CA8" s="462"/>
    </row>
    <row r="9" spans="2:79" ht="30" customHeight="1">
      <c r="B9" s="430"/>
      <c r="C9" s="1355" t="s">
        <v>1411</v>
      </c>
      <c r="D9" s="2259" t="s">
        <v>1435</v>
      </c>
      <c r="E9" s="2259"/>
      <c r="F9" s="2259" t="s">
        <v>1574</v>
      </c>
      <c r="G9" s="2259"/>
      <c r="H9" s="2259"/>
      <c r="I9" s="2259"/>
      <c r="J9" s="2259"/>
      <c r="K9" s="2259"/>
      <c r="L9" s="2259"/>
      <c r="M9" s="2259"/>
      <c r="N9" s="2259"/>
      <c r="O9" s="2259"/>
      <c r="P9" s="2259"/>
      <c r="Q9" s="2259"/>
      <c r="R9" s="2259"/>
      <c r="S9" s="2259"/>
      <c r="T9" s="2259"/>
      <c r="U9" s="2259"/>
      <c r="V9" s="2259"/>
      <c r="W9" s="2259"/>
      <c r="X9" s="2259"/>
      <c r="Y9" s="2259"/>
      <c r="Z9" s="1353"/>
      <c r="AK9" s="377"/>
      <c r="AL9" s="377"/>
      <c r="AM9" s="377"/>
      <c r="AN9" s="2257" t="s">
        <v>7</v>
      </c>
      <c r="AO9" s="2258"/>
      <c r="AP9" s="2197"/>
      <c r="AQ9" s="2198"/>
      <c r="AR9" s="2198"/>
      <c r="AS9" s="2198"/>
      <c r="AT9" s="2198"/>
      <c r="AU9" s="2198"/>
      <c r="AV9" s="2198"/>
      <c r="AW9" s="2198"/>
      <c r="AX9" s="2198"/>
      <c r="AY9" s="2198"/>
      <c r="AZ9" s="2198"/>
      <c r="BA9" s="2198"/>
      <c r="BB9" s="2198"/>
      <c r="BC9" s="2198"/>
      <c r="BD9" s="2198"/>
      <c r="BE9" s="2198"/>
      <c r="BF9" s="2198"/>
      <c r="BG9" s="2198"/>
      <c r="BH9" s="2198"/>
      <c r="BI9" s="2198"/>
      <c r="BJ9" s="2198"/>
      <c r="BK9" s="2198"/>
      <c r="BL9" s="2198"/>
      <c r="BM9" s="2198"/>
      <c r="BN9" s="2198"/>
      <c r="BO9" s="2198"/>
      <c r="BP9" s="2198"/>
      <c r="BQ9" s="2198"/>
      <c r="BR9" s="2198"/>
      <c r="BS9" s="2198"/>
      <c r="BT9" s="2198"/>
      <c r="BU9" s="2198"/>
      <c r="BV9" s="2198"/>
      <c r="BW9" s="2198"/>
      <c r="BX9" s="2198"/>
      <c r="BY9" s="2199"/>
      <c r="BZ9" s="377"/>
      <c r="CA9" s="462"/>
    </row>
    <row r="10" spans="2:79" s="72" customFormat="1" ht="30" customHeight="1">
      <c r="B10" s="430"/>
      <c r="C10" s="1353"/>
      <c r="D10" s="2259"/>
      <c r="E10" s="2259"/>
      <c r="F10" s="2259"/>
      <c r="G10" s="2259"/>
      <c r="H10" s="2259"/>
      <c r="I10" s="2259"/>
      <c r="J10" s="2259"/>
      <c r="K10" s="2259"/>
      <c r="L10" s="2259"/>
      <c r="M10" s="2259"/>
      <c r="N10" s="2259"/>
      <c r="O10" s="2259"/>
      <c r="P10" s="2259"/>
      <c r="Q10" s="2259"/>
      <c r="R10" s="2259"/>
      <c r="S10" s="2259"/>
      <c r="T10" s="2259"/>
      <c r="U10" s="2259"/>
      <c r="V10" s="2259"/>
      <c r="W10" s="2259"/>
      <c r="X10" s="2259"/>
      <c r="Y10" s="2259"/>
      <c r="Z10" s="1353"/>
      <c r="AK10" s="377"/>
      <c r="AL10" s="377"/>
      <c r="AM10" s="377"/>
      <c r="AN10" s="2215"/>
      <c r="AO10" s="2258"/>
      <c r="AP10" s="2203"/>
      <c r="AQ10" s="2204"/>
      <c r="AR10" s="2204"/>
      <c r="AS10" s="2204"/>
      <c r="AT10" s="2204"/>
      <c r="AU10" s="2204"/>
      <c r="AV10" s="2204"/>
      <c r="AW10" s="2204"/>
      <c r="AX10" s="2204"/>
      <c r="AY10" s="2204"/>
      <c r="AZ10" s="2204"/>
      <c r="BA10" s="2204"/>
      <c r="BB10" s="2204"/>
      <c r="BC10" s="2204"/>
      <c r="BD10" s="2204"/>
      <c r="BE10" s="2204"/>
      <c r="BF10" s="2204"/>
      <c r="BG10" s="2204"/>
      <c r="BH10" s="2204"/>
      <c r="BI10" s="2204"/>
      <c r="BJ10" s="2204"/>
      <c r="BK10" s="2204"/>
      <c r="BL10" s="2204"/>
      <c r="BM10" s="2204"/>
      <c r="BN10" s="2204"/>
      <c r="BO10" s="2204"/>
      <c r="BP10" s="2204"/>
      <c r="BQ10" s="2204"/>
      <c r="BR10" s="2204"/>
      <c r="BS10" s="2204"/>
      <c r="BT10" s="2204"/>
      <c r="BU10" s="2204"/>
      <c r="BV10" s="2204"/>
      <c r="BW10" s="2204"/>
      <c r="BX10" s="2204"/>
      <c r="BY10" s="2205"/>
      <c r="BZ10" s="377"/>
      <c r="CA10" s="462"/>
    </row>
    <row r="11" spans="2:79" s="72" customFormat="1" ht="15" customHeight="1">
      <c r="B11" s="430"/>
      <c r="C11" s="1353"/>
      <c r="D11" s="1356"/>
      <c r="E11" s="1356"/>
      <c r="F11" s="1353"/>
      <c r="G11" s="1353"/>
      <c r="H11" s="1352"/>
      <c r="I11" s="1353"/>
      <c r="J11" s="1353"/>
      <c r="K11" s="1353"/>
      <c r="L11" s="1353"/>
      <c r="M11" s="1353"/>
      <c r="N11" s="1353"/>
      <c r="O11" s="1353"/>
      <c r="P11" s="1353"/>
      <c r="Q11" s="1353"/>
      <c r="R11" s="1353"/>
      <c r="S11" s="1353"/>
      <c r="T11" s="1353"/>
      <c r="U11" s="1353"/>
      <c r="V11" s="1353"/>
      <c r="W11" s="1353"/>
      <c r="X11" s="1353"/>
      <c r="Y11" s="1353"/>
      <c r="Z11" s="1353"/>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1361"/>
      <c r="BJ11" s="1361"/>
      <c r="BK11" s="1361"/>
      <c r="BL11" s="1361"/>
      <c r="BM11" s="1361"/>
      <c r="BN11" s="1361"/>
      <c r="BO11" s="1361"/>
      <c r="BP11" s="1361"/>
      <c r="BQ11" s="1361"/>
      <c r="BR11" s="1361"/>
      <c r="BS11" s="1361"/>
      <c r="BT11" s="1361"/>
      <c r="BU11" s="1361"/>
      <c r="BV11" s="1361"/>
      <c r="BW11" s="377"/>
      <c r="BX11" s="377"/>
      <c r="BY11" s="377"/>
      <c r="BZ11" s="377"/>
      <c r="CA11" s="462"/>
    </row>
    <row r="12" spans="2:79" s="72" customFormat="1" ht="30" customHeight="1">
      <c r="B12" s="430"/>
      <c r="C12" s="1353"/>
      <c r="D12" s="2259" t="s">
        <v>1439</v>
      </c>
      <c r="E12" s="2259"/>
      <c r="F12" s="2259" t="s">
        <v>1575</v>
      </c>
      <c r="G12" s="2259"/>
      <c r="H12" s="2259"/>
      <c r="I12" s="2259"/>
      <c r="J12" s="2259"/>
      <c r="K12" s="2259"/>
      <c r="L12" s="2259"/>
      <c r="M12" s="2259"/>
      <c r="N12" s="2259"/>
      <c r="O12" s="2259"/>
      <c r="P12" s="2259"/>
      <c r="Q12" s="2259"/>
      <c r="R12" s="2259"/>
      <c r="S12" s="2259"/>
      <c r="T12" s="2259"/>
      <c r="U12" s="2259"/>
      <c r="V12" s="2259"/>
      <c r="W12" s="2259"/>
      <c r="X12" s="2259"/>
      <c r="Y12" s="2259"/>
      <c r="Z12" s="1353"/>
      <c r="AK12" s="377"/>
      <c r="AL12" s="377"/>
      <c r="AM12" s="377"/>
      <c r="AN12" s="2257" t="s">
        <v>15</v>
      </c>
      <c r="AO12" s="2258"/>
      <c r="AP12" s="2197"/>
      <c r="AQ12" s="2198"/>
      <c r="AR12" s="2198"/>
      <c r="AS12" s="2198"/>
      <c r="AT12" s="2198"/>
      <c r="AU12" s="2198"/>
      <c r="AV12" s="2198"/>
      <c r="AW12" s="2198"/>
      <c r="AX12" s="2198"/>
      <c r="AY12" s="2198"/>
      <c r="AZ12" s="2198"/>
      <c r="BA12" s="2198"/>
      <c r="BB12" s="2198"/>
      <c r="BC12" s="2198"/>
      <c r="BD12" s="2198"/>
      <c r="BE12" s="2198"/>
      <c r="BF12" s="2198"/>
      <c r="BG12" s="2198"/>
      <c r="BH12" s="2198"/>
      <c r="BI12" s="2198"/>
      <c r="BJ12" s="2198"/>
      <c r="BK12" s="2198"/>
      <c r="BL12" s="2198"/>
      <c r="BM12" s="2198"/>
      <c r="BN12" s="2198"/>
      <c r="BO12" s="2198"/>
      <c r="BP12" s="2198"/>
      <c r="BQ12" s="2198"/>
      <c r="BR12" s="2198"/>
      <c r="BS12" s="2198"/>
      <c r="BT12" s="2198"/>
      <c r="BU12" s="2198"/>
      <c r="BV12" s="2198"/>
      <c r="BW12" s="2198"/>
      <c r="BX12" s="2198"/>
      <c r="BY12" s="2199"/>
      <c r="BZ12" s="377"/>
      <c r="CA12" s="462"/>
    </row>
    <row r="13" spans="2:79" s="72" customFormat="1" ht="30" customHeight="1">
      <c r="B13" s="430"/>
      <c r="C13" s="1355" t="s">
        <v>1411</v>
      </c>
      <c r="D13" s="2259"/>
      <c r="E13" s="2259"/>
      <c r="F13" s="2259"/>
      <c r="G13" s="2259"/>
      <c r="H13" s="2259"/>
      <c r="I13" s="2259"/>
      <c r="J13" s="2259"/>
      <c r="K13" s="2259"/>
      <c r="L13" s="2259"/>
      <c r="M13" s="2259"/>
      <c r="N13" s="2259"/>
      <c r="O13" s="2259"/>
      <c r="P13" s="2259"/>
      <c r="Q13" s="2259"/>
      <c r="R13" s="2259"/>
      <c r="S13" s="2259"/>
      <c r="T13" s="2259"/>
      <c r="U13" s="2259"/>
      <c r="V13" s="2259"/>
      <c r="W13" s="2259"/>
      <c r="X13" s="2259"/>
      <c r="Y13" s="2259"/>
      <c r="Z13" s="1353"/>
      <c r="AK13" s="377"/>
      <c r="AL13" s="377"/>
      <c r="AM13" s="377"/>
      <c r="AN13" s="2215"/>
      <c r="AO13" s="2258"/>
      <c r="AP13" s="2203"/>
      <c r="AQ13" s="2204"/>
      <c r="AR13" s="2204"/>
      <c r="AS13" s="2204"/>
      <c r="AT13" s="2204"/>
      <c r="AU13" s="2204"/>
      <c r="AV13" s="2204"/>
      <c r="AW13" s="2204"/>
      <c r="AX13" s="2204"/>
      <c r="AY13" s="2204"/>
      <c r="AZ13" s="2204"/>
      <c r="BA13" s="2204"/>
      <c r="BB13" s="2204"/>
      <c r="BC13" s="2204"/>
      <c r="BD13" s="2204"/>
      <c r="BE13" s="2204"/>
      <c r="BF13" s="2204"/>
      <c r="BG13" s="2204"/>
      <c r="BH13" s="2204"/>
      <c r="BI13" s="2204"/>
      <c r="BJ13" s="2204"/>
      <c r="BK13" s="2204"/>
      <c r="BL13" s="2204"/>
      <c r="BM13" s="2204"/>
      <c r="BN13" s="2204"/>
      <c r="BO13" s="2204"/>
      <c r="BP13" s="2204"/>
      <c r="BQ13" s="2204"/>
      <c r="BR13" s="2204"/>
      <c r="BS13" s="2204"/>
      <c r="BT13" s="2204"/>
      <c r="BU13" s="2204"/>
      <c r="BV13" s="2204"/>
      <c r="BW13" s="2204"/>
      <c r="BX13" s="2204"/>
      <c r="BY13" s="2205"/>
      <c r="BZ13" s="377"/>
      <c r="CA13" s="462"/>
    </row>
    <row r="14" spans="2:79" s="72" customFormat="1" ht="30" customHeight="1">
      <c r="B14" s="430"/>
      <c r="C14" s="377"/>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c r="AL14" s="377"/>
      <c r="AM14" s="377"/>
      <c r="AN14" s="377"/>
      <c r="AO14" s="377"/>
      <c r="AP14" s="377"/>
      <c r="AQ14" s="377"/>
      <c r="AR14" s="377"/>
      <c r="AS14" s="377"/>
      <c r="AT14" s="377"/>
      <c r="AU14" s="377"/>
      <c r="AV14" s="377"/>
      <c r="AW14" s="377"/>
      <c r="AX14" s="377"/>
      <c r="AY14" s="377"/>
      <c r="AZ14" s="377"/>
      <c r="BA14" s="377"/>
      <c r="BB14" s="377"/>
      <c r="BC14" s="377"/>
      <c r="BD14" s="377"/>
      <c r="BE14" s="377"/>
      <c r="BF14" s="377"/>
      <c r="BG14" s="377"/>
      <c r="BH14" s="377"/>
      <c r="BI14" s="1361"/>
      <c r="BJ14" s="1361"/>
      <c r="BK14" s="1361"/>
      <c r="BL14" s="1361"/>
      <c r="BM14" s="1361"/>
      <c r="BN14" s="1361"/>
      <c r="BO14" s="1361"/>
      <c r="BP14" s="1361"/>
      <c r="BQ14" s="1361"/>
      <c r="BR14" s="1361"/>
      <c r="BS14" s="1361"/>
      <c r="BT14" s="1361"/>
      <c r="BU14" s="1361"/>
      <c r="BV14" s="1361"/>
      <c r="BW14" s="377"/>
      <c r="BX14" s="377"/>
      <c r="BY14" s="377"/>
      <c r="BZ14" s="377"/>
      <c r="CA14" s="462"/>
    </row>
    <row r="15" spans="2:79" s="72" customFormat="1" ht="30" customHeight="1">
      <c r="B15" s="430"/>
      <c r="C15" s="377"/>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c r="AL15" s="377"/>
      <c r="AM15" s="377"/>
      <c r="AN15" s="377"/>
      <c r="AO15" s="377"/>
      <c r="AP15" s="377"/>
      <c r="AQ15" s="377"/>
      <c r="AR15" s="377"/>
      <c r="AS15" s="377"/>
      <c r="AT15" s="377"/>
      <c r="AU15" s="377"/>
      <c r="AV15" s="377"/>
      <c r="AW15" s="377"/>
      <c r="AX15" s="377"/>
      <c r="AY15" s="377"/>
      <c r="AZ15" s="377"/>
      <c r="BA15" s="377"/>
      <c r="BB15" s="377"/>
      <c r="BC15" s="377"/>
      <c r="BD15" s="377"/>
      <c r="BE15" s="377"/>
      <c r="BF15" s="377"/>
      <c r="BG15" s="377"/>
      <c r="BH15" s="377"/>
      <c r="BI15" s="377"/>
      <c r="BJ15" s="377"/>
      <c r="BK15" s="377"/>
      <c r="BL15" s="377"/>
      <c r="BM15" s="377"/>
      <c r="BN15" s="377"/>
      <c r="BO15" s="377"/>
      <c r="BP15" s="377"/>
      <c r="BQ15" s="377"/>
      <c r="BR15" s="377"/>
      <c r="BS15" s="377"/>
      <c r="BT15" s="377"/>
      <c r="BU15" s="377"/>
      <c r="BV15" s="377"/>
      <c r="BW15" s="377"/>
      <c r="BX15" s="377"/>
      <c r="BY15" s="377"/>
      <c r="BZ15" s="377"/>
      <c r="CA15" s="462"/>
    </row>
    <row r="16" spans="2:79" s="73" customFormat="1" ht="30" customHeight="1">
      <c r="B16" s="430"/>
      <c r="C16" s="377"/>
      <c r="D16" s="377"/>
      <c r="E16" s="377"/>
      <c r="F16" s="377"/>
      <c r="G16" s="377"/>
      <c r="H16" s="377"/>
      <c r="I16" s="377"/>
      <c r="J16" s="377"/>
      <c r="K16" s="377"/>
      <c r="L16" s="377"/>
      <c r="M16" s="377"/>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377"/>
      <c r="AL16" s="377"/>
      <c r="AM16" s="377"/>
      <c r="AN16" s="377"/>
      <c r="AO16" s="377"/>
      <c r="AP16" s="377"/>
      <c r="AQ16" s="377"/>
      <c r="AR16" s="377"/>
      <c r="AS16" s="377"/>
      <c r="AT16" s="377"/>
      <c r="AU16" s="377"/>
      <c r="AV16" s="377"/>
      <c r="AW16" s="377"/>
      <c r="AX16" s="377"/>
      <c r="AY16" s="377"/>
      <c r="AZ16" s="377"/>
      <c r="BA16" s="377"/>
      <c r="BB16" s="377"/>
      <c r="BC16" s="377"/>
      <c r="BD16" s="377"/>
      <c r="BE16" s="377"/>
      <c r="BF16" s="377"/>
      <c r="BG16" s="377"/>
      <c r="BH16" s="377"/>
      <c r="BI16" s="377"/>
      <c r="BJ16" s="377"/>
      <c r="BK16" s="377"/>
      <c r="BL16" s="377"/>
      <c r="BM16" s="377"/>
      <c r="BN16" s="377"/>
      <c r="BO16" s="377"/>
      <c r="BP16" s="377"/>
      <c r="BQ16" s="377"/>
      <c r="BR16" s="377"/>
      <c r="BS16" s="377"/>
      <c r="BT16" s="377"/>
      <c r="BU16" s="377"/>
      <c r="BV16" s="377"/>
      <c r="BW16" s="377"/>
      <c r="BX16" s="377"/>
      <c r="BY16" s="377"/>
      <c r="BZ16" s="377"/>
      <c r="CA16" s="462"/>
    </row>
    <row r="17" spans="2:79" s="72" customFormat="1" ht="30" customHeight="1">
      <c r="B17" s="430"/>
      <c r="C17" s="377"/>
      <c r="D17" s="377"/>
      <c r="E17" s="377"/>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7"/>
      <c r="AJ17" s="377"/>
      <c r="AK17" s="377"/>
      <c r="AL17" s="377"/>
      <c r="AM17" s="377"/>
      <c r="AN17" s="377"/>
      <c r="AO17" s="377"/>
      <c r="AP17" s="377"/>
      <c r="AQ17" s="377"/>
      <c r="AR17" s="377"/>
      <c r="AS17" s="377"/>
      <c r="AT17" s="377"/>
      <c r="AU17" s="377"/>
      <c r="AV17" s="377"/>
      <c r="AW17" s="377"/>
      <c r="AX17" s="377"/>
      <c r="AY17" s="377"/>
      <c r="AZ17" s="377"/>
      <c r="BA17" s="377"/>
      <c r="BB17" s="377"/>
      <c r="BC17" s="377"/>
      <c r="BD17" s="377"/>
      <c r="BE17" s="377"/>
      <c r="BF17" s="377"/>
      <c r="BG17" s="377"/>
      <c r="BH17" s="377"/>
      <c r="BI17" s="377"/>
      <c r="BJ17" s="377"/>
      <c r="BK17" s="377"/>
      <c r="BL17" s="377"/>
      <c r="BM17" s="377"/>
      <c r="BN17" s="377"/>
      <c r="BO17" s="377"/>
      <c r="BP17" s="377"/>
      <c r="BQ17" s="377"/>
      <c r="BR17" s="377"/>
      <c r="BS17" s="377"/>
      <c r="BT17" s="377"/>
      <c r="BU17" s="377"/>
      <c r="BV17" s="377"/>
      <c r="BW17" s="377"/>
      <c r="BX17" s="377"/>
      <c r="BY17" s="377"/>
      <c r="BZ17" s="377"/>
      <c r="CA17" s="462"/>
    </row>
    <row r="18" spans="2:79" s="72" customFormat="1" ht="30" customHeight="1">
      <c r="B18" s="430"/>
      <c r="C18" s="377"/>
      <c r="D18" s="377"/>
      <c r="E18" s="377"/>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7"/>
      <c r="AM18" s="377"/>
      <c r="AN18" s="377"/>
      <c r="AO18" s="377"/>
      <c r="AP18" s="377"/>
      <c r="AQ18" s="377"/>
      <c r="AR18" s="377"/>
      <c r="AS18" s="377"/>
      <c r="AT18" s="377"/>
      <c r="AU18" s="377"/>
      <c r="AV18" s="377"/>
      <c r="AW18" s="377"/>
      <c r="AX18" s="377"/>
      <c r="AY18" s="377"/>
      <c r="AZ18" s="377"/>
      <c r="BA18" s="377"/>
      <c r="BB18" s="377"/>
      <c r="BC18" s="377"/>
      <c r="BD18" s="377"/>
      <c r="BE18" s="377"/>
      <c r="BF18" s="377"/>
      <c r="BG18" s="377"/>
      <c r="BH18" s="377"/>
      <c r="BI18" s="377"/>
      <c r="BJ18" s="377"/>
      <c r="BK18" s="377"/>
      <c r="BL18" s="377"/>
      <c r="BM18" s="377"/>
      <c r="BN18" s="377"/>
      <c r="BO18" s="377"/>
      <c r="BP18" s="377"/>
      <c r="BQ18" s="377"/>
      <c r="BR18" s="377"/>
      <c r="BS18" s="377"/>
      <c r="BT18" s="377"/>
      <c r="BU18" s="377"/>
      <c r="BV18" s="377"/>
      <c r="BW18" s="377"/>
      <c r="BX18" s="377"/>
      <c r="BY18" s="377"/>
      <c r="BZ18" s="377"/>
      <c r="CA18" s="462"/>
    </row>
    <row r="19" spans="2:79" s="73" customFormat="1" ht="30" customHeight="1">
      <c r="B19" s="430"/>
      <c r="C19" s="377"/>
      <c r="D19" s="377"/>
      <c r="E19" s="377"/>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7"/>
      <c r="AL19" s="377"/>
      <c r="AM19" s="377"/>
      <c r="AN19" s="377"/>
      <c r="AO19" s="377"/>
      <c r="AP19" s="377"/>
      <c r="AQ19" s="377"/>
      <c r="AR19" s="377"/>
      <c r="AS19" s="377"/>
      <c r="AT19" s="377"/>
      <c r="AU19" s="377"/>
      <c r="AV19" s="377"/>
      <c r="AW19" s="377"/>
      <c r="AX19" s="377"/>
      <c r="AY19" s="377"/>
      <c r="AZ19" s="377"/>
      <c r="BA19" s="377"/>
      <c r="BB19" s="377"/>
      <c r="BC19" s="377"/>
      <c r="BD19" s="377"/>
      <c r="BE19" s="377"/>
      <c r="BF19" s="377"/>
      <c r="BG19" s="377"/>
      <c r="BH19" s="377"/>
      <c r="BI19" s="377"/>
      <c r="BJ19" s="377"/>
      <c r="BK19" s="377"/>
      <c r="BL19" s="377"/>
      <c r="BM19" s="377"/>
      <c r="BN19" s="377"/>
      <c r="BO19" s="377"/>
      <c r="BP19" s="377"/>
      <c r="BQ19" s="377"/>
      <c r="BR19" s="377"/>
      <c r="BS19" s="377"/>
      <c r="BT19" s="377"/>
      <c r="BU19" s="377"/>
      <c r="BV19" s="377"/>
      <c r="BW19" s="377"/>
      <c r="BX19" s="377"/>
      <c r="BY19" s="377"/>
      <c r="BZ19" s="377"/>
      <c r="CA19" s="462"/>
    </row>
    <row r="20" spans="2:79" s="73" customFormat="1" ht="30" customHeight="1">
      <c r="B20" s="430"/>
      <c r="C20" s="377"/>
      <c r="D20" s="377"/>
      <c r="E20" s="377"/>
      <c r="F20" s="377"/>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c r="BG20" s="377"/>
      <c r="BH20" s="377"/>
      <c r="BI20" s="377"/>
      <c r="BJ20" s="377"/>
      <c r="BK20" s="377"/>
      <c r="BL20" s="377"/>
      <c r="BM20" s="377"/>
      <c r="BN20" s="377"/>
      <c r="BO20" s="377"/>
      <c r="BP20" s="377"/>
      <c r="BQ20" s="377"/>
      <c r="BR20" s="377"/>
      <c r="BS20" s="377"/>
      <c r="BT20" s="377"/>
      <c r="BU20" s="377"/>
      <c r="BV20" s="377"/>
      <c r="BW20" s="377"/>
      <c r="BX20" s="377"/>
      <c r="BY20" s="377"/>
      <c r="BZ20" s="377"/>
      <c r="CA20" s="462"/>
    </row>
    <row r="21" spans="2:79" s="73" customFormat="1" ht="15" customHeight="1">
      <c r="B21" s="1357"/>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376"/>
      <c r="AR21" s="376"/>
      <c r="AS21" s="376"/>
      <c r="AT21" s="376"/>
      <c r="AU21" s="376"/>
      <c r="AV21" s="376"/>
      <c r="AW21" s="376"/>
      <c r="AX21" s="376"/>
      <c r="AY21" s="376"/>
      <c r="AZ21" s="376"/>
      <c r="BA21" s="376"/>
      <c r="BB21" s="376"/>
      <c r="BC21" s="376"/>
      <c r="BD21" s="376"/>
      <c r="BE21" s="376"/>
      <c r="BF21" s="376"/>
      <c r="BG21" s="376"/>
      <c r="BH21" s="376"/>
      <c r="BI21" s="376"/>
      <c r="BJ21" s="376"/>
      <c r="BK21" s="376"/>
      <c r="BL21" s="376"/>
      <c r="BM21" s="376"/>
      <c r="BN21" s="376"/>
      <c r="BO21" s="376"/>
      <c r="BP21" s="376"/>
      <c r="BQ21" s="376"/>
      <c r="BR21" s="376"/>
      <c r="BS21" s="376"/>
      <c r="BT21" s="376"/>
      <c r="BU21" s="376"/>
      <c r="BV21" s="376"/>
      <c r="BW21" s="376"/>
      <c r="BX21" s="376"/>
      <c r="BY21" s="376"/>
      <c r="BZ21" s="376"/>
      <c r="CA21" s="1364"/>
    </row>
    <row r="22" spans="2:79" s="73" customFormat="1" ht="15" customHeight="1">
      <c r="B22" s="43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462"/>
    </row>
    <row r="23" spans="2:79" s="73" customFormat="1" ht="15" customHeight="1">
      <c r="B23" s="430"/>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77"/>
      <c r="AL23" s="377"/>
      <c r="AM23" s="377"/>
      <c r="AN23" s="377"/>
      <c r="AO23" s="377"/>
      <c r="AP23" s="377"/>
      <c r="AQ23" s="377"/>
      <c r="AR23" s="377"/>
      <c r="AS23" s="377"/>
      <c r="AT23" s="377"/>
      <c r="AU23" s="377"/>
      <c r="AV23" s="377"/>
      <c r="AW23" s="377"/>
      <c r="AX23" s="377"/>
      <c r="AY23" s="377"/>
      <c r="AZ23" s="377"/>
      <c r="BA23" s="377"/>
      <c r="BB23" s="377"/>
      <c r="BC23" s="377"/>
      <c r="BD23" s="377"/>
      <c r="BE23" s="377"/>
      <c r="BF23" s="377"/>
      <c r="BG23" s="377"/>
      <c r="BH23" s="377"/>
      <c r="BI23" s="377"/>
      <c r="BJ23" s="377"/>
      <c r="BK23" s="377"/>
      <c r="BL23" s="377"/>
      <c r="BM23" s="377"/>
      <c r="BN23" s="377"/>
      <c r="BO23" s="377"/>
      <c r="BP23" s="377"/>
      <c r="BQ23" s="377"/>
      <c r="BR23" s="377"/>
      <c r="BS23" s="377"/>
      <c r="BT23" s="377"/>
      <c r="BU23" s="377"/>
      <c r="BV23" s="377"/>
      <c r="BW23" s="377"/>
      <c r="BX23" s="377"/>
      <c r="BY23" s="377"/>
      <c r="BZ23" s="377"/>
      <c r="CA23" s="462"/>
    </row>
    <row r="24" spans="2:79" s="73" customFormat="1" ht="30" customHeight="1">
      <c r="B24" s="430"/>
      <c r="C24" s="179">
        <v>3.2</v>
      </c>
      <c r="D24" s="1796" t="s">
        <v>1576</v>
      </c>
      <c r="E24" s="377"/>
      <c r="F24" s="377"/>
      <c r="G24" s="377"/>
      <c r="H24" s="377"/>
      <c r="I24" s="377"/>
      <c r="J24" s="377"/>
      <c r="K24" s="377"/>
      <c r="L24" s="377"/>
      <c r="M24" s="377"/>
      <c r="N24" s="377"/>
      <c r="O24" s="377"/>
      <c r="P24" s="377"/>
      <c r="Q24" s="377"/>
      <c r="R24" s="377"/>
      <c r="S24" s="377"/>
      <c r="T24" s="377"/>
      <c r="U24" s="377"/>
      <c r="V24" s="377"/>
      <c r="W24" s="377"/>
      <c r="X24" s="377"/>
      <c r="Y24" s="377"/>
      <c r="Z24" s="377"/>
      <c r="AA24" s="377"/>
      <c r="AB24" s="377"/>
      <c r="AC24" s="377"/>
      <c r="AD24" s="377"/>
      <c r="AE24" s="377"/>
      <c r="AF24" s="377"/>
      <c r="AG24" s="377"/>
      <c r="AH24" s="377"/>
      <c r="AI24" s="377"/>
      <c r="AJ24" s="377"/>
      <c r="AK24" s="377"/>
      <c r="AL24" s="377"/>
      <c r="AM24" s="377"/>
      <c r="AN24" s="377"/>
      <c r="AO24" s="377"/>
      <c r="AP24" s="377"/>
      <c r="AQ24" s="377"/>
      <c r="AR24" s="377"/>
      <c r="AS24" s="377"/>
      <c r="AT24" s="377"/>
      <c r="AU24" s="377"/>
      <c r="AV24" s="377"/>
      <c r="AW24" s="377"/>
      <c r="AX24" s="377"/>
      <c r="AY24" s="377"/>
      <c r="AZ24" s="377"/>
      <c r="BA24" s="377"/>
      <c r="BB24" s="377"/>
      <c r="BC24" s="377"/>
      <c r="BD24" s="377"/>
      <c r="BE24" s="377"/>
      <c r="BF24" s="377"/>
      <c r="BG24" s="377"/>
      <c r="BH24" s="377"/>
      <c r="BI24" s="377"/>
      <c r="BJ24" s="377"/>
      <c r="BK24" s="377"/>
      <c r="BL24" s="377"/>
      <c r="BM24" s="377"/>
      <c r="BN24" s="377"/>
      <c r="BO24" s="377"/>
      <c r="BP24" s="377"/>
      <c r="BQ24" s="377"/>
      <c r="BR24" s="377"/>
      <c r="BS24" s="377"/>
      <c r="BT24" s="377"/>
      <c r="BU24" s="377"/>
      <c r="BV24" s="377"/>
      <c r="BW24" s="377"/>
      <c r="BX24" s="377"/>
      <c r="BY24" s="377"/>
      <c r="BZ24" s="377"/>
      <c r="CA24" s="462"/>
    </row>
    <row r="25" spans="2:79" s="73" customFormat="1" ht="30" customHeight="1">
      <c r="B25" s="430"/>
      <c r="C25" s="179"/>
      <c r="D25" s="1798" t="s">
        <v>1577</v>
      </c>
      <c r="E25" s="377"/>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77"/>
      <c r="BK25" s="377"/>
      <c r="BL25" s="377"/>
      <c r="BM25" s="377"/>
      <c r="BN25" s="377"/>
      <c r="BO25" s="377"/>
      <c r="BP25" s="377"/>
      <c r="BQ25" s="377"/>
      <c r="BR25" s="377"/>
      <c r="BS25" s="377"/>
      <c r="BT25" s="377"/>
      <c r="BU25" s="377"/>
      <c r="BV25" s="377"/>
      <c r="BW25" s="377"/>
      <c r="BX25" s="377"/>
      <c r="BY25" s="377"/>
      <c r="BZ25" s="377"/>
      <c r="CA25" s="462"/>
    </row>
    <row r="26" spans="2:79" s="73" customFormat="1" ht="30" customHeight="1">
      <c r="B26" s="430"/>
      <c r="C26" s="179"/>
      <c r="D26" s="1358"/>
      <c r="E26" s="377"/>
      <c r="F26" s="377"/>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7"/>
      <c r="AL26" s="377"/>
      <c r="AM26" s="377"/>
      <c r="AN26" s="377"/>
      <c r="AO26" s="377"/>
      <c r="AP26" s="377"/>
      <c r="AQ26" s="377"/>
      <c r="AR26" s="377"/>
      <c r="AS26" s="377"/>
      <c r="AT26" s="377"/>
      <c r="AU26" s="377"/>
      <c r="AV26" s="377"/>
      <c r="AW26" s="377"/>
      <c r="AX26" s="377"/>
      <c r="AY26" s="377"/>
      <c r="AZ26" s="377"/>
      <c r="BA26" s="377"/>
      <c r="BB26" s="377"/>
      <c r="BC26" s="377"/>
      <c r="BD26" s="377"/>
      <c r="BE26" s="377"/>
      <c r="BF26" s="377"/>
      <c r="BG26" s="377"/>
      <c r="BH26" s="377"/>
      <c r="BI26" s="377"/>
      <c r="BJ26" s="377"/>
      <c r="BK26" s="377"/>
      <c r="BL26" s="377"/>
      <c r="BM26" s="377"/>
      <c r="BN26" s="377"/>
      <c r="BO26" s="377"/>
      <c r="BP26" s="377"/>
      <c r="BQ26" s="377"/>
      <c r="BR26" s="377"/>
      <c r="BS26" s="377"/>
      <c r="BT26" s="377"/>
      <c r="BU26" s="377"/>
      <c r="BV26" s="377"/>
      <c r="BW26" s="377"/>
      <c r="BX26" s="377"/>
      <c r="BY26" s="377"/>
      <c r="BZ26" s="377"/>
      <c r="CA26" s="462"/>
    </row>
    <row r="27" spans="2:79" s="73" customFormat="1" ht="15" customHeight="1">
      <c r="B27" s="430"/>
      <c r="C27" s="377"/>
      <c r="D27" s="377"/>
      <c r="E27" s="377"/>
      <c r="F27" s="377"/>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c r="BG27" s="377"/>
      <c r="BH27" s="377"/>
      <c r="BI27" s="377"/>
      <c r="BJ27" s="377"/>
      <c r="BK27" s="377"/>
      <c r="BL27" s="377"/>
      <c r="BM27" s="377"/>
      <c r="BN27" s="377"/>
      <c r="BO27" s="377"/>
      <c r="BP27" s="377"/>
      <c r="BQ27" s="377"/>
      <c r="BR27" s="377"/>
      <c r="BS27" s="377"/>
      <c r="BT27" s="377"/>
      <c r="BU27" s="377"/>
      <c r="BV27" s="377"/>
      <c r="BW27" s="377"/>
      <c r="BX27" s="377"/>
      <c r="BY27" s="377"/>
      <c r="BZ27" s="377"/>
      <c r="CA27" s="462"/>
    </row>
    <row r="28" spans="2:79" s="73" customFormat="1" ht="30" customHeight="1">
      <c r="B28" s="430"/>
      <c r="C28" s="377"/>
      <c r="D28" s="1796" t="s">
        <v>1578</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7"/>
      <c r="AW28" s="377"/>
      <c r="AX28" s="377"/>
      <c r="AY28" s="377"/>
      <c r="AZ28" s="377"/>
      <c r="BA28" s="377"/>
      <c r="BB28" s="377"/>
      <c r="BC28" s="377"/>
      <c r="BD28" s="377"/>
      <c r="BE28" s="377"/>
      <c r="BF28" s="377"/>
      <c r="BG28" s="377"/>
      <c r="BH28" s="377"/>
      <c r="BI28" s="377"/>
      <c r="BJ28" s="377"/>
      <c r="BK28" s="377"/>
      <c r="BL28" s="377"/>
      <c r="BM28" s="377"/>
      <c r="BN28" s="377"/>
      <c r="BO28" s="377"/>
      <c r="BP28" s="377"/>
      <c r="BQ28" s="377"/>
      <c r="BR28" s="377"/>
      <c r="BS28" s="377"/>
      <c r="BT28" s="377"/>
      <c r="BU28" s="377"/>
      <c r="BV28" s="377"/>
      <c r="BW28" s="377"/>
      <c r="BX28" s="377"/>
      <c r="BY28" s="377"/>
      <c r="BZ28" s="377"/>
      <c r="CA28" s="462"/>
    </row>
    <row r="29" spans="2:79" s="73" customFormat="1" ht="30" customHeight="1">
      <c r="B29" s="430"/>
      <c r="C29" s="377"/>
      <c r="D29" s="1798" t="s">
        <v>1579</v>
      </c>
      <c r="E29" s="377"/>
      <c r="F29" s="377"/>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77"/>
      <c r="AM29" s="377"/>
      <c r="AN29" s="377"/>
      <c r="AO29" s="377"/>
      <c r="AP29" s="377"/>
      <c r="AQ29" s="377"/>
      <c r="AR29" s="377"/>
      <c r="AS29" s="377"/>
      <c r="AT29" s="377"/>
      <c r="AU29" s="377"/>
      <c r="AV29" s="377"/>
      <c r="AW29" s="377"/>
      <c r="AX29" s="377"/>
      <c r="AY29" s="377"/>
      <c r="AZ29" s="377"/>
      <c r="BA29" s="377"/>
      <c r="BB29" s="377"/>
      <c r="BC29" s="377"/>
      <c r="BD29" s="377"/>
      <c r="BE29" s="377"/>
      <c r="BF29" s="377"/>
      <c r="BG29" s="377"/>
      <c r="BH29" s="377"/>
      <c r="BI29" s="377"/>
      <c r="BJ29" s="377"/>
      <c r="BK29" s="377"/>
      <c r="BL29" s="377"/>
      <c r="BM29" s="377"/>
      <c r="BN29" s="377"/>
      <c r="BO29" s="377"/>
      <c r="BP29" s="377"/>
      <c r="BQ29" s="377"/>
      <c r="BR29" s="377"/>
      <c r="BS29" s="377"/>
      <c r="BT29" s="377"/>
      <c r="BU29" s="377"/>
      <c r="BV29" s="377"/>
      <c r="BW29" s="377"/>
      <c r="BX29" s="377"/>
      <c r="BY29" s="377"/>
      <c r="BZ29" s="377"/>
      <c r="CA29" s="462"/>
    </row>
    <row r="30" spans="2:79" s="73" customFormat="1" ht="30" customHeight="1">
      <c r="B30" s="430"/>
      <c r="C30" s="377"/>
      <c r="D30" s="377"/>
      <c r="E30" s="377"/>
      <c r="F30" s="377"/>
      <c r="G30" s="377"/>
      <c r="H30" s="377"/>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c r="BG30" s="377"/>
      <c r="BH30" s="377"/>
      <c r="BI30" s="377"/>
      <c r="BJ30" s="377"/>
      <c r="BK30" s="377"/>
      <c r="BL30" s="377"/>
      <c r="BM30" s="377"/>
      <c r="BN30" s="377"/>
      <c r="BO30" s="377"/>
      <c r="BP30" s="377"/>
      <c r="BQ30" s="377"/>
      <c r="BR30" s="377"/>
      <c r="BS30" s="377"/>
      <c r="BT30" s="377"/>
      <c r="BU30" s="377"/>
      <c r="BV30" s="377"/>
      <c r="BW30" s="377"/>
      <c r="BX30" s="377"/>
      <c r="BY30" s="377"/>
      <c r="BZ30" s="377"/>
      <c r="CA30" s="462"/>
    </row>
    <row r="31" spans="2:79" s="73" customFormat="1" ht="30" customHeight="1">
      <c r="B31" s="430"/>
      <c r="C31" s="377"/>
      <c r="D31" s="377"/>
      <c r="E31" s="377"/>
      <c r="F31" s="377"/>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377"/>
      <c r="AE31" s="377"/>
      <c r="AF31" s="377"/>
      <c r="AG31" s="377"/>
      <c r="AH31" s="377"/>
      <c r="AI31" s="377"/>
      <c r="AJ31" s="377"/>
      <c r="AK31" s="377"/>
      <c r="AL31" s="377"/>
      <c r="AM31" s="377"/>
      <c r="AN31" s="377"/>
      <c r="AO31" s="377"/>
      <c r="AP31" s="377"/>
      <c r="AQ31" s="377"/>
      <c r="AR31" s="377"/>
      <c r="AS31" s="377"/>
      <c r="AT31" s="377"/>
      <c r="AU31" s="377"/>
      <c r="AV31" s="377"/>
      <c r="AW31" s="377"/>
      <c r="AX31" s="377"/>
      <c r="AY31" s="377"/>
      <c r="AZ31" s="377"/>
      <c r="BA31" s="377"/>
      <c r="BB31" s="377"/>
      <c r="BC31" s="377"/>
      <c r="BD31" s="377"/>
      <c r="BE31" s="377"/>
      <c r="BF31" s="377"/>
      <c r="BG31" s="377"/>
      <c r="BH31" s="377"/>
      <c r="BI31" s="377"/>
      <c r="BJ31" s="377"/>
      <c r="BK31" s="377"/>
      <c r="BL31" s="377"/>
      <c r="BM31" s="377"/>
      <c r="BN31" s="377"/>
      <c r="BO31" s="377"/>
      <c r="BP31" s="377"/>
      <c r="BQ31" s="377"/>
      <c r="BR31" s="377"/>
      <c r="BS31" s="377"/>
      <c r="BT31" s="377"/>
      <c r="BU31" s="377"/>
      <c r="BV31" s="377"/>
      <c r="BW31" s="377"/>
      <c r="BX31" s="377"/>
      <c r="BY31" s="377"/>
      <c r="BZ31" s="377"/>
      <c r="CA31" s="462"/>
    </row>
    <row r="32" spans="2:79" s="73" customFormat="1" ht="30" customHeight="1">
      <c r="B32" s="430"/>
      <c r="C32" s="377"/>
      <c r="D32" s="377"/>
      <c r="E32" s="377"/>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7"/>
      <c r="AI32" s="377"/>
      <c r="AJ32" s="377"/>
      <c r="AK32" s="377"/>
      <c r="AL32" s="377"/>
      <c r="AM32" s="377"/>
      <c r="AN32" s="377"/>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7"/>
      <c r="BO32" s="377"/>
      <c r="BP32" s="377"/>
      <c r="BQ32" s="377"/>
      <c r="BR32" s="377"/>
      <c r="BS32" s="377"/>
      <c r="BT32" s="377"/>
      <c r="BU32" s="377"/>
      <c r="BV32" s="377"/>
      <c r="BW32" s="377"/>
      <c r="BX32" s="377"/>
      <c r="BY32" s="377"/>
      <c r="BZ32" s="377"/>
      <c r="CA32" s="462"/>
    </row>
    <row r="33" spans="2:79" s="73" customFormat="1" ht="30" customHeight="1">
      <c r="B33" s="430"/>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77"/>
      <c r="AM33" s="377"/>
      <c r="AN33" s="377"/>
      <c r="AO33" s="377"/>
      <c r="AP33" s="377"/>
      <c r="AQ33" s="377"/>
      <c r="AR33" s="377"/>
      <c r="AS33" s="377"/>
      <c r="AT33" s="377"/>
      <c r="AU33" s="377"/>
      <c r="AV33" s="377"/>
      <c r="AW33" s="377"/>
      <c r="AX33" s="377"/>
      <c r="AY33" s="377"/>
      <c r="AZ33" s="377"/>
      <c r="BA33" s="377"/>
      <c r="BB33" s="377"/>
      <c r="BC33" s="377"/>
      <c r="BD33" s="377"/>
      <c r="BE33" s="377"/>
      <c r="BF33" s="377"/>
      <c r="BG33" s="377"/>
      <c r="BH33" s="377"/>
      <c r="BI33" s="377"/>
      <c r="BJ33" s="377"/>
      <c r="BK33" s="377"/>
      <c r="BL33" s="377"/>
      <c r="BM33" s="377"/>
      <c r="BN33" s="377"/>
      <c r="BO33" s="377"/>
      <c r="BP33" s="377"/>
      <c r="BQ33" s="377"/>
      <c r="BR33" s="377"/>
      <c r="BS33" s="377"/>
      <c r="BT33" s="377"/>
      <c r="BU33" s="377"/>
      <c r="BV33" s="377"/>
      <c r="BW33" s="377"/>
      <c r="BX33" s="377"/>
      <c r="BY33" s="377"/>
      <c r="BZ33" s="377"/>
      <c r="CA33" s="462"/>
    </row>
    <row r="34" spans="2:79" s="73" customFormat="1" ht="30" customHeight="1">
      <c r="B34" s="430"/>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7"/>
      <c r="AW34" s="377"/>
      <c r="AX34" s="377"/>
      <c r="AY34" s="377"/>
      <c r="AZ34" s="377"/>
      <c r="BA34" s="377"/>
      <c r="BB34" s="377"/>
      <c r="BC34" s="377"/>
      <c r="BD34" s="377"/>
      <c r="BE34" s="377"/>
      <c r="BF34" s="377"/>
      <c r="BG34" s="377"/>
      <c r="BH34" s="377"/>
      <c r="BI34" s="377"/>
      <c r="BJ34" s="377"/>
      <c r="BK34" s="377"/>
      <c r="BL34" s="377"/>
      <c r="BM34" s="377"/>
      <c r="BN34" s="377"/>
      <c r="BO34" s="377"/>
      <c r="BP34" s="377"/>
      <c r="BQ34" s="377"/>
      <c r="BR34" s="377"/>
      <c r="BS34" s="377"/>
      <c r="BT34" s="377"/>
      <c r="BU34" s="377"/>
      <c r="BV34" s="377"/>
      <c r="BW34" s="377"/>
      <c r="BX34" s="377"/>
      <c r="BY34" s="377"/>
      <c r="BZ34" s="377"/>
      <c r="CA34" s="462"/>
    </row>
    <row r="35" spans="2:79" s="73" customFormat="1" ht="30" customHeight="1">
      <c r="B35" s="430"/>
      <c r="C35" s="377"/>
      <c r="D35" s="377"/>
      <c r="E35" s="377"/>
      <c r="F35" s="377"/>
      <c r="G35" s="377"/>
      <c r="H35" s="377"/>
      <c r="I35" s="377"/>
      <c r="J35" s="377"/>
      <c r="K35" s="377"/>
      <c r="L35" s="377"/>
      <c r="M35" s="377"/>
      <c r="N35" s="377"/>
      <c r="O35" s="377"/>
      <c r="P35" s="377"/>
      <c r="Q35" s="377"/>
      <c r="R35" s="377"/>
      <c r="S35" s="377"/>
      <c r="T35" s="377"/>
      <c r="U35" s="377"/>
      <c r="V35" s="377"/>
      <c r="W35" s="377"/>
      <c r="X35" s="377"/>
      <c r="Y35" s="377"/>
      <c r="Z35" s="377"/>
      <c r="AA35" s="377"/>
      <c r="AB35" s="377"/>
      <c r="AC35" s="377"/>
      <c r="AD35" s="377"/>
      <c r="AE35" s="377"/>
      <c r="AF35" s="377"/>
      <c r="AG35" s="377"/>
      <c r="AH35" s="377"/>
      <c r="AI35" s="377"/>
      <c r="AJ35" s="377"/>
      <c r="AK35" s="377"/>
      <c r="AL35" s="377"/>
      <c r="AM35" s="377"/>
      <c r="AN35" s="377"/>
      <c r="AO35" s="377"/>
      <c r="AP35" s="377"/>
      <c r="AQ35" s="377"/>
      <c r="AR35" s="377"/>
      <c r="AS35" s="377"/>
      <c r="AT35" s="377"/>
      <c r="AU35" s="377"/>
      <c r="AV35" s="377"/>
      <c r="AW35" s="377"/>
      <c r="AX35" s="377"/>
      <c r="AY35" s="377"/>
      <c r="AZ35" s="377"/>
      <c r="BA35" s="377"/>
      <c r="BB35" s="377"/>
      <c r="BC35" s="377"/>
      <c r="BD35" s="377"/>
      <c r="BE35" s="377"/>
      <c r="BF35" s="377"/>
      <c r="BG35" s="377"/>
      <c r="BH35" s="377"/>
      <c r="BI35" s="377"/>
      <c r="BJ35" s="377"/>
      <c r="BK35" s="377"/>
      <c r="BL35" s="377"/>
      <c r="BM35" s="377"/>
      <c r="BN35" s="377"/>
      <c r="BO35" s="377"/>
      <c r="BP35" s="377"/>
      <c r="BQ35" s="377"/>
      <c r="BR35" s="377"/>
      <c r="BS35" s="377"/>
      <c r="BT35" s="377"/>
      <c r="BU35" s="377"/>
      <c r="BV35" s="377"/>
      <c r="BW35" s="377"/>
      <c r="BX35" s="377"/>
      <c r="BY35" s="377"/>
      <c r="BZ35" s="377"/>
      <c r="CA35" s="462"/>
    </row>
    <row r="36" spans="2:79" s="73" customFormat="1" ht="30" customHeight="1">
      <c r="B36" s="430"/>
      <c r="C36" s="377"/>
      <c r="D36" s="377"/>
      <c r="E36" s="377"/>
      <c r="F36" s="377"/>
      <c r="G36" s="377"/>
      <c r="H36" s="377"/>
      <c r="I36" s="377"/>
      <c r="J36" s="377"/>
      <c r="K36" s="377"/>
      <c r="L36" s="377"/>
      <c r="M36" s="377"/>
      <c r="N36" s="377"/>
      <c r="O36" s="377"/>
      <c r="P36" s="377"/>
      <c r="Q36" s="377"/>
      <c r="R36" s="377"/>
      <c r="S36" s="377"/>
      <c r="T36" s="377"/>
      <c r="U36" s="377"/>
      <c r="V36" s="377"/>
      <c r="W36" s="377"/>
      <c r="X36" s="377"/>
      <c r="Y36" s="377"/>
      <c r="Z36" s="377"/>
      <c r="AA36" s="377"/>
      <c r="AB36" s="377"/>
      <c r="AC36" s="377"/>
      <c r="AD36" s="377"/>
      <c r="AE36" s="377"/>
      <c r="AF36" s="377"/>
      <c r="AG36" s="377"/>
      <c r="AH36" s="377"/>
      <c r="AI36" s="377"/>
      <c r="AJ36" s="377"/>
      <c r="AK36" s="377"/>
      <c r="AL36" s="377"/>
      <c r="AM36" s="377"/>
      <c r="AN36" s="377"/>
      <c r="AO36" s="377"/>
      <c r="AP36" s="377"/>
      <c r="AQ36" s="377"/>
      <c r="AR36" s="377"/>
      <c r="AS36" s="377"/>
      <c r="AT36" s="377"/>
      <c r="AU36" s="377"/>
      <c r="AV36" s="377"/>
      <c r="AW36" s="377"/>
      <c r="AX36" s="377"/>
      <c r="AY36" s="377"/>
      <c r="AZ36" s="377"/>
      <c r="BA36" s="377"/>
      <c r="BB36" s="377"/>
      <c r="BC36" s="377"/>
      <c r="BD36" s="377"/>
      <c r="BE36" s="377"/>
      <c r="BF36" s="377"/>
      <c r="BG36" s="377"/>
      <c r="BH36" s="377"/>
      <c r="BI36" s="377"/>
      <c r="BJ36" s="377"/>
      <c r="BK36" s="377"/>
      <c r="BL36" s="377"/>
      <c r="BM36" s="377"/>
      <c r="BN36" s="377"/>
      <c r="BO36" s="377"/>
      <c r="BP36" s="377"/>
      <c r="BQ36" s="377"/>
      <c r="BR36" s="377"/>
      <c r="BS36" s="377"/>
      <c r="BT36" s="377"/>
      <c r="BU36" s="377"/>
      <c r="BV36" s="377"/>
      <c r="BW36" s="377"/>
      <c r="BX36" s="377"/>
      <c r="BY36" s="377"/>
      <c r="BZ36" s="377"/>
      <c r="CA36" s="462"/>
    </row>
    <row r="37" spans="2:79" s="73" customFormat="1" ht="30" customHeight="1">
      <c r="B37" s="430"/>
      <c r="C37" s="377"/>
      <c r="D37" s="377"/>
      <c r="E37" s="377"/>
      <c r="F37" s="377"/>
      <c r="G37" s="377"/>
      <c r="H37" s="377"/>
      <c r="I37" s="377"/>
      <c r="J37" s="377"/>
      <c r="K37" s="377"/>
      <c r="L37" s="377"/>
      <c r="M37" s="377"/>
      <c r="N37" s="377"/>
      <c r="O37" s="377"/>
      <c r="P37" s="377"/>
      <c r="Q37" s="377"/>
      <c r="R37" s="377"/>
      <c r="S37" s="377"/>
      <c r="T37" s="377"/>
      <c r="U37" s="377"/>
      <c r="V37" s="377"/>
      <c r="W37" s="377"/>
      <c r="X37" s="377"/>
      <c r="Y37" s="377"/>
      <c r="Z37" s="377"/>
      <c r="AA37" s="377"/>
      <c r="AB37" s="377"/>
      <c r="AC37" s="377"/>
      <c r="AD37" s="377"/>
      <c r="AE37" s="377"/>
      <c r="AF37" s="377"/>
      <c r="AG37" s="377"/>
      <c r="AH37" s="377"/>
      <c r="AI37" s="377"/>
      <c r="AJ37" s="377"/>
      <c r="AK37" s="377"/>
      <c r="AL37" s="377"/>
      <c r="AM37" s="377"/>
      <c r="AN37" s="377"/>
      <c r="AO37" s="377"/>
      <c r="AP37" s="377"/>
      <c r="AQ37" s="377"/>
      <c r="AR37" s="377"/>
      <c r="AS37" s="377"/>
      <c r="AT37" s="377"/>
      <c r="AU37" s="377"/>
      <c r="AV37" s="377"/>
      <c r="AW37" s="377"/>
      <c r="AX37" s="377"/>
      <c r="AY37" s="377"/>
      <c r="AZ37" s="377"/>
      <c r="BA37" s="377"/>
      <c r="BB37" s="377"/>
      <c r="BC37" s="377"/>
      <c r="BD37" s="377"/>
      <c r="BE37" s="377"/>
      <c r="BF37" s="377"/>
      <c r="BG37" s="377"/>
      <c r="BH37" s="377"/>
      <c r="BI37" s="377"/>
      <c r="BJ37" s="377"/>
      <c r="BK37" s="377"/>
      <c r="BL37" s="377"/>
      <c r="BM37" s="377"/>
      <c r="BN37" s="377"/>
      <c r="BO37" s="377"/>
      <c r="BP37" s="377"/>
      <c r="BQ37" s="377"/>
      <c r="BR37" s="377"/>
      <c r="BS37" s="377"/>
      <c r="BT37" s="377"/>
      <c r="BU37" s="377"/>
      <c r="BV37" s="377"/>
      <c r="BW37" s="377"/>
      <c r="BX37" s="377"/>
      <c r="BY37" s="377"/>
      <c r="BZ37" s="377"/>
      <c r="CA37" s="462"/>
    </row>
    <row r="38" spans="2:79" s="73" customFormat="1" ht="30" customHeight="1">
      <c r="B38" s="430"/>
      <c r="C38" s="377"/>
      <c r="D38" s="377"/>
      <c r="E38" s="377"/>
      <c r="F38" s="377"/>
      <c r="G38" s="377"/>
      <c r="H38" s="377"/>
      <c r="I38" s="377"/>
      <c r="J38" s="377"/>
      <c r="K38" s="377"/>
      <c r="L38" s="377"/>
      <c r="M38" s="377"/>
      <c r="N38" s="377"/>
      <c r="O38" s="377"/>
      <c r="P38" s="377"/>
      <c r="Q38" s="377"/>
      <c r="R38" s="377"/>
      <c r="S38" s="377"/>
      <c r="T38" s="377"/>
      <c r="U38" s="377"/>
      <c r="V38" s="377"/>
      <c r="W38" s="377"/>
      <c r="X38" s="377"/>
      <c r="Y38" s="377"/>
      <c r="Z38" s="377"/>
      <c r="AA38" s="377"/>
      <c r="AB38" s="377"/>
      <c r="AC38" s="377"/>
      <c r="AD38" s="377"/>
      <c r="AE38" s="377"/>
      <c r="AF38" s="377"/>
      <c r="AG38" s="377"/>
      <c r="AH38" s="377"/>
      <c r="AI38" s="377"/>
      <c r="AJ38" s="377"/>
      <c r="AK38" s="377"/>
      <c r="AL38" s="377"/>
      <c r="AM38" s="377"/>
      <c r="AN38" s="377"/>
      <c r="AO38" s="377"/>
      <c r="AP38" s="377"/>
      <c r="AQ38" s="377"/>
      <c r="AR38" s="377"/>
      <c r="AS38" s="377"/>
      <c r="AT38" s="377"/>
      <c r="AU38" s="377"/>
      <c r="AV38" s="377"/>
      <c r="AW38" s="377"/>
      <c r="AX38" s="377"/>
      <c r="AY38" s="377"/>
      <c r="AZ38" s="377"/>
      <c r="BA38" s="377"/>
      <c r="BB38" s="377"/>
      <c r="BC38" s="377"/>
      <c r="BD38" s="377"/>
      <c r="BE38" s="377"/>
      <c r="BF38" s="377"/>
      <c r="BG38" s="377"/>
      <c r="BH38" s="377"/>
      <c r="BI38" s="377"/>
      <c r="BJ38" s="377"/>
      <c r="BK38" s="377"/>
      <c r="BL38" s="377"/>
      <c r="BM38" s="377"/>
      <c r="BN38" s="377"/>
      <c r="BO38" s="377"/>
      <c r="BP38" s="377"/>
      <c r="BQ38" s="377"/>
      <c r="BR38" s="377"/>
      <c r="BS38" s="377"/>
      <c r="BT38" s="377"/>
      <c r="BU38" s="377"/>
      <c r="BV38" s="377"/>
      <c r="BW38" s="377"/>
      <c r="BX38" s="377"/>
      <c r="BY38" s="377"/>
      <c r="BZ38" s="377"/>
      <c r="CA38" s="462"/>
    </row>
    <row r="39" spans="2:79" s="73" customFormat="1" ht="30" customHeight="1">
      <c r="B39" s="430"/>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462"/>
    </row>
    <row r="40" spans="2:79" s="73" customFormat="1" ht="30" customHeight="1">
      <c r="B40" s="430"/>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7"/>
      <c r="AW40" s="377"/>
      <c r="AX40" s="377"/>
      <c r="AY40" s="377"/>
      <c r="AZ40" s="377"/>
      <c r="BA40" s="377"/>
      <c r="BB40" s="377"/>
      <c r="BC40" s="377"/>
      <c r="BD40" s="377"/>
      <c r="BE40" s="377"/>
      <c r="BF40" s="377"/>
      <c r="BG40" s="377"/>
      <c r="BH40" s="377"/>
      <c r="BI40" s="377"/>
      <c r="BJ40" s="377"/>
      <c r="BK40" s="377"/>
      <c r="BL40" s="377"/>
      <c r="BM40" s="377"/>
      <c r="BN40" s="377"/>
      <c r="BO40" s="377"/>
      <c r="BP40" s="377"/>
      <c r="BQ40" s="377"/>
      <c r="BR40" s="377"/>
      <c r="BS40" s="377"/>
      <c r="BT40" s="377"/>
      <c r="BU40" s="377"/>
      <c r="BV40" s="377"/>
      <c r="BW40" s="377"/>
      <c r="BX40" s="377"/>
      <c r="BY40" s="377"/>
      <c r="BZ40" s="377"/>
      <c r="CA40" s="462"/>
    </row>
    <row r="41" spans="2:79" s="73" customFormat="1" ht="30" customHeight="1">
      <c r="B41" s="430"/>
      <c r="C41" s="377"/>
      <c r="D41" s="377"/>
      <c r="E41" s="377"/>
      <c r="F41" s="377"/>
      <c r="G41" s="377"/>
      <c r="H41" s="377"/>
      <c r="I41" s="377"/>
      <c r="J41" s="377"/>
      <c r="K41" s="377"/>
      <c r="L41" s="377"/>
      <c r="M41" s="377"/>
      <c r="N41" s="377"/>
      <c r="O41" s="377"/>
      <c r="P41" s="377"/>
      <c r="Q41" s="377"/>
      <c r="R41" s="377"/>
      <c r="S41" s="377"/>
      <c r="T41" s="377"/>
      <c r="U41" s="377"/>
      <c r="V41" s="377"/>
      <c r="W41" s="377"/>
      <c r="X41" s="377"/>
      <c r="Y41" s="377"/>
      <c r="Z41" s="377"/>
      <c r="AA41" s="377"/>
      <c r="AB41" s="377"/>
      <c r="AC41" s="377"/>
      <c r="AD41" s="377"/>
      <c r="AE41" s="377"/>
      <c r="AF41" s="377"/>
      <c r="AG41" s="377"/>
      <c r="AH41" s="377"/>
      <c r="AI41" s="377"/>
      <c r="AJ41" s="377"/>
      <c r="AK41" s="377"/>
      <c r="AL41" s="377"/>
      <c r="AM41" s="377"/>
      <c r="AN41" s="377"/>
      <c r="AO41" s="377"/>
      <c r="AP41" s="377"/>
      <c r="AQ41" s="377"/>
      <c r="AR41" s="377"/>
      <c r="AS41" s="377"/>
      <c r="AT41" s="377"/>
      <c r="AU41" s="377"/>
      <c r="AV41" s="377"/>
      <c r="AW41" s="377"/>
      <c r="AX41" s="377"/>
      <c r="AY41" s="377"/>
      <c r="AZ41" s="377"/>
      <c r="BA41" s="377"/>
      <c r="BB41" s="377"/>
      <c r="BC41" s="377"/>
      <c r="BD41" s="377"/>
      <c r="BE41" s="377"/>
      <c r="BF41" s="377"/>
      <c r="BG41" s="377"/>
      <c r="BH41" s="377"/>
      <c r="BI41" s="377"/>
      <c r="BJ41" s="377"/>
      <c r="BK41" s="377"/>
      <c r="BL41" s="377"/>
      <c r="BM41" s="377"/>
      <c r="BN41" s="377"/>
      <c r="BO41" s="377"/>
      <c r="BP41" s="377"/>
      <c r="BQ41" s="377"/>
      <c r="BR41" s="377"/>
      <c r="BS41" s="377"/>
      <c r="BT41" s="377"/>
      <c r="BU41" s="377"/>
      <c r="BV41" s="377"/>
      <c r="BW41" s="377"/>
      <c r="BX41" s="377"/>
      <c r="BY41" s="377"/>
      <c r="BZ41" s="377"/>
      <c r="CA41" s="462"/>
    </row>
    <row r="42" spans="2:79" s="73" customFormat="1" ht="30" customHeight="1">
      <c r="B42" s="430"/>
      <c r="C42" s="377"/>
      <c r="D42" s="377"/>
      <c r="E42" s="377"/>
      <c r="F42" s="377"/>
      <c r="G42" s="377"/>
      <c r="H42" s="377"/>
      <c r="I42" s="377"/>
      <c r="J42" s="377"/>
      <c r="K42" s="377"/>
      <c r="L42" s="377"/>
      <c r="M42" s="377"/>
      <c r="N42" s="377"/>
      <c r="O42" s="377"/>
      <c r="P42" s="377"/>
      <c r="Q42" s="377"/>
      <c r="R42" s="377"/>
      <c r="S42" s="377"/>
      <c r="T42" s="377"/>
      <c r="U42" s="377"/>
      <c r="V42" s="377"/>
      <c r="W42" s="377"/>
      <c r="X42" s="377"/>
      <c r="Y42" s="377"/>
      <c r="Z42" s="377"/>
      <c r="AA42" s="377"/>
      <c r="AB42" s="377"/>
      <c r="AC42" s="377"/>
      <c r="AD42" s="377"/>
      <c r="AE42" s="377"/>
      <c r="AF42" s="377"/>
      <c r="AG42" s="377"/>
      <c r="AH42" s="377"/>
      <c r="AI42" s="377"/>
      <c r="AJ42" s="377"/>
      <c r="AK42" s="377"/>
      <c r="AL42" s="377"/>
      <c r="AM42" s="377"/>
      <c r="AN42" s="377"/>
      <c r="AO42" s="377"/>
      <c r="AP42" s="377"/>
      <c r="AQ42" s="377"/>
      <c r="AR42" s="377"/>
      <c r="AS42" s="377"/>
      <c r="AT42" s="377"/>
      <c r="AU42" s="377"/>
      <c r="AV42" s="377"/>
      <c r="AW42" s="377"/>
      <c r="AX42" s="377"/>
      <c r="AY42" s="377"/>
      <c r="AZ42" s="377"/>
      <c r="BA42" s="377"/>
      <c r="BB42" s="377"/>
      <c r="BC42" s="377"/>
      <c r="BD42" s="377"/>
      <c r="BE42" s="377"/>
      <c r="BF42" s="377"/>
      <c r="BG42" s="377"/>
      <c r="BH42" s="377"/>
      <c r="BI42" s="377"/>
      <c r="BJ42" s="377"/>
      <c r="BK42" s="377"/>
      <c r="BL42" s="377"/>
      <c r="BM42" s="377"/>
      <c r="BN42" s="377"/>
      <c r="BO42" s="377"/>
      <c r="BP42" s="377"/>
      <c r="BQ42" s="377"/>
      <c r="BR42" s="377"/>
      <c r="BS42" s="377"/>
      <c r="BT42" s="377"/>
      <c r="BU42" s="377"/>
      <c r="BV42" s="377"/>
      <c r="BW42" s="377"/>
      <c r="BX42" s="377"/>
      <c r="BY42" s="377"/>
      <c r="BZ42" s="377"/>
      <c r="CA42" s="462"/>
    </row>
    <row r="43" spans="2:79" s="73" customFormat="1" ht="30" customHeight="1">
      <c r="B43" s="430"/>
      <c r="C43" s="377"/>
      <c r="D43" s="377"/>
      <c r="E43" s="377"/>
      <c r="F43" s="377"/>
      <c r="G43" s="377"/>
      <c r="H43" s="377"/>
      <c r="I43" s="377"/>
      <c r="J43" s="377"/>
      <c r="K43" s="377"/>
      <c r="L43" s="377"/>
      <c r="M43" s="377"/>
      <c r="N43" s="377"/>
      <c r="O43" s="377"/>
      <c r="P43" s="377"/>
      <c r="Q43" s="377"/>
      <c r="R43" s="377"/>
      <c r="S43" s="377"/>
      <c r="T43" s="377"/>
      <c r="U43" s="377"/>
      <c r="V43" s="377"/>
      <c r="W43" s="377"/>
      <c r="X43" s="377"/>
      <c r="Y43" s="377"/>
      <c r="Z43" s="377"/>
      <c r="AA43" s="377"/>
      <c r="AB43" s="377"/>
      <c r="AC43" s="377"/>
      <c r="AD43" s="377"/>
      <c r="AE43" s="377"/>
      <c r="AF43" s="377"/>
      <c r="AG43" s="377"/>
      <c r="AH43" s="377"/>
      <c r="AI43" s="377"/>
      <c r="AJ43" s="377"/>
      <c r="AK43" s="377"/>
      <c r="AL43" s="377"/>
      <c r="AM43" s="377"/>
      <c r="AN43" s="377"/>
      <c r="AO43" s="377"/>
      <c r="AP43" s="377"/>
      <c r="AQ43" s="377"/>
      <c r="AR43" s="377"/>
      <c r="AS43" s="377"/>
      <c r="AT43" s="377"/>
      <c r="AU43" s="377"/>
      <c r="AV43" s="377"/>
      <c r="AW43" s="377"/>
      <c r="AX43" s="377"/>
      <c r="AY43" s="377"/>
      <c r="AZ43" s="377"/>
      <c r="BA43" s="377"/>
      <c r="BB43" s="377"/>
      <c r="BC43" s="377"/>
      <c r="BD43" s="377"/>
      <c r="BE43" s="377"/>
      <c r="BF43" s="377"/>
      <c r="BG43" s="377"/>
      <c r="BH43" s="377"/>
      <c r="BI43" s="377"/>
      <c r="BJ43" s="377"/>
      <c r="BK43" s="377"/>
      <c r="BL43" s="377"/>
      <c r="BM43" s="377"/>
      <c r="BN43" s="377"/>
      <c r="BO43" s="377"/>
      <c r="BP43" s="377"/>
      <c r="BQ43" s="377"/>
      <c r="BR43" s="377"/>
      <c r="BS43" s="377"/>
      <c r="BT43" s="377"/>
      <c r="BU43" s="377"/>
      <c r="BV43" s="377"/>
      <c r="BW43" s="377"/>
      <c r="BX43" s="377"/>
      <c r="BY43" s="377"/>
      <c r="BZ43" s="377"/>
      <c r="CA43" s="462"/>
    </row>
    <row r="44" spans="2:79" s="73" customFormat="1" ht="30" customHeight="1">
      <c r="B44" s="430"/>
      <c r="C44" s="377"/>
      <c r="D44" s="377"/>
      <c r="E44" s="377"/>
      <c r="F44" s="377"/>
      <c r="G44" s="377"/>
      <c r="H44" s="377"/>
      <c r="I44" s="377"/>
      <c r="J44" s="377"/>
      <c r="K44" s="377"/>
      <c r="L44" s="377"/>
      <c r="M44" s="377"/>
      <c r="N44" s="377"/>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c r="AN44" s="377"/>
      <c r="AO44" s="377"/>
      <c r="AP44" s="377"/>
      <c r="AQ44" s="377"/>
      <c r="AR44" s="377"/>
      <c r="AS44" s="377"/>
      <c r="AT44" s="377"/>
      <c r="AU44" s="377"/>
      <c r="AV44" s="377"/>
      <c r="AW44" s="377"/>
      <c r="AX44" s="377"/>
      <c r="AY44" s="377"/>
      <c r="AZ44" s="377"/>
      <c r="BA44" s="377"/>
      <c r="BB44" s="377"/>
      <c r="BC44" s="377"/>
      <c r="BD44" s="377"/>
      <c r="BE44" s="377"/>
      <c r="BF44" s="377"/>
      <c r="BG44" s="377"/>
      <c r="BH44" s="377"/>
      <c r="BI44" s="377"/>
      <c r="BJ44" s="377"/>
      <c r="BK44" s="377"/>
      <c r="BL44" s="377"/>
      <c r="BM44" s="377"/>
      <c r="BN44" s="377"/>
      <c r="BO44" s="377"/>
      <c r="BP44" s="377"/>
      <c r="BQ44" s="377"/>
      <c r="BR44" s="377"/>
      <c r="BS44" s="377"/>
      <c r="BT44" s="377"/>
      <c r="BU44" s="377"/>
      <c r="BV44" s="377"/>
      <c r="BW44" s="377"/>
      <c r="BX44" s="377"/>
      <c r="BY44" s="377"/>
      <c r="BZ44" s="377"/>
      <c r="CA44" s="462"/>
    </row>
    <row r="45" spans="2:79" s="73" customFormat="1" ht="30" customHeight="1">
      <c r="B45" s="430"/>
      <c r="C45" s="377"/>
      <c r="D45" s="1796" t="s">
        <v>1580</v>
      </c>
      <c r="E45" s="377"/>
      <c r="F45" s="377"/>
      <c r="G45" s="377"/>
      <c r="H45" s="1796" t="s">
        <v>1581</v>
      </c>
      <c r="I45" s="377"/>
      <c r="J45" s="377"/>
      <c r="K45" s="377"/>
      <c r="L45" s="377"/>
      <c r="M45" s="377"/>
      <c r="N45" s="377"/>
      <c r="O45" s="377"/>
      <c r="P45" s="377"/>
      <c r="Q45" s="377"/>
      <c r="R45" s="377"/>
      <c r="S45" s="377"/>
      <c r="T45" s="377"/>
      <c r="U45" s="377"/>
      <c r="V45" s="377"/>
      <c r="W45" s="377"/>
      <c r="X45" s="377"/>
      <c r="Y45" s="377"/>
      <c r="Z45" s="377"/>
      <c r="AA45" s="377"/>
      <c r="AB45" s="377"/>
      <c r="AC45" s="377"/>
      <c r="AD45" s="377"/>
      <c r="AE45" s="377"/>
      <c r="AF45" s="377"/>
      <c r="AG45" s="377"/>
      <c r="AH45" s="377"/>
      <c r="AI45" s="377"/>
      <c r="AJ45" s="377"/>
      <c r="AK45" s="377"/>
      <c r="AL45" s="377"/>
      <c r="AM45" s="377"/>
      <c r="AN45" s="377"/>
      <c r="AO45" s="377"/>
      <c r="AP45" s="377"/>
      <c r="AQ45" s="377"/>
      <c r="AR45" s="377"/>
      <c r="AS45" s="377"/>
      <c r="AT45" s="377"/>
      <c r="AU45" s="377"/>
      <c r="AV45" s="377"/>
      <c r="AW45" s="377"/>
      <c r="AX45" s="377"/>
      <c r="AY45" s="377"/>
      <c r="AZ45" s="377"/>
      <c r="BA45" s="377"/>
      <c r="BB45" s="377"/>
      <c r="BC45" s="377"/>
      <c r="BD45" s="377"/>
      <c r="BE45" s="377"/>
      <c r="BF45" s="377"/>
      <c r="BG45" s="377"/>
      <c r="BH45" s="377"/>
      <c r="BI45" s="377"/>
      <c r="BJ45" s="377"/>
      <c r="BK45" s="377"/>
      <c r="BL45" s="377"/>
      <c r="BM45" s="377"/>
      <c r="BN45" s="377"/>
      <c r="BO45" s="377"/>
      <c r="BP45" s="377"/>
      <c r="BQ45" s="377"/>
      <c r="BR45" s="377"/>
      <c r="BS45" s="377"/>
      <c r="BT45" s="377"/>
      <c r="BU45" s="377"/>
      <c r="BV45" s="377"/>
      <c r="BW45" s="377"/>
      <c r="BX45" s="377"/>
      <c r="BY45" s="377"/>
      <c r="BZ45" s="377"/>
      <c r="CA45" s="462"/>
    </row>
    <row r="46" spans="2:79" s="73" customFormat="1" ht="30" customHeight="1">
      <c r="B46" s="430"/>
      <c r="C46" s="377"/>
      <c r="D46" s="426"/>
      <c r="E46" s="426"/>
      <c r="F46" s="426"/>
      <c r="G46" s="426"/>
      <c r="H46" s="1798" t="s">
        <v>1582</v>
      </c>
      <c r="I46" s="426"/>
      <c r="J46" s="426"/>
      <c r="K46" s="426"/>
      <c r="L46" s="426"/>
      <c r="M46" s="426"/>
      <c r="N46" s="426"/>
      <c r="O46" s="426"/>
      <c r="P46" s="426"/>
      <c r="Q46" s="426"/>
      <c r="R46" s="426"/>
      <c r="S46" s="426"/>
      <c r="T46" s="426"/>
      <c r="U46" s="426"/>
      <c r="V46" s="426"/>
      <c r="W46" s="426"/>
      <c r="X46" s="426"/>
      <c r="Y46" s="426"/>
      <c r="Z46" s="426"/>
      <c r="AA46" s="426"/>
      <c r="AB46" s="426"/>
      <c r="AC46" s="426"/>
      <c r="AD46" s="426"/>
      <c r="AE46" s="426"/>
      <c r="AF46" s="426"/>
      <c r="AG46" s="426"/>
      <c r="AH46" s="426"/>
      <c r="AI46" s="426"/>
      <c r="AJ46" s="426"/>
      <c r="AK46" s="426"/>
      <c r="AL46" s="426"/>
      <c r="AM46" s="426"/>
      <c r="AN46" s="426"/>
      <c r="AO46" s="426"/>
      <c r="AP46" s="426"/>
      <c r="AQ46" s="426"/>
      <c r="AR46" s="426"/>
      <c r="AS46" s="426"/>
      <c r="AT46" s="426"/>
      <c r="AU46" s="426"/>
      <c r="AV46" s="426"/>
      <c r="AW46" s="426"/>
      <c r="AX46" s="426"/>
      <c r="AY46" s="426"/>
      <c r="AZ46" s="426"/>
      <c r="BA46" s="426"/>
      <c r="BB46" s="426"/>
      <c r="BC46" s="426"/>
      <c r="BD46" s="426"/>
      <c r="BE46" s="426"/>
      <c r="BF46" s="426"/>
      <c r="BG46" s="426"/>
      <c r="BH46" s="426"/>
      <c r="BI46" s="426"/>
      <c r="BJ46" s="426"/>
      <c r="BK46" s="426"/>
      <c r="BL46" s="426"/>
      <c r="BM46" s="426"/>
      <c r="BN46" s="426"/>
      <c r="BO46" s="426"/>
      <c r="BP46" s="426"/>
      <c r="BQ46" s="2237" t="s">
        <v>1583</v>
      </c>
      <c r="BR46" s="2223"/>
      <c r="BS46" s="2223"/>
      <c r="BT46" s="2223"/>
      <c r="BU46" s="2223"/>
      <c r="BV46" s="2223"/>
      <c r="BW46" s="2223"/>
      <c r="BX46" s="2223"/>
      <c r="BY46" s="2223"/>
      <c r="BZ46" s="426"/>
      <c r="CA46" s="266"/>
    </row>
    <row r="47" spans="2:79" s="73" customFormat="1" ht="30" customHeight="1">
      <c r="B47" s="430"/>
      <c r="C47" s="377"/>
      <c r="D47" s="426"/>
      <c r="E47" s="426"/>
      <c r="F47" s="426"/>
      <c r="G47" s="426"/>
      <c r="H47" s="2257" t="s">
        <v>1584</v>
      </c>
      <c r="I47" s="2215"/>
      <c r="J47" s="2215"/>
      <c r="K47" s="2215"/>
      <c r="L47" s="426"/>
      <c r="M47" s="2273" t="s">
        <v>1585</v>
      </c>
      <c r="N47" s="2269"/>
      <c r="O47" s="2269"/>
      <c r="P47" s="2269"/>
      <c r="Q47" s="2269"/>
      <c r="R47" s="2269"/>
      <c r="S47" s="2269"/>
      <c r="T47" s="2269"/>
      <c r="U47" s="2269"/>
      <c r="V47" s="2269"/>
      <c r="W47" s="2269"/>
      <c r="X47" s="2269"/>
      <c r="Y47" s="2269"/>
      <c r="Z47" s="2269"/>
      <c r="AA47" s="2269"/>
      <c r="AB47" s="2269"/>
      <c r="AC47" s="2269"/>
      <c r="AD47" s="2269"/>
      <c r="AE47" s="2269"/>
      <c r="AF47" s="426"/>
      <c r="AG47" s="426"/>
      <c r="AH47" s="426"/>
      <c r="AI47" s="426"/>
      <c r="AJ47" s="426"/>
      <c r="AK47" s="426"/>
      <c r="AL47" s="426"/>
      <c r="AM47" s="426"/>
      <c r="AN47" s="426"/>
      <c r="AO47" s="426"/>
      <c r="AP47" s="426"/>
      <c r="AQ47" s="426"/>
      <c r="AR47" s="426"/>
      <c r="AS47" s="426"/>
      <c r="AT47" s="426"/>
      <c r="AU47" s="426"/>
      <c r="AV47" s="426"/>
      <c r="AW47" s="426"/>
      <c r="AX47" s="426"/>
      <c r="AY47" s="426"/>
      <c r="AZ47" s="426"/>
      <c r="BA47" s="426"/>
      <c r="BB47" s="426"/>
      <c r="BC47" s="426"/>
      <c r="BD47" s="426"/>
      <c r="BE47" s="426"/>
      <c r="BF47" s="426"/>
      <c r="BG47" s="426"/>
      <c r="BH47" s="426"/>
      <c r="BI47" s="426"/>
      <c r="BJ47" s="426"/>
      <c r="BK47" s="426"/>
      <c r="BL47" s="426"/>
      <c r="BM47" s="426"/>
      <c r="BN47" s="426"/>
      <c r="BO47" s="426"/>
      <c r="BP47" s="426"/>
      <c r="BQ47" s="2270" t="s">
        <v>1586</v>
      </c>
      <c r="BR47" s="2271"/>
      <c r="BS47" s="2271"/>
      <c r="BT47" s="2271"/>
      <c r="BU47" s="2271"/>
      <c r="BV47" s="2271"/>
      <c r="BW47" s="2271"/>
      <c r="BX47" s="2271"/>
      <c r="BY47" s="2271"/>
      <c r="BZ47" s="426"/>
      <c r="CA47" s="266"/>
    </row>
    <row r="48" spans="2:79" s="73" customFormat="1" ht="30" customHeight="1">
      <c r="B48" s="430"/>
      <c r="C48" s="377"/>
      <c r="D48" s="426"/>
      <c r="E48" s="426"/>
      <c r="F48" s="426"/>
      <c r="G48" s="426"/>
      <c r="H48" s="2215"/>
      <c r="I48" s="2215"/>
      <c r="J48" s="2215"/>
      <c r="K48" s="2215"/>
      <c r="L48" s="426"/>
      <c r="M48" s="2269"/>
      <c r="N48" s="2269"/>
      <c r="O48" s="2269"/>
      <c r="P48" s="2269"/>
      <c r="Q48" s="2269"/>
      <c r="R48" s="2269"/>
      <c r="S48" s="2269"/>
      <c r="T48" s="2269"/>
      <c r="U48" s="2269"/>
      <c r="V48" s="2269"/>
      <c r="W48" s="2269"/>
      <c r="X48" s="2269"/>
      <c r="Y48" s="2269"/>
      <c r="Z48" s="2269"/>
      <c r="AA48" s="2269"/>
      <c r="AB48" s="2269"/>
      <c r="AC48" s="2269"/>
      <c r="AD48" s="2269"/>
      <c r="AE48" s="2269"/>
      <c r="AF48" s="426"/>
      <c r="AG48" s="426"/>
      <c r="AH48" s="426"/>
      <c r="AI48" s="426"/>
      <c r="AJ48" s="426"/>
      <c r="AK48" s="426"/>
      <c r="AL48" s="426"/>
      <c r="AM48" s="426"/>
      <c r="AN48" s="426"/>
      <c r="AO48" s="426"/>
      <c r="AP48" s="426"/>
      <c r="AQ48" s="426"/>
      <c r="AR48" s="426"/>
      <c r="AS48" s="426"/>
      <c r="AT48" s="426"/>
      <c r="AU48" s="426"/>
      <c r="AV48" s="426"/>
      <c r="AW48" s="426"/>
      <c r="AX48" s="426"/>
      <c r="AY48" s="426"/>
      <c r="AZ48" s="426"/>
      <c r="BA48" s="426"/>
      <c r="BB48" s="426"/>
      <c r="BC48" s="426"/>
      <c r="BD48" s="426"/>
      <c r="BE48" s="426"/>
      <c r="BF48" s="426"/>
      <c r="BG48" s="426"/>
      <c r="BH48" s="426"/>
      <c r="BI48" s="426"/>
      <c r="BJ48" s="426"/>
      <c r="BK48" s="426"/>
      <c r="BL48" s="426"/>
      <c r="BM48" s="426"/>
      <c r="BN48" s="426"/>
      <c r="BO48" s="426"/>
      <c r="BP48" s="426"/>
      <c r="BQ48" s="2270" t="s">
        <v>1497</v>
      </c>
      <c r="BR48" s="2271"/>
      <c r="BS48" s="2271"/>
      <c r="BT48" s="2271"/>
      <c r="BU48" s="2271"/>
      <c r="BV48" s="2271"/>
      <c r="BW48" s="2271"/>
      <c r="BX48" s="2271"/>
      <c r="BY48" s="2271"/>
      <c r="BZ48" s="426"/>
      <c r="CA48" s="266"/>
    </row>
    <row r="49" spans="2:79" s="73" customFormat="1" ht="30" customHeight="1">
      <c r="B49" s="430"/>
      <c r="C49" s="377"/>
      <c r="D49" s="426"/>
      <c r="E49" s="426"/>
      <c r="F49" s="426"/>
      <c r="G49" s="426"/>
      <c r="H49" s="426"/>
      <c r="I49" s="426"/>
      <c r="J49" s="426"/>
      <c r="K49" s="426"/>
      <c r="L49" s="426"/>
      <c r="M49" s="2257" t="s">
        <v>1435</v>
      </c>
      <c r="N49" s="2215"/>
      <c r="O49" s="2257" t="s">
        <v>1587</v>
      </c>
      <c r="P49" s="2215"/>
      <c r="Q49" s="2215"/>
      <c r="R49" s="2215"/>
      <c r="S49" s="2215"/>
      <c r="T49" s="2215"/>
      <c r="U49" s="2215"/>
      <c r="V49" s="2215"/>
      <c r="W49" s="2215"/>
      <c r="X49" s="2215"/>
      <c r="Y49" s="2215"/>
      <c r="Z49" s="2215"/>
      <c r="AA49" s="2215"/>
      <c r="AB49" s="2215"/>
      <c r="AC49" s="2215"/>
      <c r="AD49" s="2215"/>
      <c r="AE49" s="2215"/>
      <c r="AF49" s="426"/>
      <c r="AG49" s="426"/>
      <c r="AH49" s="426"/>
      <c r="AI49" s="426"/>
      <c r="AJ49" s="426"/>
      <c r="AK49" s="426"/>
      <c r="AL49" s="426"/>
      <c r="AM49" s="426"/>
      <c r="AN49" s="426"/>
      <c r="AO49" s="426"/>
      <c r="AP49" s="426"/>
      <c r="AQ49" s="426"/>
      <c r="AR49" s="426"/>
      <c r="AS49" s="426"/>
      <c r="AT49" s="426"/>
      <c r="AU49" s="426"/>
      <c r="AV49" s="426"/>
      <c r="AW49" s="426"/>
      <c r="AX49" s="426"/>
      <c r="AY49" s="426"/>
      <c r="AZ49" s="426"/>
      <c r="BA49" s="426"/>
      <c r="BB49" s="426"/>
      <c r="BC49" s="426"/>
      <c r="BD49" s="426"/>
      <c r="BE49" s="426"/>
      <c r="BF49" s="426"/>
      <c r="BG49" s="426"/>
      <c r="BH49" s="426"/>
      <c r="BI49" s="426"/>
      <c r="BJ49" s="426"/>
      <c r="BK49" s="426"/>
      <c r="BL49" s="426"/>
      <c r="BM49" s="426"/>
      <c r="BN49" s="426"/>
      <c r="BO49" s="426"/>
      <c r="BP49" s="426"/>
      <c r="BZ49" s="426"/>
      <c r="CA49" s="266"/>
    </row>
    <row r="50" spans="2:79" s="73" customFormat="1" ht="30" customHeight="1">
      <c r="B50" s="430"/>
      <c r="C50" s="377"/>
      <c r="D50" s="426"/>
      <c r="E50" s="426"/>
      <c r="F50" s="426"/>
      <c r="G50" s="426"/>
      <c r="H50" s="426"/>
      <c r="I50" s="426"/>
      <c r="J50" s="426"/>
      <c r="K50" s="426"/>
      <c r="L50" s="426"/>
      <c r="M50" s="2215"/>
      <c r="N50" s="2215"/>
      <c r="O50" s="2215"/>
      <c r="P50" s="2215"/>
      <c r="Q50" s="2215"/>
      <c r="R50" s="2215"/>
      <c r="S50" s="2215"/>
      <c r="T50" s="2215"/>
      <c r="U50" s="2215"/>
      <c r="V50" s="2215"/>
      <c r="W50" s="2215"/>
      <c r="X50" s="2215"/>
      <c r="Y50" s="2215"/>
      <c r="Z50" s="2215"/>
      <c r="AA50" s="2215"/>
      <c r="AB50" s="2215"/>
      <c r="AC50" s="2215"/>
      <c r="AD50" s="2215"/>
      <c r="AE50" s="2215"/>
      <c r="AF50" s="426"/>
      <c r="AG50" s="426"/>
      <c r="AH50" s="426"/>
      <c r="AI50" s="426"/>
      <c r="AJ50" s="426"/>
      <c r="AK50" s="426"/>
      <c r="AL50" s="426"/>
      <c r="AM50" s="426"/>
      <c r="AN50" s="426"/>
      <c r="AO50" s="426"/>
      <c r="AP50" s="426"/>
      <c r="AQ50" s="426"/>
      <c r="AR50" s="426"/>
      <c r="AS50" s="426"/>
      <c r="AT50" s="426"/>
      <c r="AU50" s="426"/>
      <c r="AV50" s="426"/>
      <c r="AW50" s="426"/>
      <c r="AX50" s="426"/>
      <c r="AY50" s="426"/>
      <c r="AZ50" s="426"/>
      <c r="BA50" s="426"/>
      <c r="BB50" s="426"/>
      <c r="BC50" s="426"/>
      <c r="BD50" s="426"/>
      <c r="BE50" s="426"/>
      <c r="BF50" s="426"/>
      <c r="BG50" s="426"/>
      <c r="BH50" s="426"/>
      <c r="BI50" s="426"/>
      <c r="BJ50" s="426"/>
      <c r="BK50" s="426"/>
      <c r="BL50" s="426"/>
      <c r="BM50" s="426"/>
      <c r="BN50" s="426"/>
      <c r="BO50" s="426"/>
      <c r="BP50" s="426"/>
      <c r="BQ50" s="426"/>
      <c r="BR50" s="426"/>
      <c r="BS50" s="426"/>
      <c r="BT50" s="426"/>
      <c r="BU50" s="426"/>
      <c r="BV50" s="426"/>
      <c r="BX50" s="426"/>
      <c r="BY50" s="1797" t="s">
        <v>1573</v>
      </c>
      <c r="BZ50" s="426"/>
      <c r="CA50" s="266"/>
    </row>
    <row r="51" spans="2:79" s="73" customFormat="1" ht="30" customHeight="1">
      <c r="B51" s="430"/>
      <c r="C51" s="377"/>
      <c r="D51" s="426"/>
      <c r="E51" s="426"/>
      <c r="F51" s="426"/>
      <c r="G51" s="426"/>
      <c r="H51" s="426"/>
      <c r="I51" s="426"/>
      <c r="J51" s="426"/>
      <c r="K51" s="426"/>
      <c r="L51" s="426"/>
      <c r="M51" s="426"/>
      <c r="N51" s="426"/>
      <c r="O51" s="2257" t="s">
        <v>1511</v>
      </c>
      <c r="P51" s="2215"/>
      <c r="Q51" s="426"/>
      <c r="R51" s="2257" t="s">
        <v>1588</v>
      </c>
      <c r="S51" s="2269"/>
      <c r="T51" s="2269"/>
      <c r="U51" s="2269"/>
      <c r="V51" s="2269"/>
      <c r="W51" s="2269"/>
      <c r="X51" s="2269"/>
      <c r="Y51" s="2269"/>
      <c r="Z51" s="2269"/>
      <c r="AA51" s="2269"/>
      <c r="AB51" s="2269"/>
      <c r="AC51" s="2269"/>
      <c r="AD51" s="2269"/>
      <c r="AE51" s="2269"/>
      <c r="AF51" s="2269"/>
      <c r="AG51" s="2269"/>
      <c r="AH51" s="2269"/>
      <c r="AI51" s="2269"/>
      <c r="AJ51" s="2269"/>
      <c r="AK51" s="426"/>
      <c r="AL51" s="426"/>
      <c r="AM51" s="426"/>
      <c r="AN51" s="426"/>
      <c r="AO51" s="426"/>
      <c r="AP51" s="426"/>
      <c r="AQ51" s="426"/>
      <c r="AR51" s="426"/>
      <c r="AS51" s="426"/>
      <c r="AT51" s="426"/>
      <c r="AU51" s="426"/>
      <c r="AV51" s="426"/>
      <c r="AW51" s="426"/>
      <c r="AX51" s="426"/>
      <c r="AY51" s="426"/>
      <c r="AZ51" s="426"/>
      <c r="BA51" s="426"/>
      <c r="BB51" s="426"/>
      <c r="BC51" s="426"/>
      <c r="BD51" s="426"/>
      <c r="BE51" s="426"/>
      <c r="BF51" s="426"/>
      <c r="BG51" s="426"/>
      <c r="BH51" s="426"/>
      <c r="BI51" s="426"/>
      <c r="BJ51" s="426"/>
      <c r="BK51" s="426"/>
      <c r="BL51" s="426"/>
      <c r="BM51" s="426"/>
      <c r="BO51" s="2257" t="s">
        <v>1589</v>
      </c>
      <c r="BP51" s="2258"/>
      <c r="BQ51" s="2248"/>
      <c r="BR51" s="2249"/>
      <c r="BS51" s="2249"/>
      <c r="BT51" s="2249"/>
      <c r="BU51" s="2249"/>
      <c r="BV51" s="2249"/>
      <c r="BW51" s="2249"/>
      <c r="BX51" s="2249"/>
      <c r="BY51" s="2250"/>
      <c r="BZ51" s="426"/>
      <c r="CA51" s="266"/>
    </row>
    <row r="52" spans="2:79" s="73" customFormat="1" ht="30" customHeight="1">
      <c r="B52" s="430"/>
      <c r="C52" s="377"/>
      <c r="D52" s="426"/>
      <c r="E52" s="426"/>
      <c r="F52" s="426"/>
      <c r="G52" s="426"/>
      <c r="H52" s="426"/>
      <c r="I52" s="426"/>
      <c r="J52" s="426"/>
      <c r="K52" s="426"/>
      <c r="L52" s="426"/>
      <c r="M52" s="426"/>
      <c r="N52" s="426"/>
      <c r="O52" s="2215"/>
      <c r="P52" s="2215"/>
      <c r="Q52" s="426"/>
      <c r="R52" s="2269"/>
      <c r="S52" s="2269"/>
      <c r="T52" s="2269"/>
      <c r="U52" s="2269"/>
      <c r="V52" s="2269"/>
      <c r="W52" s="2269"/>
      <c r="X52" s="2269"/>
      <c r="Y52" s="2269"/>
      <c r="Z52" s="2269"/>
      <c r="AA52" s="2269"/>
      <c r="AB52" s="2269"/>
      <c r="AC52" s="2269"/>
      <c r="AD52" s="2269"/>
      <c r="AE52" s="2269"/>
      <c r="AF52" s="2269"/>
      <c r="AG52" s="2269"/>
      <c r="AH52" s="2269"/>
      <c r="AI52" s="2269"/>
      <c r="AJ52" s="2269"/>
      <c r="AK52" s="426"/>
      <c r="AL52" s="426"/>
      <c r="AM52" s="426"/>
      <c r="AN52" s="426"/>
      <c r="AO52" s="426"/>
      <c r="AP52" s="426"/>
      <c r="AQ52" s="426"/>
      <c r="AR52" s="426"/>
      <c r="AS52" s="426"/>
      <c r="AT52" s="426"/>
      <c r="AU52" s="426"/>
      <c r="AV52" s="426"/>
      <c r="AW52" s="426"/>
      <c r="AX52" s="426"/>
      <c r="AY52" s="426"/>
      <c r="AZ52" s="426"/>
      <c r="BA52" s="426"/>
      <c r="BB52" s="426"/>
      <c r="BC52" s="426"/>
      <c r="BD52" s="426"/>
      <c r="BE52" s="426"/>
      <c r="BF52" s="426"/>
      <c r="BG52" s="426"/>
      <c r="BH52" s="426"/>
      <c r="BI52" s="426"/>
      <c r="BJ52" s="426"/>
      <c r="BK52" s="426"/>
      <c r="BL52" s="426"/>
      <c r="BM52" s="426"/>
      <c r="BO52" s="2215"/>
      <c r="BP52" s="2258"/>
      <c r="BQ52" s="2251"/>
      <c r="BR52" s="2252"/>
      <c r="BS52" s="2252"/>
      <c r="BT52" s="2252"/>
      <c r="BU52" s="2252"/>
      <c r="BV52" s="2252"/>
      <c r="BW52" s="2252"/>
      <c r="BX52" s="2252"/>
      <c r="BY52" s="2253"/>
      <c r="BZ52" s="426"/>
      <c r="CA52" s="266"/>
    </row>
    <row r="53" spans="2:79" s="73" customFormat="1" ht="15" customHeight="1">
      <c r="B53" s="430"/>
      <c r="C53" s="377"/>
      <c r="D53" s="426"/>
      <c r="E53" s="426"/>
      <c r="F53" s="426"/>
      <c r="G53" s="426"/>
      <c r="H53" s="426"/>
      <c r="I53" s="426"/>
      <c r="J53" s="426"/>
      <c r="K53" s="426"/>
      <c r="L53" s="426"/>
      <c r="M53" s="426"/>
      <c r="N53" s="426"/>
      <c r="O53" s="426"/>
      <c r="P53" s="426"/>
      <c r="Q53" s="426"/>
      <c r="R53" s="426"/>
      <c r="S53" s="426"/>
      <c r="T53" s="426"/>
      <c r="U53" s="426"/>
      <c r="V53" s="426"/>
      <c r="W53" s="426"/>
      <c r="X53" s="426"/>
      <c r="Y53" s="426"/>
      <c r="Z53" s="426"/>
      <c r="AA53" s="426"/>
      <c r="AB53" s="426"/>
      <c r="AC53" s="426"/>
      <c r="AD53" s="426"/>
      <c r="AE53" s="426"/>
      <c r="AF53" s="426"/>
      <c r="AG53" s="426"/>
      <c r="AH53" s="426"/>
      <c r="AI53" s="426"/>
      <c r="AJ53" s="426"/>
      <c r="AK53" s="426"/>
      <c r="AL53" s="426"/>
      <c r="AM53" s="426"/>
      <c r="AN53" s="426"/>
      <c r="AO53" s="426"/>
      <c r="AP53" s="426"/>
      <c r="AQ53" s="426"/>
      <c r="AR53" s="426"/>
      <c r="AS53" s="426"/>
      <c r="AT53" s="426"/>
      <c r="AU53" s="426"/>
      <c r="AV53" s="426"/>
      <c r="AW53" s="426"/>
      <c r="AX53" s="426"/>
      <c r="AY53" s="426"/>
      <c r="AZ53" s="426"/>
      <c r="BA53" s="426"/>
      <c r="BB53" s="426"/>
      <c r="BC53" s="426"/>
      <c r="BD53" s="426"/>
      <c r="BE53" s="426"/>
      <c r="BF53" s="426"/>
      <c r="BG53" s="426"/>
      <c r="BH53" s="426"/>
      <c r="BI53" s="426"/>
      <c r="BJ53" s="426"/>
      <c r="BK53" s="426"/>
      <c r="BL53" s="426"/>
      <c r="BM53" s="426"/>
      <c r="BN53" s="377"/>
      <c r="BO53" s="426"/>
      <c r="BP53" s="426"/>
      <c r="BQ53" s="426"/>
      <c r="BR53" s="426"/>
      <c r="BS53" s="426"/>
      <c r="BT53" s="426"/>
      <c r="BU53" s="426"/>
      <c r="BV53" s="426"/>
      <c r="BW53" s="426"/>
      <c r="BX53" s="426"/>
      <c r="BY53" s="426"/>
      <c r="BZ53" s="426"/>
      <c r="CA53" s="266"/>
    </row>
    <row r="54" spans="2:79" s="73" customFormat="1" ht="30" customHeight="1">
      <c r="B54" s="430"/>
      <c r="C54" s="377"/>
      <c r="D54" s="426"/>
      <c r="E54" s="426"/>
      <c r="F54" s="426"/>
      <c r="G54" s="426"/>
      <c r="H54" s="426"/>
      <c r="I54" s="426"/>
      <c r="J54" s="426"/>
      <c r="K54" s="426"/>
      <c r="L54" s="426"/>
      <c r="M54" s="426"/>
      <c r="N54" s="426"/>
      <c r="O54" s="2257" t="s">
        <v>1514</v>
      </c>
      <c r="P54" s="2215"/>
      <c r="Q54" s="426"/>
      <c r="R54" s="2273" t="s">
        <v>1590</v>
      </c>
      <c r="S54" s="2269"/>
      <c r="T54" s="2269"/>
      <c r="U54" s="2269"/>
      <c r="V54" s="2269"/>
      <c r="W54" s="2269"/>
      <c r="X54" s="2269"/>
      <c r="Y54" s="2269"/>
      <c r="Z54" s="2269"/>
      <c r="AA54" s="2269"/>
      <c r="AB54" s="2269"/>
      <c r="AC54" s="2269"/>
      <c r="AD54" s="2269"/>
      <c r="AE54" s="2269"/>
      <c r="AF54" s="2269"/>
      <c r="AG54" s="2269"/>
      <c r="AH54" s="2269"/>
      <c r="AI54" s="2269"/>
      <c r="AJ54" s="2269"/>
      <c r="AK54" s="426"/>
      <c r="AL54" s="426"/>
      <c r="AM54" s="426"/>
      <c r="AN54" s="426"/>
      <c r="AO54" s="426"/>
      <c r="AP54" s="426"/>
      <c r="AQ54" s="426"/>
      <c r="AR54" s="426"/>
      <c r="AS54" s="426"/>
      <c r="AT54" s="426"/>
      <c r="AU54" s="426"/>
      <c r="AV54" s="426"/>
      <c r="AW54" s="426"/>
      <c r="AX54" s="426"/>
      <c r="AY54" s="426"/>
      <c r="AZ54" s="426"/>
      <c r="BA54" s="426"/>
      <c r="BB54" s="426"/>
      <c r="BC54" s="426"/>
      <c r="BD54" s="426"/>
      <c r="BE54" s="426"/>
      <c r="BF54" s="426"/>
      <c r="BG54" s="426"/>
      <c r="BH54" s="426"/>
      <c r="BI54" s="426"/>
      <c r="BJ54" s="426"/>
      <c r="BK54" s="426"/>
      <c r="BL54" s="426"/>
      <c r="BM54" s="426"/>
      <c r="BN54" s="377"/>
      <c r="BO54" s="2257" t="s">
        <v>1591</v>
      </c>
      <c r="BP54" s="2258"/>
      <c r="BQ54" s="2248"/>
      <c r="BR54" s="2249"/>
      <c r="BS54" s="2249"/>
      <c r="BT54" s="2249"/>
      <c r="BU54" s="2249"/>
      <c r="BV54" s="2249"/>
      <c r="BW54" s="2249"/>
      <c r="BX54" s="2249"/>
      <c r="BY54" s="2250"/>
      <c r="BZ54" s="426"/>
      <c r="CA54" s="266"/>
    </row>
    <row r="55" spans="2:79" s="73" customFormat="1" ht="30" customHeight="1">
      <c r="B55" s="430"/>
      <c r="C55" s="377"/>
      <c r="D55" s="426"/>
      <c r="E55" s="426"/>
      <c r="F55" s="426"/>
      <c r="G55" s="426"/>
      <c r="H55" s="426"/>
      <c r="I55" s="426"/>
      <c r="J55" s="426"/>
      <c r="K55" s="426"/>
      <c r="L55" s="426"/>
      <c r="M55" s="426"/>
      <c r="N55" s="426"/>
      <c r="O55" s="2215"/>
      <c r="P55" s="2215"/>
      <c r="Q55" s="426"/>
      <c r="R55" s="2269"/>
      <c r="S55" s="2269"/>
      <c r="T55" s="2269"/>
      <c r="U55" s="2269"/>
      <c r="V55" s="2269"/>
      <c r="W55" s="2269"/>
      <c r="X55" s="2269"/>
      <c r="Y55" s="2269"/>
      <c r="Z55" s="2269"/>
      <c r="AA55" s="2269"/>
      <c r="AB55" s="2269"/>
      <c r="AC55" s="2269"/>
      <c r="AD55" s="2269"/>
      <c r="AE55" s="2269"/>
      <c r="AF55" s="2269"/>
      <c r="AG55" s="2269"/>
      <c r="AH55" s="2269"/>
      <c r="AI55" s="2269"/>
      <c r="AJ55" s="2269"/>
      <c r="AK55" s="426"/>
      <c r="AL55" s="426"/>
      <c r="AM55" s="426"/>
      <c r="AN55" s="426"/>
      <c r="AO55" s="426"/>
      <c r="AP55" s="426"/>
      <c r="AQ55" s="426"/>
      <c r="AR55" s="426"/>
      <c r="AS55" s="426"/>
      <c r="AT55" s="426"/>
      <c r="AU55" s="426"/>
      <c r="AV55" s="426"/>
      <c r="AW55" s="426"/>
      <c r="AX55" s="426"/>
      <c r="AY55" s="426"/>
      <c r="AZ55" s="426"/>
      <c r="BA55" s="426"/>
      <c r="BB55" s="426"/>
      <c r="BC55" s="426"/>
      <c r="BD55" s="426"/>
      <c r="BE55" s="426"/>
      <c r="BF55" s="426"/>
      <c r="BG55" s="426"/>
      <c r="BH55" s="426"/>
      <c r="BI55" s="426"/>
      <c r="BJ55" s="426"/>
      <c r="BK55" s="426"/>
      <c r="BL55" s="426"/>
      <c r="BM55" s="426"/>
      <c r="BO55" s="2215"/>
      <c r="BP55" s="2258"/>
      <c r="BQ55" s="2251"/>
      <c r="BR55" s="2252"/>
      <c r="BS55" s="2252"/>
      <c r="BT55" s="2252"/>
      <c r="BU55" s="2252"/>
      <c r="BV55" s="2252"/>
      <c r="BW55" s="2252"/>
      <c r="BX55" s="2252"/>
      <c r="BY55" s="2253"/>
      <c r="BZ55" s="426"/>
      <c r="CA55" s="266"/>
    </row>
    <row r="56" spans="2:79" s="73" customFormat="1" ht="15" customHeight="1">
      <c r="B56" s="430"/>
      <c r="C56" s="377"/>
      <c r="D56" s="426"/>
      <c r="E56" s="426"/>
      <c r="F56" s="426"/>
      <c r="G56" s="426"/>
      <c r="H56" s="426"/>
      <c r="I56" s="426"/>
      <c r="J56" s="426"/>
      <c r="K56" s="426"/>
      <c r="L56" s="426"/>
      <c r="M56" s="426"/>
      <c r="N56" s="426"/>
      <c r="O56" s="426"/>
      <c r="P56" s="426"/>
      <c r="Q56" s="426"/>
      <c r="R56" s="426"/>
      <c r="S56" s="426"/>
      <c r="T56" s="426"/>
      <c r="U56" s="426"/>
      <c r="V56" s="426"/>
      <c r="W56" s="426"/>
      <c r="X56" s="426"/>
      <c r="Y56" s="426"/>
      <c r="Z56" s="426"/>
      <c r="AA56" s="426"/>
      <c r="AB56" s="426"/>
      <c r="AC56" s="426"/>
      <c r="AD56" s="426"/>
      <c r="AE56" s="426"/>
      <c r="AF56" s="426"/>
      <c r="AG56" s="426"/>
      <c r="AH56" s="426"/>
      <c r="AI56" s="426"/>
      <c r="AJ56" s="426"/>
      <c r="AK56" s="426"/>
      <c r="AL56" s="426"/>
      <c r="AM56" s="426"/>
      <c r="AN56" s="426"/>
      <c r="AO56" s="426"/>
      <c r="AP56" s="426"/>
      <c r="AQ56" s="426"/>
      <c r="AR56" s="426"/>
      <c r="AS56" s="426"/>
      <c r="AT56" s="426"/>
      <c r="AU56" s="426"/>
      <c r="AV56" s="426"/>
      <c r="AW56" s="426"/>
      <c r="AX56" s="426"/>
      <c r="AY56" s="426"/>
      <c r="AZ56" s="426"/>
      <c r="BA56" s="426"/>
      <c r="BB56" s="426"/>
      <c r="BC56" s="426"/>
      <c r="BD56" s="426"/>
      <c r="BE56" s="426"/>
      <c r="BF56" s="426"/>
      <c r="BG56" s="426"/>
      <c r="BH56" s="426"/>
      <c r="BI56" s="426"/>
      <c r="BJ56" s="426"/>
      <c r="BK56" s="426"/>
      <c r="BL56" s="426"/>
      <c r="BM56" s="426"/>
      <c r="BN56" s="377"/>
      <c r="BO56" s="426"/>
      <c r="BP56" s="426"/>
      <c r="BQ56" s="426"/>
      <c r="BR56" s="426"/>
      <c r="BS56" s="426"/>
      <c r="BT56" s="426"/>
      <c r="BU56" s="426"/>
      <c r="BV56" s="426"/>
      <c r="BW56" s="426"/>
      <c r="BX56" s="426"/>
      <c r="BY56" s="426"/>
      <c r="BZ56" s="426"/>
      <c r="CA56" s="266"/>
    </row>
    <row r="57" spans="2:79" s="73" customFormat="1" ht="30" customHeight="1">
      <c r="B57" s="430"/>
      <c r="C57" s="377"/>
      <c r="D57" s="426"/>
      <c r="E57" s="426"/>
      <c r="F57" s="426"/>
      <c r="G57" s="426"/>
      <c r="H57" s="426"/>
      <c r="I57" s="426"/>
      <c r="J57" s="426"/>
      <c r="K57" s="426"/>
      <c r="L57" s="426"/>
      <c r="M57" s="2257" t="s">
        <v>1439</v>
      </c>
      <c r="N57" s="2215"/>
      <c r="O57" s="2257" t="s">
        <v>1592</v>
      </c>
      <c r="P57" s="2215"/>
      <c r="Q57" s="2215"/>
      <c r="R57" s="2215"/>
      <c r="S57" s="2215"/>
      <c r="T57" s="2215"/>
      <c r="U57" s="2215"/>
      <c r="V57" s="2215"/>
      <c r="W57" s="2215"/>
      <c r="X57" s="2215"/>
      <c r="Y57" s="2215"/>
      <c r="Z57" s="2215"/>
      <c r="AA57" s="2215"/>
      <c r="AB57" s="2215"/>
      <c r="AC57" s="2215"/>
      <c r="AD57" s="2215"/>
      <c r="AE57" s="2215"/>
      <c r="AF57" s="426"/>
      <c r="AG57" s="426"/>
      <c r="AH57" s="426"/>
      <c r="AI57" s="426"/>
      <c r="AJ57" s="426"/>
      <c r="AK57" s="426"/>
      <c r="AL57" s="426"/>
      <c r="AM57" s="426"/>
      <c r="AN57" s="426"/>
      <c r="AO57" s="426"/>
      <c r="AP57" s="426"/>
      <c r="AQ57" s="426"/>
      <c r="AR57" s="426"/>
      <c r="AS57" s="426"/>
      <c r="AT57" s="426"/>
      <c r="AU57" s="426"/>
      <c r="AV57" s="426"/>
      <c r="AW57" s="426"/>
      <c r="AX57" s="426"/>
      <c r="AY57" s="426"/>
      <c r="AZ57" s="426"/>
      <c r="BA57" s="426"/>
      <c r="BB57" s="426"/>
      <c r="BC57" s="426"/>
      <c r="BD57" s="426"/>
      <c r="BE57" s="426"/>
      <c r="BF57" s="426"/>
      <c r="BG57" s="426"/>
      <c r="BH57" s="426"/>
      <c r="BI57" s="426"/>
      <c r="BJ57" s="426"/>
      <c r="BK57" s="426"/>
      <c r="BL57" s="426"/>
      <c r="BM57" s="426"/>
      <c r="BN57" s="377"/>
      <c r="BO57" s="2257" t="s">
        <v>107</v>
      </c>
      <c r="BP57" s="2258"/>
      <c r="BQ57" s="2248"/>
      <c r="BR57" s="2249"/>
      <c r="BS57" s="2249"/>
      <c r="BT57" s="2249"/>
      <c r="BU57" s="2249"/>
      <c r="BV57" s="2249"/>
      <c r="BW57" s="2249"/>
      <c r="BX57" s="2249"/>
      <c r="BY57" s="2250"/>
      <c r="BZ57" s="426"/>
      <c r="CA57" s="266"/>
    </row>
    <row r="58" spans="2:79" s="73" customFormat="1" ht="30" customHeight="1">
      <c r="B58" s="430"/>
      <c r="C58" s="377"/>
      <c r="D58" s="426"/>
      <c r="E58" s="426"/>
      <c r="F58" s="426"/>
      <c r="G58" s="426"/>
      <c r="H58" s="426"/>
      <c r="I58" s="426"/>
      <c r="J58" s="426"/>
      <c r="K58" s="426"/>
      <c r="L58" s="426"/>
      <c r="M58" s="2215"/>
      <c r="N58" s="2215"/>
      <c r="O58" s="2215"/>
      <c r="P58" s="2215"/>
      <c r="Q58" s="2215"/>
      <c r="R58" s="2215"/>
      <c r="S58" s="2215"/>
      <c r="T58" s="2215"/>
      <c r="U58" s="2215"/>
      <c r="V58" s="2215"/>
      <c r="W58" s="2215"/>
      <c r="X58" s="2215"/>
      <c r="Y58" s="2215"/>
      <c r="Z58" s="2215"/>
      <c r="AA58" s="2215"/>
      <c r="AB58" s="2215"/>
      <c r="AC58" s="2215"/>
      <c r="AD58" s="2215"/>
      <c r="AE58" s="2215"/>
      <c r="AF58" s="426"/>
      <c r="AG58" s="426"/>
      <c r="AH58" s="426"/>
      <c r="AI58" s="426"/>
      <c r="AJ58" s="426"/>
      <c r="AK58" s="426"/>
      <c r="AL58" s="426"/>
      <c r="AM58" s="426"/>
      <c r="AN58" s="426"/>
      <c r="AO58" s="426"/>
      <c r="AP58" s="426"/>
      <c r="AQ58" s="426"/>
      <c r="AR58" s="426"/>
      <c r="AS58" s="426"/>
      <c r="AT58" s="426"/>
      <c r="AU58" s="426"/>
      <c r="AV58" s="426"/>
      <c r="AW58" s="426"/>
      <c r="AX58" s="426"/>
      <c r="AY58" s="426"/>
      <c r="AZ58" s="426"/>
      <c r="BA58" s="426"/>
      <c r="BB58" s="426"/>
      <c r="BC58" s="426"/>
      <c r="BD58" s="426"/>
      <c r="BE58" s="426"/>
      <c r="BF58" s="426"/>
      <c r="BG58" s="426"/>
      <c r="BH58" s="426"/>
      <c r="BI58" s="426"/>
      <c r="BJ58" s="426"/>
      <c r="BK58" s="426"/>
      <c r="BL58" s="426"/>
      <c r="BM58" s="426"/>
      <c r="BO58" s="2215"/>
      <c r="BP58" s="2258"/>
      <c r="BQ58" s="2251"/>
      <c r="BR58" s="2252"/>
      <c r="BS58" s="2252"/>
      <c r="BT58" s="2252"/>
      <c r="BU58" s="2252"/>
      <c r="BV58" s="2252"/>
      <c r="BW58" s="2252"/>
      <c r="BX58" s="2252"/>
      <c r="BY58" s="2253"/>
      <c r="BZ58" s="426"/>
      <c r="CA58" s="266"/>
    </row>
    <row r="59" spans="2:79" s="73" customFormat="1" ht="15" customHeight="1">
      <c r="B59" s="430"/>
      <c r="C59" s="377"/>
      <c r="D59" s="426"/>
      <c r="E59" s="426"/>
      <c r="F59" s="426"/>
      <c r="G59" s="426"/>
      <c r="H59" s="426"/>
      <c r="I59" s="426"/>
      <c r="J59" s="426"/>
      <c r="K59" s="426"/>
      <c r="L59" s="426"/>
      <c r="M59" s="426"/>
      <c r="N59" s="426"/>
      <c r="O59" s="426"/>
      <c r="P59" s="426"/>
      <c r="Q59" s="426"/>
      <c r="R59" s="426"/>
      <c r="S59" s="426"/>
      <c r="T59" s="426"/>
      <c r="U59" s="426"/>
      <c r="V59" s="426"/>
      <c r="W59" s="426"/>
      <c r="X59" s="426"/>
      <c r="Y59" s="426"/>
      <c r="Z59" s="426"/>
      <c r="AA59" s="426"/>
      <c r="AB59" s="426"/>
      <c r="AC59" s="426"/>
      <c r="AD59" s="426"/>
      <c r="AE59" s="426"/>
      <c r="AF59" s="426"/>
      <c r="AG59" s="426"/>
      <c r="AH59" s="426"/>
      <c r="AI59" s="426"/>
      <c r="AJ59" s="426"/>
      <c r="AK59" s="426"/>
      <c r="AL59" s="426"/>
      <c r="AM59" s="426"/>
      <c r="AN59" s="426"/>
      <c r="AO59" s="426"/>
      <c r="AP59" s="426"/>
      <c r="AQ59" s="426"/>
      <c r="AR59" s="426"/>
      <c r="AS59" s="426"/>
      <c r="AT59" s="426"/>
      <c r="AU59" s="426"/>
      <c r="AV59" s="426"/>
      <c r="AW59" s="426"/>
      <c r="AX59" s="426"/>
      <c r="AY59" s="426"/>
      <c r="AZ59" s="426"/>
      <c r="BA59" s="426"/>
      <c r="BB59" s="426"/>
      <c r="BC59" s="426"/>
      <c r="BD59" s="426"/>
      <c r="BE59" s="426"/>
      <c r="BF59" s="426"/>
      <c r="BG59" s="426"/>
      <c r="BH59" s="426"/>
      <c r="BI59" s="426"/>
      <c r="BJ59" s="426"/>
      <c r="BK59" s="426"/>
      <c r="BL59" s="426"/>
      <c r="BM59" s="426"/>
      <c r="BN59" s="377"/>
      <c r="BO59" s="426"/>
      <c r="BP59" s="426"/>
      <c r="BQ59" s="426"/>
      <c r="BR59" s="426"/>
      <c r="BS59" s="426"/>
      <c r="BT59" s="426"/>
      <c r="BU59" s="426"/>
      <c r="BV59" s="426"/>
      <c r="BW59" s="426"/>
      <c r="BX59" s="426"/>
      <c r="BY59" s="426"/>
      <c r="BZ59" s="426"/>
      <c r="CA59" s="266"/>
    </row>
    <row r="60" spans="2:79" s="73" customFormat="1" ht="30" customHeight="1">
      <c r="B60" s="430"/>
      <c r="C60" s="377"/>
      <c r="D60" s="426"/>
      <c r="E60" s="426"/>
      <c r="F60" s="426"/>
      <c r="G60" s="426"/>
      <c r="H60" s="426"/>
      <c r="I60" s="426"/>
      <c r="J60" s="426"/>
      <c r="K60" s="426"/>
      <c r="L60" s="426"/>
      <c r="M60" s="426"/>
      <c r="N60" s="426"/>
      <c r="O60" s="426"/>
      <c r="P60" s="426"/>
      <c r="Q60" s="426"/>
      <c r="R60" s="426"/>
      <c r="S60" s="426"/>
      <c r="T60" s="426"/>
      <c r="U60" s="426"/>
      <c r="V60" s="426"/>
      <c r="W60" s="426"/>
      <c r="X60" s="426"/>
      <c r="Y60" s="426"/>
      <c r="Z60" s="426"/>
      <c r="AA60" s="426"/>
      <c r="AB60" s="426"/>
      <c r="AC60" s="426"/>
      <c r="AD60" s="426"/>
      <c r="AE60" s="426"/>
      <c r="AF60" s="426"/>
      <c r="AG60" s="426"/>
      <c r="AH60" s="426"/>
      <c r="AI60" s="426"/>
      <c r="AJ60" s="426"/>
      <c r="AK60" s="426"/>
      <c r="AL60" s="426"/>
      <c r="AM60" s="426"/>
      <c r="AN60" s="426"/>
      <c r="AO60" s="426"/>
      <c r="AP60" s="426"/>
      <c r="AQ60" s="426"/>
      <c r="AR60" s="426"/>
      <c r="AS60" s="426"/>
      <c r="AT60" s="426"/>
      <c r="AU60" s="426"/>
      <c r="AV60" s="426"/>
      <c r="AW60" s="426"/>
      <c r="AX60" s="426"/>
      <c r="AY60" s="426"/>
      <c r="AZ60" s="426"/>
      <c r="BA60" s="426"/>
      <c r="BB60" s="426"/>
      <c r="BC60" s="426"/>
      <c r="BD60" s="426"/>
      <c r="BE60" s="426"/>
      <c r="BF60" s="426"/>
      <c r="BG60" s="426"/>
      <c r="BH60" s="426"/>
      <c r="BI60" s="426"/>
      <c r="BJ60" s="426"/>
      <c r="BK60" s="426"/>
      <c r="BL60" s="426"/>
      <c r="BM60" s="426"/>
      <c r="BN60" s="377"/>
      <c r="BO60" s="426"/>
      <c r="BP60" s="426"/>
      <c r="BQ60" s="426"/>
      <c r="BR60" s="426"/>
      <c r="BS60" s="426"/>
      <c r="BT60" s="426"/>
      <c r="BU60" s="426"/>
      <c r="BV60" s="426"/>
      <c r="BW60" s="426"/>
      <c r="BX60" s="426"/>
      <c r="BY60" s="426"/>
      <c r="BZ60" s="426"/>
      <c r="CA60" s="266"/>
    </row>
    <row r="61" spans="2:79" s="73" customFormat="1" ht="30" customHeight="1">
      <c r="B61" s="430"/>
      <c r="C61" s="377"/>
      <c r="D61" s="426"/>
      <c r="E61" s="426"/>
      <c r="F61" s="426"/>
      <c r="G61" s="426"/>
      <c r="H61" s="2257" t="s">
        <v>1593</v>
      </c>
      <c r="I61" s="2215"/>
      <c r="J61" s="2215"/>
      <c r="K61" s="2215"/>
      <c r="L61" s="426"/>
      <c r="M61" s="2268" t="s">
        <v>1594</v>
      </c>
      <c r="N61" s="2269"/>
      <c r="O61" s="2269"/>
      <c r="P61" s="2269"/>
      <c r="Q61" s="2269"/>
      <c r="R61" s="2269"/>
      <c r="S61" s="2269"/>
      <c r="T61" s="2269"/>
      <c r="U61" s="2269"/>
      <c r="V61" s="2269"/>
      <c r="W61" s="2269"/>
      <c r="X61" s="2269"/>
      <c r="Y61" s="2269"/>
      <c r="Z61" s="2269"/>
      <c r="AA61" s="2269"/>
      <c r="AB61" s="2269"/>
      <c r="AC61" s="2269"/>
      <c r="AD61" s="2269"/>
      <c r="AE61" s="2269"/>
      <c r="AF61" s="426"/>
      <c r="AG61" s="426"/>
      <c r="AH61" s="426"/>
      <c r="AI61" s="426"/>
      <c r="AJ61" s="426"/>
      <c r="AK61" s="426"/>
      <c r="AL61" s="426"/>
      <c r="AM61" s="426"/>
      <c r="AN61" s="426"/>
      <c r="AO61" s="426"/>
      <c r="AP61" s="426"/>
      <c r="AQ61" s="426"/>
      <c r="AR61" s="426"/>
      <c r="AS61" s="426"/>
      <c r="AT61" s="426"/>
      <c r="AU61" s="426"/>
      <c r="AV61" s="426"/>
      <c r="AW61" s="426"/>
      <c r="AX61" s="426"/>
      <c r="AY61" s="426"/>
      <c r="AZ61" s="426"/>
      <c r="BA61" s="426"/>
      <c r="BB61" s="426"/>
      <c r="BC61" s="426"/>
      <c r="BD61" s="426"/>
      <c r="BE61" s="426"/>
      <c r="BF61" s="426"/>
      <c r="BG61" s="426"/>
      <c r="BH61" s="426"/>
      <c r="BI61" s="426"/>
      <c r="BJ61" s="426"/>
      <c r="BK61" s="426"/>
      <c r="BL61" s="426"/>
      <c r="BM61" s="426"/>
      <c r="BN61" s="377"/>
      <c r="BO61" s="426"/>
      <c r="BP61" s="426"/>
      <c r="BQ61" s="426"/>
      <c r="BR61" s="426"/>
      <c r="BS61" s="426"/>
      <c r="BT61" s="426"/>
      <c r="BU61" s="426"/>
      <c r="BV61" s="426"/>
      <c r="BW61" s="426"/>
      <c r="BX61" s="426"/>
      <c r="BY61" s="426"/>
      <c r="BZ61" s="426"/>
      <c r="CA61" s="266"/>
    </row>
    <row r="62" spans="2:79" s="73" customFormat="1" ht="30" customHeight="1">
      <c r="B62" s="430"/>
      <c r="C62" s="377"/>
      <c r="D62" s="426"/>
      <c r="E62" s="426"/>
      <c r="F62" s="426"/>
      <c r="G62" s="426"/>
      <c r="H62" s="2215"/>
      <c r="I62" s="2215"/>
      <c r="J62" s="2215"/>
      <c r="K62" s="2215"/>
      <c r="L62" s="426"/>
      <c r="M62" s="2269"/>
      <c r="N62" s="2269"/>
      <c r="O62" s="2269"/>
      <c r="P62" s="2269"/>
      <c r="Q62" s="2269"/>
      <c r="R62" s="2269"/>
      <c r="S62" s="2269"/>
      <c r="T62" s="2269"/>
      <c r="U62" s="2269"/>
      <c r="V62" s="2269"/>
      <c r="W62" s="2269"/>
      <c r="X62" s="2269"/>
      <c r="Y62" s="2269"/>
      <c r="Z62" s="2269"/>
      <c r="AA62" s="2269"/>
      <c r="AB62" s="2269"/>
      <c r="AC62" s="2269"/>
      <c r="AD62" s="2269"/>
      <c r="AE62" s="2269"/>
      <c r="AF62" s="426"/>
      <c r="AG62" s="426"/>
      <c r="AH62" s="426"/>
      <c r="AI62" s="426"/>
      <c r="AJ62" s="426"/>
      <c r="AK62" s="426"/>
      <c r="AL62" s="426"/>
      <c r="AM62" s="426"/>
      <c r="AN62" s="426"/>
      <c r="AO62" s="426"/>
      <c r="AP62" s="426"/>
      <c r="AQ62" s="426"/>
      <c r="AR62" s="426"/>
      <c r="AS62" s="426"/>
      <c r="AT62" s="426"/>
      <c r="AU62" s="426"/>
      <c r="AV62" s="426"/>
      <c r="AW62" s="426"/>
      <c r="AX62" s="426"/>
      <c r="AY62" s="426"/>
      <c r="AZ62" s="426"/>
      <c r="BA62" s="426"/>
      <c r="BB62" s="426"/>
      <c r="BC62" s="426"/>
      <c r="BD62" s="426"/>
      <c r="BE62" s="426"/>
      <c r="BF62" s="426"/>
      <c r="BG62" s="426"/>
      <c r="BH62" s="426"/>
      <c r="BI62" s="426"/>
      <c r="BJ62" s="426"/>
      <c r="BK62" s="426"/>
      <c r="BL62" s="426"/>
      <c r="BM62" s="426"/>
      <c r="BN62" s="377"/>
      <c r="BO62" s="426"/>
      <c r="BP62" s="426"/>
      <c r="BQ62" s="426"/>
      <c r="BR62" s="426"/>
      <c r="BS62" s="426"/>
      <c r="BT62" s="426"/>
      <c r="BU62" s="426"/>
      <c r="BV62" s="426"/>
      <c r="BW62" s="426"/>
      <c r="BX62" s="426"/>
      <c r="BY62" s="426"/>
      <c r="BZ62" s="426"/>
      <c r="CA62" s="266"/>
    </row>
    <row r="63" spans="2:79" s="73" customFormat="1" ht="15" customHeight="1">
      <c r="B63" s="430"/>
      <c r="C63" s="377"/>
      <c r="D63" s="426"/>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6"/>
      <c r="AL63" s="426"/>
      <c r="AM63" s="426"/>
      <c r="AN63" s="426"/>
      <c r="AO63" s="426"/>
      <c r="AP63" s="426"/>
      <c r="AQ63" s="426"/>
      <c r="AR63" s="426"/>
      <c r="AS63" s="426"/>
      <c r="AT63" s="426"/>
      <c r="AU63" s="426"/>
      <c r="AV63" s="426"/>
      <c r="AW63" s="426"/>
      <c r="AX63" s="426"/>
      <c r="AY63" s="426"/>
      <c r="AZ63" s="426"/>
      <c r="BA63" s="426"/>
      <c r="BB63" s="426"/>
      <c r="BC63" s="426"/>
      <c r="BD63" s="426"/>
      <c r="BE63" s="426"/>
      <c r="BF63" s="426"/>
      <c r="BG63" s="426"/>
      <c r="BH63" s="426"/>
      <c r="BI63" s="426"/>
      <c r="BJ63" s="426"/>
      <c r="BK63" s="426"/>
      <c r="BL63" s="426"/>
      <c r="BM63" s="426"/>
      <c r="BN63" s="377"/>
      <c r="BO63" s="426"/>
      <c r="BP63" s="426"/>
      <c r="BQ63" s="426"/>
      <c r="BR63" s="426"/>
      <c r="BS63" s="426"/>
      <c r="BT63" s="426"/>
      <c r="BU63" s="426"/>
      <c r="BV63" s="426"/>
      <c r="BW63" s="426"/>
      <c r="BX63" s="426"/>
      <c r="BY63" s="426"/>
      <c r="BZ63" s="426"/>
      <c r="CA63" s="266"/>
    </row>
    <row r="64" spans="2:79" ht="30" customHeight="1">
      <c r="B64" s="430"/>
      <c r="C64" s="377"/>
      <c r="D64" s="426"/>
      <c r="E64" s="426"/>
      <c r="F64" s="426"/>
      <c r="G64" s="426"/>
      <c r="H64" s="426"/>
      <c r="I64" s="426"/>
      <c r="J64" s="426"/>
      <c r="K64" s="426"/>
      <c r="L64" s="426"/>
      <c r="M64" s="426"/>
      <c r="N64" s="426"/>
      <c r="O64" s="2257" t="s">
        <v>1511</v>
      </c>
      <c r="P64" s="2215"/>
      <c r="Q64" s="426"/>
      <c r="R64" s="2257" t="s">
        <v>1588</v>
      </c>
      <c r="S64" s="2269"/>
      <c r="T64" s="2269"/>
      <c r="U64" s="2269"/>
      <c r="V64" s="2269"/>
      <c r="W64" s="2269"/>
      <c r="X64" s="2269"/>
      <c r="Y64" s="2269"/>
      <c r="Z64" s="2269"/>
      <c r="AA64" s="2269"/>
      <c r="AB64" s="2269"/>
      <c r="AC64" s="2269"/>
      <c r="AD64" s="2269"/>
      <c r="AE64" s="2269"/>
      <c r="AF64" s="2269"/>
      <c r="AG64" s="2269"/>
      <c r="AH64" s="2269"/>
      <c r="AI64" s="2269"/>
      <c r="AJ64" s="2269"/>
      <c r="AK64" s="426"/>
      <c r="AL64" s="426"/>
      <c r="AM64" s="426"/>
      <c r="AN64" s="426"/>
      <c r="AO64" s="426"/>
      <c r="AP64" s="426"/>
      <c r="AQ64" s="426"/>
      <c r="AR64" s="426"/>
      <c r="AS64" s="426"/>
      <c r="AT64" s="426"/>
      <c r="AU64" s="426"/>
      <c r="AV64" s="426"/>
      <c r="AW64" s="426"/>
      <c r="AX64" s="426"/>
      <c r="AY64" s="426"/>
      <c r="AZ64" s="426"/>
      <c r="BA64" s="426"/>
      <c r="BB64" s="426"/>
      <c r="BC64" s="426"/>
      <c r="BD64" s="426"/>
      <c r="BE64" s="426"/>
      <c r="BF64" s="426"/>
      <c r="BG64" s="426"/>
      <c r="BH64" s="426"/>
      <c r="BI64" s="426"/>
      <c r="BJ64" s="426"/>
      <c r="BK64" s="426"/>
      <c r="BL64" s="426"/>
      <c r="BM64" s="426"/>
      <c r="BN64" s="426"/>
      <c r="BO64" s="2257" t="s">
        <v>62</v>
      </c>
      <c r="BP64" s="2258"/>
      <c r="BQ64" s="2248"/>
      <c r="BR64" s="2249"/>
      <c r="BS64" s="2249"/>
      <c r="BT64" s="2249"/>
      <c r="BU64" s="2249"/>
      <c r="BV64" s="2249"/>
      <c r="BW64" s="2249"/>
      <c r="BX64" s="2249"/>
      <c r="BY64" s="2250"/>
      <c r="BZ64" s="426"/>
      <c r="CA64" s="266"/>
    </row>
    <row r="65" spans="2:79" ht="30" customHeight="1">
      <c r="B65" s="430"/>
      <c r="C65" s="377"/>
      <c r="D65" s="426"/>
      <c r="E65" s="426"/>
      <c r="F65" s="426"/>
      <c r="G65" s="426"/>
      <c r="H65" s="426"/>
      <c r="I65" s="426"/>
      <c r="J65" s="426"/>
      <c r="K65" s="426"/>
      <c r="L65" s="426"/>
      <c r="M65" s="426"/>
      <c r="N65" s="426"/>
      <c r="O65" s="2215"/>
      <c r="P65" s="2215"/>
      <c r="Q65" s="426"/>
      <c r="R65" s="2269"/>
      <c r="S65" s="2269"/>
      <c r="T65" s="2269"/>
      <c r="U65" s="2269"/>
      <c r="V65" s="2269"/>
      <c r="W65" s="2269"/>
      <c r="X65" s="2269"/>
      <c r="Y65" s="2269"/>
      <c r="Z65" s="2269"/>
      <c r="AA65" s="2269"/>
      <c r="AB65" s="2269"/>
      <c r="AC65" s="2269"/>
      <c r="AD65" s="2269"/>
      <c r="AE65" s="2269"/>
      <c r="AF65" s="2269"/>
      <c r="AG65" s="2269"/>
      <c r="AH65" s="2269"/>
      <c r="AI65" s="2269"/>
      <c r="AJ65" s="2269"/>
      <c r="AK65" s="426"/>
      <c r="AL65" s="426"/>
      <c r="AM65" s="426"/>
      <c r="AN65" s="426"/>
      <c r="AO65" s="426"/>
      <c r="AP65" s="426"/>
      <c r="AQ65" s="426"/>
      <c r="AR65" s="426"/>
      <c r="AS65" s="426"/>
      <c r="AT65" s="426"/>
      <c r="AU65" s="426"/>
      <c r="AV65" s="426"/>
      <c r="AW65" s="426"/>
      <c r="AX65" s="426"/>
      <c r="AY65" s="426"/>
      <c r="AZ65" s="426"/>
      <c r="BA65" s="426"/>
      <c r="BB65" s="426"/>
      <c r="BC65" s="426"/>
      <c r="BD65" s="426"/>
      <c r="BE65" s="426"/>
      <c r="BF65" s="426"/>
      <c r="BG65" s="426"/>
      <c r="BH65" s="426"/>
      <c r="BI65" s="426"/>
      <c r="BJ65" s="426"/>
      <c r="BK65" s="426"/>
      <c r="BL65" s="426"/>
      <c r="BM65" s="426"/>
      <c r="BN65" s="426"/>
      <c r="BO65" s="2215"/>
      <c r="BP65" s="2258"/>
      <c r="BQ65" s="2251"/>
      <c r="BR65" s="2252"/>
      <c r="BS65" s="2252"/>
      <c r="BT65" s="2252"/>
      <c r="BU65" s="2252"/>
      <c r="BV65" s="2252"/>
      <c r="BW65" s="2252"/>
      <c r="BX65" s="2252"/>
      <c r="BY65" s="2253"/>
      <c r="BZ65" s="426"/>
      <c r="CA65" s="266"/>
    </row>
    <row r="66" spans="2:79" s="306" customFormat="1" ht="15" customHeight="1">
      <c r="B66" s="430"/>
      <c r="C66" s="377"/>
      <c r="D66" s="426"/>
      <c r="E66" s="426"/>
      <c r="F66" s="426"/>
      <c r="G66" s="426"/>
      <c r="H66" s="426"/>
      <c r="I66" s="426"/>
      <c r="J66" s="426"/>
      <c r="K66" s="426"/>
      <c r="L66" s="426"/>
      <c r="M66" s="426"/>
      <c r="N66" s="426"/>
      <c r="O66" s="426"/>
      <c r="P66" s="426"/>
      <c r="Q66" s="426"/>
      <c r="R66" s="426"/>
      <c r="S66" s="426"/>
      <c r="T66" s="426"/>
      <c r="U66" s="426"/>
      <c r="V66" s="426"/>
      <c r="W66" s="426"/>
      <c r="X66" s="426"/>
      <c r="Y66" s="426"/>
      <c r="Z66" s="426"/>
      <c r="AA66" s="426"/>
      <c r="AB66" s="426"/>
      <c r="AC66" s="426"/>
      <c r="AD66" s="426"/>
      <c r="AE66" s="426"/>
      <c r="AF66" s="426"/>
      <c r="AG66" s="426"/>
      <c r="AH66" s="426"/>
      <c r="AI66" s="426"/>
      <c r="AJ66" s="426"/>
      <c r="AK66" s="426"/>
      <c r="AL66" s="426"/>
      <c r="AM66" s="426"/>
      <c r="AN66" s="426"/>
      <c r="AO66" s="426"/>
      <c r="AP66" s="426"/>
      <c r="AQ66" s="426"/>
      <c r="AR66" s="426"/>
      <c r="AS66" s="426"/>
      <c r="AT66" s="426"/>
      <c r="AU66" s="426"/>
      <c r="AV66" s="426"/>
      <c r="AW66" s="426"/>
      <c r="AX66" s="426"/>
      <c r="AY66" s="426"/>
      <c r="AZ66" s="426"/>
      <c r="BA66" s="426"/>
      <c r="BB66" s="426"/>
      <c r="BC66" s="426"/>
      <c r="BD66" s="426"/>
      <c r="BE66" s="426"/>
      <c r="BF66" s="426"/>
      <c r="BG66" s="426"/>
      <c r="BH66" s="426"/>
      <c r="BI66" s="426"/>
      <c r="BJ66" s="426"/>
      <c r="BK66" s="426"/>
      <c r="BL66" s="426"/>
      <c r="BM66" s="426"/>
      <c r="BN66" s="426"/>
      <c r="BO66" s="377"/>
      <c r="BP66" s="426"/>
      <c r="BQ66" s="426"/>
      <c r="BR66" s="426"/>
      <c r="BS66" s="426"/>
      <c r="BT66" s="426"/>
      <c r="BU66" s="426"/>
      <c r="BV66" s="426"/>
      <c r="BW66" s="426"/>
      <c r="BX66" s="426"/>
      <c r="BY66" s="426"/>
      <c r="BZ66" s="426"/>
      <c r="CA66" s="266"/>
    </row>
    <row r="67" spans="2:79" s="306" customFormat="1" ht="30" customHeight="1">
      <c r="B67" s="430"/>
      <c r="C67" s="377"/>
      <c r="D67" s="426"/>
      <c r="E67" s="426"/>
      <c r="F67" s="426"/>
      <c r="G67" s="426"/>
      <c r="H67" s="426"/>
      <c r="I67" s="426"/>
      <c r="J67" s="426"/>
      <c r="K67" s="426"/>
      <c r="L67" s="426"/>
      <c r="M67" s="426"/>
      <c r="N67" s="426"/>
      <c r="O67" s="2257" t="s">
        <v>1514</v>
      </c>
      <c r="P67" s="2215"/>
      <c r="Q67" s="426"/>
      <c r="R67" s="2273" t="s">
        <v>1590</v>
      </c>
      <c r="S67" s="2269"/>
      <c r="T67" s="2269"/>
      <c r="U67" s="2269"/>
      <c r="V67" s="2269"/>
      <c r="W67" s="2269"/>
      <c r="X67" s="2269"/>
      <c r="Y67" s="2269"/>
      <c r="Z67" s="2269"/>
      <c r="AA67" s="2269"/>
      <c r="AB67" s="2269"/>
      <c r="AC67" s="2269"/>
      <c r="AD67" s="2269"/>
      <c r="AE67" s="2269"/>
      <c r="AF67" s="2269"/>
      <c r="AG67" s="2269"/>
      <c r="AH67" s="2269"/>
      <c r="AI67" s="2269"/>
      <c r="AJ67" s="2269"/>
      <c r="AK67" s="426"/>
      <c r="AL67" s="426"/>
      <c r="AM67" s="426"/>
      <c r="AN67" s="426"/>
      <c r="AO67" s="426"/>
      <c r="AP67" s="426"/>
      <c r="AQ67" s="426"/>
      <c r="AR67" s="426"/>
      <c r="AS67" s="426"/>
      <c r="AT67" s="426"/>
      <c r="AU67" s="426"/>
      <c r="AV67" s="426"/>
      <c r="AW67" s="426"/>
      <c r="AX67" s="426"/>
      <c r="AY67" s="426"/>
      <c r="AZ67" s="426"/>
      <c r="BA67" s="426"/>
      <c r="BB67" s="426"/>
      <c r="BC67" s="426"/>
      <c r="BD67" s="426"/>
      <c r="BE67" s="426"/>
      <c r="BF67" s="426"/>
      <c r="BG67" s="426"/>
      <c r="BH67" s="426"/>
      <c r="BI67" s="426"/>
      <c r="BJ67" s="426"/>
      <c r="BK67" s="426"/>
      <c r="BL67" s="426"/>
      <c r="BM67" s="426"/>
      <c r="BN67" s="426"/>
      <c r="BO67" s="2257" t="s">
        <v>69</v>
      </c>
      <c r="BP67" s="2258"/>
      <c r="BQ67" s="2248"/>
      <c r="BR67" s="2249"/>
      <c r="BS67" s="2249"/>
      <c r="BT67" s="2249"/>
      <c r="BU67" s="2249"/>
      <c r="BV67" s="2249"/>
      <c r="BW67" s="2249"/>
      <c r="BX67" s="2249"/>
      <c r="BY67" s="2250"/>
      <c r="BZ67" s="426"/>
      <c r="CA67" s="266"/>
    </row>
    <row r="68" spans="2:79" ht="30" customHeight="1">
      <c r="B68" s="430"/>
      <c r="C68" s="377"/>
      <c r="D68" s="426"/>
      <c r="E68" s="426"/>
      <c r="F68" s="426"/>
      <c r="G68" s="426"/>
      <c r="H68" s="426"/>
      <c r="I68" s="426"/>
      <c r="J68" s="426"/>
      <c r="K68" s="426"/>
      <c r="L68" s="426"/>
      <c r="M68" s="426"/>
      <c r="N68" s="426"/>
      <c r="O68" s="2215"/>
      <c r="P68" s="2215"/>
      <c r="Q68" s="426"/>
      <c r="R68" s="2269"/>
      <c r="S68" s="2269"/>
      <c r="T68" s="2269"/>
      <c r="U68" s="2269"/>
      <c r="V68" s="2269"/>
      <c r="W68" s="2269"/>
      <c r="X68" s="2269"/>
      <c r="Y68" s="2269"/>
      <c r="Z68" s="2269"/>
      <c r="AA68" s="2269"/>
      <c r="AB68" s="2269"/>
      <c r="AC68" s="2269"/>
      <c r="AD68" s="2269"/>
      <c r="AE68" s="2269"/>
      <c r="AF68" s="2269"/>
      <c r="AG68" s="2269"/>
      <c r="AH68" s="2269"/>
      <c r="AI68" s="2269"/>
      <c r="AJ68" s="2269"/>
      <c r="AK68" s="426"/>
      <c r="AL68" s="426"/>
      <c r="AM68" s="426"/>
      <c r="AN68" s="426"/>
      <c r="AO68" s="426"/>
      <c r="AP68" s="426"/>
      <c r="AQ68" s="426"/>
      <c r="AR68" s="426"/>
      <c r="AS68" s="426"/>
      <c r="AT68" s="426"/>
      <c r="AU68" s="426"/>
      <c r="AV68" s="426"/>
      <c r="AW68" s="426"/>
      <c r="AX68" s="426"/>
      <c r="AY68" s="426"/>
      <c r="AZ68" s="426"/>
      <c r="BA68" s="426"/>
      <c r="BB68" s="426"/>
      <c r="BC68" s="426"/>
      <c r="BD68" s="426"/>
      <c r="BE68" s="426"/>
      <c r="BF68" s="426"/>
      <c r="BG68" s="426"/>
      <c r="BH68" s="426"/>
      <c r="BI68" s="426"/>
      <c r="BJ68" s="426"/>
      <c r="BK68" s="426"/>
      <c r="BL68" s="426"/>
      <c r="BM68" s="426"/>
      <c r="BN68" s="426"/>
      <c r="BO68" s="2215"/>
      <c r="BP68" s="2258"/>
      <c r="BQ68" s="2251"/>
      <c r="BR68" s="2252"/>
      <c r="BS68" s="2252"/>
      <c r="BT68" s="2252"/>
      <c r="BU68" s="2252"/>
      <c r="BV68" s="2252"/>
      <c r="BW68" s="2252"/>
      <c r="BX68" s="2252"/>
      <c r="BY68" s="2253"/>
      <c r="BZ68" s="426"/>
      <c r="CA68" s="266"/>
    </row>
    <row r="69" spans="2:79" ht="15" customHeight="1">
      <c r="B69" s="430"/>
      <c r="C69" s="377"/>
      <c r="D69" s="426"/>
      <c r="E69" s="426"/>
      <c r="F69" s="426"/>
      <c r="G69" s="426"/>
      <c r="H69" s="426"/>
      <c r="I69" s="426"/>
      <c r="J69" s="426"/>
      <c r="K69" s="426"/>
      <c r="L69" s="426"/>
      <c r="M69" s="426"/>
      <c r="N69" s="426"/>
      <c r="O69" s="426"/>
      <c r="P69" s="426"/>
      <c r="Q69" s="426"/>
      <c r="R69" s="426"/>
      <c r="S69" s="426"/>
      <c r="T69" s="426"/>
      <c r="U69" s="426"/>
      <c r="V69" s="426"/>
      <c r="W69" s="426"/>
      <c r="X69" s="426"/>
      <c r="Y69" s="426"/>
      <c r="Z69" s="426"/>
      <c r="AA69" s="426"/>
      <c r="AB69" s="426"/>
      <c r="AC69" s="426"/>
      <c r="AD69" s="426"/>
      <c r="AE69" s="426"/>
      <c r="AF69" s="426"/>
      <c r="AG69" s="426"/>
      <c r="AH69" s="426"/>
      <c r="AI69" s="426"/>
      <c r="AJ69" s="426"/>
      <c r="AK69" s="426"/>
      <c r="AL69" s="426"/>
      <c r="AM69" s="426"/>
      <c r="AN69" s="426"/>
      <c r="AO69" s="426"/>
      <c r="AP69" s="426"/>
      <c r="AQ69" s="426"/>
      <c r="AR69" s="426"/>
      <c r="AS69" s="426"/>
      <c r="AT69" s="426"/>
      <c r="AU69" s="426"/>
      <c r="AV69" s="426"/>
      <c r="AW69" s="426"/>
      <c r="AX69" s="426"/>
      <c r="AY69" s="426"/>
      <c r="AZ69" s="426"/>
      <c r="BA69" s="426"/>
      <c r="BB69" s="426"/>
      <c r="BC69" s="426"/>
      <c r="BD69" s="426"/>
      <c r="BE69" s="426"/>
      <c r="BF69" s="426"/>
      <c r="BG69" s="426"/>
      <c r="BH69" s="426"/>
      <c r="BI69" s="426"/>
      <c r="BJ69" s="426"/>
      <c r="BK69" s="426"/>
      <c r="BL69" s="426"/>
      <c r="BM69" s="426"/>
      <c r="BN69" s="426"/>
      <c r="BO69" s="377"/>
      <c r="BP69" s="426"/>
      <c r="BQ69" s="426"/>
      <c r="BR69" s="426"/>
      <c r="BS69" s="426"/>
      <c r="BT69" s="426"/>
      <c r="BU69" s="426"/>
      <c r="BV69" s="426"/>
      <c r="BW69" s="426"/>
      <c r="BX69" s="426"/>
      <c r="BY69" s="426"/>
      <c r="BZ69" s="426"/>
      <c r="CA69" s="266"/>
    </row>
    <row r="70" spans="2:79" ht="15" customHeight="1">
      <c r="B70" s="430"/>
      <c r="C70" s="377"/>
      <c r="D70" s="426"/>
      <c r="E70" s="426"/>
      <c r="F70" s="426"/>
      <c r="G70" s="426"/>
      <c r="H70" s="426"/>
      <c r="I70" s="426"/>
      <c r="J70" s="426"/>
      <c r="K70" s="426"/>
      <c r="L70" s="426"/>
      <c r="M70" s="426"/>
      <c r="N70" s="426"/>
      <c r="O70" s="426"/>
      <c r="P70" s="426"/>
      <c r="Q70" s="426"/>
      <c r="R70" s="426"/>
      <c r="S70" s="426"/>
      <c r="T70" s="426"/>
      <c r="U70" s="426"/>
      <c r="V70" s="426"/>
      <c r="W70" s="426"/>
      <c r="X70" s="426"/>
      <c r="Y70" s="426"/>
      <c r="Z70" s="426"/>
      <c r="AA70" s="426"/>
      <c r="AB70" s="426"/>
      <c r="AC70" s="426"/>
      <c r="AD70" s="426"/>
      <c r="AE70" s="426"/>
      <c r="AF70" s="426"/>
      <c r="AG70" s="426"/>
      <c r="AH70" s="426"/>
      <c r="AI70" s="426"/>
      <c r="AJ70" s="426"/>
      <c r="AK70" s="426"/>
      <c r="AL70" s="426"/>
      <c r="AM70" s="426"/>
      <c r="AN70" s="426"/>
      <c r="AO70" s="426"/>
      <c r="AP70" s="426"/>
      <c r="AQ70" s="426"/>
      <c r="AR70" s="426"/>
      <c r="AS70" s="426"/>
      <c r="AT70" s="426"/>
      <c r="AU70" s="426"/>
      <c r="AV70" s="426"/>
      <c r="AW70" s="426"/>
      <c r="AX70" s="426"/>
      <c r="AY70" s="426"/>
      <c r="AZ70" s="426"/>
      <c r="BA70" s="426"/>
      <c r="BB70" s="426"/>
      <c r="BC70" s="426"/>
      <c r="BD70" s="426"/>
      <c r="BE70" s="426"/>
      <c r="BF70" s="426"/>
      <c r="BG70" s="426"/>
      <c r="BH70" s="426"/>
      <c r="BI70" s="426"/>
      <c r="BJ70" s="426"/>
      <c r="BK70" s="426"/>
      <c r="BL70" s="426"/>
      <c r="BM70" s="426"/>
      <c r="BN70" s="426"/>
      <c r="BO70" s="377"/>
      <c r="BP70" s="426"/>
      <c r="BQ70" s="426"/>
      <c r="BR70" s="426"/>
      <c r="BS70" s="426"/>
      <c r="BT70" s="426"/>
      <c r="BU70" s="426"/>
      <c r="BV70" s="426"/>
      <c r="BW70" s="426"/>
      <c r="BX70" s="426"/>
      <c r="BY70" s="426"/>
      <c r="BZ70" s="426"/>
      <c r="CA70" s="266"/>
    </row>
    <row r="71" spans="2:79" s="1344" customFormat="1" ht="15" customHeight="1">
      <c r="B71" s="430"/>
      <c r="C71" s="377"/>
      <c r="D71" s="426"/>
      <c r="E71" s="426"/>
      <c r="F71" s="426"/>
      <c r="G71" s="426"/>
      <c r="H71" s="426"/>
      <c r="I71" s="426"/>
      <c r="J71" s="426"/>
      <c r="K71" s="426"/>
      <c r="L71" s="426"/>
      <c r="M71" s="426"/>
      <c r="N71" s="426"/>
      <c r="O71" s="426"/>
      <c r="P71" s="426"/>
      <c r="Q71" s="426"/>
      <c r="R71" s="426"/>
      <c r="S71" s="426"/>
      <c r="T71" s="426"/>
      <c r="U71" s="426"/>
      <c r="V71" s="426"/>
      <c r="W71" s="426"/>
      <c r="X71" s="426"/>
      <c r="Y71" s="426"/>
      <c r="Z71" s="426"/>
      <c r="AA71" s="426"/>
      <c r="AB71" s="426"/>
      <c r="AC71" s="426"/>
      <c r="AD71" s="426"/>
      <c r="AE71" s="426"/>
      <c r="AF71" s="426"/>
      <c r="AG71" s="426"/>
      <c r="AH71" s="426"/>
      <c r="AI71" s="426"/>
      <c r="AJ71" s="426"/>
      <c r="AK71" s="426"/>
      <c r="AL71" s="426"/>
      <c r="AM71" s="426"/>
      <c r="AN71" s="426"/>
      <c r="AO71" s="426"/>
      <c r="AP71" s="426"/>
      <c r="AQ71" s="426"/>
      <c r="AR71" s="426"/>
      <c r="AS71" s="426"/>
      <c r="AT71" s="426"/>
      <c r="AU71" s="426"/>
      <c r="AV71" s="426"/>
      <c r="AW71" s="426"/>
      <c r="AX71" s="426"/>
      <c r="AY71" s="426"/>
      <c r="AZ71" s="426"/>
      <c r="BA71" s="426"/>
      <c r="BB71" s="426"/>
      <c r="BC71" s="426"/>
      <c r="BD71" s="426"/>
      <c r="BE71" s="426"/>
      <c r="BF71" s="426"/>
      <c r="BG71" s="426"/>
      <c r="BH71" s="426"/>
      <c r="BI71" s="426"/>
      <c r="BJ71" s="426"/>
      <c r="BK71" s="426"/>
      <c r="BL71" s="426"/>
      <c r="BM71" s="426"/>
      <c r="BN71" s="426"/>
      <c r="BO71" s="426"/>
      <c r="BP71" s="426"/>
      <c r="BQ71" s="426"/>
      <c r="BR71" s="426"/>
      <c r="BS71" s="426"/>
      <c r="BT71" s="426"/>
      <c r="BU71" s="426"/>
      <c r="BV71" s="426"/>
      <c r="BW71" s="426"/>
      <c r="BX71" s="426"/>
      <c r="BY71" s="426"/>
      <c r="BZ71" s="426"/>
      <c r="CA71" s="266"/>
    </row>
    <row r="72" spans="2:79" s="1344" customFormat="1" ht="30" customHeight="1">
      <c r="B72" s="430"/>
      <c r="C72" s="377"/>
      <c r="D72" s="1796" t="s">
        <v>1595</v>
      </c>
      <c r="E72" s="377"/>
      <c r="F72" s="377"/>
      <c r="G72" s="377"/>
      <c r="H72" s="1796" t="s">
        <v>1596</v>
      </c>
      <c r="I72" s="377"/>
      <c r="J72" s="377"/>
      <c r="K72" s="426"/>
      <c r="L72" s="426"/>
      <c r="M72" s="426"/>
      <c r="N72" s="426"/>
      <c r="O72" s="426"/>
      <c r="P72" s="426"/>
      <c r="Q72" s="426"/>
      <c r="R72" s="426"/>
      <c r="S72" s="426"/>
      <c r="T72" s="426"/>
      <c r="U72" s="426"/>
      <c r="V72" s="426"/>
      <c r="W72" s="426"/>
      <c r="X72" s="426"/>
      <c r="Y72" s="426"/>
      <c r="Z72" s="426"/>
      <c r="AA72" s="426"/>
      <c r="AB72" s="426"/>
      <c r="AC72" s="426"/>
      <c r="AD72" s="426"/>
      <c r="AE72" s="426"/>
      <c r="AF72" s="426"/>
      <c r="AG72" s="426"/>
      <c r="AH72" s="426"/>
      <c r="AI72" s="426"/>
      <c r="AJ72" s="426"/>
      <c r="AK72" s="426"/>
      <c r="AL72" s="426"/>
      <c r="AM72" s="426"/>
      <c r="AN72" s="426"/>
      <c r="AO72" s="426"/>
      <c r="AP72" s="426"/>
      <c r="AQ72" s="426"/>
      <c r="AR72" s="426"/>
      <c r="AS72" s="426"/>
      <c r="AT72" s="426"/>
      <c r="AU72" s="426"/>
      <c r="AV72" s="426"/>
      <c r="AW72" s="426"/>
      <c r="AX72" s="426"/>
      <c r="AY72" s="426"/>
      <c r="AZ72" s="426"/>
      <c r="BA72" s="426"/>
      <c r="BB72" s="426"/>
      <c r="BC72" s="426"/>
      <c r="BD72" s="426"/>
      <c r="BE72" s="426"/>
      <c r="BF72" s="426"/>
      <c r="BG72" s="426"/>
      <c r="BH72" s="426"/>
      <c r="BI72" s="426"/>
      <c r="BJ72" s="426"/>
      <c r="BK72" s="426"/>
      <c r="BL72" s="426"/>
      <c r="BM72" s="426"/>
      <c r="BN72" s="426"/>
      <c r="BO72" s="2257" t="s">
        <v>77</v>
      </c>
      <c r="BP72" s="2258"/>
      <c r="BQ72" s="2248"/>
      <c r="BR72" s="2249"/>
      <c r="BS72" s="2249"/>
      <c r="BT72" s="2249"/>
      <c r="BU72" s="2249"/>
      <c r="BV72" s="2249"/>
      <c r="BW72" s="2249"/>
      <c r="BX72" s="2249"/>
      <c r="BY72" s="2250"/>
      <c r="BZ72" s="426"/>
      <c r="CA72" s="266"/>
    </row>
    <row r="73" spans="2:79" s="1344" customFormat="1" ht="30" customHeight="1">
      <c r="B73" s="430"/>
      <c r="C73" s="377"/>
      <c r="D73" s="426"/>
      <c r="E73" s="426"/>
      <c r="F73" s="426"/>
      <c r="G73" s="426"/>
      <c r="H73" s="1798" t="s">
        <v>1597</v>
      </c>
      <c r="I73" s="426"/>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6"/>
      <c r="AG73" s="426"/>
      <c r="AH73" s="426"/>
      <c r="AI73" s="426"/>
      <c r="AJ73" s="426"/>
      <c r="AK73" s="426"/>
      <c r="AL73" s="426"/>
      <c r="AM73" s="426"/>
      <c r="AN73" s="426"/>
      <c r="AO73" s="426"/>
      <c r="AP73" s="426"/>
      <c r="AQ73" s="426"/>
      <c r="AR73" s="426"/>
      <c r="AS73" s="426"/>
      <c r="AT73" s="426"/>
      <c r="AU73" s="426"/>
      <c r="AV73" s="426"/>
      <c r="AW73" s="426"/>
      <c r="AX73" s="426"/>
      <c r="AY73" s="426"/>
      <c r="AZ73" s="426"/>
      <c r="BA73" s="426"/>
      <c r="BB73" s="426"/>
      <c r="BC73" s="426"/>
      <c r="BD73" s="426"/>
      <c r="BE73" s="426"/>
      <c r="BF73" s="426"/>
      <c r="BG73" s="426"/>
      <c r="BH73" s="426"/>
      <c r="BI73" s="426"/>
      <c r="BJ73" s="426"/>
      <c r="BK73" s="426"/>
      <c r="BL73" s="426"/>
      <c r="BM73" s="426"/>
      <c r="BN73" s="426"/>
      <c r="BO73" s="2215"/>
      <c r="BP73" s="2258"/>
      <c r="BQ73" s="2251"/>
      <c r="BR73" s="2252"/>
      <c r="BS73" s="2252"/>
      <c r="BT73" s="2252"/>
      <c r="BU73" s="2252"/>
      <c r="BV73" s="2252"/>
      <c r="BW73" s="2252"/>
      <c r="BX73" s="2252"/>
      <c r="BY73" s="2253"/>
      <c r="BZ73" s="426"/>
      <c r="CA73" s="266"/>
    </row>
    <row r="74" spans="2:79" s="1344" customFormat="1" ht="15" customHeight="1">
      <c r="B74" s="430"/>
      <c r="C74" s="377"/>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c r="AB74" s="426"/>
      <c r="AC74" s="426"/>
      <c r="AD74" s="426"/>
      <c r="AE74" s="426"/>
      <c r="AF74" s="426"/>
      <c r="AG74" s="426"/>
      <c r="AH74" s="426"/>
      <c r="AI74" s="426"/>
      <c r="AJ74" s="426"/>
      <c r="AK74" s="426"/>
      <c r="AL74" s="426"/>
      <c r="AM74" s="426"/>
      <c r="AN74" s="426"/>
      <c r="AO74" s="426"/>
      <c r="AP74" s="426"/>
      <c r="AQ74" s="426"/>
      <c r="AR74" s="426"/>
      <c r="AS74" s="426"/>
      <c r="AT74" s="426"/>
      <c r="AU74" s="426"/>
      <c r="AV74" s="426"/>
      <c r="AW74" s="426"/>
      <c r="AX74" s="426"/>
      <c r="AY74" s="426"/>
      <c r="AZ74" s="426"/>
      <c r="BA74" s="426"/>
      <c r="BB74" s="426"/>
      <c r="BC74" s="426"/>
      <c r="BD74" s="426"/>
      <c r="BE74" s="426"/>
      <c r="BF74" s="426"/>
      <c r="BG74" s="426"/>
      <c r="BH74" s="426"/>
      <c r="BI74" s="426"/>
      <c r="BJ74" s="426"/>
      <c r="BK74" s="426"/>
      <c r="BL74" s="426"/>
      <c r="BM74" s="426"/>
      <c r="BN74" s="426"/>
      <c r="BO74" s="426"/>
      <c r="BP74" s="426"/>
      <c r="BQ74" s="426"/>
      <c r="BR74" s="426"/>
      <c r="BS74" s="426"/>
      <c r="BT74" s="426"/>
      <c r="BU74" s="426"/>
      <c r="BV74" s="426"/>
      <c r="BW74" s="426"/>
      <c r="BX74" s="426"/>
      <c r="BY74" s="426"/>
      <c r="BZ74" s="426"/>
      <c r="CA74" s="266"/>
    </row>
    <row r="75" spans="2:79" s="1344" customFormat="1" ht="30" customHeight="1">
      <c r="B75" s="430"/>
      <c r="C75" s="377"/>
      <c r="D75" s="1796" t="s">
        <v>1598</v>
      </c>
      <c r="E75" s="377"/>
      <c r="F75" s="377"/>
      <c r="G75" s="377"/>
      <c r="H75" s="1796" t="s">
        <v>1599</v>
      </c>
      <c r="I75" s="377"/>
      <c r="J75" s="426"/>
      <c r="K75" s="426"/>
      <c r="L75" s="426"/>
      <c r="M75" s="426"/>
      <c r="N75" s="426"/>
      <c r="O75" s="426"/>
      <c r="P75" s="426"/>
      <c r="Q75" s="426"/>
      <c r="R75" s="426"/>
      <c r="S75" s="426"/>
      <c r="T75" s="426"/>
      <c r="U75" s="426"/>
      <c r="V75" s="426"/>
      <c r="W75" s="426"/>
      <c r="X75" s="426"/>
      <c r="Y75" s="426"/>
      <c r="Z75" s="426"/>
      <c r="AA75" s="426"/>
      <c r="AB75" s="426"/>
      <c r="AC75" s="426"/>
      <c r="AD75" s="426"/>
      <c r="AE75" s="426"/>
      <c r="AF75" s="426"/>
      <c r="AG75" s="426"/>
      <c r="AH75" s="426"/>
      <c r="AI75" s="426"/>
      <c r="AJ75" s="426"/>
      <c r="AK75" s="426"/>
      <c r="AL75" s="426"/>
      <c r="AM75" s="426"/>
      <c r="AN75" s="426"/>
      <c r="AO75" s="426"/>
      <c r="AP75" s="426"/>
      <c r="AQ75" s="426"/>
      <c r="AR75" s="426"/>
      <c r="AS75" s="426"/>
      <c r="AT75" s="426"/>
      <c r="AU75" s="426"/>
      <c r="AV75" s="426"/>
      <c r="AW75" s="426"/>
      <c r="AX75" s="426"/>
      <c r="AY75" s="426"/>
      <c r="AZ75" s="426"/>
      <c r="BA75" s="426"/>
      <c r="BB75" s="426"/>
      <c r="BC75" s="426"/>
      <c r="BD75" s="426"/>
      <c r="BE75" s="426"/>
      <c r="BF75" s="426"/>
      <c r="BG75" s="426"/>
      <c r="BH75" s="426"/>
      <c r="BI75" s="426"/>
      <c r="BJ75" s="426"/>
      <c r="BK75" s="426"/>
      <c r="BL75" s="426"/>
      <c r="BM75" s="426"/>
      <c r="BN75" s="426"/>
      <c r="BO75" s="2257" t="s">
        <v>84</v>
      </c>
      <c r="BP75" s="2258"/>
      <c r="BQ75" s="2248"/>
      <c r="BR75" s="2249"/>
      <c r="BS75" s="2249"/>
      <c r="BT75" s="2249"/>
      <c r="BU75" s="2249"/>
      <c r="BV75" s="2249"/>
      <c r="BW75" s="2249"/>
      <c r="BX75" s="2249"/>
      <c r="BY75" s="2250"/>
      <c r="BZ75" s="426"/>
      <c r="CA75" s="266"/>
    </row>
    <row r="76" spans="2:79" s="1344" customFormat="1" ht="30" customHeight="1">
      <c r="B76" s="430"/>
      <c r="C76" s="377"/>
      <c r="D76" s="426"/>
      <c r="E76" s="426"/>
      <c r="F76" s="426"/>
      <c r="G76" s="426"/>
      <c r="H76" s="1798" t="s">
        <v>1600</v>
      </c>
      <c r="I76" s="426"/>
      <c r="J76" s="426"/>
      <c r="K76" s="426"/>
      <c r="L76" s="426"/>
      <c r="M76" s="426"/>
      <c r="N76" s="426"/>
      <c r="O76" s="426"/>
      <c r="P76" s="426"/>
      <c r="Q76" s="426"/>
      <c r="R76" s="426"/>
      <c r="S76" s="426"/>
      <c r="T76" s="426"/>
      <c r="U76" s="426"/>
      <c r="V76" s="426"/>
      <c r="W76" s="426"/>
      <c r="X76" s="426"/>
      <c r="Y76" s="426"/>
      <c r="Z76" s="426"/>
      <c r="AA76" s="426"/>
      <c r="AB76" s="426"/>
      <c r="AC76" s="426"/>
      <c r="AD76" s="426"/>
      <c r="AE76" s="426"/>
      <c r="AF76" s="426"/>
      <c r="AG76" s="426"/>
      <c r="AH76" s="426"/>
      <c r="AI76" s="426"/>
      <c r="AJ76" s="426"/>
      <c r="AK76" s="426"/>
      <c r="AL76" s="426"/>
      <c r="AM76" s="426"/>
      <c r="AN76" s="426"/>
      <c r="AO76" s="426"/>
      <c r="AP76" s="426"/>
      <c r="AQ76" s="426"/>
      <c r="AR76" s="426"/>
      <c r="AS76" s="426"/>
      <c r="AT76" s="426"/>
      <c r="AU76" s="426"/>
      <c r="AV76" s="426"/>
      <c r="AW76" s="426"/>
      <c r="AX76" s="426"/>
      <c r="AY76" s="426"/>
      <c r="AZ76" s="426"/>
      <c r="BA76" s="426"/>
      <c r="BB76" s="426"/>
      <c r="BC76" s="426"/>
      <c r="BD76" s="426"/>
      <c r="BE76" s="426"/>
      <c r="BF76" s="426"/>
      <c r="BG76" s="426"/>
      <c r="BH76" s="426"/>
      <c r="BI76" s="426"/>
      <c r="BJ76" s="426"/>
      <c r="BK76" s="426"/>
      <c r="BL76" s="426"/>
      <c r="BM76" s="426"/>
      <c r="BN76" s="426"/>
      <c r="BO76" s="2215"/>
      <c r="BP76" s="2258"/>
      <c r="BQ76" s="2251"/>
      <c r="BR76" s="2252"/>
      <c r="BS76" s="2252"/>
      <c r="BT76" s="2252"/>
      <c r="BU76" s="2252"/>
      <c r="BV76" s="2252"/>
      <c r="BW76" s="2252"/>
      <c r="BX76" s="2252"/>
      <c r="BY76" s="2253"/>
      <c r="BZ76" s="426"/>
      <c r="CA76" s="266"/>
    </row>
    <row r="77" spans="2:79" s="1344" customFormat="1" ht="15" customHeight="1">
      <c r="B77" s="430"/>
      <c r="C77" s="377"/>
      <c r="D77" s="426"/>
      <c r="E77" s="426"/>
      <c r="F77" s="426"/>
      <c r="G77" s="426"/>
      <c r="H77" s="426"/>
      <c r="I77" s="426"/>
      <c r="J77" s="426"/>
      <c r="K77" s="426"/>
      <c r="L77" s="426"/>
      <c r="M77" s="426"/>
      <c r="N77" s="426"/>
      <c r="O77" s="426"/>
      <c r="P77" s="426"/>
      <c r="Q77" s="426"/>
      <c r="R77" s="426"/>
      <c r="S77" s="426"/>
      <c r="T77" s="426"/>
      <c r="U77" s="426"/>
      <c r="V77" s="426"/>
      <c r="W77" s="426"/>
      <c r="X77" s="426"/>
      <c r="Y77" s="426"/>
      <c r="Z77" s="426"/>
      <c r="AA77" s="426"/>
      <c r="AB77" s="426"/>
      <c r="AC77" s="426"/>
      <c r="AD77" s="426"/>
      <c r="AE77" s="426"/>
      <c r="AF77" s="426"/>
      <c r="AG77" s="426"/>
      <c r="AH77" s="426"/>
      <c r="AI77" s="426"/>
      <c r="AJ77" s="426"/>
      <c r="AK77" s="426"/>
      <c r="AL77" s="426"/>
      <c r="AM77" s="426"/>
      <c r="AN77" s="426"/>
      <c r="AO77" s="426"/>
      <c r="AP77" s="426"/>
      <c r="AQ77" s="426"/>
      <c r="AR77" s="426"/>
      <c r="AS77" s="426"/>
      <c r="AT77" s="426"/>
      <c r="AU77" s="426"/>
      <c r="AV77" s="426"/>
      <c r="AW77" s="426"/>
      <c r="AX77" s="426"/>
      <c r="AY77" s="426"/>
      <c r="AZ77" s="426"/>
      <c r="BA77" s="426"/>
      <c r="BB77" s="426"/>
      <c r="BC77" s="426"/>
      <c r="BD77" s="426"/>
      <c r="BE77" s="426"/>
      <c r="BF77" s="426"/>
      <c r="BG77" s="426"/>
      <c r="BH77" s="426"/>
      <c r="BI77" s="426"/>
      <c r="BJ77" s="426"/>
      <c r="BK77" s="426"/>
      <c r="BL77" s="426"/>
      <c r="BM77" s="426"/>
      <c r="BN77" s="426"/>
      <c r="BO77" s="426"/>
      <c r="BP77" s="426"/>
      <c r="BQ77" s="426"/>
      <c r="BR77" s="426"/>
      <c r="BS77" s="426"/>
      <c r="BT77" s="426"/>
      <c r="BU77" s="426"/>
      <c r="BV77" s="426"/>
      <c r="BW77" s="426"/>
      <c r="BX77" s="426"/>
      <c r="BY77" s="426"/>
      <c r="BZ77" s="426"/>
      <c r="CA77" s="266"/>
    </row>
    <row r="78" spans="2:79" s="1344" customFormat="1" ht="30" customHeight="1">
      <c r="B78" s="430"/>
      <c r="C78" s="377"/>
      <c r="D78" s="426"/>
      <c r="E78" s="426"/>
      <c r="F78" s="426"/>
      <c r="G78" s="426"/>
      <c r="H78" s="1796" t="s">
        <v>1601</v>
      </c>
      <c r="I78" s="426"/>
      <c r="J78" s="426"/>
      <c r="K78" s="426"/>
      <c r="L78" s="426"/>
      <c r="M78" s="426"/>
      <c r="N78" s="426"/>
      <c r="O78" s="426"/>
      <c r="P78" s="426"/>
      <c r="Q78" s="426"/>
      <c r="R78" s="426"/>
      <c r="S78" s="426"/>
      <c r="T78" s="426"/>
      <c r="U78" s="426"/>
      <c r="V78" s="426"/>
      <c r="W78" s="426"/>
      <c r="X78" s="426"/>
      <c r="Y78" s="426"/>
      <c r="Z78" s="426"/>
      <c r="AA78" s="426"/>
      <c r="AB78" s="426"/>
      <c r="AC78" s="426"/>
      <c r="AD78" s="426"/>
      <c r="AE78" s="426"/>
      <c r="AF78" s="426"/>
      <c r="AG78" s="426"/>
      <c r="AH78" s="426"/>
      <c r="AI78" s="426"/>
      <c r="AJ78" s="426"/>
      <c r="AK78" s="426"/>
      <c r="AL78" s="426"/>
      <c r="AM78" s="426"/>
      <c r="AN78" s="426"/>
      <c r="AO78" s="426"/>
      <c r="AP78" s="426"/>
      <c r="AQ78" s="426"/>
      <c r="AR78" s="426"/>
      <c r="AS78" s="426"/>
      <c r="AT78" s="426"/>
      <c r="AU78" s="426"/>
      <c r="AV78" s="426"/>
      <c r="AW78" s="426"/>
      <c r="AX78" s="426"/>
      <c r="AY78" s="426"/>
      <c r="AZ78" s="426"/>
      <c r="BA78" s="426"/>
      <c r="BB78" s="426"/>
      <c r="BC78" s="426"/>
      <c r="BD78" s="426"/>
      <c r="BE78" s="426"/>
      <c r="BF78" s="426"/>
      <c r="BG78" s="426"/>
      <c r="BH78" s="426"/>
      <c r="BI78" s="426"/>
      <c r="BJ78" s="426"/>
      <c r="BK78" s="426"/>
      <c r="BL78" s="426"/>
      <c r="BM78" s="426"/>
      <c r="BN78" s="426"/>
      <c r="BO78" s="426"/>
      <c r="BP78" s="426"/>
      <c r="BQ78" s="2260">
        <v>100</v>
      </c>
      <c r="BR78" s="2261"/>
      <c r="BS78" s="2261"/>
      <c r="BT78" s="2261"/>
      <c r="BU78" s="2261"/>
      <c r="BV78" s="2261"/>
      <c r="BW78" s="2261"/>
      <c r="BX78" s="2261"/>
      <c r="BY78" s="2262"/>
      <c r="BZ78" s="426"/>
      <c r="CA78" s="266"/>
    </row>
    <row r="79" spans="2:79" s="1344" customFormat="1" ht="30" customHeight="1">
      <c r="B79" s="430"/>
      <c r="C79" s="377"/>
      <c r="D79" s="426"/>
      <c r="E79" s="426"/>
      <c r="F79" s="426"/>
      <c r="G79" s="426"/>
      <c r="H79" s="1798" t="s">
        <v>1602</v>
      </c>
      <c r="I79" s="426"/>
      <c r="J79" s="426"/>
      <c r="K79" s="426"/>
      <c r="L79" s="426"/>
      <c r="M79" s="426"/>
      <c r="N79" s="426"/>
      <c r="O79" s="426"/>
      <c r="P79" s="426"/>
      <c r="Q79" s="426"/>
      <c r="R79" s="426"/>
      <c r="S79" s="426"/>
      <c r="T79" s="426"/>
      <c r="U79" s="426"/>
      <c r="V79" s="426"/>
      <c r="W79" s="426"/>
      <c r="X79" s="426"/>
      <c r="Y79" s="426"/>
      <c r="Z79" s="426"/>
      <c r="AA79" s="426"/>
      <c r="AB79" s="426"/>
      <c r="AC79" s="426"/>
      <c r="AD79" s="426"/>
      <c r="AE79" s="426"/>
      <c r="AF79" s="426"/>
      <c r="AG79" s="426"/>
      <c r="AH79" s="426"/>
      <c r="AI79" s="426"/>
      <c r="AJ79" s="426"/>
      <c r="AK79" s="426"/>
      <c r="AL79" s="426"/>
      <c r="AM79" s="426"/>
      <c r="AN79" s="426"/>
      <c r="AO79" s="426"/>
      <c r="AP79" s="426"/>
      <c r="AQ79" s="426"/>
      <c r="AR79" s="426"/>
      <c r="AS79" s="426"/>
      <c r="AT79" s="426"/>
      <c r="AU79" s="426"/>
      <c r="AV79" s="426"/>
      <c r="AW79" s="426"/>
      <c r="AX79" s="426"/>
      <c r="AY79" s="426"/>
      <c r="AZ79" s="426"/>
      <c r="BA79" s="426"/>
      <c r="BB79" s="426"/>
      <c r="BC79" s="426"/>
      <c r="BD79" s="426"/>
      <c r="BE79" s="426"/>
      <c r="BF79" s="426"/>
      <c r="BG79" s="426"/>
      <c r="BH79" s="426"/>
      <c r="BI79" s="426"/>
      <c r="BJ79" s="426"/>
      <c r="BK79" s="426"/>
      <c r="BL79" s="426"/>
      <c r="BM79" s="426"/>
      <c r="BN79" s="426"/>
      <c r="BO79" s="426"/>
      <c r="BP79" s="426"/>
      <c r="BQ79" s="2263"/>
      <c r="BR79" s="2264"/>
      <c r="BS79" s="2264"/>
      <c r="BT79" s="2264"/>
      <c r="BU79" s="2264"/>
      <c r="BV79" s="2264"/>
      <c r="BW79" s="2264"/>
      <c r="BX79" s="2264"/>
      <c r="BY79" s="2265"/>
      <c r="BZ79" s="426"/>
      <c r="CA79" s="266"/>
    </row>
    <row r="80" spans="2:79" s="1344" customFormat="1" ht="30" customHeight="1">
      <c r="B80" s="1357"/>
      <c r="C80" s="376"/>
      <c r="D80" s="1365"/>
      <c r="E80" s="1365"/>
      <c r="F80" s="1365"/>
      <c r="G80" s="1365"/>
      <c r="H80" s="1365"/>
      <c r="I80" s="1365"/>
      <c r="J80" s="1365"/>
      <c r="K80" s="1365"/>
      <c r="L80" s="1365"/>
      <c r="M80" s="1365"/>
      <c r="N80" s="1365"/>
      <c r="O80" s="1365"/>
      <c r="P80" s="1365"/>
      <c r="Q80" s="1365"/>
      <c r="R80" s="1365"/>
      <c r="S80" s="1365"/>
      <c r="T80" s="1365"/>
      <c r="U80" s="1365"/>
      <c r="V80" s="1365"/>
      <c r="W80" s="1365"/>
      <c r="X80" s="1365"/>
      <c r="Y80" s="1365"/>
      <c r="Z80" s="1365"/>
      <c r="AA80" s="1365"/>
      <c r="AB80" s="1365"/>
      <c r="AC80" s="1365"/>
      <c r="AD80" s="1365"/>
      <c r="AE80" s="1365"/>
      <c r="AF80" s="1365"/>
      <c r="AG80" s="1365"/>
      <c r="AH80" s="1365"/>
      <c r="AI80" s="1365"/>
      <c r="AJ80" s="1365"/>
      <c r="AK80" s="1365"/>
      <c r="AL80" s="1365"/>
      <c r="AM80" s="1365"/>
      <c r="AN80" s="1365"/>
      <c r="AO80" s="1365"/>
      <c r="AP80" s="1365"/>
      <c r="AQ80" s="1365"/>
      <c r="AR80" s="1365"/>
      <c r="AS80" s="1365"/>
      <c r="AT80" s="1365"/>
      <c r="AU80" s="1365"/>
      <c r="AV80" s="1365"/>
      <c r="AW80" s="1365"/>
      <c r="AX80" s="1365"/>
      <c r="AY80" s="1365"/>
      <c r="AZ80" s="1365"/>
      <c r="BA80" s="1365"/>
      <c r="BB80" s="1365"/>
      <c r="BC80" s="1365"/>
      <c r="BD80" s="1365"/>
      <c r="BE80" s="1365"/>
      <c r="BF80" s="1365"/>
      <c r="BG80" s="1365"/>
      <c r="BH80" s="1365"/>
      <c r="BI80" s="1365"/>
      <c r="BJ80" s="1365"/>
      <c r="BK80" s="1365"/>
      <c r="BL80" s="1365"/>
      <c r="BM80" s="1365"/>
      <c r="BN80" s="1365"/>
      <c r="BO80" s="1365"/>
      <c r="BP80" s="1365"/>
      <c r="BQ80" s="1365"/>
      <c r="BR80" s="1365"/>
      <c r="BS80" s="1365"/>
      <c r="BT80" s="1365"/>
      <c r="BU80" s="1365"/>
      <c r="BV80" s="1365"/>
      <c r="BW80" s="1365"/>
      <c r="BX80" s="1365"/>
      <c r="BY80" s="1365"/>
      <c r="BZ80" s="1365"/>
      <c r="CA80" s="1371"/>
    </row>
    <row r="81" spans="2:79" s="1344" customFormat="1" ht="30" customHeight="1">
      <c r="B81" s="430"/>
      <c r="C81" s="377"/>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c r="AB81" s="426"/>
      <c r="AC81" s="426"/>
      <c r="AD81" s="426"/>
      <c r="AE81" s="426"/>
      <c r="AF81" s="426"/>
      <c r="AG81" s="426"/>
      <c r="AH81" s="426"/>
      <c r="AI81" s="426"/>
      <c r="AJ81" s="426"/>
      <c r="AK81" s="426"/>
      <c r="AL81" s="426"/>
      <c r="AM81" s="426"/>
      <c r="AN81" s="426"/>
      <c r="AO81" s="426"/>
      <c r="AP81" s="426"/>
      <c r="AQ81" s="426"/>
      <c r="AR81" s="426"/>
      <c r="AS81" s="426"/>
      <c r="AT81" s="426"/>
      <c r="AU81" s="426"/>
      <c r="AV81" s="426"/>
      <c r="AW81" s="426"/>
      <c r="AX81" s="426"/>
      <c r="AY81" s="426"/>
      <c r="AZ81" s="426"/>
      <c r="BA81" s="426"/>
      <c r="BB81" s="426"/>
      <c r="BC81" s="426"/>
      <c r="BD81" s="426"/>
      <c r="BE81" s="426"/>
      <c r="BF81" s="426"/>
      <c r="BG81" s="426"/>
      <c r="BH81" s="426"/>
      <c r="BI81" s="426"/>
      <c r="BJ81" s="426"/>
      <c r="BK81" s="426"/>
      <c r="BL81" s="426"/>
      <c r="BM81" s="426"/>
      <c r="BN81" s="426"/>
      <c r="BO81" s="426"/>
      <c r="BP81" s="426"/>
      <c r="BQ81" s="426"/>
      <c r="BR81" s="426"/>
      <c r="BS81" s="426"/>
      <c r="BT81" s="426"/>
      <c r="BU81" s="426"/>
      <c r="BV81" s="426"/>
      <c r="BW81" s="426"/>
      <c r="BX81" s="426"/>
      <c r="BY81" s="426"/>
      <c r="BZ81" s="426"/>
      <c r="CA81" s="266"/>
    </row>
    <row r="82" spans="2:79" s="1344" customFormat="1" ht="30" customHeight="1">
      <c r="B82" s="430"/>
      <c r="C82" s="179">
        <v>3.3</v>
      </c>
      <c r="D82" s="1366" t="s">
        <v>1603</v>
      </c>
      <c r="E82" s="426"/>
      <c r="F82" s="426"/>
      <c r="G82" s="426"/>
      <c r="H82" s="426"/>
      <c r="I82" s="426"/>
      <c r="J82" s="426"/>
      <c r="K82" s="426"/>
      <c r="L82" s="426"/>
      <c r="M82" s="426"/>
      <c r="N82" s="426"/>
      <c r="O82" s="426"/>
      <c r="P82" s="426"/>
      <c r="Q82" s="426"/>
      <c r="R82" s="426"/>
      <c r="S82" s="426"/>
      <c r="T82" s="426"/>
      <c r="U82" s="426"/>
      <c r="V82" s="426"/>
      <c r="W82" s="426"/>
      <c r="X82" s="426"/>
      <c r="Y82" s="426"/>
      <c r="Z82" s="426"/>
      <c r="AA82" s="426"/>
      <c r="AB82" s="426"/>
      <c r="AC82" s="426"/>
      <c r="AD82" s="426"/>
      <c r="AE82" s="426"/>
      <c r="AF82" s="426"/>
      <c r="AG82" s="426"/>
      <c r="AH82" s="426"/>
      <c r="AI82" s="426"/>
      <c r="AJ82" s="426"/>
      <c r="AK82" s="426"/>
      <c r="AL82" s="426"/>
      <c r="AM82" s="426"/>
      <c r="AN82" s="426"/>
      <c r="AO82" s="426"/>
      <c r="AP82" s="426"/>
      <c r="AQ82" s="426"/>
      <c r="AR82" s="426"/>
      <c r="AS82" s="426"/>
      <c r="AT82" s="426"/>
      <c r="AU82" s="426"/>
      <c r="AV82" s="426"/>
      <c r="AW82" s="426"/>
      <c r="AX82" s="426"/>
      <c r="AY82" s="426"/>
      <c r="AZ82" s="426"/>
      <c r="BA82" s="426"/>
      <c r="BB82" s="426"/>
      <c r="BC82" s="426"/>
      <c r="BD82" s="426"/>
      <c r="BE82" s="426"/>
      <c r="BF82" s="426"/>
      <c r="BG82" s="426"/>
      <c r="BH82" s="426"/>
      <c r="BI82" s="426"/>
      <c r="BJ82" s="426"/>
      <c r="BK82" s="426"/>
      <c r="BL82" s="426"/>
      <c r="BM82" s="426"/>
      <c r="BN82" s="426"/>
      <c r="BO82" s="426"/>
      <c r="BP82" s="426"/>
      <c r="BQ82" s="426"/>
      <c r="BR82" s="426"/>
      <c r="BS82" s="426"/>
      <c r="BT82" s="426"/>
      <c r="BU82" s="426"/>
      <c r="BV82" s="426"/>
      <c r="BW82" s="426"/>
      <c r="BX82" s="426"/>
      <c r="BY82" s="426"/>
      <c r="BZ82" s="426"/>
      <c r="CA82" s="266"/>
    </row>
    <row r="83" spans="2:79" s="1344" customFormat="1" ht="30" customHeight="1">
      <c r="B83" s="430"/>
      <c r="C83" s="377"/>
      <c r="D83" s="1367" t="s">
        <v>1604</v>
      </c>
      <c r="E83" s="426"/>
      <c r="F83" s="426"/>
      <c r="G83" s="426"/>
      <c r="H83" s="426"/>
      <c r="I83" s="426"/>
      <c r="J83" s="426"/>
      <c r="K83" s="426"/>
      <c r="L83" s="426"/>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6"/>
      <c r="AJ83" s="426"/>
      <c r="AK83" s="426"/>
      <c r="AL83" s="426"/>
      <c r="AM83" s="426"/>
      <c r="AN83" s="426"/>
      <c r="AO83" s="426"/>
      <c r="AP83" s="426"/>
      <c r="AQ83" s="426"/>
      <c r="AR83" s="426"/>
      <c r="AS83" s="426"/>
      <c r="AT83" s="426"/>
      <c r="AU83" s="426"/>
      <c r="AV83" s="426"/>
      <c r="AW83" s="426"/>
      <c r="AX83" s="426"/>
      <c r="AY83" s="426"/>
      <c r="AZ83" s="426"/>
      <c r="BA83" s="426"/>
      <c r="BB83" s="426"/>
      <c r="BC83" s="426"/>
      <c r="BD83" s="426"/>
      <c r="BE83" s="426"/>
      <c r="BF83" s="426"/>
      <c r="BG83" s="426"/>
      <c r="BH83" s="426"/>
      <c r="BI83" s="426"/>
      <c r="BJ83" s="426"/>
      <c r="BK83" s="426"/>
      <c r="BL83" s="426"/>
      <c r="BM83" s="426"/>
      <c r="BN83" s="426"/>
      <c r="BO83" s="426"/>
      <c r="BP83" s="426"/>
      <c r="BQ83" s="426"/>
      <c r="BR83" s="426"/>
      <c r="BS83" s="426"/>
      <c r="BT83" s="426"/>
      <c r="BU83" s="426"/>
      <c r="BV83" s="426"/>
      <c r="BW83" s="426"/>
      <c r="BX83" s="426"/>
      <c r="BY83" s="426"/>
      <c r="BZ83" s="426"/>
      <c r="CA83" s="266"/>
    </row>
    <row r="84" spans="2:79" s="1344" customFormat="1" ht="30" customHeight="1">
      <c r="B84" s="430"/>
      <c r="C84" s="377"/>
      <c r="D84" s="1368" t="s">
        <v>1605</v>
      </c>
      <c r="E84" s="426"/>
      <c r="F84" s="426"/>
      <c r="G84" s="426"/>
      <c r="H84" s="426"/>
      <c r="I84" s="426"/>
      <c r="J84" s="426"/>
      <c r="K84" s="426"/>
      <c r="L84" s="426"/>
      <c r="M84" s="426"/>
      <c r="N84" s="426"/>
      <c r="O84" s="426"/>
      <c r="P84" s="426"/>
      <c r="Q84" s="426"/>
      <c r="R84" s="426"/>
      <c r="S84" s="426"/>
      <c r="T84" s="426"/>
      <c r="U84" s="426"/>
      <c r="V84" s="426"/>
      <c r="W84" s="426"/>
      <c r="X84" s="426"/>
      <c r="Y84" s="426"/>
      <c r="Z84" s="426"/>
      <c r="AA84" s="426"/>
      <c r="AB84" s="426"/>
      <c r="AC84" s="426"/>
      <c r="AD84" s="426"/>
      <c r="AE84" s="426"/>
      <c r="AF84" s="426"/>
      <c r="AG84" s="426"/>
      <c r="AH84" s="426"/>
      <c r="AI84" s="426"/>
      <c r="AJ84" s="426"/>
      <c r="AK84" s="426"/>
      <c r="AL84" s="426"/>
      <c r="AM84" s="426"/>
      <c r="AN84" s="426"/>
      <c r="AO84" s="426"/>
      <c r="AP84" s="426"/>
      <c r="AQ84" s="426"/>
      <c r="AR84" s="426"/>
      <c r="AS84" s="426"/>
      <c r="AT84" s="426"/>
      <c r="AU84" s="426"/>
      <c r="AV84" s="426"/>
      <c r="AW84" s="426"/>
      <c r="AX84" s="426"/>
      <c r="AY84" s="426"/>
      <c r="AZ84" s="426"/>
      <c r="BA84" s="426"/>
      <c r="BB84" s="426"/>
      <c r="BC84" s="426"/>
      <c r="BD84" s="426"/>
      <c r="BE84" s="426"/>
      <c r="BF84" s="426"/>
      <c r="BG84" s="426"/>
      <c r="BH84" s="426"/>
      <c r="BI84" s="426"/>
      <c r="BJ84" s="426"/>
      <c r="BK84" s="426"/>
      <c r="BL84" s="426"/>
      <c r="BM84" s="426"/>
      <c r="BN84" s="426"/>
      <c r="BO84" s="426"/>
      <c r="BP84" s="426"/>
      <c r="BQ84" s="426"/>
      <c r="BR84" s="426"/>
      <c r="BS84" s="426"/>
      <c r="BT84" s="426"/>
      <c r="BU84" s="426"/>
      <c r="BV84" s="426"/>
      <c r="BW84" s="426"/>
      <c r="BX84" s="426"/>
      <c r="BY84" s="426"/>
      <c r="BZ84" s="426"/>
      <c r="CA84" s="266"/>
    </row>
    <row r="85" spans="2:79" s="1344" customFormat="1" ht="30" customHeight="1">
      <c r="B85" s="430"/>
      <c r="C85" s="377"/>
      <c r="D85" s="1368" t="s">
        <v>1606</v>
      </c>
      <c r="E85" s="426"/>
      <c r="F85" s="426"/>
      <c r="G85" s="426"/>
      <c r="H85" s="426"/>
      <c r="I85" s="426"/>
      <c r="J85" s="426"/>
      <c r="K85" s="426"/>
      <c r="L85" s="426"/>
      <c r="M85" s="426"/>
      <c r="N85" s="426"/>
      <c r="O85" s="426"/>
      <c r="P85" s="426"/>
      <c r="Q85" s="426"/>
      <c r="R85" s="426"/>
      <c r="S85" s="426"/>
      <c r="T85" s="426"/>
      <c r="U85" s="426"/>
      <c r="V85" s="426"/>
      <c r="W85" s="426"/>
      <c r="X85" s="426"/>
      <c r="Y85" s="426"/>
      <c r="Z85" s="426"/>
      <c r="AA85" s="426"/>
      <c r="AB85" s="426"/>
      <c r="AC85" s="426"/>
      <c r="AD85" s="426"/>
      <c r="AE85" s="426"/>
      <c r="AF85" s="426"/>
      <c r="AG85" s="426"/>
      <c r="AH85" s="426"/>
      <c r="AI85" s="426"/>
      <c r="AJ85" s="426"/>
      <c r="AK85" s="426"/>
      <c r="AL85" s="426"/>
      <c r="AM85" s="426"/>
      <c r="AN85" s="426"/>
      <c r="AO85" s="426"/>
      <c r="AP85" s="426"/>
      <c r="AQ85" s="426"/>
      <c r="AR85" s="426"/>
      <c r="AS85" s="426"/>
      <c r="AT85" s="426"/>
      <c r="AU85" s="426"/>
      <c r="AV85" s="426"/>
      <c r="AW85" s="426"/>
      <c r="AX85" s="426"/>
      <c r="AY85" s="426"/>
      <c r="AZ85" s="426"/>
      <c r="BA85" s="426"/>
      <c r="BB85" s="426"/>
      <c r="BC85" s="426"/>
      <c r="BD85" s="426"/>
      <c r="BE85" s="426"/>
      <c r="BF85" s="426"/>
      <c r="BG85" s="426"/>
      <c r="BH85" s="426"/>
      <c r="BI85" s="426"/>
      <c r="BJ85" s="426"/>
      <c r="BK85" s="426"/>
      <c r="BL85" s="426"/>
      <c r="BM85" s="426"/>
      <c r="BN85" s="426"/>
      <c r="BO85" s="426"/>
      <c r="BP85" s="426"/>
      <c r="BQ85" s="426"/>
      <c r="BR85" s="426"/>
      <c r="BS85" s="426"/>
      <c r="BT85" s="426"/>
      <c r="BU85" s="426"/>
      <c r="BV85" s="426"/>
      <c r="BW85" s="426"/>
      <c r="BX85" s="426"/>
      <c r="BY85" s="426"/>
      <c r="BZ85" s="426"/>
      <c r="CA85" s="266"/>
    </row>
    <row r="86" spans="2:79" s="1345" customFormat="1" ht="30" customHeight="1">
      <c r="B86" s="430"/>
      <c r="C86" s="377"/>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c r="AB86" s="426"/>
      <c r="AC86" s="426"/>
      <c r="AD86" s="426"/>
      <c r="AE86" s="426"/>
      <c r="AF86" s="426"/>
      <c r="AG86" s="426"/>
      <c r="AH86" s="426"/>
      <c r="AI86" s="426"/>
      <c r="AJ86" s="426"/>
      <c r="AK86" s="426"/>
      <c r="AL86" s="426"/>
      <c r="AM86" s="426"/>
      <c r="AN86" s="426"/>
      <c r="AO86" s="426"/>
      <c r="AP86" s="426"/>
      <c r="AQ86" s="426"/>
      <c r="AR86" s="426"/>
      <c r="AS86" s="426"/>
      <c r="AT86" s="426"/>
      <c r="AU86" s="426"/>
      <c r="AV86" s="426"/>
      <c r="AW86" s="426"/>
      <c r="AX86" s="426"/>
      <c r="AY86" s="1796" t="s">
        <v>1607</v>
      </c>
      <c r="AZ86" s="426"/>
      <c r="BA86" s="426"/>
      <c r="BB86" s="426"/>
      <c r="BC86" s="426"/>
      <c r="BD86" s="426"/>
      <c r="BE86" s="426"/>
      <c r="BF86" s="426"/>
      <c r="BG86" s="426"/>
      <c r="BH86" s="426"/>
      <c r="BI86" s="426"/>
      <c r="BJ86" s="426"/>
      <c r="BK86" s="426"/>
      <c r="BL86" s="426"/>
      <c r="BM86" s="426"/>
      <c r="BN86" s="426"/>
      <c r="BO86" s="426"/>
      <c r="BP86" s="426"/>
      <c r="BQ86" s="426"/>
      <c r="BR86" s="426"/>
      <c r="BS86" s="426"/>
      <c r="BT86" s="426"/>
      <c r="BV86" s="1796" t="s">
        <v>1608</v>
      </c>
      <c r="BW86" s="426"/>
      <c r="BX86" s="426"/>
      <c r="BY86" s="426"/>
      <c r="BZ86" s="426"/>
      <c r="CA86" s="266"/>
    </row>
    <row r="87" spans="2:79" s="1345" customFormat="1" ht="30" customHeight="1">
      <c r="B87" s="430"/>
      <c r="C87" s="377"/>
      <c r="D87" s="2248"/>
      <c r="E87" s="2249"/>
      <c r="F87" s="2249"/>
      <c r="G87" s="2249"/>
      <c r="H87" s="2249"/>
      <c r="I87" s="2249"/>
      <c r="J87" s="2249"/>
      <c r="K87" s="2249"/>
      <c r="L87" s="2249"/>
      <c r="M87" s="2249"/>
      <c r="N87" s="2249"/>
      <c r="O87" s="2249"/>
      <c r="P87" s="2249"/>
      <c r="Q87" s="2249"/>
      <c r="R87" s="2249"/>
      <c r="S87" s="2249"/>
      <c r="T87" s="2249"/>
      <c r="U87" s="2249"/>
      <c r="V87" s="2249"/>
      <c r="W87" s="2249"/>
      <c r="X87" s="2249"/>
      <c r="Y87" s="2249"/>
      <c r="Z87" s="2249"/>
      <c r="AA87" s="2249"/>
      <c r="AB87" s="2249"/>
      <c r="AC87" s="2249"/>
      <c r="AD87" s="2249"/>
      <c r="AE87" s="2249"/>
      <c r="AF87" s="2249"/>
      <c r="AG87" s="2249"/>
      <c r="AH87" s="2249"/>
      <c r="AI87" s="2249"/>
      <c r="AJ87" s="2249"/>
      <c r="AK87" s="2249"/>
      <c r="AL87" s="2249"/>
      <c r="AM87" s="2249"/>
      <c r="AN87" s="2249"/>
      <c r="AO87" s="2249"/>
      <c r="AP87" s="2249"/>
      <c r="AQ87" s="2249"/>
      <c r="AR87" s="2249"/>
      <c r="AS87" s="2249"/>
      <c r="AT87" s="2249"/>
      <c r="AU87" s="2249"/>
      <c r="AV87" s="2249"/>
      <c r="AW87" s="2249"/>
      <c r="AX87" s="2249"/>
      <c r="AY87" s="2249"/>
      <c r="AZ87" s="2249"/>
      <c r="BA87" s="2249"/>
      <c r="BB87" s="2250"/>
      <c r="BC87" s="426"/>
      <c r="BD87" s="426"/>
      <c r="BE87" s="426"/>
      <c r="BF87" s="426"/>
      <c r="BG87" s="426"/>
      <c r="BH87" s="426"/>
      <c r="BI87" s="426"/>
      <c r="BJ87" s="426"/>
      <c r="BK87" s="2248"/>
      <c r="BL87" s="2249"/>
      <c r="BM87" s="2249"/>
      <c r="BN87" s="2249"/>
      <c r="BO87" s="2249"/>
      <c r="BP87" s="2249"/>
      <c r="BQ87" s="2249"/>
      <c r="BR87" s="2249"/>
      <c r="BS87" s="2249"/>
      <c r="BT87" s="2249"/>
      <c r="BU87" s="2249"/>
      <c r="BV87" s="2249"/>
      <c r="BW87" s="2249"/>
      <c r="BX87" s="2249"/>
      <c r="BY87" s="2250"/>
      <c r="BZ87" s="426"/>
      <c r="CA87" s="266"/>
    </row>
    <row r="88" spans="2:79" s="1345" customFormat="1" ht="30" customHeight="1">
      <c r="B88" s="430"/>
      <c r="C88" s="377"/>
      <c r="D88" s="2251"/>
      <c r="E88" s="2252"/>
      <c r="F88" s="2252"/>
      <c r="G88" s="2252"/>
      <c r="H88" s="2252"/>
      <c r="I88" s="2252"/>
      <c r="J88" s="2252"/>
      <c r="K88" s="2252"/>
      <c r="L88" s="2252"/>
      <c r="M88" s="2252"/>
      <c r="N88" s="2252"/>
      <c r="O88" s="2252"/>
      <c r="P88" s="2252"/>
      <c r="Q88" s="2252"/>
      <c r="R88" s="2252"/>
      <c r="S88" s="2252"/>
      <c r="T88" s="2252"/>
      <c r="U88" s="2252"/>
      <c r="V88" s="2252"/>
      <c r="W88" s="2252"/>
      <c r="X88" s="2252"/>
      <c r="Y88" s="2252"/>
      <c r="Z88" s="2252"/>
      <c r="AA88" s="2252"/>
      <c r="AB88" s="2252"/>
      <c r="AC88" s="2252"/>
      <c r="AD88" s="2252"/>
      <c r="AE88" s="2252"/>
      <c r="AF88" s="2252"/>
      <c r="AG88" s="2252"/>
      <c r="AH88" s="2252"/>
      <c r="AI88" s="2252"/>
      <c r="AJ88" s="2252"/>
      <c r="AK88" s="2252"/>
      <c r="AL88" s="2252"/>
      <c r="AM88" s="2252"/>
      <c r="AN88" s="2252"/>
      <c r="AO88" s="2252"/>
      <c r="AP88" s="2252"/>
      <c r="AQ88" s="2252"/>
      <c r="AR88" s="2252"/>
      <c r="AS88" s="2252"/>
      <c r="AT88" s="2252"/>
      <c r="AU88" s="2252"/>
      <c r="AV88" s="2252"/>
      <c r="AW88" s="2252"/>
      <c r="AX88" s="2252"/>
      <c r="AY88" s="2252"/>
      <c r="AZ88" s="2252"/>
      <c r="BA88" s="2252"/>
      <c r="BB88" s="2253"/>
      <c r="BC88" s="426"/>
      <c r="BD88" s="426"/>
      <c r="BE88" s="426"/>
      <c r="BF88" s="426"/>
      <c r="BG88" s="426"/>
      <c r="BH88" s="426"/>
      <c r="BI88" s="426"/>
      <c r="BJ88" s="426"/>
      <c r="BK88" s="2251"/>
      <c r="BL88" s="2252"/>
      <c r="BM88" s="2252"/>
      <c r="BN88" s="2252"/>
      <c r="BO88" s="2252"/>
      <c r="BP88" s="2252"/>
      <c r="BQ88" s="2252"/>
      <c r="BR88" s="2252"/>
      <c r="BS88" s="2252"/>
      <c r="BT88" s="2252"/>
      <c r="BU88" s="2252"/>
      <c r="BV88" s="2252"/>
      <c r="BW88" s="2252"/>
      <c r="BX88" s="2252"/>
      <c r="BY88" s="2253"/>
      <c r="BZ88" s="426"/>
      <c r="CA88" s="266"/>
    </row>
    <row r="89" spans="2:79" s="1345" customFormat="1" ht="30" customHeight="1">
      <c r="B89" s="431"/>
      <c r="C89" s="432"/>
      <c r="D89" s="429"/>
      <c r="E89" s="429"/>
      <c r="F89" s="429"/>
      <c r="G89" s="429"/>
      <c r="H89" s="429"/>
      <c r="I89" s="429"/>
      <c r="J89" s="429"/>
      <c r="K89" s="429"/>
      <c r="L89" s="429"/>
      <c r="M89" s="429"/>
      <c r="N89" s="429"/>
      <c r="O89" s="429"/>
      <c r="P89" s="429"/>
      <c r="Q89" s="429"/>
      <c r="R89" s="429"/>
      <c r="S89" s="429"/>
      <c r="T89" s="429"/>
      <c r="U89" s="429"/>
      <c r="V89" s="429"/>
      <c r="W89" s="429"/>
      <c r="X89" s="429"/>
      <c r="Y89" s="429"/>
      <c r="Z89" s="429"/>
      <c r="AA89" s="429"/>
      <c r="AB89" s="429"/>
      <c r="AC89" s="429"/>
      <c r="AD89" s="429"/>
      <c r="AE89" s="429"/>
      <c r="AF89" s="429"/>
      <c r="AG89" s="429"/>
      <c r="AH89" s="429"/>
      <c r="AI89" s="429"/>
      <c r="AJ89" s="429"/>
      <c r="AK89" s="429"/>
      <c r="AL89" s="429"/>
      <c r="AM89" s="429"/>
      <c r="AN89" s="429"/>
      <c r="AO89" s="429"/>
      <c r="AP89" s="429"/>
      <c r="AQ89" s="429"/>
      <c r="AR89" s="429"/>
      <c r="AS89" s="429"/>
      <c r="AT89" s="429"/>
      <c r="AU89" s="429"/>
      <c r="AV89" s="429"/>
      <c r="AW89" s="429"/>
      <c r="AX89" s="429"/>
      <c r="AY89" s="429"/>
      <c r="AZ89" s="429"/>
      <c r="BA89" s="429"/>
      <c r="BB89" s="429"/>
      <c r="BC89" s="429"/>
      <c r="BD89" s="429"/>
      <c r="BE89" s="429"/>
      <c r="BF89" s="429"/>
      <c r="BG89" s="429"/>
      <c r="BH89" s="429"/>
      <c r="BI89" s="429"/>
      <c r="BJ89" s="429"/>
      <c r="BK89" s="429"/>
      <c r="BL89" s="429"/>
      <c r="BM89" s="429"/>
      <c r="BN89" s="429"/>
      <c r="BO89" s="429"/>
      <c r="BP89" s="429"/>
      <c r="BQ89" s="429"/>
      <c r="BR89" s="429"/>
      <c r="BS89" s="429"/>
      <c r="BT89" s="429"/>
      <c r="BU89" s="429"/>
      <c r="BV89" s="429"/>
      <c r="BW89" s="429"/>
      <c r="BX89" s="429"/>
      <c r="BY89" s="429"/>
      <c r="BZ89" s="429"/>
      <c r="CA89" s="461"/>
    </row>
    <row r="90" spans="2:79" s="1345" customFormat="1" ht="30" customHeight="1">
      <c r="C90" s="1352"/>
      <c r="E90" s="377"/>
      <c r="F90" s="1352"/>
      <c r="G90" s="9"/>
      <c r="H90" s="9"/>
      <c r="I90" s="9"/>
      <c r="J90" s="73"/>
      <c r="K90" s="73"/>
      <c r="L90" s="73"/>
      <c r="M90" s="73"/>
      <c r="N90" s="73"/>
      <c r="O90" s="73"/>
      <c r="P90" s="73"/>
      <c r="Q90" s="1369"/>
      <c r="R90" s="73"/>
      <c r="S90" s="73"/>
      <c r="AB90" s="1370"/>
      <c r="AC90" s="377"/>
      <c r="AD90" s="377"/>
      <c r="AE90" s="377"/>
      <c r="AF90" s="377"/>
      <c r="AG90" s="377"/>
      <c r="BW90" s="1370"/>
      <c r="BX90" s="377"/>
      <c r="BY90" s="377"/>
    </row>
    <row r="91" spans="2:79" s="1345" customFormat="1" ht="30" customHeight="1">
      <c r="B91" s="2160">
        <v>7</v>
      </c>
      <c r="C91" s="2160"/>
      <c r="D91" s="2160"/>
      <c r="E91" s="2160"/>
      <c r="F91" s="2160"/>
      <c r="G91" s="2160"/>
      <c r="H91" s="2160"/>
      <c r="I91" s="2160"/>
      <c r="J91" s="2160"/>
      <c r="K91" s="2160"/>
      <c r="L91" s="2160"/>
      <c r="M91" s="2160"/>
      <c r="N91" s="2160"/>
      <c r="O91" s="2160"/>
      <c r="P91" s="2160"/>
      <c r="Q91" s="2160"/>
      <c r="R91" s="2160"/>
      <c r="S91" s="2160"/>
      <c r="T91" s="2160"/>
      <c r="U91" s="2160"/>
      <c r="V91" s="2160"/>
      <c r="W91" s="2160"/>
      <c r="X91" s="2160"/>
      <c r="Y91" s="2160"/>
      <c r="Z91" s="2160"/>
      <c r="AA91" s="2160"/>
      <c r="AB91" s="2160"/>
      <c r="AC91" s="2160"/>
      <c r="AD91" s="2160"/>
      <c r="AE91" s="2160"/>
      <c r="AF91" s="2160"/>
      <c r="AG91" s="2160"/>
      <c r="AH91" s="2160"/>
      <c r="AI91" s="2160"/>
      <c r="AJ91" s="2160"/>
      <c r="AK91" s="2160"/>
      <c r="AL91" s="2160"/>
      <c r="AM91" s="2160"/>
      <c r="AN91" s="2160"/>
      <c r="AO91" s="2160"/>
      <c r="AP91" s="2160"/>
      <c r="AQ91" s="2160"/>
      <c r="AR91" s="2160"/>
      <c r="AS91" s="2160"/>
      <c r="AT91" s="2160"/>
      <c r="AU91" s="2160"/>
      <c r="AV91" s="2160"/>
      <c r="AW91" s="2160"/>
      <c r="AX91" s="2160"/>
      <c r="AY91" s="2160"/>
      <c r="AZ91" s="2160"/>
      <c r="BA91" s="2160"/>
      <c r="BB91" s="2160"/>
      <c r="BC91" s="2160"/>
      <c r="BD91" s="2160"/>
      <c r="BE91" s="2160"/>
      <c r="BF91" s="2160"/>
      <c r="BG91" s="2160"/>
      <c r="BH91" s="2160"/>
      <c r="BI91" s="2160"/>
      <c r="BJ91" s="2160"/>
      <c r="BK91" s="2160"/>
      <c r="BL91" s="2160"/>
      <c r="BM91" s="2160"/>
      <c r="BN91" s="2160"/>
      <c r="BO91" s="2160"/>
      <c r="BP91" s="2160"/>
      <c r="BQ91" s="2160"/>
      <c r="BR91" s="2160"/>
      <c r="BS91" s="2160"/>
      <c r="BT91" s="2160"/>
      <c r="BU91" s="2160"/>
      <c r="BV91" s="2160"/>
      <c r="BW91" s="2160"/>
      <c r="BX91" s="2160"/>
      <c r="BY91" s="2160"/>
      <c r="BZ91" s="2160"/>
      <c r="CA91" s="2160"/>
    </row>
    <row r="92" spans="2:79" s="1345" customFormat="1" ht="30" customHeight="1">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row>
  </sheetData>
  <mergeCells count="49">
    <mergeCell ref="B91:CA91"/>
    <mergeCell ref="D9:E10"/>
    <mergeCell ref="AN9:AO10"/>
    <mergeCell ref="D12:E13"/>
    <mergeCell ref="AN12:AO13"/>
    <mergeCell ref="O51:P52"/>
    <mergeCell ref="BO51:BP52"/>
    <mergeCell ref="F12:Y13"/>
    <mergeCell ref="O49:AE50"/>
    <mergeCell ref="M49:N50"/>
    <mergeCell ref="R51:AJ52"/>
    <mergeCell ref="O67:P68"/>
    <mergeCell ref="BO67:BP68"/>
    <mergeCell ref="R67:AJ68"/>
    <mergeCell ref="BQ67:BY68"/>
    <mergeCell ref="D87:BB88"/>
    <mergeCell ref="I3:AZ4"/>
    <mergeCell ref="O54:P55"/>
    <mergeCell ref="BO54:BP55"/>
    <mergeCell ref="M57:N58"/>
    <mergeCell ref="BO57:BP58"/>
    <mergeCell ref="F9:Y10"/>
    <mergeCell ref="H47:K48"/>
    <mergeCell ref="M47:AE48"/>
    <mergeCell ref="AP9:BY10"/>
    <mergeCell ref="AP12:BY13"/>
    <mergeCell ref="BQ51:BY52"/>
    <mergeCell ref="R54:AJ55"/>
    <mergeCell ref="O57:AE58"/>
    <mergeCell ref="BQ48:BY48"/>
    <mergeCell ref="BS8:BT8"/>
    <mergeCell ref="BQ46:BY46"/>
    <mergeCell ref="AP6:BY6"/>
    <mergeCell ref="AP7:BY7"/>
    <mergeCell ref="H61:K62"/>
    <mergeCell ref="M61:AE62"/>
    <mergeCell ref="R64:AJ65"/>
    <mergeCell ref="BQ54:BY55"/>
    <mergeCell ref="BQ57:BY58"/>
    <mergeCell ref="BQ47:BY47"/>
    <mergeCell ref="O64:P65"/>
    <mergeCell ref="BO64:BP65"/>
    <mergeCell ref="BQ64:BY65"/>
    <mergeCell ref="BK87:BY88"/>
    <mergeCell ref="BO72:BP73"/>
    <mergeCell ref="BO75:BP76"/>
    <mergeCell ref="BQ72:BY73"/>
    <mergeCell ref="BQ75:BY76"/>
    <mergeCell ref="BQ78:BY79"/>
  </mergeCells>
  <printOptions horizontalCentered="1"/>
  <pageMargins left="0.23622047244094499" right="0.23622047244094499" top="0.23622047244094499" bottom="0.23622047244094499" header="0" footer="0"/>
  <pageSetup paperSize="9" scale="30" orientation="portrait" r:id="rId1"/>
  <headerFooter alignWithMargins="0"/>
  <rowBreaks count="1" manualBreakCount="1">
    <brk id="91" max="7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'Drop down list'!$K$2:$K$241</xm:f>
          </x14:formula1>
          <xm:sqref>BK87:BY88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U103"/>
  <sheetViews>
    <sheetView showGridLines="0" view="pageBreakPreview" zoomScale="30" zoomScaleNormal="50" zoomScaleSheetLayoutView="30" workbookViewId="0">
      <pane xSplit="5" ySplit="9" topLeftCell="G67" activePane="bottomRight" state="frozen"/>
      <selection pane="topRight"/>
      <selection pane="bottomLeft"/>
      <selection pane="bottomRight" activeCell="H34" sqref="H34:I37"/>
    </sheetView>
  </sheetViews>
  <sheetFormatPr defaultColWidth="9" defaultRowHeight="28.2"/>
  <cols>
    <col min="1" max="1" width="8.69140625" style="1257" customWidth="1"/>
    <col min="2" max="2" width="1" style="1257" customWidth="1"/>
    <col min="3" max="3" width="8.61328125" style="1257" customWidth="1"/>
    <col min="4" max="4" width="48.53515625" style="1257" customWidth="1"/>
    <col min="5" max="5" width="6.921875" style="1258" customWidth="1"/>
    <col min="6" max="6" width="43" style="1258" customWidth="1"/>
    <col min="7" max="7" width="9.3046875" style="1257" customWidth="1"/>
    <col min="8" max="8" width="10.69140625" style="1257" customWidth="1"/>
    <col min="9" max="9" width="40.69140625" style="1257" customWidth="1"/>
    <col min="10" max="10" width="10.69140625" style="1257" customWidth="1"/>
    <col min="11" max="11" width="40.69140625" style="1257" customWidth="1"/>
    <col min="12" max="12" width="10.69140625" style="1257" customWidth="1"/>
    <col min="13" max="13" width="40.69140625" style="1257" customWidth="1"/>
    <col min="14" max="14" width="10.69140625" style="1257" customWidth="1"/>
    <col min="15" max="15" width="40.69140625" style="1257" customWidth="1"/>
    <col min="16" max="16" width="10.69140625" style="1257" customWidth="1"/>
    <col min="17" max="17" width="40.69140625" style="1257" customWidth="1"/>
    <col min="18" max="19" width="50.69140625" style="1257" customWidth="1"/>
    <col min="20" max="241" width="8.765625" style="1257"/>
    <col min="242" max="242" width="3.69140625" style="1257" customWidth="1"/>
    <col min="243" max="243" width="1.69140625" style="1257" customWidth="1"/>
    <col min="244" max="244" width="1" style="1257" customWidth="1"/>
    <col min="245" max="245" width="5.765625" style="1257" customWidth="1"/>
    <col min="246" max="246" width="7.3046875" style="1257" customWidth="1"/>
    <col min="247" max="247" width="4.765625" style="1257" customWidth="1"/>
    <col min="248" max="248" width="1" style="1257" customWidth="1"/>
    <col min="249" max="250" width="10.69140625" style="1257" customWidth="1"/>
    <col min="251" max="251" width="30.3828125" style="1257" customWidth="1"/>
    <col min="252" max="252" width="1" style="1257" customWidth="1"/>
    <col min="253" max="253" width="5.07421875" style="1257" customWidth="1"/>
    <col min="254" max="254" width="5.3046875" style="1257" customWidth="1"/>
    <col min="255" max="255" width="27.4609375" style="1257" customWidth="1"/>
    <col min="256" max="256" width="39.3046875" style="1257" customWidth="1"/>
    <col min="257" max="257" width="27.921875" style="1257" customWidth="1"/>
    <col min="258" max="258" width="35.4609375" style="1257" customWidth="1"/>
    <col min="259" max="259" width="0.765625" style="1257" customWidth="1"/>
    <col min="260" max="260" width="26.765625" style="1257" customWidth="1"/>
    <col min="261" max="261" width="0.69140625" style="1257" customWidth="1"/>
    <col min="262" max="262" width="19.61328125" style="1257" customWidth="1"/>
    <col min="263" max="263" width="7.3828125" style="1257" customWidth="1"/>
    <col min="264" max="264" width="18.921875" style="1257" customWidth="1"/>
    <col min="265" max="265" width="35.3046875" style="1257" customWidth="1"/>
    <col min="266" max="266" width="25.69140625" style="1257" customWidth="1"/>
    <col min="267" max="497" width="8.765625" style="1257"/>
    <col min="498" max="498" width="3.69140625" style="1257" customWidth="1"/>
    <col min="499" max="499" width="1.69140625" style="1257" customWidth="1"/>
    <col min="500" max="500" width="1" style="1257" customWidth="1"/>
    <col min="501" max="501" width="5.765625" style="1257" customWidth="1"/>
    <col min="502" max="502" width="7.3046875" style="1257" customWidth="1"/>
    <col min="503" max="503" width="4.765625" style="1257" customWidth="1"/>
    <col min="504" max="504" width="1" style="1257" customWidth="1"/>
    <col min="505" max="506" width="10.69140625" style="1257" customWidth="1"/>
    <col min="507" max="507" width="30.3828125" style="1257" customWidth="1"/>
    <col min="508" max="508" width="1" style="1257" customWidth="1"/>
    <col min="509" max="509" width="5.07421875" style="1257" customWidth="1"/>
    <col min="510" max="510" width="5.3046875" style="1257" customWidth="1"/>
    <col min="511" max="511" width="27.4609375" style="1257" customWidth="1"/>
    <col min="512" max="512" width="39.3046875" style="1257" customWidth="1"/>
    <col min="513" max="513" width="27.921875" style="1257" customWidth="1"/>
    <col min="514" max="514" width="35.4609375" style="1257" customWidth="1"/>
    <col min="515" max="515" width="0.765625" style="1257" customWidth="1"/>
    <col min="516" max="516" width="26.765625" style="1257" customWidth="1"/>
    <col min="517" max="517" width="0.69140625" style="1257" customWidth="1"/>
    <col min="518" max="518" width="19.61328125" style="1257" customWidth="1"/>
    <col min="519" max="519" width="7.3828125" style="1257" customWidth="1"/>
    <col min="520" max="520" width="18.921875" style="1257" customWidth="1"/>
    <col min="521" max="521" width="35.3046875" style="1257" customWidth="1"/>
    <col min="522" max="522" width="25.69140625" style="1257" customWidth="1"/>
    <col min="523" max="753" width="8.765625" style="1257"/>
    <col min="754" max="754" width="3.69140625" style="1257" customWidth="1"/>
    <col min="755" max="755" width="1.69140625" style="1257" customWidth="1"/>
    <col min="756" max="756" width="1" style="1257" customWidth="1"/>
    <col min="757" max="757" width="5.765625" style="1257" customWidth="1"/>
    <col min="758" max="758" width="7.3046875" style="1257" customWidth="1"/>
    <col min="759" max="759" width="4.765625" style="1257" customWidth="1"/>
    <col min="760" max="760" width="1" style="1257" customWidth="1"/>
    <col min="761" max="762" width="10.69140625" style="1257" customWidth="1"/>
    <col min="763" max="763" width="30.3828125" style="1257" customWidth="1"/>
    <col min="764" max="764" width="1" style="1257" customWidth="1"/>
    <col min="765" max="765" width="5.07421875" style="1257" customWidth="1"/>
    <col min="766" max="766" width="5.3046875" style="1257" customWidth="1"/>
    <col min="767" max="767" width="27.4609375" style="1257" customWidth="1"/>
    <col min="768" max="768" width="39.3046875" style="1257" customWidth="1"/>
    <col min="769" max="769" width="27.921875" style="1257" customWidth="1"/>
    <col min="770" max="770" width="35.4609375" style="1257" customWidth="1"/>
    <col min="771" max="771" width="0.765625" style="1257" customWidth="1"/>
    <col min="772" max="772" width="26.765625" style="1257" customWidth="1"/>
    <col min="773" max="773" width="0.69140625" style="1257" customWidth="1"/>
    <col min="774" max="774" width="19.61328125" style="1257" customWidth="1"/>
    <col min="775" max="775" width="7.3828125" style="1257" customWidth="1"/>
    <col min="776" max="776" width="18.921875" style="1257" customWidth="1"/>
    <col min="777" max="777" width="35.3046875" style="1257" customWidth="1"/>
    <col min="778" max="778" width="25.69140625" style="1257" customWidth="1"/>
    <col min="779" max="1009" width="8.765625" style="1257"/>
    <col min="1010" max="1010" width="3.69140625" style="1257" customWidth="1"/>
    <col min="1011" max="1011" width="1.69140625" style="1257" customWidth="1"/>
    <col min="1012" max="1012" width="1" style="1257" customWidth="1"/>
    <col min="1013" max="1013" width="5.765625" style="1257" customWidth="1"/>
    <col min="1014" max="1014" width="7.3046875" style="1257" customWidth="1"/>
    <col min="1015" max="1015" width="4.765625" style="1257" customWidth="1"/>
    <col min="1016" max="1016" width="1" style="1257" customWidth="1"/>
    <col min="1017" max="1018" width="10.69140625" style="1257" customWidth="1"/>
    <col min="1019" max="1019" width="30.3828125" style="1257" customWidth="1"/>
    <col min="1020" max="1020" width="1" style="1257" customWidth="1"/>
    <col min="1021" max="1021" width="5.07421875" style="1257" customWidth="1"/>
    <col min="1022" max="1022" width="5.3046875" style="1257" customWidth="1"/>
    <col min="1023" max="1023" width="27.4609375" style="1257" customWidth="1"/>
    <col min="1024" max="1024" width="39.3046875" style="1257" customWidth="1"/>
    <col min="1025" max="1025" width="27.921875" style="1257" customWidth="1"/>
    <col min="1026" max="1026" width="35.4609375" style="1257" customWidth="1"/>
    <col min="1027" max="1027" width="0.765625" style="1257" customWidth="1"/>
    <col min="1028" max="1028" width="26.765625" style="1257" customWidth="1"/>
    <col min="1029" max="1029" width="0.69140625" style="1257" customWidth="1"/>
    <col min="1030" max="1030" width="19.61328125" style="1257" customWidth="1"/>
    <col min="1031" max="1031" width="7.3828125" style="1257" customWidth="1"/>
    <col min="1032" max="1032" width="18.921875" style="1257" customWidth="1"/>
    <col min="1033" max="1033" width="35.3046875" style="1257" customWidth="1"/>
    <col min="1034" max="1034" width="25.69140625" style="1257" customWidth="1"/>
    <col min="1035" max="1265" width="8.765625" style="1257"/>
    <col min="1266" max="1266" width="3.69140625" style="1257" customWidth="1"/>
    <col min="1267" max="1267" width="1.69140625" style="1257" customWidth="1"/>
    <col min="1268" max="1268" width="1" style="1257" customWidth="1"/>
    <col min="1269" max="1269" width="5.765625" style="1257" customWidth="1"/>
    <col min="1270" max="1270" width="7.3046875" style="1257" customWidth="1"/>
    <col min="1271" max="1271" width="4.765625" style="1257" customWidth="1"/>
    <col min="1272" max="1272" width="1" style="1257" customWidth="1"/>
    <col min="1273" max="1274" width="10.69140625" style="1257" customWidth="1"/>
    <col min="1275" max="1275" width="30.3828125" style="1257" customWidth="1"/>
    <col min="1276" max="1276" width="1" style="1257" customWidth="1"/>
    <col min="1277" max="1277" width="5.07421875" style="1257" customWidth="1"/>
    <col min="1278" max="1278" width="5.3046875" style="1257" customWidth="1"/>
    <col min="1279" max="1279" width="27.4609375" style="1257" customWidth="1"/>
    <col min="1280" max="1280" width="39.3046875" style="1257" customWidth="1"/>
    <col min="1281" max="1281" width="27.921875" style="1257" customWidth="1"/>
    <col min="1282" max="1282" width="35.4609375" style="1257" customWidth="1"/>
    <col min="1283" max="1283" width="0.765625" style="1257" customWidth="1"/>
    <col min="1284" max="1284" width="26.765625" style="1257" customWidth="1"/>
    <col min="1285" max="1285" width="0.69140625" style="1257" customWidth="1"/>
    <col min="1286" max="1286" width="19.61328125" style="1257" customWidth="1"/>
    <col min="1287" max="1287" width="7.3828125" style="1257" customWidth="1"/>
    <col min="1288" max="1288" width="18.921875" style="1257" customWidth="1"/>
    <col min="1289" max="1289" width="35.3046875" style="1257" customWidth="1"/>
    <col min="1290" max="1290" width="25.69140625" style="1257" customWidth="1"/>
    <col min="1291" max="1521" width="8.765625" style="1257"/>
    <col min="1522" max="1522" width="3.69140625" style="1257" customWidth="1"/>
    <col min="1523" max="1523" width="1.69140625" style="1257" customWidth="1"/>
    <col min="1524" max="1524" width="1" style="1257" customWidth="1"/>
    <col min="1525" max="1525" width="5.765625" style="1257" customWidth="1"/>
    <col min="1526" max="1526" width="7.3046875" style="1257" customWidth="1"/>
    <col min="1527" max="1527" width="4.765625" style="1257" customWidth="1"/>
    <col min="1528" max="1528" width="1" style="1257" customWidth="1"/>
    <col min="1529" max="1530" width="10.69140625" style="1257" customWidth="1"/>
    <col min="1531" max="1531" width="30.3828125" style="1257" customWidth="1"/>
    <col min="1532" max="1532" width="1" style="1257" customWidth="1"/>
    <col min="1533" max="1533" width="5.07421875" style="1257" customWidth="1"/>
    <col min="1534" max="1534" width="5.3046875" style="1257" customWidth="1"/>
    <col min="1535" max="1535" width="27.4609375" style="1257" customWidth="1"/>
    <col min="1536" max="1536" width="39.3046875" style="1257" customWidth="1"/>
    <col min="1537" max="1537" width="27.921875" style="1257" customWidth="1"/>
    <col min="1538" max="1538" width="35.4609375" style="1257" customWidth="1"/>
    <col min="1539" max="1539" width="0.765625" style="1257" customWidth="1"/>
    <col min="1540" max="1540" width="26.765625" style="1257" customWidth="1"/>
    <col min="1541" max="1541" width="0.69140625" style="1257" customWidth="1"/>
    <col min="1542" max="1542" width="19.61328125" style="1257" customWidth="1"/>
    <col min="1543" max="1543" width="7.3828125" style="1257" customWidth="1"/>
    <col min="1544" max="1544" width="18.921875" style="1257" customWidth="1"/>
    <col min="1545" max="1545" width="35.3046875" style="1257" customWidth="1"/>
    <col min="1546" max="1546" width="25.69140625" style="1257" customWidth="1"/>
    <col min="1547" max="1777" width="8.765625" style="1257"/>
    <col min="1778" max="1778" width="3.69140625" style="1257" customWidth="1"/>
    <col min="1779" max="1779" width="1.69140625" style="1257" customWidth="1"/>
    <col min="1780" max="1780" width="1" style="1257" customWidth="1"/>
    <col min="1781" max="1781" width="5.765625" style="1257" customWidth="1"/>
    <col min="1782" max="1782" width="7.3046875" style="1257" customWidth="1"/>
    <col min="1783" max="1783" width="4.765625" style="1257" customWidth="1"/>
    <col min="1784" max="1784" width="1" style="1257" customWidth="1"/>
    <col min="1785" max="1786" width="10.69140625" style="1257" customWidth="1"/>
    <col min="1787" max="1787" width="30.3828125" style="1257" customWidth="1"/>
    <col min="1788" max="1788" width="1" style="1257" customWidth="1"/>
    <col min="1789" max="1789" width="5.07421875" style="1257" customWidth="1"/>
    <col min="1790" max="1790" width="5.3046875" style="1257" customWidth="1"/>
    <col min="1791" max="1791" width="27.4609375" style="1257" customWidth="1"/>
    <col min="1792" max="1792" width="39.3046875" style="1257" customWidth="1"/>
    <col min="1793" max="1793" width="27.921875" style="1257" customWidth="1"/>
    <col min="1794" max="1794" width="35.4609375" style="1257" customWidth="1"/>
    <col min="1795" max="1795" width="0.765625" style="1257" customWidth="1"/>
    <col min="1796" max="1796" width="26.765625" style="1257" customWidth="1"/>
    <col min="1797" max="1797" width="0.69140625" style="1257" customWidth="1"/>
    <col min="1798" max="1798" width="19.61328125" style="1257" customWidth="1"/>
    <col min="1799" max="1799" width="7.3828125" style="1257" customWidth="1"/>
    <col min="1800" max="1800" width="18.921875" style="1257" customWidth="1"/>
    <col min="1801" max="1801" width="35.3046875" style="1257" customWidth="1"/>
    <col min="1802" max="1802" width="25.69140625" style="1257" customWidth="1"/>
    <col min="1803" max="2033" width="8.765625" style="1257"/>
    <col min="2034" max="2034" width="3.69140625" style="1257" customWidth="1"/>
    <col min="2035" max="2035" width="1.69140625" style="1257" customWidth="1"/>
    <col min="2036" max="2036" width="1" style="1257" customWidth="1"/>
    <col min="2037" max="2037" width="5.765625" style="1257" customWidth="1"/>
    <col min="2038" max="2038" width="7.3046875" style="1257" customWidth="1"/>
    <col min="2039" max="2039" width="4.765625" style="1257" customWidth="1"/>
    <col min="2040" max="2040" width="1" style="1257" customWidth="1"/>
    <col min="2041" max="2042" width="10.69140625" style="1257" customWidth="1"/>
    <col min="2043" max="2043" width="30.3828125" style="1257" customWidth="1"/>
    <col min="2044" max="2044" width="1" style="1257" customWidth="1"/>
    <col min="2045" max="2045" width="5.07421875" style="1257" customWidth="1"/>
    <col min="2046" max="2046" width="5.3046875" style="1257" customWidth="1"/>
    <col min="2047" max="2047" width="27.4609375" style="1257" customWidth="1"/>
    <col min="2048" max="2048" width="39.3046875" style="1257" customWidth="1"/>
    <col min="2049" max="2049" width="27.921875" style="1257" customWidth="1"/>
    <col min="2050" max="2050" width="35.4609375" style="1257" customWidth="1"/>
    <col min="2051" max="2051" width="0.765625" style="1257" customWidth="1"/>
    <col min="2052" max="2052" width="26.765625" style="1257" customWidth="1"/>
    <col min="2053" max="2053" width="0.69140625" style="1257" customWidth="1"/>
    <col min="2054" max="2054" width="19.61328125" style="1257" customWidth="1"/>
    <col min="2055" max="2055" width="7.3828125" style="1257" customWidth="1"/>
    <col min="2056" max="2056" width="18.921875" style="1257" customWidth="1"/>
    <col min="2057" max="2057" width="35.3046875" style="1257" customWidth="1"/>
    <col min="2058" max="2058" width="25.69140625" style="1257" customWidth="1"/>
    <col min="2059" max="2289" width="8.765625" style="1257"/>
    <col min="2290" max="2290" width="3.69140625" style="1257" customWidth="1"/>
    <col min="2291" max="2291" width="1.69140625" style="1257" customWidth="1"/>
    <col min="2292" max="2292" width="1" style="1257" customWidth="1"/>
    <col min="2293" max="2293" width="5.765625" style="1257" customWidth="1"/>
    <col min="2294" max="2294" width="7.3046875" style="1257" customWidth="1"/>
    <col min="2295" max="2295" width="4.765625" style="1257" customWidth="1"/>
    <col min="2296" max="2296" width="1" style="1257" customWidth="1"/>
    <col min="2297" max="2298" width="10.69140625" style="1257" customWidth="1"/>
    <col min="2299" max="2299" width="30.3828125" style="1257" customWidth="1"/>
    <col min="2300" max="2300" width="1" style="1257" customWidth="1"/>
    <col min="2301" max="2301" width="5.07421875" style="1257" customWidth="1"/>
    <col min="2302" max="2302" width="5.3046875" style="1257" customWidth="1"/>
    <col min="2303" max="2303" width="27.4609375" style="1257" customWidth="1"/>
    <col min="2304" max="2304" width="39.3046875" style="1257" customWidth="1"/>
    <col min="2305" max="2305" width="27.921875" style="1257" customWidth="1"/>
    <col min="2306" max="2306" width="35.4609375" style="1257" customWidth="1"/>
    <col min="2307" max="2307" width="0.765625" style="1257" customWidth="1"/>
    <col min="2308" max="2308" width="26.765625" style="1257" customWidth="1"/>
    <col min="2309" max="2309" width="0.69140625" style="1257" customWidth="1"/>
    <col min="2310" max="2310" width="19.61328125" style="1257" customWidth="1"/>
    <col min="2311" max="2311" width="7.3828125" style="1257" customWidth="1"/>
    <col min="2312" max="2312" width="18.921875" style="1257" customWidth="1"/>
    <col min="2313" max="2313" width="35.3046875" style="1257" customWidth="1"/>
    <col min="2314" max="2314" width="25.69140625" style="1257" customWidth="1"/>
    <col min="2315" max="2545" width="8.765625" style="1257"/>
    <col min="2546" max="2546" width="3.69140625" style="1257" customWidth="1"/>
    <col min="2547" max="2547" width="1.69140625" style="1257" customWidth="1"/>
    <col min="2548" max="2548" width="1" style="1257" customWidth="1"/>
    <col min="2549" max="2549" width="5.765625" style="1257" customWidth="1"/>
    <col min="2550" max="2550" width="7.3046875" style="1257" customWidth="1"/>
    <col min="2551" max="2551" width="4.765625" style="1257" customWidth="1"/>
    <col min="2552" max="2552" width="1" style="1257" customWidth="1"/>
    <col min="2553" max="2554" width="10.69140625" style="1257" customWidth="1"/>
    <col min="2555" max="2555" width="30.3828125" style="1257" customWidth="1"/>
    <col min="2556" max="2556" width="1" style="1257" customWidth="1"/>
    <col min="2557" max="2557" width="5.07421875" style="1257" customWidth="1"/>
    <col min="2558" max="2558" width="5.3046875" style="1257" customWidth="1"/>
    <col min="2559" max="2559" width="27.4609375" style="1257" customWidth="1"/>
    <col min="2560" max="2560" width="39.3046875" style="1257" customWidth="1"/>
    <col min="2561" max="2561" width="27.921875" style="1257" customWidth="1"/>
    <col min="2562" max="2562" width="35.4609375" style="1257" customWidth="1"/>
    <col min="2563" max="2563" width="0.765625" style="1257" customWidth="1"/>
    <col min="2564" max="2564" width="26.765625" style="1257" customWidth="1"/>
    <col min="2565" max="2565" width="0.69140625" style="1257" customWidth="1"/>
    <col min="2566" max="2566" width="19.61328125" style="1257" customWidth="1"/>
    <col min="2567" max="2567" width="7.3828125" style="1257" customWidth="1"/>
    <col min="2568" max="2568" width="18.921875" style="1257" customWidth="1"/>
    <col min="2569" max="2569" width="35.3046875" style="1257" customWidth="1"/>
    <col min="2570" max="2570" width="25.69140625" style="1257" customWidth="1"/>
    <col min="2571" max="2801" width="8.765625" style="1257"/>
    <col min="2802" max="2802" width="3.69140625" style="1257" customWidth="1"/>
    <col min="2803" max="2803" width="1.69140625" style="1257" customWidth="1"/>
    <col min="2804" max="2804" width="1" style="1257" customWidth="1"/>
    <col min="2805" max="2805" width="5.765625" style="1257" customWidth="1"/>
    <col min="2806" max="2806" width="7.3046875" style="1257" customWidth="1"/>
    <col min="2807" max="2807" width="4.765625" style="1257" customWidth="1"/>
    <col min="2808" max="2808" width="1" style="1257" customWidth="1"/>
    <col min="2809" max="2810" width="10.69140625" style="1257" customWidth="1"/>
    <col min="2811" max="2811" width="30.3828125" style="1257" customWidth="1"/>
    <col min="2812" max="2812" width="1" style="1257" customWidth="1"/>
    <col min="2813" max="2813" width="5.07421875" style="1257" customWidth="1"/>
    <col min="2814" max="2814" width="5.3046875" style="1257" customWidth="1"/>
    <col min="2815" max="2815" width="27.4609375" style="1257" customWidth="1"/>
    <col min="2816" max="2816" width="39.3046875" style="1257" customWidth="1"/>
    <col min="2817" max="2817" width="27.921875" style="1257" customWidth="1"/>
    <col min="2818" max="2818" width="35.4609375" style="1257" customWidth="1"/>
    <col min="2819" max="2819" width="0.765625" style="1257" customWidth="1"/>
    <col min="2820" max="2820" width="26.765625" style="1257" customWidth="1"/>
    <col min="2821" max="2821" width="0.69140625" style="1257" customWidth="1"/>
    <col min="2822" max="2822" width="19.61328125" style="1257" customWidth="1"/>
    <col min="2823" max="2823" width="7.3828125" style="1257" customWidth="1"/>
    <col min="2824" max="2824" width="18.921875" style="1257" customWidth="1"/>
    <col min="2825" max="2825" width="35.3046875" style="1257" customWidth="1"/>
    <col min="2826" max="2826" width="25.69140625" style="1257" customWidth="1"/>
    <col min="2827" max="3057" width="8.765625" style="1257"/>
    <col min="3058" max="3058" width="3.69140625" style="1257" customWidth="1"/>
    <col min="3059" max="3059" width="1.69140625" style="1257" customWidth="1"/>
    <col min="3060" max="3060" width="1" style="1257" customWidth="1"/>
    <col min="3061" max="3061" width="5.765625" style="1257" customWidth="1"/>
    <col min="3062" max="3062" width="7.3046875" style="1257" customWidth="1"/>
    <col min="3063" max="3063" width="4.765625" style="1257" customWidth="1"/>
    <col min="3064" max="3064" width="1" style="1257" customWidth="1"/>
    <col min="3065" max="3066" width="10.69140625" style="1257" customWidth="1"/>
    <col min="3067" max="3067" width="30.3828125" style="1257" customWidth="1"/>
    <col min="3068" max="3068" width="1" style="1257" customWidth="1"/>
    <col min="3069" max="3069" width="5.07421875" style="1257" customWidth="1"/>
    <col min="3070" max="3070" width="5.3046875" style="1257" customWidth="1"/>
    <col min="3071" max="3071" width="27.4609375" style="1257" customWidth="1"/>
    <col min="3072" max="3072" width="39.3046875" style="1257" customWidth="1"/>
    <col min="3073" max="3073" width="27.921875" style="1257" customWidth="1"/>
    <col min="3074" max="3074" width="35.4609375" style="1257" customWidth="1"/>
    <col min="3075" max="3075" width="0.765625" style="1257" customWidth="1"/>
    <col min="3076" max="3076" width="26.765625" style="1257" customWidth="1"/>
    <col min="3077" max="3077" width="0.69140625" style="1257" customWidth="1"/>
    <col min="3078" max="3078" width="19.61328125" style="1257" customWidth="1"/>
    <col min="3079" max="3079" width="7.3828125" style="1257" customWidth="1"/>
    <col min="3080" max="3080" width="18.921875" style="1257" customWidth="1"/>
    <col min="3081" max="3081" width="35.3046875" style="1257" customWidth="1"/>
    <col min="3082" max="3082" width="25.69140625" style="1257" customWidth="1"/>
    <col min="3083" max="3313" width="8.765625" style="1257"/>
    <col min="3314" max="3314" width="3.69140625" style="1257" customWidth="1"/>
    <col min="3315" max="3315" width="1.69140625" style="1257" customWidth="1"/>
    <col min="3316" max="3316" width="1" style="1257" customWidth="1"/>
    <col min="3317" max="3317" width="5.765625" style="1257" customWidth="1"/>
    <col min="3318" max="3318" width="7.3046875" style="1257" customWidth="1"/>
    <col min="3319" max="3319" width="4.765625" style="1257" customWidth="1"/>
    <col min="3320" max="3320" width="1" style="1257" customWidth="1"/>
    <col min="3321" max="3322" width="10.69140625" style="1257" customWidth="1"/>
    <col min="3323" max="3323" width="30.3828125" style="1257" customWidth="1"/>
    <col min="3324" max="3324" width="1" style="1257" customWidth="1"/>
    <col min="3325" max="3325" width="5.07421875" style="1257" customWidth="1"/>
    <col min="3326" max="3326" width="5.3046875" style="1257" customWidth="1"/>
    <col min="3327" max="3327" width="27.4609375" style="1257" customWidth="1"/>
    <col min="3328" max="3328" width="39.3046875" style="1257" customWidth="1"/>
    <col min="3329" max="3329" width="27.921875" style="1257" customWidth="1"/>
    <col min="3330" max="3330" width="35.4609375" style="1257" customWidth="1"/>
    <col min="3331" max="3331" width="0.765625" style="1257" customWidth="1"/>
    <col min="3332" max="3332" width="26.765625" style="1257" customWidth="1"/>
    <col min="3333" max="3333" width="0.69140625" style="1257" customWidth="1"/>
    <col min="3334" max="3334" width="19.61328125" style="1257" customWidth="1"/>
    <col min="3335" max="3335" width="7.3828125" style="1257" customWidth="1"/>
    <col min="3336" max="3336" width="18.921875" style="1257" customWidth="1"/>
    <col min="3337" max="3337" width="35.3046875" style="1257" customWidth="1"/>
    <col min="3338" max="3338" width="25.69140625" style="1257" customWidth="1"/>
    <col min="3339" max="3569" width="8.765625" style="1257"/>
    <col min="3570" max="3570" width="3.69140625" style="1257" customWidth="1"/>
    <col min="3571" max="3571" width="1.69140625" style="1257" customWidth="1"/>
    <col min="3572" max="3572" width="1" style="1257" customWidth="1"/>
    <col min="3573" max="3573" width="5.765625" style="1257" customWidth="1"/>
    <col min="3574" max="3574" width="7.3046875" style="1257" customWidth="1"/>
    <col min="3575" max="3575" width="4.765625" style="1257" customWidth="1"/>
    <col min="3576" max="3576" width="1" style="1257" customWidth="1"/>
    <col min="3577" max="3578" width="10.69140625" style="1257" customWidth="1"/>
    <col min="3579" max="3579" width="30.3828125" style="1257" customWidth="1"/>
    <col min="3580" max="3580" width="1" style="1257" customWidth="1"/>
    <col min="3581" max="3581" width="5.07421875" style="1257" customWidth="1"/>
    <col min="3582" max="3582" width="5.3046875" style="1257" customWidth="1"/>
    <col min="3583" max="3583" width="27.4609375" style="1257" customWidth="1"/>
    <col min="3584" max="3584" width="39.3046875" style="1257" customWidth="1"/>
    <col min="3585" max="3585" width="27.921875" style="1257" customWidth="1"/>
    <col min="3586" max="3586" width="35.4609375" style="1257" customWidth="1"/>
    <col min="3587" max="3587" width="0.765625" style="1257" customWidth="1"/>
    <col min="3588" max="3588" width="26.765625" style="1257" customWidth="1"/>
    <col min="3589" max="3589" width="0.69140625" style="1257" customWidth="1"/>
    <col min="3590" max="3590" width="19.61328125" style="1257" customWidth="1"/>
    <col min="3591" max="3591" width="7.3828125" style="1257" customWidth="1"/>
    <col min="3592" max="3592" width="18.921875" style="1257" customWidth="1"/>
    <col min="3593" max="3593" width="35.3046875" style="1257" customWidth="1"/>
    <col min="3594" max="3594" width="25.69140625" style="1257" customWidth="1"/>
    <col min="3595" max="3825" width="8.765625" style="1257"/>
    <col min="3826" max="3826" width="3.69140625" style="1257" customWidth="1"/>
    <col min="3827" max="3827" width="1.69140625" style="1257" customWidth="1"/>
    <col min="3828" max="3828" width="1" style="1257" customWidth="1"/>
    <col min="3829" max="3829" width="5.765625" style="1257" customWidth="1"/>
    <col min="3830" max="3830" width="7.3046875" style="1257" customWidth="1"/>
    <col min="3831" max="3831" width="4.765625" style="1257" customWidth="1"/>
    <col min="3832" max="3832" width="1" style="1257" customWidth="1"/>
    <col min="3833" max="3834" width="10.69140625" style="1257" customWidth="1"/>
    <col min="3835" max="3835" width="30.3828125" style="1257" customWidth="1"/>
    <col min="3836" max="3836" width="1" style="1257" customWidth="1"/>
    <col min="3837" max="3837" width="5.07421875" style="1257" customWidth="1"/>
    <col min="3838" max="3838" width="5.3046875" style="1257" customWidth="1"/>
    <col min="3839" max="3839" width="27.4609375" style="1257" customWidth="1"/>
    <col min="3840" max="3840" width="39.3046875" style="1257" customWidth="1"/>
    <col min="3841" max="3841" width="27.921875" style="1257" customWidth="1"/>
    <col min="3842" max="3842" width="35.4609375" style="1257" customWidth="1"/>
    <col min="3843" max="3843" width="0.765625" style="1257" customWidth="1"/>
    <col min="3844" max="3844" width="26.765625" style="1257" customWidth="1"/>
    <col min="3845" max="3845" width="0.69140625" style="1257" customWidth="1"/>
    <col min="3846" max="3846" width="19.61328125" style="1257" customWidth="1"/>
    <col min="3847" max="3847" width="7.3828125" style="1257" customWidth="1"/>
    <col min="3848" max="3848" width="18.921875" style="1257" customWidth="1"/>
    <col min="3849" max="3849" width="35.3046875" style="1257" customWidth="1"/>
    <col min="3850" max="3850" width="25.69140625" style="1257" customWidth="1"/>
    <col min="3851" max="4081" width="8.765625" style="1257"/>
    <col min="4082" max="4082" width="3.69140625" style="1257" customWidth="1"/>
    <col min="4083" max="4083" width="1.69140625" style="1257" customWidth="1"/>
    <col min="4084" max="4084" width="1" style="1257" customWidth="1"/>
    <col min="4085" max="4085" width="5.765625" style="1257" customWidth="1"/>
    <col min="4086" max="4086" width="7.3046875" style="1257" customWidth="1"/>
    <col min="4087" max="4087" width="4.765625" style="1257" customWidth="1"/>
    <col min="4088" max="4088" width="1" style="1257" customWidth="1"/>
    <col min="4089" max="4090" width="10.69140625" style="1257" customWidth="1"/>
    <col min="4091" max="4091" width="30.3828125" style="1257" customWidth="1"/>
    <col min="4092" max="4092" width="1" style="1257" customWidth="1"/>
    <col min="4093" max="4093" width="5.07421875" style="1257" customWidth="1"/>
    <col min="4094" max="4094" width="5.3046875" style="1257" customWidth="1"/>
    <col min="4095" max="4095" width="27.4609375" style="1257" customWidth="1"/>
    <col min="4096" max="4096" width="39.3046875" style="1257" customWidth="1"/>
    <col min="4097" max="4097" width="27.921875" style="1257" customWidth="1"/>
    <col min="4098" max="4098" width="35.4609375" style="1257" customWidth="1"/>
    <col min="4099" max="4099" width="0.765625" style="1257" customWidth="1"/>
    <col min="4100" max="4100" width="26.765625" style="1257" customWidth="1"/>
    <col min="4101" max="4101" width="0.69140625" style="1257" customWidth="1"/>
    <col min="4102" max="4102" width="19.61328125" style="1257" customWidth="1"/>
    <col min="4103" max="4103" width="7.3828125" style="1257" customWidth="1"/>
    <col min="4104" max="4104" width="18.921875" style="1257" customWidth="1"/>
    <col min="4105" max="4105" width="35.3046875" style="1257" customWidth="1"/>
    <col min="4106" max="4106" width="25.69140625" style="1257" customWidth="1"/>
    <col min="4107" max="4337" width="8.765625" style="1257"/>
    <col min="4338" max="4338" width="3.69140625" style="1257" customWidth="1"/>
    <col min="4339" max="4339" width="1.69140625" style="1257" customWidth="1"/>
    <col min="4340" max="4340" width="1" style="1257" customWidth="1"/>
    <col min="4341" max="4341" width="5.765625" style="1257" customWidth="1"/>
    <col min="4342" max="4342" width="7.3046875" style="1257" customWidth="1"/>
    <col min="4343" max="4343" width="4.765625" style="1257" customWidth="1"/>
    <col min="4344" max="4344" width="1" style="1257" customWidth="1"/>
    <col min="4345" max="4346" width="10.69140625" style="1257" customWidth="1"/>
    <col min="4347" max="4347" width="30.3828125" style="1257" customWidth="1"/>
    <col min="4348" max="4348" width="1" style="1257" customWidth="1"/>
    <col min="4349" max="4349" width="5.07421875" style="1257" customWidth="1"/>
    <col min="4350" max="4350" width="5.3046875" style="1257" customWidth="1"/>
    <col min="4351" max="4351" width="27.4609375" style="1257" customWidth="1"/>
    <col min="4352" max="4352" width="39.3046875" style="1257" customWidth="1"/>
    <col min="4353" max="4353" width="27.921875" style="1257" customWidth="1"/>
    <col min="4354" max="4354" width="35.4609375" style="1257" customWidth="1"/>
    <col min="4355" max="4355" width="0.765625" style="1257" customWidth="1"/>
    <col min="4356" max="4356" width="26.765625" style="1257" customWidth="1"/>
    <col min="4357" max="4357" width="0.69140625" style="1257" customWidth="1"/>
    <col min="4358" max="4358" width="19.61328125" style="1257" customWidth="1"/>
    <col min="4359" max="4359" width="7.3828125" style="1257" customWidth="1"/>
    <col min="4360" max="4360" width="18.921875" style="1257" customWidth="1"/>
    <col min="4361" max="4361" width="35.3046875" style="1257" customWidth="1"/>
    <col min="4362" max="4362" width="25.69140625" style="1257" customWidth="1"/>
    <col min="4363" max="4593" width="8.765625" style="1257"/>
    <col min="4594" max="4594" width="3.69140625" style="1257" customWidth="1"/>
    <col min="4595" max="4595" width="1.69140625" style="1257" customWidth="1"/>
    <col min="4596" max="4596" width="1" style="1257" customWidth="1"/>
    <col min="4597" max="4597" width="5.765625" style="1257" customWidth="1"/>
    <col min="4598" max="4598" width="7.3046875" style="1257" customWidth="1"/>
    <col min="4599" max="4599" width="4.765625" style="1257" customWidth="1"/>
    <col min="4600" max="4600" width="1" style="1257" customWidth="1"/>
    <col min="4601" max="4602" width="10.69140625" style="1257" customWidth="1"/>
    <col min="4603" max="4603" width="30.3828125" style="1257" customWidth="1"/>
    <col min="4604" max="4604" width="1" style="1257" customWidth="1"/>
    <col min="4605" max="4605" width="5.07421875" style="1257" customWidth="1"/>
    <col min="4606" max="4606" width="5.3046875" style="1257" customWidth="1"/>
    <col min="4607" max="4607" width="27.4609375" style="1257" customWidth="1"/>
    <col min="4608" max="4608" width="39.3046875" style="1257" customWidth="1"/>
    <col min="4609" max="4609" width="27.921875" style="1257" customWidth="1"/>
    <col min="4610" max="4610" width="35.4609375" style="1257" customWidth="1"/>
    <col min="4611" max="4611" width="0.765625" style="1257" customWidth="1"/>
    <col min="4612" max="4612" width="26.765625" style="1257" customWidth="1"/>
    <col min="4613" max="4613" width="0.69140625" style="1257" customWidth="1"/>
    <col min="4614" max="4614" width="19.61328125" style="1257" customWidth="1"/>
    <col min="4615" max="4615" width="7.3828125" style="1257" customWidth="1"/>
    <col min="4616" max="4616" width="18.921875" style="1257" customWidth="1"/>
    <col min="4617" max="4617" width="35.3046875" style="1257" customWidth="1"/>
    <col min="4618" max="4618" width="25.69140625" style="1257" customWidth="1"/>
    <col min="4619" max="4849" width="8.765625" style="1257"/>
    <col min="4850" max="4850" width="3.69140625" style="1257" customWidth="1"/>
    <col min="4851" max="4851" width="1.69140625" style="1257" customWidth="1"/>
    <col min="4852" max="4852" width="1" style="1257" customWidth="1"/>
    <col min="4853" max="4853" width="5.765625" style="1257" customWidth="1"/>
    <col min="4854" max="4854" width="7.3046875" style="1257" customWidth="1"/>
    <col min="4855" max="4855" width="4.765625" style="1257" customWidth="1"/>
    <col min="4856" max="4856" width="1" style="1257" customWidth="1"/>
    <col min="4857" max="4858" width="10.69140625" style="1257" customWidth="1"/>
    <col min="4859" max="4859" width="30.3828125" style="1257" customWidth="1"/>
    <col min="4860" max="4860" width="1" style="1257" customWidth="1"/>
    <col min="4861" max="4861" width="5.07421875" style="1257" customWidth="1"/>
    <col min="4862" max="4862" width="5.3046875" style="1257" customWidth="1"/>
    <col min="4863" max="4863" width="27.4609375" style="1257" customWidth="1"/>
    <col min="4864" max="4864" width="39.3046875" style="1257" customWidth="1"/>
    <col min="4865" max="4865" width="27.921875" style="1257" customWidth="1"/>
    <col min="4866" max="4866" width="35.4609375" style="1257" customWidth="1"/>
    <col min="4867" max="4867" width="0.765625" style="1257" customWidth="1"/>
    <col min="4868" max="4868" width="26.765625" style="1257" customWidth="1"/>
    <col min="4869" max="4869" width="0.69140625" style="1257" customWidth="1"/>
    <col min="4870" max="4870" width="19.61328125" style="1257" customWidth="1"/>
    <col min="4871" max="4871" width="7.3828125" style="1257" customWidth="1"/>
    <col min="4872" max="4872" width="18.921875" style="1257" customWidth="1"/>
    <col min="4873" max="4873" width="35.3046875" style="1257" customWidth="1"/>
    <col min="4874" max="4874" width="25.69140625" style="1257" customWidth="1"/>
    <col min="4875" max="5105" width="8.765625" style="1257"/>
    <col min="5106" max="5106" width="3.69140625" style="1257" customWidth="1"/>
    <col min="5107" max="5107" width="1.69140625" style="1257" customWidth="1"/>
    <col min="5108" max="5108" width="1" style="1257" customWidth="1"/>
    <col min="5109" max="5109" width="5.765625" style="1257" customWidth="1"/>
    <col min="5110" max="5110" width="7.3046875" style="1257" customWidth="1"/>
    <col min="5111" max="5111" width="4.765625" style="1257" customWidth="1"/>
    <col min="5112" max="5112" width="1" style="1257" customWidth="1"/>
    <col min="5113" max="5114" width="10.69140625" style="1257" customWidth="1"/>
    <col min="5115" max="5115" width="30.3828125" style="1257" customWidth="1"/>
    <col min="5116" max="5116" width="1" style="1257" customWidth="1"/>
    <col min="5117" max="5117" width="5.07421875" style="1257" customWidth="1"/>
    <col min="5118" max="5118" width="5.3046875" style="1257" customWidth="1"/>
    <col min="5119" max="5119" width="27.4609375" style="1257" customWidth="1"/>
    <col min="5120" max="5120" width="39.3046875" style="1257" customWidth="1"/>
    <col min="5121" max="5121" width="27.921875" style="1257" customWidth="1"/>
    <col min="5122" max="5122" width="35.4609375" style="1257" customWidth="1"/>
    <col min="5123" max="5123" width="0.765625" style="1257" customWidth="1"/>
    <col min="5124" max="5124" width="26.765625" style="1257" customWidth="1"/>
    <col min="5125" max="5125" width="0.69140625" style="1257" customWidth="1"/>
    <col min="5126" max="5126" width="19.61328125" style="1257" customWidth="1"/>
    <col min="5127" max="5127" width="7.3828125" style="1257" customWidth="1"/>
    <col min="5128" max="5128" width="18.921875" style="1257" customWidth="1"/>
    <col min="5129" max="5129" width="35.3046875" style="1257" customWidth="1"/>
    <col min="5130" max="5130" width="25.69140625" style="1257" customWidth="1"/>
    <col min="5131" max="5361" width="8.765625" style="1257"/>
    <col min="5362" max="5362" width="3.69140625" style="1257" customWidth="1"/>
    <col min="5363" max="5363" width="1.69140625" style="1257" customWidth="1"/>
    <col min="5364" max="5364" width="1" style="1257" customWidth="1"/>
    <col min="5365" max="5365" width="5.765625" style="1257" customWidth="1"/>
    <col min="5366" max="5366" width="7.3046875" style="1257" customWidth="1"/>
    <col min="5367" max="5367" width="4.765625" style="1257" customWidth="1"/>
    <col min="5368" max="5368" width="1" style="1257" customWidth="1"/>
    <col min="5369" max="5370" width="10.69140625" style="1257" customWidth="1"/>
    <col min="5371" max="5371" width="30.3828125" style="1257" customWidth="1"/>
    <col min="5372" max="5372" width="1" style="1257" customWidth="1"/>
    <col min="5373" max="5373" width="5.07421875" style="1257" customWidth="1"/>
    <col min="5374" max="5374" width="5.3046875" style="1257" customWidth="1"/>
    <col min="5375" max="5375" width="27.4609375" style="1257" customWidth="1"/>
    <col min="5376" max="5376" width="39.3046875" style="1257" customWidth="1"/>
    <col min="5377" max="5377" width="27.921875" style="1257" customWidth="1"/>
    <col min="5378" max="5378" width="35.4609375" style="1257" customWidth="1"/>
    <col min="5379" max="5379" width="0.765625" style="1257" customWidth="1"/>
    <col min="5380" max="5380" width="26.765625" style="1257" customWidth="1"/>
    <col min="5381" max="5381" width="0.69140625" style="1257" customWidth="1"/>
    <col min="5382" max="5382" width="19.61328125" style="1257" customWidth="1"/>
    <col min="5383" max="5383" width="7.3828125" style="1257" customWidth="1"/>
    <col min="5384" max="5384" width="18.921875" style="1257" customWidth="1"/>
    <col min="5385" max="5385" width="35.3046875" style="1257" customWidth="1"/>
    <col min="5386" max="5386" width="25.69140625" style="1257" customWidth="1"/>
    <col min="5387" max="5617" width="8.765625" style="1257"/>
    <col min="5618" max="5618" width="3.69140625" style="1257" customWidth="1"/>
    <col min="5619" max="5619" width="1.69140625" style="1257" customWidth="1"/>
    <col min="5620" max="5620" width="1" style="1257" customWidth="1"/>
    <col min="5621" max="5621" width="5.765625" style="1257" customWidth="1"/>
    <col min="5622" max="5622" width="7.3046875" style="1257" customWidth="1"/>
    <col min="5623" max="5623" width="4.765625" style="1257" customWidth="1"/>
    <col min="5624" max="5624" width="1" style="1257" customWidth="1"/>
    <col min="5625" max="5626" width="10.69140625" style="1257" customWidth="1"/>
    <col min="5627" max="5627" width="30.3828125" style="1257" customWidth="1"/>
    <col min="5628" max="5628" width="1" style="1257" customWidth="1"/>
    <col min="5629" max="5629" width="5.07421875" style="1257" customWidth="1"/>
    <col min="5630" max="5630" width="5.3046875" style="1257" customWidth="1"/>
    <col min="5631" max="5631" width="27.4609375" style="1257" customWidth="1"/>
    <col min="5632" max="5632" width="39.3046875" style="1257" customWidth="1"/>
    <col min="5633" max="5633" width="27.921875" style="1257" customWidth="1"/>
    <col min="5634" max="5634" width="35.4609375" style="1257" customWidth="1"/>
    <col min="5635" max="5635" width="0.765625" style="1257" customWidth="1"/>
    <col min="5636" max="5636" width="26.765625" style="1257" customWidth="1"/>
    <col min="5637" max="5637" width="0.69140625" style="1257" customWidth="1"/>
    <col min="5638" max="5638" width="19.61328125" style="1257" customWidth="1"/>
    <col min="5639" max="5639" width="7.3828125" style="1257" customWidth="1"/>
    <col min="5640" max="5640" width="18.921875" style="1257" customWidth="1"/>
    <col min="5641" max="5641" width="35.3046875" style="1257" customWidth="1"/>
    <col min="5642" max="5642" width="25.69140625" style="1257" customWidth="1"/>
    <col min="5643" max="5873" width="8.765625" style="1257"/>
    <col min="5874" max="5874" width="3.69140625" style="1257" customWidth="1"/>
    <col min="5875" max="5875" width="1.69140625" style="1257" customWidth="1"/>
    <col min="5876" max="5876" width="1" style="1257" customWidth="1"/>
    <col min="5877" max="5877" width="5.765625" style="1257" customWidth="1"/>
    <col min="5878" max="5878" width="7.3046875" style="1257" customWidth="1"/>
    <col min="5879" max="5879" width="4.765625" style="1257" customWidth="1"/>
    <col min="5880" max="5880" width="1" style="1257" customWidth="1"/>
    <col min="5881" max="5882" width="10.69140625" style="1257" customWidth="1"/>
    <col min="5883" max="5883" width="30.3828125" style="1257" customWidth="1"/>
    <col min="5884" max="5884" width="1" style="1257" customWidth="1"/>
    <col min="5885" max="5885" width="5.07421875" style="1257" customWidth="1"/>
    <col min="5886" max="5886" width="5.3046875" style="1257" customWidth="1"/>
    <col min="5887" max="5887" width="27.4609375" style="1257" customWidth="1"/>
    <col min="5888" max="5888" width="39.3046875" style="1257" customWidth="1"/>
    <col min="5889" max="5889" width="27.921875" style="1257" customWidth="1"/>
    <col min="5890" max="5890" width="35.4609375" style="1257" customWidth="1"/>
    <col min="5891" max="5891" width="0.765625" style="1257" customWidth="1"/>
    <col min="5892" max="5892" width="26.765625" style="1257" customWidth="1"/>
    <col min="5893" max="5893" width="0.69140625" style="1257" customWidth="1"/>
    <col min="5894" max="5894" width="19.61328125" style="1257" customWidth="1"/>
    <col min="5895" max="5895" width="7.3828125" style="1257" customWidth="1"/>
    <col min="5896" max="5896" width="18.921875" style="1257" customWidth="1"/>
    <col min="5897" max="5897" width="35.3046875" style="1257" customWidth="1"/>
    <col min="5898" max="5898" width="25.69140625" style="1257" customWidth="1"/>
    <col min="5899" max="6129" width="8.765625" style="1257"/>
    <col min="6130" max="6130" width="3.69140625" style="1257" customWidth="1"/>
    <col min="6131" max="6131" width="1.69140625" style="1257" customWidth="1"/>
    <col min="6132" max="6132" width="1" style="1257" customWidth="1"/>
    <col min="6133" max="6133" width="5.765625" style="1257" customWidth="1"/>
    <col min="6134" max="6134" width="7.3046875" style="1257" customWidth="1"/>
    <col min="6135" max="6135" width="4.765625" style="1257" customWidth="1"/>
    <col min="6136" max="6136" width="1" style="1257" customWidth="1"/>
    <col min="6137" max="6138" width="10.69140625" style="1257" customWidth="1"/>
    <col min="6139" max="6139" width="30.3828125" style="1257" customWidth="1"/>
    <col min="6140" max="6140" width="1" style="1257" customWidth="1"/>
    <col min="6141" max="6141" width="5.07421875" style="1257" customWidth="1"/>
    <col min="6142" max="6142" width="5.3046875" style="1257" customWidth="1"/>
    <col min="6143" max="6143" width="27.4609375" style="1257" customWidth="1"/>
    <col min="6144" max="6144" width="39.3046875" style="1257" customWidth="1"/>
    <col min="6145" max="6145" width="27.921875" style="1257" customWidth="1"/>
    <col min="6146" max="6146" width="35.4609375" style="1257" customWidth="1"/>
    <col min="6147" max="6147" width="0.765625" style="1257" customWidth="1"/>
    <col min="6148" max="6148" width="26.765625" style="1257" customWidth="1"/>
    <col min="6149" max="6149" width="0.69140625" style="1257" customWidth="1"/>
    <col min="6150" max="6150" width="19.61328125" style="1257" customWidth="1"/>
    <col min="6151" max="6151" width="7.3828125" style="1257" customWidth="1"/>
    <col min="6152" max="6152" width="18.921875" style="1257" customWidth="1"/>
    <col min="6153" max="6153" width="35.3046875" style="1257" customWidth="1"/>
    <col min="6154" max="6154" width="25.69140625" style="1257" customWidth="1"/>
    <col min="6155" max="6385" width="8.765625" style="1257"/>
    <col min="6386" max="6386" width="3.69140625" style="1257" customWidth="1"/>
    <col min="6387" max="6387" width="1.69140625" style="1257" customWidth="1"/>
    <col min="6388" max="6388" width="1" style="1257" customWidth="1"/>
    <col min="6389" max="6389" width="5.765625" style="1257" customWidth="1"/>
    <col min="6390" max="6390" width="7.3046875" style="1257" customWidth="1"/>
    <col min="6391" max="6391" width="4.765625" style="1257" customWidth="1"/>
    <col min="6392" max="6392" width="1" style="1257" customWidth="1"/>
    <col min="6393" max="6394" width="10.69140625" style="1257" customWidth="1"/>
    <col min="6395" max="6395" width="30.3828125" style="1257" customWidth="1"/>
    <col min="6396" max="6396" width="1" style="1257" customWidth="1"/>
    <col min="6397" max="6397" width="5.07421875" style="1257" customWidth="1"/>
    <col min="6398" max="6398" width="5.3046875" style="1257" customWidth="1"/>
    <col min="6399" max="6399" width="27.4609375" style="1257" customWidth="1"/>
    <col min="6400" max="6400" width="39.3046875" style="1257" customWidth="1"/>
    <col min="6401" max="6401" width="27.921875" style="1257" customWidth="1"/>
    <col min="6402" max="6402" width="35.4609375" style="1257" customWidth="1"/>
    <col min="6403" max="6403" width="0.765625" style="1257" customWidth="1"/>
    <col min="6404" max="6404" width="26.765625" style="1257" customWidth="1"/>
    <col min="6405" max="6405" width="0.69140625" style="1257" customWidth="1"/>
    <col min="6406" max="6406" width="19.61328125" style="1257" customWidth="1"/>
    <col min="6407" max="6407" width="7.3828125" style="1257" customWidth="1"/>
    <col min="6408" max="6408" width="18.921875" style="1257" customWidth="1"/>
    <col min="6409" max="6409" width="35.3046875" style="1257" customWidth="1"/>
    <col min="6410" max="6410" width="25.69140625" style="1257" customWidth="1"/>
    <col min="6411" max="6641" width="8.765625" style="1257"/>
    <col min="6642" max="6642" width="3.69140625" style="1257" customWidth="1"/>
    <col min="6643" max="6643" width="1.69140625" style="1257" customWidth="1"/>
    <col min="6644" max="6644" width="1" style="1257" customWidth="1"/>
    <col min="6645" max="6645" width="5.765625" style="1257" customWidth="1"/>
    <col min="6646" max="6646" width="7.3046875" style="1257" customWidth="1"/>
    <col min="6647" max="6647" width="4.765625" style="1257" customWidth="1"/>
    <col min="6648" max="6648" width="1" style="1257" customWidth="1"/>
    <col min="6649" max="6650" width="10.69140625" style="1257" customWidth="1"/>
    <col min="6651" max="6651" width="30.3828125" style="1257" customWidth="1"/>
    <col min="6652" max="6652" width="1" style="1257" customWidth="1"/>
    <col min="6653" max="6653" width="5.07421875" style="1257" customWidth="1"/>
    <col min="6654" max="6654" width="5.3046875" style="1257" customWidth="1"/>
    <col min="6655" max="6655" width="27.4609375" style="1257" customWidth="1"/>
    <col min="6656" max="6656" width="39.3046875" style="1257" customWidth="1"/>
    <col min="6657" max="6657" width="27.921875" style="1257" customWidth="1"/>
    <col min="6658" max="6658" width="35.4609375" style="1257" customWidth="1"/>
    <col min="6659" max="6659" width="0.765625" style="1257" customWidth="1"/>
    <col min="6660" max="6660" width="26.765625" style="1257" customWidth="1"/>
    <col min="6661" max="6661" width="0.69140625" style="1257" customWidth="1"/>
    <col min="6662" max="6662" width="19.61328125" style="1257" customWidth="1"/>
    <col min="6663" max="6663" width="7.3828125" style="1257" customWidth="1"/>
    <col min="6664" max="6664" width="18.921875" style="1257" customWidth="1"/>
    <col min="6665" max="6665" width="35.3046875" style="1257" customWidth="1"/>
    <col min="6666" max="6666" width="25.69140625" style="1257" customWidth="1"/>
    <col min="6667" max="6897" width="8.765625" style="1257"/>
    <col min="6898" max="6898" width="3.69140625" style="1257" customWidth="1"/>
    <col min="6899" max="6899" width="1.69140625" style="1257" customWidth="1"/>
    <col min="6900" max="6900" width="1" style="1257" customWidth="1"/>
    <col min="6901" max="6901" width="5.765625" style="1257" customWidth="1"/>
    <col min="6902" max="6902" width="7.3046875" style="1257" customWidth="1"/>
    <col min="6903" max="6903" width="4.765625" style="1257" customWidth="1"/>
    <col min="6904" max="6904" width="1" style="1257" customWidth="1"/>
    <col min="6905" max="6906" width="10.69140625" style="1257" customWidth="1"/>
    <col min="6907" max="6907" width="30.3828125" style="1257" customWidth="1"/>
    <col min="6908" max="6908" width="1" style="1257" customWidth="1"/>
    <col min="6909" max="6909" width="5.07421875" style="1257" customWidth="1"/>
    <col min="6910" max="6910" width="5.3046875" style="1257" customWidth="1"/>
    <col min="6911" max="6911" width="27.4609375" style="1257" customWidth="1"/>
    <col min="6912" max="6912" width="39.3046875" style="1257" customWidth="1"/>
    <col min="6913" max="6913" width="27.921875" style="1257" customWidth="1"/>
    <col min="6914" max="6914" width="35.4609375" style="1257" customWidth="1"/>
    <col min="6915" max="6915" width="0.765625" style="1257" customWidth="1"/>
    <col min="6916" max="6916" width="26.765625" style="1257" customWidth="1"/>
    <col min="6917" max="6917" width="0.69140625" style="1257" customWidth="1"/>
    <col min="6918" max="6918" width="19.61328125" style="1257" customWidth="1"/>
    <col min="6919" max="6919" width="7.3828125" style="1257" customWidth="1"/>
    <col min="6920" max="6920" width="18.921875" style="1257" customWidth="1"/>
    <col min="6921" max="6921" width="35.3046875" style="1257" customWidth="1"/>
    <col min="6922" max="6922" width="25.69140625" style="1257" customWidth="1"/>
    <col min="6923" max="7153" width="8.765625" style="1257"/>
    <col min="7154" max="7154" width="3.69140625" style="1257" customWidth="1"/>
    <col min="7155" max="7155" width="1.69140625" style="1257" customWidth="1"/>
    <col min="7156" max="7156" width="1" style="1257" customWidth="1"/>
    <col min="7157" max="7157" width="5.765625" style="1257" customWidth="1"/>
    <col min="7158" max="7158" width="7.3046875" style="1257" customWidth="1"/>
    <col min="7159" max="7159" width="4.765625" style="1257" customWidth="1"/>
    <col min="7160" max="7160" width="1" style="1257" customWidth="1"/>
    <col min="7161" max="7162" width="10.69140625" style="1257" customWidth="1"/>
    <col min="7163" max="7163" width="30.3828125" style="1257" customWidth="1"/>
    <col min="7164" max="7164" width="1" style="1257" customWidth="1"/>
    <col min="7165" max="7165" width="5.07421875" style="1257" customWidth="1"/>
    <col min="7166" max="7166" width="5.3046875" style="1257" customWidth="1"/>
    <col min="7167" max="7167" width="27.4609375" style="1257" customWidth="1"/>
    <col min="7168" max="7168" width="39.3046875" style="1257" customWidth="1"/>
    <col min="7169" max="7169" width="27.921875" style="1257" customWidth="1"/>
    <col min="7170" max="7170" width="35.4609375" style="1257" customWidth="1"/>
    <col min="7171" max="7171" width="0.765625" style="1257" customWidth="1"/>
    <col min="7172" max="7172" width="26.765625" style="1257" customWidth="1"/>
    <col min="7173" max="7173" width="0.69140625" style="1257" customWidth="1"/>
    <col min="7174" max="7174" width="19.61328125" style="1257" customWidth="1"/>
    <col min="7175" max="7175" width="7.3828125" style="1257" customWidth="1"/>
    <col min="7176" max="7176" width="18.921875" style="1257" customWidth="1"/>
    <col min="7177" max="7177" width="35.3046875" style="1257" customWidth="1"/>
    <col min="7178" max="7178" width="25.69140625" style="1257" customWidth="1"/>
    <col min="7179" max="7409" width="8.765625" style="1257"/>
    <col min="7410" max="7410" width="3.69140625" style="1257" customWidth="1"/>
    <col min="7411" max="7411" width="1.69140625" style="1257" customWidth="1"/>
    <col min="7412" max="7412" width="1" style="1257" customWidth="1"/>
    <col min="7413" max="7413" width="5.765625" style="1257" customWidth="1"/>
    <col min="7414" max="7414" width="7.3046875" style="1257" customWidth="1"/>
    <col min="7415" max="7415" width="4.765625" style="1257" customWidth="1"/>
    <col min="7416" max="7416" width="1" style="1257" customWidth="1"/>
    <col min="7417" max="7418" width="10.69140625" style="1257" customWidth="1"/>
    <col min="7419" max="7419" width="30.3828125" style="1257" customWidth="1"/>
    <col min="7420" max="7420" width="1" style="1257" customWidth="1"/>
    <col min="7421" max="7421" width="5.07421875" style="1257" customWidth="1"/>
    <col min="7422" max="7422" width="5.3046875" style="1257" customWidth="1"/>
    <col min="7423" max="7423" width="27.4609375" style="1257" customWidth="1"/>
    <col min="7424" max="7424" width="39.3046875" style="1257" customWidth="1"/>
    <col min="7425" max="7425" width="27.921875" style="1257" customWidth="1"/>
    <col min="7426" max="7426" width="35.4609375" style="1257" customWidth="1"/>
    <col min="7427" max="7427" width="0.765625" style="1257" customWidth="1"/>
    <col min="7428" max="7428" width="26.765625" style="1257" customWidth="1"/>
    <col min="7429" max="7429" width="0.69140625" style="1257" customWidth="1"/>
    <col min="7430" max="7430" width="19.61328125" style="1257" customWidth="1"/>
    <col min="7431" max="7431" width="7.3828125" style="1257" customWidth="1"/>
    <col min="7432" max="7432" width="18.921875" style="1257" customWidth="1"/>
    <col min="7433" max="7433" width="35.3046875" style="1257" customWidth="1"/>
    <col min="7434" max="7434" width="25.69140625" style="1257" customWidth="1"/>
    <col min="7435" max="7665" width="8.765625" style="1257"/>
    <col min="7666" max="7666" width="3.69140625" style="1257" customWidth="1"/>
    <col min="7667" max="7667" width="1.69140625" style="1257" customWidth="1"/>
    <col min="7668" max="7668" width="1" style="1257" customWidth="1"/>
    <col min="7669" max="7669" width="5.765625" style="1257" customWidth="1"/>
    <col min="7670" max="7670" width="7.3046875" style="1257" customWidth="1"/>
    <col min="7671" max="7671" width="4.765625" style="1257" customWidth="1"/>
    <col min="7672" max="7672" width="1" style="1257" customWidth="1"/>
    <col min="7673" max="7674" width="10.69140625" style="1257" customWidth="1"/>
    <col min="7675" max="7675" width="30.3828125" style="1257" customWidth="1"/>
    <col min="7676" max="7676" width="1" style="1257" customWidth="1"/>
    <col min="7677" max="7677" width="5.07421875" style="1257" customWidth="1"/>
    <col min="7678" max="7678" width="5.3046875" style="1257" customWidth="1"/>
    <col min="7679" max="7679" width="27.4609375" style="1257" customWidth="1"/>
    <col min="7680" max="7680" width="39.3046875" style="1257" customWidth="1"/>
    <col min="7681" max="7681" width="27.921875" style="1257" customWidth="1"/>
    <col min="7682" max="7682" width="35.4609375" style="1257" customWidth="1"/>
    <col min="7683" max="7683" width="0.765625" style="1257" customWidth="1"/>
    <col min="7684" max="7684" width="26.765625" style="1257" customWidth="1"/>
    <col min="7685" max="7685" width="0.69140625" style="1257" customWidth="1"/>
    <col min="7686" max="7686" width="19.61328125" style="1257" customWidth="1"/>
    <col min="7687" max="7687" width="7.3828125" style="1257" customWidth="1"/>
    <col min="7688" max="7688" width="18.921875" style="1257" customWidth="1"/>
    <col min="7689" max="7689" width="35.3046875" style="1257" customWidth="1"/>
    <col min="7690" max="7690" width="25.69140625" style="1257" customWidth="1"/>
    <col min="7691" max="7921" width="8.765625" style="1257"/>
    <col min="7922" max="7922" width="3.69140625" style="1257" customWidth="1"/>
    <col min="7923" max="7923" width="1.69140625" style="1257" customWidth="1"/>
    <col min="7924" max="7924" width="1" style="1257" customWidth="1"/>
    <col min="7925" max="7925" width="5.765625" style="1257" customWidth="1"/>
    <col min="7926" max="7926" width="7.3046875" style="1257" customWidth="1"/>
    <col min="7927" max="7927" width="4.765625" style="1257" customWidth="1"/>
    <col min="7928" max="7928" width="1" style="1257" customWidth="1"/>
    <col min="7929" max="7930" width="10.69140625" style="1257" customWidth="1"/>
    <col min="7931" max="7931" width="30.3828125" style="1257" customWidth="1"/>
    <col min="7932" max="7932" width="1" style="1257" customWidth="1"/>
    <col min="7933" max="7933" width="5.07421875" style="1257" customWidth="1"/>
    <col min="7934" max="7934" width="5.3046875" style="1257" customWidth="1"/>
    <col min="7935" max="7935" width="27.4609375" style="1257" customWidth="1"/>
    <col min="7936" max="7936" width="39.3046875" style="1257" customWidth="1"/>
    <col min="7937" max="7937" width="27.921875" style="1257" customWidth="1"/>
    <col min="7938" max="7938" width="35.4609375" style="1257" customWidth="1"/>
    <col min="7939" max="7939" width="0.765625" style="1257" customWidth="1"/>
    <col min="7940" max="7940" width="26.765625" style="1257" customWidth="1"/>
    <col min="7941" max="7941" width="0.69140625" style="1257" customWidth="1"/>
    <col min="7942" max="7942" width="19.61328125" style="1257" customWidth="1"/>
    <col min="7943" max="7943" width="7.3828125" style="1257" customWidth="1"/>
    <col min="7944" max="7944" width="18.921875" style="1257" customWidth="1"/>
    <col min="7945" max="7945" width="35.3046875" style="1257" customWidth="1"/>
    <col min="7946" max="7946" width="25.69140625" style="1257" customWidth="1"/>
    <col min="7947" max="8177" width="8.765625" style="1257"/>
    <col min="8178" max="8178" width="3.69140625" style="1257" customWidth="1"/>
    <col min="8179" max="8179" width="1.69140625" style="1257" customWidth="1"/>
    <col min="8180" max="8180" width="1" style="1257" customWidth="1"/>
    <col min="8181" max="8181" width="5.765625" style="1257" customWidth="1"/>
    <col min="8182" max="8182" width="7.3046875" style="1257" customWidth="1"/>
    <col min="8183" max="8183" width="4.765625" style="1257" customWidth="1"/>
    <col min="8184" max="8184" width="1" style="1257" customWidth="1"/>
    <col min="8185" max="8186" width="10.69140625" style="1257" customWidth="1"/>
    <col min="8187" max="8187" width="30.3828125" style="1257" customWidth="1"/>
    <col min="8188" max="8188" width="1" style="1257" customWidth="1"/>
    <col min="8189" max="8189" width="5.07421875" style="1257" customWidth="1"/>
    <col min="8190" max="8190" width="5.3046875" style="1257" customWidth="1"/>
    <col min="8191" max="8191" width="27.4609375" style="1257" customWidth="1"/>
    <col min="8192" max="8192" width="39.3046875" style="1257" customWidth="1"/>
    <col min="8193" max="8193" width="27.921875" style="1257" customWidth="1"/>
    <col min="8194" max="8194" width="35.4609375" style="1257" customWidth="1"/>
    <col min="8195" max="8195" width="0.765625" style="1257" customWidth="1"/>
    <col min="8196" max="8196" width="26.765625" style="1257" customWidth="1"/>
    <col min="8197" max="8197" width="0.69140625" style="1257" customWidth="1"/>
    <col min="8198" max="8198" width="19.61328125" style="1257" customWidth="1"/>
    <col min="8199" max="8199" width="7.3828125" style="1257" customWidth="1"/>
    <col min="8200" max="8200" width="18.921875" style="1257" customWidth="1"/>
    <col min="8201" max="8201" width="35.3046875" style="1257" customWidth="1"/>
    <col min="8202" max="8202" width="25.69140625" style="1257" customWidth="1"/>
    <col min="8203" max="8433" width="8.765625" style="1257"/>
    <col min="8434" max="8434" width="3.69140625" style="1257" customWidth="1"/>
    <col min="8435" max="8435" width="1.69140625" style="1257" customWidth="1"/>
    <col min="8436" max="8436" width="1" style="1257" customWidth="1"/>
    <col min="8437" max="8437" width="5.765625" style="1257" customWidth="1"/>
    <col min="8438" max="8438" width="7.3046875" style="1257" customWidth="1"/>
    <col min="8439" max="8439" width="4.765625" style="1257" customWidth="1"/>
    <col min="8440" max="8440" width="1" style="1257" customWidth="1"/>
    <col min="8441" max="8442" width="10.69140625" style="1257" customWidth="1"/>
    <col min="8443" max="8443" width="30.3828125" style="1257" customWidth="1"/>
    <col min="8444" max="8444" width="1" style="1257" customWidth="1"/>
    <col min="8445" max="8445" width="5.07421875" style="1257" customWidth="1"/>
    <col min="8446" max="8446" width="5.3046875" style="1257" customWidth="1"/>
    <col min="8447" max="8447" width="27.4609375" style="1257" customWidth="1"/>
    <col min="8448" max="8448" width="39.3046875" style="1257" customWidth="1"/>
    <col min="8449" max="8449" width="27.921875" style="1257" customWidth="1"/>
    <col min="8450" max="8450" width="35.4609375" style="1257" customWidth="1"/>
    <col min="8451" max="8451" width="0.765625" style="1257" customWidth="1"/>
    <col min="8452" max="8452" width="26.765625" style="1257" customWidth="1"/>
    <col min="8453" max="8453" width="0.69140625" style="1257" customWidth="1"/>
    <col min="8454" max="8454" width="19.61328125" style="1257" customWidth="1"/>
    <col min="8455" max="8455" width="7.3828125" style="1257" customWidth="1"/>
    <col min="8456" max="8456" width="18.921875" style="1257" customWidth="1"/>
    <col min="8457" max="8457" width="35.3046875" style="1257" customWidth="1"/>
    <col min="8458" max="8458" width="25.69140625" style="1257" customWidth="1"/>
    <col min="8459" max="8689" width="8.765625" style="1257"/>
    <col min="8690" max="8690" width="3.69140625" style="1257" customWidth="1"/>
    <col min="8691" max="8691" width="1.69140625" style="1257" customWidth="1"/>
    <col min="8692" max="8692" width="1" style="1257" customWidth="1"/>
    <col min="8693" max="8693" width="5.765625" style="1257" customWidth="1"/>
    <col min="8694" max="8694" width="7.3046875" style="1257" customWidth="1"/>
    <col min="8695" max="8695" width="4.765625" style="1257" customWidth="1"/>
    <col min="8696" max="8696" width="1" style="1257" customWidth="1"/>
    <col min="8697" max="8698" width="10.69140625" style="1257" customWidth="1"/>
    <col min="8699" max="8699" width="30.3828125" style="1257" customWidth="1"/>
    <col min="8700" max="8700" width="1" style="1257" customWidth="1"/>
    <col min="8701" max="8701" width="5.07421875" style="1257" customWidth="1"/>
    <col min="8702" max="8702" width="5.3046875" style="1257" customWidth="1"/>
    <col min="8703" max="8703" width="27.4609375" style="1257" customWidth="1"/>
    <col min="8704" max="8704" width="39.3046875" style="1257" customWidth="1"/>
    <col min="8705" max="8705" width="27.921875" style="1257" customWidth="1"/>
    <col min="8706" max="8706" width="35.4609375" style="1257" customWidth="1"/>
    <col min="8707" max="8707" width="0.765625" style="1257" customWidth="1"/>
    <col min="8708" max="8708" width="26.765625" style="1257" customWidth="1"/>
    <col min="8709" max="8709" width="0.69140625" style="1257" customWidth="1"/>
    <col min="8710" max="8710" width="19.61328125" style="1257" customWidth="1"/>
    <col min="8711" max="8711" width="7.3828125" style="1257" customWidth="1"/>
    <col min="8712" max="8712" width="18.921875" style="1257" customWidth="1"/>
    <col min="8713" max="8713" width="35.3046875" style="1257" customWidth="1"/>
    <col min="8714" max="8714" width="25.69140625" style="1257" customWidth="1"/>
    <col min="8715" max="8945" width="8.765625" style="1257"/>
    <col min="8946" max="8946" width="3.69140625" style="1257" customWidth="1"/>
    <col min="8947" max="8947" width="1.69140625" style="1257" customWidth="1"/>
    <col min="8948" max="8948" width="1" style="1257" customWidth="1"/>
    <col min="8949" max="8949" width="5.765625" style="1257" customWidth="1"/>
    <col min="8950" max="8950" width="7.3046875" style="1257" customWidth="1"/>
    <col min="8951" max="8951" width="4.765625" style="1257" customWidth="1"/>
    <col min="8952" max="8952" width="1" style="1257" customWidth="1"/>
    <col min="8953" max="8954" width="10.69140625" style="1257" customWidth="1"/>
    <col min="8955" max="8955" width="30.3828125" style="1257" customWidth="1"/>
    <col min="8956" max="8956" width="1" style="1257" customWidth="1"/>
    <col min="8957" max="8957" width="5.07421875" style="1257" customWidth="1"/>
    <col min="8958" max="8958" width="5.3046875" style="1257" customWidth="1"/>
    <col min="8959" max="8959" width="27.4609375" style="1257" customWidth="1"/>
    <col min="8960" max="8960" width="39.3046875" style="1257" customWidth="1"/>
    <col min="8961" max="8961" width="27.921875" style="1257" customWidth="1"/>
    <col min="8962" max="8962" width="35.4609375" style="1257" customWidth="1"/>
    <col min="8963" max="8963" width="0.765625" style="1257" customWidth="1"/>
    <col min="8964" max="8964" width="26.765625" style="1257" customWidth="1"/>
    <col min="8965" max="8965" width="0.69140625" style="1257" customWidth="1"/>
    <col min="8966" max="8966" width="19.61328125" style="1257" customWidth="1"/>
    <col min="8967" max="8967" width="7.3828125" style="1257" customWidth="1"/>
    <col min="8968" max="8968" width="18.921875" style="1257" customWidth="1"/>
    <col min="8969" max="8969" width="35.3046875" style="1257" customWidth="1"/>
    <col min="8970" max="8970" width="25.69140625" style="1257" customWidth="1"/>
    <col min="8971" max="9201" width="8.765625" style="1257"/>
    <col min="9202" max="9202" width="3.69140625" style="1257" customWidth="1"/>
    <col min="9203" max="9203" width="1.69140625" style="1257" customWidth="1"/>
    <col min="9204" max="9204" width="1" style="1257" customWidth="1"/>
    <col min="9205" max="9205" width="5.765625" style="1257" customWidth="1"/>
    <col min="9206" max="9206" width="7.3046875" style="1257" customWidth="1"/>
    <col min="9207" max="9207" width="4.765625" style="1257" customWidth="1"/>
    <col min="9208" max="9208" width="1" style="1257" customWidth="1"/>
    <col min="9209" max="9210" width="10.69140625" style="1257" customWidth="1"/>
    <col min="9211" max="9211" width="30.3828125" style="1257" customWidth="1"/>
    <col min="9212" max="9212" width="1" style="1257" customWidth="1"/>
    <col min="9213" max="9213" width="5.07421875" style="1257" customWidth="1"/>
    <col min="9214" max="9214" width="5.3046875" style="1257" customWidth="1"/>
    <col min="9215" max="9215" width="27.4609375" style="1257" customWidth="1"/>
    <col min="9216" max="9216" width="39.3046875" style="1257" customWidth="1"/>
    <col min="9217" max="9217" width="27.921875" style="1257" customWidth="1"/>
    <col min="9218" max="9218" width="35.4609375" style="1257" customWidth="1"/>
    <col min="9219" max="9219" width="0.765625" style="1257" customWidth="1"/>
    <col min="9220" max="9220" width="26.765625" style="1257" customWidth="1"/>
    <col min="9221" max="9221" width="0.69140625" style="1257" customWidth="1"/>
    <col min="9222" max="9222" width="19.61328125" style="1257" customWidth="1"/>
    <col min="9223" max="9223" width="7.3828125" style="1257" customWidth="1"/>
    <col min="9224" max="9224" width="18.921875" style="1257" customWidth="1"/>
    <col min="9225" max="9225" width="35.3046875" style="1257" customWidth="1"/>
    <col min="9226" max="9226" width="25.69140625" style="1257" customWidth="1"/>
    <col min="9227" max="9457" width="8.765625" style="1257"/>
    <col min="9458" max="9458" width="3.69140625" style="1257" customWidth="1"/>
    <col min="9459" max="9459" width="1.69140625" style="1257" customWidth="1"/>
    <col min="9460" max="9460" width="1" style="1257" customWidth="1"/>
    <col min="9461" max="9461" width="5.765625" style="1257" customWidth="1"/>
    <col min="9462" max="9462" width="7.3046875" style="1257" customWidth="1"/>
    <col min="9463" max="9463" width="4.765625" style="1257" customWidth="1"/>
    <col min="9464" max="9464" width="1" style="1257" customWidth="1"/>
    <col min="9465" max="9466" width="10.69140625" style="1257" customWidth="1"/>
    <col min="9467" max="9467" width="30.3828125" style="1257" customWidth="1"/>
    <col min="9468" max="9468" width="1" style="1257" customWidth="1"/>
    <col min="9469" max="9469" width="5.07421875" style="1257" customWidth="1"/>
    <col min="9470" max="9470" width="5.3046875" style="1257" customWidth="1"/>
    <col min="9471" max="9471" width="27.4609375" style="1257" customWidth="1"/>
    <col min="9472" max="9472" width="39.3046875" style="1257" customWidth="1"/>
    <col min="9473" max="9473" width="27.921875" style="1257" customWidth="1"/>
    <col min="9474" max="9474" width="35.4609375" style="1257" customWidth="1"/>
    <col min="9475" max="9475" width="0.765625" style="1257" customWidth="1"/>
    <col min="9476" max="9476" width="26.765625" style="1257" customWidth="1"/>
    <col min="9477" max="9477" width="0.69140625" style="1257" customWidth="1"/>
    <col min="9478" max="9478" width="19.61328125" style="1257" customWidth="1"/>
    <col min="9479" max="9479" width="7.3828125" style="1257" customWidth="1"/>
    <col min="9480" max="9480" width="18.921875" style="1257" customWidth="1"/>
    <col min="9481" max="9481" width="35.3046875" style="1257" customWidth="1"/>
    <col min="9482" max="9482" width="25.69140625" style="1257" customWidth="1"/>
    <col min="9483" max="9713" width="8.765625" style="1257"/>
    <col min="9714" max="9714" width="3.69140625" style="1257" customWidth="1"/>
    <col min="9715" max="9715" width="1.69140625" style="1257" customWidth="1"/>
    <col min="9716" max="9716" width="1" style="1257" customWidth="1"/>
    <col min="9717" max="9717" width="5.765625" style="1257" customWidth="1"/>
    <col min="9718" max="9718" width="7.3046875" style="1257" customWidth="1"/>
    <col min="9719" max="9719" width="4.765625" style="1257" customWidth="1"/>
    <col min="9720" max="9720" width="1" style="1257" customWidth="1"/>
    <col min="9721" max="9722" width="10.69140625" style="1257" customWidth="1"/>
    <col min="9723" max="9723" width="30.3828125" style="1257" customWidth="1"/>
    <col min="9724" max="9724" width="1" style="1257" customWidth="1"/>
    <col min="9725" max="9725" width="5.07421875" style="1257" customWidth="1"/>
    <col min="9726" max="9726" width="5.3046875" style="1257" customWidth="1"/>
    <col min="9727" max="9727" width="27.4609375" style="1257" customWidth="1"/>
    <col min="9728" max="9728" width="39.3046875" style="1257" customWidth="1"/>
    <col min="9729" max="9729" width="27.921875" style="1257" customWidth="1"/>
    <col min="9730" max="9730" width="35.4609375" style="1257" customWidth="1"/>
    <col min="9731" max="9731" width="0.765625" style="1257" customWidth="1"/>
    <col min="9732" max="9732" width="26.765625" style="1257" customWidth="1"/>
    <col min="9733" max="9733" width="0.69140625" style="1257" customWidth="1"/>
    <col min="9734" max="9734" width="19.61328125" style="1257" customWidth="1"/>
    <col min="9735" max="9735" width="7.3828125" style="1257" customWidth="1"/>
    <col min="9736" max="9736" width="18.921875" style="1257" customWidth="1"/>
    <col min="9737" max="9737" width="35.3046875" style="1257" customWidth="1"/>
    <col min="9738" max="9738" width="25.69140625" style="1257" customWidth="1"/>
    <col min="9739" max="9969" width="8.765625" style="1257"/>
    <col min="9970" max="9970" width="3.69140625" style="1257" customWidth="1"/>
    <col min="9971" max="9971" width="1.69140625" style="1257" customWidth="1"/>
    <col min="9972" max="9972" width="1" style="1257" customWidth="1"/>
    <col min="9973" max="9973" width="5.765625" style="1257" customWidth="1"/>
    <col min="9974" max="9974" width="7.3046875" style="1257" customWidth="1"/>
    <col min="9975" max="9975" width="4.765625" style="1257" customWidth="1"/>
    <col min="9976" max="9976" width="1" style="1257" customWidth="1"/>
    <col min="9977" max="9978" width="10.69140625" style="1257" customWidth="1"/>
    <col min="9979" max="9979" width="30.3828125" style="1257" customWidth="1"/>
    <col min="9980" max="9980" width="1" style="1257" customWidth="1"/>
    <col min="9981" max="9981" width="5.07421875" style="1257" customWidth="1"/>
    <col min="9982" max="9982" width="5.3046875" style="1257" customWidth="1"/>
    <col min="9983" max="9983" width="27.4609375" style="1257" customWidth="1"/>
    <col min="9984" max="9984" width="39.3046875" style="1257" customWidth="1"/>
    <col min="9985" max="9985" width="27.921875" style="1257" customWidth="1"/>
    <col min="9986" max="9986" width="35.4609375" style="1257" customWidth="1"/>
    <col min="9987" max="9987" width="0.765625" style="1257" customWidth="1"/>
    <col min="9988" max="9988" width="26.765625" style="1257" customWidth="1"/>
    <col min="9989" max="9989" width="0.69140625" style="1257" customWidth="1"/>
    <col min="9990" max="9990" width="19.61328125" style="1257" customWidth="1"/>
    <col min="9991" max="9991" width="7.3828125" style="1257" customWidth="1"/>
    <col min="9992" max="9992" width="18.921875" style="1257" customWidth="1"/>
    <col min="9993" max="9993" width="35.3046875" style="1257" customWidth="1"/>
    <col min="9994" max="9994" width="25.69140625" style="1257" customWidth="1"/>
    <col min="9995" max="10225" width="8.765625" style="1257"/>
    <col min="10226" max="10226" width="3.69140625" style="1257" customWidth="1"/>
    <col min="10227" max="10227" width="1.69140625" style="1257" customWidth="1"/>
    <col min="10228" max="10228" width="1" style="1257" customWidth="1"/>
    <col min="10229" max="10229" width="5.765625" style="1257" customWidth="1"/>
    <col min="10230" max="10230" width="7.3046875" style="1257" customWidth="1"/>
    <col min="10231" max="10231" width="4.765625" style="1257" customWidth="1"/>
    <col min="10232" max="10232" width="1" style="1257" customWidth="1"/>
    <col min="10233" max="10234" width="10.69140625" style="1257" customWidth="1"/>
    <col min="10235" max="10235" width="30.3828125" style="1257" customWidth="1"/>
    <col min="10236" max="10236" width="1" style="1257" customWidth="1"/>
    <col min="10237" max="10237" width="5.07421875" style="1257" customWidth="1"/>
    <col min="10238" max="10238" width="5.3046875" style="1257" customWidth="1"/>
    <col min="10239" max="10239" width="27.4609375" style="1257" customWidth="1"/>
    <col min="10240" max="10240" width="39.3046875" style="1257" customWidth="1"/>
    <col min="10241" max="10241" width="27.921875" style="1257" customWidth="1"/>
    <col min="10242" max="10242" width="35.4609375" style="1257" customWidth="1"/>
    <col min="10243" max="10243" width="0.765625" style="1257" customWidth="1"/>
    <col min="10244" max="10244" width="26.765625" style="1257" customWidth="1"/>
    <col min="10245" max="10245" width="0.69140625" style="1257" customWidth="1"/>
    <col min="10246" max="10246" width="19.61328125" style="1257" customWidth="1"/>
    <col min="10247" max="10247" width="7.3828125" style="1257" customWidth="1"/>
    <col min="10248" max="10248" width="18.921875" style="1257" customWidth="1"/>
    <col min="10249" max="10249" width="35.3046875" style="1257" customWidth="1"/>
    <col min="10250" max="10250" width="25.69140625" style="1257" customWidth="1"/>
    <col min="10251" max="10481" width="8.765625" style="1257"/>
    <col min="10482" max="10482" width="3.69140625" style="1257" customWidth="1"/>
    <col min="10483" max="10483" width="1.69140625" style="1257" customWidth="1"/>
    <col min="10484" max="10484" width="1" style="1257" customWidth="1"/>
    <col min="10485" max="10485" width="5.765625" style="1257" customWidth="1"/>
    <col min="10486" max="10486" width="7.3046875" style="1257" customWidth="1"/>
    <col min="10487" max="10487" width="4.765625" style="1257" customWidth="1"/>
    <col min="10488" max="10488" width="1" style="1257" customWidth="1"/>
    <col min="10489" max="10490" width="10.69140625" style="1257" customWidth="1"/>
    <col min="10491" max="10491" width="30.3828125" style="1257" customWidth="1"/>
    <col min="10492" max="10492" width="1" style="1257" customWidth="1"/>
    <col min="10493" max="10493" width="5.07421875" style="1257" customWidth="1"/>
    <col min="10494" max="10494" width="5.3046875" style="1257" customWidth="1"/>
    <col min="10495" max="10495" width="27.4609375" style="1257" customWidth="1"/>
    <col min="10496" max="10496" width="39.3046875" style="1257" customWidth="1"/>
    <col min="10497" max="10497" width="27.921875" style="1257" customWidth="1"/>
    <col min="10498" max="10498" width="35.4609375" style="1257" customWidth="1"/>
    <col min="10499" max="10499" width="0.765625" style="1257" customWidth="1"/>
    <col min="10500" max="10500" width="26.765625" style="1257" customWidth="1"/>
    <col min="10501" max="10501" width="0.69140625" style="1257" customWidth="1"/>
    <col min="10502" max="10502" width="19.61328125" style="1257" customWidth="1"/>
    <col min="10503" max="10503" width="7.3828125" style="1257" customWidth="1"/>
    <col min="10504" max="10504" width="18.921875" style="1257" customWidth="1"/>
    <col min="10505" max="10505" width="35.3046875" style="1257" customWidth="1"/>
    <col min="10506" max="10506" width="25.69140625" style="1257" customWidth="1"/>
    <col min="10507" max="10737" width="8.765625" style="1257"/>
    <col min="10738" max="10738" width="3.69140625" style="1257" customWidth="1"/>
    <col min="10739" max="10739" width="1.69140625" style="1257" customWidth="1"/>
    <col min="10740" max="10740" width="1" style="1257" customWidth="1"/>
    <col min="10741" max="10741" width="5.765625" style="1257" customWidth="1"/>
    <col min="10742" max="10742" width="7.3046875" style="1257" customWidth="1"/>
    <col min="10743" max="10743" width="4.765625" style="1257" customWidth="1"/>
    <col min="10744" max="10744" width="1" style="1257" customWidth="1"/>
    <col min="10745" max="10746" width="10.69140625" style="1257" customWidth="1"/>
    <col min="10747" max="10747" width="30.3828125" style="1257" customWidth="1"/>
    <col min="10748" max="10748" width="1" style="1257" customWidth="1"/>
    <col min="10749" max="10749" width="5.07421875" style="1257" customWidth="1"/>
    <col min="10750" max="10750" width="5.3046875" style="1257" customWidth="1"/>
    <col min="10751" max="10751" width="27.4609375" style="1257" customWidth="1"/>
    <col min="10752" max="10752" width="39.3046875" style="1257" customWidth="1"/>
    <col min="10753" max="10753" width="27.921875" style="1257" customWidth="1"/>
    <col min="10754" max="10754" width="35.4609375" style="1257" customWidth="1"/>
    <col min="10755" max="10755" width="0.765625" style="1257" customWidth="1"/>
    <col min="10756" max="10756" width="26.765625" style="1257" customWidth="1"/>
    <col min="10757" max="10757" width="0.69140625" style="1257" customWidth="1"/>
    <col min="10758" max="10758" width="19.61328125" style="1257" customWidth="1"/>
    <col min="10759" max="10759" width="7.3828125" style="1257" customWidth="1"/>
    <col min="10760" max="10760" width="18.921875" style="1257" customWidth="1"/>
    <col min="10761" max="10761" width="35.3046875" style="1257" customWidth="1"/>
    <col min="10762" max="10762" width="25.69140625" style="1257" customWidth="1"/>
    <col min="10763" max="10993" width="8.765625" style="1257"/>
    <col min="10994" max="10994" width="3.69140625" style="1257" customWidth="1"/>
    <col min="10995" max="10995" width="1.69140625" style="1257" customWidth="1"/>
    <col min="10996" max="10996" width="1" style="1257" customWidth="1"/>
    <col min="10997" max="10997" width="5.765625" style="1257" customWidth="1"/>
    <col min="10998" max="10998" width="7.3046875" style="1257" customWidth="1"/>
    <col min="10999" max="10999" width="4.765625" style="1257" customWidth="1"/>
    <col min="11000" max="11000" width="1" style="1257" customWidth="1"/>
    <col min="11001" max="11002" width="10.69140625" style="1257" customWidth="1"/>
    <col min="11003" max="11003" width="30.3828125" style="1257" customWidth="1"/>
    <col min="11004" max="11004" width="1" style="1257" customWidth="1"/>
    <col min="11005" max="11005" width="5.07421875" style="1257" customWidth="1"/>
    <col min="11006" max="11006" width="5.3046875" style="1257" customWidth="1"/>
    <col min="11007" max="11007" width="27.4609375" style="1257" customWidth="1"/>
    <col min="11008" max="11008" width="39.3046875" style="1257" customWidth="1"/>
    <col min="11009" max="11009" width="27.921875" style="1257" customWidth="1"/>
    <col min="11010" max="11010" width="35.4609375" style="1257" customWidth="1"/>
    <col min="11011" max="11011" width="0.765625" style="1257" customWidth="1"/>
    <col min="11012" max="11012" width="26.765625" style="1257" customWidth="1"/>
    <col min="11013" max="11013" width="0.69140625" style="1257" customWidth="1"/>
    <col min="11014" max="11014" width="19.61328125" style="1257" customWidth="1"/>
    <col min="11015" max="11015" width="7.3828125" style="1257" customWidth="1"/>
    <col min="11016" max="11016" width="18.921875" style="1257" customWidth="1"/>
    <col min="11017" max="11017" width="35.3046875" style="1257" customWidth="1"/>
    <col min="11018" max="11018" width="25.69140625" style="1257" customWidth="1"/>
    <col min="11019" max="11249" width="8.765625" style="1257"/>
    <col min="11250" max="11250" width="3.69140625" style="1257" customWidth="1"/>
    <col min="11251" max="11251" width="1.69140625" style="1257" customWidth="1"/>
    <col min="11252" max="11252" width="1" style="1257" customWidth="1"/>
    <col min="11253" max="11253" width="5.765625" style="1257" customWidth="1"/>
    <col min="11254" max="11254" width="7.3046875" style="1257" customWidth="1"/>
    <col min="11255" max="11255" width="4.765625" style="1257" customWidth="1"/>
    <col min="11256" max="11256" width="1" style="1257" customWidth="1"/>
    <col min="11257" max="11258" width="10.69140625" style="1257" customWidth="1"/>
    <col min="11259" max="11259" width="30.3828125" style="1257" customWidth="1"/>
    <col min="11260" max="11260" width="1" style="1257" customWidth="1"/>
    <col min="11261" max="11261" width="5.07421875" style="1257" customWidth="1"/>
    <col min="11262" max="11262" width="5.3046875" style="1257" customWidth="1"/>
    <col min="11263" max="11263" width="27.4609375" style="1257" customWidth="1"/>
    <col min="11264" max="11264" width="39.3046875" style="1257" customWidth="1"/>
    <col min="11265" max="11265" width="27.921875" style="1257" customWidth="1"/>
    <col min="11266" max="11266" width="35.4609375" style="1257" customWidth="1"/>
    <col min="11267" max="11267" width="0.765625" style="1257" customWidth="1"/>
    <col min="11268" max="11268" width="26.765625" style="1257" customWidth="1"/>
    <col min="11269" max="11269" width="0.69140625" style="1257" customWidth="1"/>
    <col min="11270" max="11270" width="19.61328125" style="1257" customWidth="1"/>
    <col min="11271" max="11271" width="7.3828125" style="1257" customWidth="1"/>
    <col min="11272" max="11272" width="18.921875" style="1257" customWidth="1"/>
    <col min="11273" max="11273" width="35.3046875" style="1257" customWidth="1"/>
    <col min="11274" max="11274" width="25.69140625" style="1257" customWidth="1"/>
    <col min="11275" max="11505" width="8.765625" style="1257"/>
    <col min="11506" max="11506" width="3.69140625" style="1257" customWidth="1"/>
    <col min="11507" max="11507" width="1.69140625" style="1257" customWidth="1"/>
    <col min="11508" max="11508" width="1" style="1257" customWidth="1"/>
    <col min="11509" max="11509" width="5.765625" style="1257" customWidth="1"/>
    <col min="11510" max="11510" width="7.3046875" style="1257" customWidth="1"/>
    <col min="11511" max="11511" width="4.765625" style="1257" customWidth="1"/>
    <col min="11512" max="11512" width="1" style="1257" customWidth="1"/>
    <col min="11513" max="11514" width="10.69140625" style="1257" customWidth="1"/>
    <col min="11515" max="11515" width="30.3828125" style="1257" customWidth="1"/>
    <col min="11516" max="11516" width="1" style="1257" customWidth="1"/>
    <col min="11517" max="11517" width="5.07421875" style="1257" customWidth="1"/>
    <col min="11518" max="11518" width="5.3046875" style="1257" customWidth="1"/>
    <col min="11519" max="11519" width="27.4609375" style="1257" customWidth="1"/>
    <col min="11520" max="11520" width="39.3046875" style="1257" customWidth="1"/>
    <col min="11521" max="11521" width="27.921875" style="1257" customWidth="1"/>
    <col min="11522" max="11522" width="35.4609375" style="1257" customWidth="1"/>
    <col min="11523" max="11523" width="0.765625" style="1257" customWidth="1"/>
    <col min="11524" max="11524" width="26.765625" style="1257" customWidth="1"/>
    <col min="11525" max="11525" width="0.69140625" style="1257" customWidth="1"/>
    <col min="11526" max="11526" width="19.61328125" style="1257" customWidth="1"/>
    <col min="11527" max="11527" width="7.3828125" style="1257" customWidth="1"/>
    <col min="11528" max="11528" width="18.921875" style="1257" customWidth="1"/>
    <col min="11529" max="11529" width="35.3046875" style="1257" customWidth="1"/>
    <col min="11530" max="11530" width="25.69140625" style="1257" customWidth="1"/>
    <col min="11531" max="11761" width="8.765625" style="1257"/>
    <col min="11762" max="11762" width="3.69140625" style="1257" customWidth="1"/>
    <col min="11763" max="11763" width="1.69140625" style="1257" customWidth="1"/>
    <col min="11764" max="11764" width="1" style="1257" customWidth="1"/>
    <col min="11765" max="11765" width="5.765625" style="1257" customWidth="1"/>
    <col min="11766" max="11766" width="7.3046875" style="1257" customWidth="1"/>
    <col min="11767" max="11767" width="4.765625" style="1257" customWidth="1"/>
    <col min="11768" max="11768" width="1" style="1257" customWidth="1"/>
    <col min="11769" max="11770" width="10.69140625" style="1257" customWidth="1"/>
    <col min="11771" max="11771" width="30.3828125" style="1257" customWidth="1"/>
    <col min="11772" max="11772" width="1" style="1257" customWidth="1"/>
    <col min="11773" max="11773" width="5.07421875" style="1257" customWidth="1"/>
    <col min="11774" max="11774" width="5.3046875" style="1257" customWidth="1"/>
    <col min="11775" max="11775" width="27.4609375" style="1257" customWidth="1"/>
    <col min="11776" max="11776" width="39.3046875" style="1257" customWidth="1"/>
    <col min="11777" max="11777" width="27.921875" style="1257" customWidth="1"/>
    <col min="11778" max="11778" width="35.4609375" style="1257" customWidth="1"/>
    <col min="11779" max="11779" width="0.765625" style="1257" customWidth="1"/>
    <col min="11780" max="11780" width="26.765625" style="1257" customWidth="1"/>
    <col min="11781" max="11781" width="0.69140625" style="1257" customWidth="1"/>
    <col min="11782" max="11782" width="19.61328125" style="1257" customWidth="1"/>
    <col min="11783" max="11783" width="7.3828125" style="1257" customWidth="1"/>
    <col min="11784" max="11784" width="18.921875" style="1257" customWidth="1"/>
    <col min="11785" max="11785" width="35.3046875" style="1257" customWidth="1"/>
    <col min="11786" max="11786" width="25.69140625" style="1257" customWidth="1"/>
    <col min="11787" max="12017" width="8.765625" style="1257"/>
    <col min="12018" max="12018" width="3.69140625" style="1257" customWidth="1"/>
    <col min="12019" max="12019" width="1.69140625" style="1257" customWidth="1"/>
    <col min="12020" max="12020" width="1" style="1257" customWidth="1"/>
    <col min="12021" max="12021" width="5.765625" style="1257" customWidth="1"/>
    <col min="12022" max="12022" width="7.3046875" style="1257" customWidth="1"/>
    <col min="12023" max="12023" width="4.765625" style="1257" customWidth="1"/>
    <col min="12024" max="12024" width="1" style="1257" customWidth="1"/>
    <col min="12025" max="12026" width="10.69140625" style="1257" customWidth="1"/>
    <col min="12027" max="12027" width="30.3828125" style="1257" customWidth="1"/>
    <col min="12028" max="12028" width="1" style="1257" customWidth="1"/>
    <col min="12029" max="12029" width="5.07421875" style="1257" customWidth="1"/>
    <col min="12030" max="12030" width="5.3046875" style="1257" customWidth="1"/>
    <col min="12031" max="12031" width="27.4609375" style="1257" customWidth="1"/>
    <col min="12032" max="12032" width="39.3046875" style="1257" customWidth="1"/>
    <col min="12033" max="12033" width="27.921875" style="1257" customWidth="1"/>
    <col min="12034" max="12034" width="35.4609375" style="1257" customWidth="1"/>
    <col min="12035" max="12035" width="0.765625" style="1257" customWidth="1"/>
    <col min="12036" max="12036" width="26.765625" style="1257" customWidth="1"/>
    <col min="12037" max="12037" width="0.69140625" style="1257" customWidth="1"/>
    <col min="12038" max="12038" width="19.61328125" style="1257" customWidth="1"/>
    <col min="12039" max="12039" width="7.3828125" style="1257" customWidth="1"/>
    <col min="12040" max="12040" width="18.921875" style="1257" customWidth="1"/>
    <col min="12041" max="12041" width="35.3046875" style="1257" customWidth="1"/>
    <col min="12042" max="12042" width="25.69140625" style="1257" customWidth="1"/>
    <col min="12043" max="12273" width="8.765625" style="1257"/>
    <col min="12274" max="12274" width="3.69140625" style="1257" customWidth="1"/>
    <col min="12275" max="12275" width="1.69140625" style="1257" customWidth="1"/>
    <col min="12276" max="12276" width="1" style="1257" customWidth="1"/>
    <col min="12277" max="12277" width="5.765625" style="1257" customWidth="1"/>
    <col min="12278" max="12278" width="7.3046875" style="1257" customWidth="1"/>
    <col min="12279" max="12279" width="4.765625" style="1257" customWidth="1"/>
    <col min="12280" max="12280" width="1" style="1257" customWidth="1"/>
    <col min="12281" max="12282" width="10.69140625" style="1257" customWidth="1"/>
    <col min="12283" max="12283" width="30.3828125" style="1257" customWidth="1"/>
    <col min="12284" max="12284" width="1" style="1257" customWidth="1"/>
    <col min="12285" max="12285" width="5.07421875" style="1257" customWidth="1"/>
    <col min="12286" max="12286" width="5.3046875" style="1257" customWidth="1"/>
    <col min="12287" max="12287" width="27.4609375" style="1257" customWidth="1"/>
    <col min="12288" max="12288" width="39.3046875" style="1257" customWidth="1"/>
    <col min="12289" max="12289" width="27.921875" style="1257" customWidth="1"/>
    <col min="12290" max="12290" width="35.4609375" style="1257" customWidth="1"/>
    <col min="12291" max="12291" width="0.765625" style="1257" customWidth="1"/>
    <col min="12292" max="12292" width="26.765625" style="1257" customWidth="1"/>
    <col min="12293" max="12293" width="0.69140625" style="1257" customWidth="1"/>
    <col min="12294" max="12294" width="19.61328125" style="1257" customWidth="1"/>
    <col min="12295" max="12295" width="7.3828125" style="1257" customWidth="1"/>
    <col min="12296" max="12296" width="18.921875" style="1257" customWidth="1"/>
    <col min="12297" max="12297" width="35.3046875" style="1257" customWidth="1"/>
    <col min="12298" max="12298" width="25.69140625" style="1257" customWidth="1"/>
    <col min="12299" max="12529" width="8.765625" style="1257"/>
    <col min="12530" max="12530" width="3.69140625" style="1257" customWidth="1"/>
    <col min="12531" max="12531" width="1.69140625" style="1257" customWidth="1"/>
    <col min="12532" max="12532" width="1" style="1257" customWidth="1"/>
    <col min="12533" max="12533" width="5.765625" style="1257" customWidth="1"/>
    <col min="12534" max="12534" width="7.3046875" style="1257" customWidth="1"/>
    <col min="12535" max="12535" width="4.765625" style="1257" customWidth="1"/>
    <col min="12536" max="12536" width="1" style="1257" customWidth="1"/>
    <col min="12537" max="12538" width="10.69140625" style="1257" customWidth="1"/>
    <col min="12539" max="12539" width="30.3828125" style="1257" customWidth="1"/>
    <col min="12540" max="12540" width="1" style="1257" customWidth="1"/>
    <col min="12541" max="12541" width="5.07421875" style="1257" customWidth="1"/>
    <col min="12542" max="12542" width="5.3046875" style="1257" customWidth="1"/>
    <col min="12543" max="12543" width="27.4609375" style="1257" customWidth="1"/>
    <col min="12544" max="12544" width="39.3046875" style="1257" customWidth="1"/>
    <col min="12545" max="12545" width="27.921875" style="1257" customWidth="1"/>
    <col min="12546" max="12546" width="35.4609375" style="1257" customWidth="1"/>
    <col min="12547" max="12547" width="0.765625" style="1257" customWidth="1"/>
    <col min="12548" max="12548" width="26.765625" style="1257" customWidth="1"/>
    <col min="12549" max="12549" width="0.69140625" style="1257" customWidth="1"/>
    <col min="12550" max="12550" width="19.61328125" style="1257" customWidth="1"/>
    <col min="12551" max="12551" width="7.3828125" style="1257" customWidth="1"/>
    <col min="12552" max="12552" width="18.921875" style="1257" customWidth="1"/>
    <col min="12553" max="12553" width="35.3046875" style="1257" customWidth="1"/>
    <col min="12554" max="12554" width="25.69140625" style="1257" customWidth="1"/>
    <col min="12555" max="12785" width="8.765625" style="1257"/>
    <col min="12786" max="12786" width="3.69140625" style="1257" customWidth="1"/>
    <col min="12787" max="12787" width="1.69140625" style="1257" customWidth="1"/>
    <col min="12788" max="12788" width="1" style="1257" customWidth="1"/>
    <col min="12789" max="12789" width="5.765625" style="1257" customWidth="1"/>
    <col min="12790" max="12790" width="7.3046875" style="1257" customWidth="1"/>
    <col min="12791" max="12791" width="4.765625" style="1257" customWidth="1"/>
    <col min="12792" max="12792" width="1" style="1257" customWidth="1"/>
    <col min="12793" max="12794" width="10.69140625" style="1257" customWidth="1"/>
    <col min="12795" max="12795" width="30.3828125" style="1257" customWidth="1"/>
    <col min="12796" max="12796" width="1" style="1257" customWidth="1"/>
    <col min="12797" max="12797" width="5.07421875" style="1257" customWidth="1"/>
    <col min="12798" max="12798" width="5.3046875" style="1257" customWidth="1"/>
    <col min="12799" max="12799" width="27.4609375" style="1257" customWidth="1"/>
    <col min="12800" max="12800" width="39.3046875" style="1257" customWidth="1"/>
    <col min="12801" max="12801" width="27.921875" style="1257" customWidth="1"/>
    <col min="12802" max="12802" width="35.4609375" style="1257" customWidth="1"/>
    <col min="12803" max="12803" width="0.765625" style="1257" customWidth="1"/>
    <col min="12804" max="12804" width="26.765625" style="1257" customWidth="1"/>
    <col min="12805" max="12805" width="0.69140625" style="1257" customWidth="1"/>
    <col min="12806" max="12806" width="19.61328125" style="1257" customWidth="1"/>
    <col min="12807" max="12807" width="7.3828125" style="1257" customWidth="1"/>
    <col min="12808" max="12808" width="18.921875" style="1257" customWidth="1"/>
    <col min="12809" max="12809" width="35.3046875" style="1257" customWidth="1"/>
    <col min="12810" max="12810" width="25.69140625" style="1257" customWidth="1"/>
    <col min="12811" max="13041" width="8.765625" style="1257"/>
    <col min="13042" max="13042" width="3.69140625" style="1257" customWidth="1"/>
    <col min="13043" max="13043" width="1.69140625" style="1257" customWidth="1"/>
    <col min="13044" max="13044" width="1" style="1257" customWidth="1"/>
    <col min="13045" max="13045" width="5.765625" style="1257" customWidth="1"/>
    <col min="13046" max="13046" width="7.3046875" style="1257" customWidth="1"/>
    <col min="13047" max="13047" width="4.765625" style="1257" customWidth="1"/>
    <col min="13048" max="13048" width="1" style="1257" customWidth="1"/>
    <col min="13049" max="13050" width="10.69140625" style="1257" customWidth="1"/>
    <col min="13051" max="13051" width="30.3828125" style="1257" customWidth="1"/>
    <col min="13052" max="13052" width="1" style="1257" customWidth="1"/>
    <col min="13053" max="13053" width="5.07421875" style="1257" customWidth="1"/>
    <col min="13054" max="13054" width="5.3046875" style="1257" customWidth="1"/>
    <col min="13055" max="13055" width="27.4609375" style="1257" customWidth="1"/>
    <col min="13056" max="13056" width="39.3046875" style="1257" customWidth="1"/>
    <col min="13057" max="13057" width="27.921875" style="1257" customWidth="1"/>
    <col min="13058" max="13058" width="35.4609375" style="1257" customWidth="1"/>
    <col min="13059" max="13059" width="0.765625" style="1257" customWidth="1"/>
    <col min="13060" max="13060" width="26.765625" style="1257" customWidth="1"/>
    <col min="13061" max="13061" width="0.69140625" style="1257" customWidth="1"/>
    <col min="13062" max="13062" width="19.61328125" style="1257" customWidth="1"/>
    <col min="13063" max="13063" width="7.3828125" style="1257" customWidth="1"/>
    <col min="13064" max="13064" width="18.921875" style="1257" customWidth="1"/>
    <col min="13065" max="13065" width="35.3046875" style="1257" customWidth="1"/>
    <col min="13066" max="13066" width="25.69140625" style="1257" customWidth="1"/>
    <col min="13067" max="13297" width="8.765625" style="1257"/>
    <col min="13298" max="13298" width="3.69140625" style="1257" customWidth="1"/>
    <col min="13299" max="13299" width="1.69140625" style="1257" customWidth="1"/>
    <col min="13300" max="13300" width="1" style="1257" customWidth="1"/>
    <col min="13301" max="13301" width="5.765625" style="1257" customWidth="1"/>
    <col min="13302" max="13302" width="7.3046875" style="1257" customWidth="1"/>
    <col min="13303" max="13303" width="4.765625" style="1257" customWidth="1"/>
    <col min="13304" max="13304" width="1" style="1257" customWidth="1"/>
    <col min="13305" max="13306" width="10.69140625" style="1257" customWidth="1"/>
    <col min="13307" max="13307" width="30.3828125" style="1257" customWidth="1"/>
    <col min="13308" max="13308" width="1" style="1257" customWidth="1"/>
    <col min="13309" max="13309" width="5.07421875" style="1257" customWidth="1"/>
    <col min="13310" max="13310" width="5.3046875" style="1257" customWidth="1"/>
    <col min="13311" max="13311" width="27.4609375" style="1257" customWidth="1"/>
    <col min="13312" max="13312" width="39.3046875" style="1257" customWidth="1"/>
    <col min="13313" max="13313" width="27.921875" style="1257" customWidth="1"/>
    <col min="13314" max="13314" width="35.4609375" style="1257" customWidth="1"/>
    <col min="13315" max="13315" width="0.765625" style="1257" customWidth="1"/>
    <col min="13316" max="13316" width="26.765625" style="1257" customWidth="1"/>
    <col min="13317" max="13317" width="0.69140625" style="1257" customWidth="1"/>
    <col min="13318" max="13318" width="19.61328125" style="1257" customWidth="1"/>
    <col min="13319" max="13319" width="7.3828125" style="1257" customWidth="1"/>
    <col min="13320" max="13320" width="18.921875" style="1257" customWidth="1"/>
    <col min="13321" max="13321" width="35.3046875" style="1257" customWidth="1"/>
    <col min="13322" max="13322" width="25.69140625" style="1257" customWidth="1"/>
    <col min="13323" max="13553" width="8.765625" style="1257"/>
    <col min="13554" max="13554" width="3.69140625" style="1257" customWidth="1"/>
    <col min="13555" max="13555" width="1.69140625" style="1257" customWidth="1"/>
    <col min="13556" max="13556" width="1" style="1257" customWidth="1"/>
    <col min="13557" max="13557" width="5.765625" style="1257" customWidth="1"/>
    <col min="13558" max="13558" width="7.3046875" style="1257" customWidth="1"/>
    <col min="13559" max="13559" width="4.765625" style="1257" customWidth="1"/>
    <col min="13560" max="13560" width="1" style="1257" customWidth="1"/>
    <col min="13561" max="13562" width="10.69140625" style="1257" customWidth="1"/>
    <col min="13563" max="13563" width="30.3828125" style="1257" customWidth="1"/>
    <col min="13564" max="13564" width="1" style="1257" customWidth="1"/>
    <col min="13565" max="13565" width="5.07421875" style="1257" customWidth="1"/>
    <col min="13566" max="13566" width="5.3046875" style="1257" customWidth="1"/>
    <col min="13567" max="13567" width="27.4609375" style="1257" customWidth="1"/>
    <col min="13568" max="13568" width="39.3046875" style="1257" customWidth="1"/>
    <col min="13569" max="13569" width="27.921875" style="1257" customWidth="1"/>
    <col min="13570" max="13570" width="35.4609375" style="1257" customWidth="1"/>
    <col min="13571" max="13571" width="0.765625" style="1257" customWidth="1"/>
    <col min="13572" max="13572" width="26.765625" style="1257" customWidth="1"/>
    <col min="13573" max="13573" width="0.69140625" style="1257" customWidth="1"/>
    <col min="13574" max="13574" width="19.61328125" style="1257" customWidth="1"/>
    <col min="13575" max="13575" width="7.3828125" style="1257" customWidth="1"/>
    <col min="13576" max="13576" width="18.921875" style="1257" customWidth="1"/>
    <col min="13577" max="13577" width="35.3046875" style="1257" customWidth="1"/>
    <col min="13578" max="13578" width="25.69140625" style="1257" customWidth="1"/>
    <col min="13579" max="13809" width="8.765625" style="1257"/>
    <col min="13810" max="13810" width="3.69140625" style="1257" customWidth="1"/>
    <col min="13811" max="13811" width="1.69140625" style="1257" customWidth="1"/>
    <col min="13812" max="13812" width="1" style="1257" customWidth="1"/>
    <col min="13813" max="13813" width="5.765625" style="1257" customWidth="1"/>
    <col min="13814" max="13814" width="7.3046875" style="1257" customWidth="1"/>
    <col min="13815" max="13815" width="4.765625" style="1257" customWidth="1"/>
    <col min="13816" max="13816" width="1" style="1257" customWidth="1"/>
    <col min="13817" max="13818" width="10.69140625" style="1257" customWidth="1"/>
    <col min="13819" max="13819" width="30.3828125" style="1257" customWidth="1"/>
    <col min="13820" max="13820" width="1" style="1257" customWidth="1"/>
    <col min="13821" max="13821" width="5.07421875" style="1257" customWidth="1"/>
    <col min="13822" max="13822" width="5.3046875" style="1257" customWidth="1"/>
    <col min="13823" max="13823" width="27.4609375" style="1257" customWidth="1"/>
    <col min="13824" max="13824" width="39.3046875" style="1257" customWidth="1"/>
    <col min="13825" max="13825" width="27.921875" style="1257" customWidth="1"/>
    <col min="13826" max="13826" width="35.4609375" style="1257" customWidth="1"/>
    <col min="13827" max="13827" width="0.765625" style="1257" customWidth="1"/>
    <col min="13828" max="13828" width="26.765625" style="1257" customWidth="1"/>
    <col min="13829" max="13829" width="0.69140625" style="1257" customWidth="1"/>
    <col min="13830" max="13830" width="19.61328125" style="1257" customWidth="1"/>
    <col min="13831" max="13831" width="7.3828125" style="1257" customWidth="1"/>
    <col min="13832" max="13832" width="18.921875" style="1257" customWidth="1"/>
    <col min="13833" max="13833" width="35.3046875" style="1257" customWidth="1"/>
    <col min="13834" max="13834" width="25.69140625" style="1257" customWidth="1"/>
    <col min="13835" max="14065" width="8.765625" style="1257"/>
    <col min="14066" max="14066" width="3.69140625" style="1257" customWidth="1"/>
    <col min="14067" max="14067" width="1.69140625" style="1257" customWidth="1"/>
    <col min="14068" max="14068" width="1" style="1257" customWidth="1"/>
    <col min="14069" max="14069" width="5.765625" style="1257" customWidth="1"/>
    <col min="14070" max="14070" width="7.3046875" style="1257" customWidth="1"/>
    <col min="14071" max="14071" width="4.765625" style="1257" customWidth="1"/>
    <col min="14072" max="14072" width="1" style="1257" customWidth="1"/>
    <col min="14073" max="14074" width="10.69140625" style="1257" customWidth="1"/>
    <col min="14075" max="14075" width="30.3828125" style="1257" customWidth="1"/>
    <col min="14076" max="14076" width="1" style="1257" customWidth="1"/>
    <col min="14077" max="14077" width="5.07421875" style="1257" customWidth="1"/>
    <col min="14078" max="14078" width="5.3046875" style="1257" customWidth="1"/>
    <col min="14079" max="14079" width="27.4609375" style="1257" customWidth="1"/>
    <col min="14080" max="14080" width="39.3046875" style="1257" customWidth="1"/>
    <col min="14081" max="14081" width="27.921875" style="1257" customWidth="1"/>
    <col min="14082" max="14082" width="35.4609375" style="1257" customWidth="1"/>
    <col min="14083" max="14083" width="0.765625" style="1257" customWidth="1"/>
    <col min="14084" max="14084" width="26.765625" style="1257" customWidth="1"/>
    <col min="14085" max="14085" width="0.69140625" style="1257" customWidth="1"/>
    <col min="14086" max="14086" width="19.61328125" style="1257" customWidth="1"/>
    <col min="14087" max="14087" width="7.3828125" style="1257" customWidth="1"/>
    <col min="14088" max="14088" width="18.921875" style="1257" customWidth="1"/>
    <col min="14089" max="14089" width="35.3046875" style="1257" customWidth="1"/>
    <col min="14090" max="14090" width="25.69140625" style="1257" customWidth="1"/>
    <col min="14091" max="14321" width="8.765625" style="1257"/>
    <col min="14322" max="14322" width="3.69140625" style="1257" customWidth="1"/>
    <col min="14323" max="14323" width="1.69140625" style="1257" customWidth="1"/>
    <col min="14324" max="14324" width="1" style="1257" customWidth="1"/>
    <col min="14325" max="14325" width="5.765625" style="1257" customWidth="1"/>
    <col min="14326" max="14326" width="7.3046875" style="1257" customWidth="1"/>
    <col min="14327" max="14327" width="4.765625" style="1257" customWidth="1"/>
    <col min="14328" max="14328" width="1" style="1257" customWidth="1"/>
    <col min="14329" max="14330" width="10.69140625" style="1257" customWidth="1"/>
    <col min="14331" max="14331" width="30.3828125" style="1257" customWidth="1"/>
    <col min="14332" max="14332" width="1" style="1257" customWidth="1"/>
    <col min="14333" max="14333" width="5.07421875" style="1257" customWidth="1"/>
    <col min="14334" max="14334" width="5.3046875" style="1257" customWidth="1"/>
    <col min="14335" max="14335" width="27.4609375" style="1257" customWidth="1"/>
    <col min="14336" max="14336" width="39.3046875" style="1257" customWidth="1"/>
    <col min="14337" max="14337" width="27.921875" style="1257" customWidth="1"/>
    <col min="14338" max="14338" width="35.4609375" style="1257" customWidth="1"/>
    <col min="14339" max="14339" width="0.765625" style="1257" customWidth="1"/>
    <col min="14340" max="14340" width="26.765625" style="1257" customWidth="1"/>
    <col min="14341" max="14341" width="0.69140625" style="1257" customWidth="1"/>
    <col min="14342" max="14342" width="19.61328125" style="1257" customWidth="1"/>
    <col min="14343" max="14343" width="7.3828125" style="1257" customWidth="1"/>
    <col min="14344" max="14344" width="18.921875" style="1257" customWidth="1"/>
    <col min="14345" max="14345" width="35.3046875" style="1257" customWidth="1"/>
    <col min="14346" max="14346" width="25.69140625" style="1257" customWidth="1"/>
    <col min="14347" max="14577" width="8.765625" style="1257"/>
    <col min="14578" max="14578" width="3.69140625" style="1257" customWidth="1"/>
    <col min="14579" max="14579" width="1.69140625" style="1257" customWidth="1"/>
    <col min="14580" max="14580" width="1" style="1257" customWidth="1"/>
    <col min="14581" max="14581" width="5.765625" style="1257" customWidth="1"/>
    <col min="14582" max="14582" width="7.3046875" style="1257" customWidth="1"/>
    <col min="14583" max="14583" width="4.765625" style="1257" customWidth="1"/>
    <col min="14584" max="14584" width="1" style="1257" customWidth="1"/>
    <col min="14585" max="14586" width="10.69140625" style="1257" customWidth="1"/>
    <col min="14587" max="14587" width="30.3828125" style="1257" customWidth="1"/>
    <col min="14588" max="14588" width="1" style="1257" customWidth="1"/>
    <col min="14589" max="14589" width="5.07421875" style="1257" customWidth="1"/>
    <col min="14590" max="14590" width="5.3046875" style="1257" customWidth="1"/>
    <col min="14591" max="14591" width="27.4609375" style="1257" customWidth="1"/>
    <col min="14592" max="14592" width="39.3046875" style="1257" customWidth="1"/>
    <col min="14593" max="14593" width="27.921875" style="1257" customWidth="1"/>
    <col min="14594" max="14594" width="35.4609375" style="1257" customWidth="1"/>
    <col min="14595" max="14595" width="0.765625" style="1257" customWidth="1"/>
    <col min="14596" max="14596" width="26.765625" style="1257" customWidth="1"/>
    <col min="14597" max="14597" width="0.69140625" style="1257" customWidth="1"/>
    <col min="14598" max="14598" width="19.61328125" style="1257" customWidth="1"/>
    <col min="14599" max="14599" width="7.3828125" style="1257" customWidth="1"/>
    <col min="14600" max="14600" width="18.921875" style="1257" customWidth="1"/>
    <col min="14601" max="14601" width="35.3046875" style="1257" customWidth="1"/>
    <col min="14602" max="14602" width="25.69140625" style="1257" customWidth="1"/>
    <col min="14603" max="14833" width="8.765625" style="1257"/>
    <col min="14834" max="14834" width="3.69140625" style="1257" customWidth="1"/>
    <col min="14835" max="14835" width="1.69140625" style="1257" customWidth="1"/>
    <col min="14836" max="14836" width="1" style="1257" customWidth="1"/>
    <col min="14837" max="14837" width="5.765625" style="1257" customWidth="1"/>
    <col min="14838" max="14838" width="7.3046875" style="1257" customWidth="1"/>
    <col min="14839" max="14839" width="4.765625" style="1257" customWidth="1"/>
    <col min="14840" max="14840" width="1" style="1257" customWidth="1"/>
    <col min="14841" max="14842" width="10.69140625" style="1257" customWidth="1"/>
    <col min="14843" max="14843" width="30.3828125" style="1257" customWidth="1"/>
    <col min="14844" max="14844" width="1" style="1257" customWidth="1"/>
    <col min="14845" max="14845" width="5.07421875" style="1257" customWidth="1"/>
    <col min="14846" max="14846" width="5.3046875" style="1257" customWidth="1"/>
    <col min="14847" max="14847" width="27.4609375" style="1257" customWidth="1"/>
    <col min="14848" max="14848" width="39.3046875" style="1257" customWidth="1"/>
    <col min="14849" max="14849" width="27.921875" style="1257" customWidth="1"/>
    <col min="14850" max="14850" width="35.4609375" style="1257" customWidth="1"/>
    <col min="14851" max="14851" width="0.765625" style="1257" customWidth="1"/>
    <col min="14852" max="14852" width="26.765625" style="1257" customWidth="1"/>
    <col min="14853" max="14853" width="0.69140625" style="1257" customWidth="1"/>
    <col min="14854" max="14854" width="19.61328125" style="1257" customWidth="1"/>
    <col min="14855" max="14855" width="7.3828125" style="1257" customWidth="1"/>
    <col min="14856" max="14856" width="18.921875" style="1257" customWidth="1"/>
    <col min="14857" max="14857" width="35.3046875" style="1257" customWidth="1"/>
    <col min="14858" max="14858" width="25.69140625" style="1257" customWidth="1"/>
    <col min="14859" max="15089" width="8.765625" style="1257"/>
    <col min="15090" max="15090" width="3.69140625" style="1257" customWidth="1"/>
    <col min="15091" max="15091" width="1.69140625" style="1257" customWidth="1"/>
    <col min="15092" max="15092" width="1" style="1257" customWidth="1"/>
    <col min="15093" max="15093" width="5.765625" style="1257" customWidth="1"/>
    <col min="15094" max="15094" width="7.3046875" style="1257" customWidth="1"/>
    <col min="15095" max="15095" width="4.765625" style="1257" customWidth="1"/>
    <col min="15096" max="15096" width="1" style="1257" customWidth="1"/>
    <col min="15097" max="15098" width="10.69140625" style="1257" customWidth="1"/>
    <col min="15099" max="15099" width="30.3828125" style="1257" customWidth="1"/>
    <col min="15100" max="15100" width="1" style="1257" customWidth="1"/>
    <col min="15101" max="15101" width="5.07421875" style="1257" customWidth="1"/>
    <col min="15102" max="15102" width="5.3046875" style="1257" customWidth="1"/>
    <col min="15103" max="15103" width="27.4609375" style="1257" customWidth="1"/>
    <col min="15104" max="15104" width="39.3046875" style="1257" customWidth="1"/>
    <col min="15105" max="15105" width="27.921875" style="1257" customWidth="1"/>
    <col min="15106" max="15106" width="35.4609375" style="1257" customWidth="1"/>
    <col min="15107" max="15107" width="0.765625" style="1257" customWidth="1"/>
    <col min="15108" max="15108" width="26.765625" style="1257" customWidth="1"/>
    <col min="15109" max="15109" width="0.69140625" style="1257" customWidth="1"/>
    <col min="15110" max="15110" width="19.61328125" style="1257" customWidth="1"/>
    <col min="15111" max="15111" width="7.3828125" style="1257" customWidth="1"/>
    <col min="15112" max="15112" width="18.921875" style="1257" customWidth="1"/>
    <col min="15113" max="15113" width="35.3046875" style="1257" customWidth="1"/>
    <col min="15114" max="15114" width="25.69140625" style="1257" customWidth="1"/>
    <col min="15115" max="15345" width="8.765625" style="1257"/>
    <col min="15346" max="15346" width="3.69140625" style="1257" customWidth="1"/>
    <col min="15347" max="15347" width="1.69140625" style="1257" customWidth="1"/>
    <col min="15348" max="15348" width="1" style="1257" customWidth="1"/>
    <col min="15349" max="15349" width="5.765625" style="1257" customWidth="1"/>
    <col min="15350" max="15350" width="7.3046875" style="1257" customWidth="1"/>
    <col min="15351" max="15351" width="4.765625" style="1257" customWidth="1"/>
    <col min="15352" max="15352" width="1" style="1257" customWidth="1"/>
    <col min="15353" max="15354" width="10.69140625" style="1257" customWidth="1"/>
    <col min="15355" max="15355" width="30.3828125" style="1257" customWidth="1"/>
    <col min="15356" max="15356" width="1" style="1257" customWidth="1"/>
    <col min="15357" max="15357" width="5.07421875" style="1257" customWidth="1"/>
    <col min="15358" max="15358" width="5.3046875" style="1257" customWidth="1"/>
    <col min="15359" max="15359" width="27.4609375" style="1257" customWidth="1"/>
    <col min="15360" max="15360" width="39.3046875" style="1257" customWidth="1"/>
    <col min="15361" max="15361" width="27.921875" style="1257" customWidth="1"/>
    <col min="15362" max="15362" width="35.4609375" style="1257" customWidth="1"/>
    <col min="15363" max="15363" width="0.765625" style="1257" customWidth="1"/>
    <col min="15364" max="15364" width="26.765625" style="1257" customWidth="1"/>
    <col min="15365" max="15365" width="0.69140625" style="1257" customWidth="1"/>
    <col min="15366" max="15366" width="19.61328125" style="1257" customWidth="1"/>
    <col min="15367" max="15367" width="7.3828125" style="1257" customWidth="1"/>
    <col min="15368" max="15368" width="18.921875" style="1257" customWidth="1"/>
    <col min="15369" max="15369" width="35.3046875" style="1257" customWidth="1"/>
    <col min="15370" max="15370" width="25.69140625" style="1257" customWidth="1"/>
    <col min="15371" max="15601" width="8.765625" style="1257"/>
    <col min="15602" max="15602" width="3.69140625" style="1257" customWidth="1"/>
    <col min="15603" max="15603" width="1.69140625" style="1257" customWidth="1"/>
    <col min="15604" max="15604" width="1" style="1257" customWidth="1"/>
    <col min="15605" max="15605" width="5.765625" style="1257" customWidth="1"/>
    <col min="15606" max="15606" width="7.3046875" style="1257" customWidth="1"/>
    <col min="15607" max="15607" width="4.765625" style="1257" customWidth="1"/>
    <col min="15608" max="15608" width="1" style="1257" customWidth="1"/>
    <col min="15609" max="15610" width="10.69140625" style="1257" customWidth="1"/>
    <col min="15611" max="15611" width="30.3828125" style="1257" customWidth="1"/>
    <col min="15612" max="15612" width="1" style="1257" customWidth="1"/>
    <col min="15613" max="15613" width="5.07421875" style="1257" customWidth="1"/>
    <col min="15614" max="15614" width="5.3046875" style="1257" customWidth="1"/>
    <col min="15615" max="15615" width="27.4609375" style="1257" customWidth="1"/>
    <col min="15616" max="15616" width="39.3046875" style="1257" customWidth="1"/>
    <col min="15617" max="15617" width="27.921875" style="1257" customWidth="1"/>
    <col min="15618" max="15618" width="35.4609375" style="1257" customWidth="1"/>
    <col min="15619" max="15619" width="0.765625" style="1257" customWidth="1"/>
    <col min="15620" max="15620" width="26.765625" style="1257" customWidth="1"/>
    <col min="15621" max="15621" width="0.69140625" style="1257" customWidth="1"/>
    <col min="15622" max="15622" width="19.61328125" style="1257" customWidth="1"/>
    <col min="15623" max="15623" width="7.3828125" style="1257" customWidth="1"/>
    <col min="15624" max="15624" width="18.921875" style="1257" customWidth="1"/>
    <col min="15625" max="15625" width="35.3046875" style="1257" customWidth="1"/>
    <col min="15626" max="15626" width="25.69140625" style="1257" customWidth="1"/>
    <col min="15627" max="15857" width="8.765625" style="1257"/>
    <col min="15858" max="15858" width="3.69140625" style="1257" customWidth="1"/>
    <col min="15859" max="15859" width="1.69140625" style="1257" customWidth="1"/>
    <col min="15860" max="15860" width="1" style="1257" customWidth="1"/>
    <col min="15861" max="15861" width="5.765625" style="1257" customWidth="1"/>
    <col min="15862" max="15862" width="7.3046875" style="1257" customWidth="1"/>
    <col min="15863" max="15863" width="4.765625" style="1257" customWidth="1"/>
    <col min="15864" max="15864" width="1" style="1257" customWidth="1"/>
    <col min="15865" max="15866" width="10.69140625" style="1257" customWidth="1"/>
    <col min="15867" max="15867" width="30.3828125" style="1257" customWidth="1"/>
    <col min="15868" max="15868" width="1" style="1257" customWidth="1"/>
    <col min="15869" max="15869" width="5.07421875" style="1257" customWidth="1"/>
    <col min="15870" max="15870" width="5.3046875" style="1257" customWidth="1"/>
    <col min="15871" max="15871" width="27.4609375" style="1257" customWidth="1"/>
    <col min="15872" max="15872" width="39.3046875" style="1257" customWidth="1"/>
    <col min="15873" max="15873" width="27.921875" style="1257" customWidth="1"/>
    <col min="15874" max="15874" width="35.4609375" style="1257" customWidth="1"/>
    <col min="15875" max="15875" width="0.765625" style="1257" customWidth="1"/>
    <col min="15876" max="15876" width="26.765625" style="1257" customWidth="1"/>
    <col min="15877" max="15877" width="0.69140625" style="1257" customWidth="1"/>
    <col min="15878" max="15878" width="19.61328125" style="1257" customWidth="1"/>
    <col min="15879" max="15879" width="7.3828125" style="1257" customWidth="1"/>
    <col min="15880" max="15880" width="18.921875" style="1257" customWidth="1"/>
    <col min="15881" max="15881" width="35.3046875" style="1257" customWidth="1"/>
    <col min="15882" max="15882" width="25.69140625" style="1257" customWidth="1"/>
    <col min="15883" max="16113" width="8.765625" style="1257"/>
    <col min="16114" max="16114" width="3.69140625" style="1257" customWidth="1"/>
    <col min="16115" max="16115" width="1.69140625" style="1257" customWidth="1"/>
    <col min="16116" max="16116" width="1" style="1257" customWidth="1"/>
    <col min="16117" max="16117" width="5.765625" style="1257" customWidth="1"/>
    <col min="16118" max="16118" width="7.3046875" style="1257" customWidth="1"/>
    <col min="16119" max="16119" width="4.765625" style="1257" customWidth="1"/>
    <col min="16120" max="16120" width="1" style="1257" customWidth="1"/>
    <col min="16121" max="16122" width="10.69140625" style="1257" customWidth="1"/>
    <col min="16123" max="16123" width="30.3828125" style="1257" customWidth="1"/>
    <col min="16124" max="16124" width="1" style="1257" customWidth="1"/>
    <col min="16125" max="16125" width="5.07421875" style="1257" customWidth="1"/>
    <col min="16126" max="16126" width="5.3046875" style="1257" customWidth="1"/>
    <col min="16127" max="16127" width="27.4609375" style="1257" customWidth="1"/>
    <col min="16128" max="16128" width="39.3046875" style="1257" customWidth="1"/>
    <col min="16129" max="16129" width="27.921875" style="1257" customWidth="1"/>
    <col min="16130" max="16130" width="35.4609375" style="1257" customWidth="1"/>
    <col min="16131" max="16131" width="0.765625" style="1257" customWidth="1"/>
    <col min="16132" max="16132" width="26.765625" style="1257" customWidth="1"/>
    <col min="16133" max="16133" width="0.69140625" style="1257" customWidth="1"/>
    <col min="16134" max="16134" width="19.61328125" style="1257" customWidth="1"/>
    <col min="16135" max="16135" width="7.3828125" style="1257" customWidth="1"/>
    <col min="16136" max="16136" width="18.921875" style="1257" customWidth="1"/>
    <col min="16137" max="16137" width="35.3046875" style="1257" customWidth="1"/>
    <col min="16138" max="16138" width="25.69140625" style="1257" customWidth="1"/>
    <col min="16139" max="16383" width="8.765625" style="1257"/>
    <col min="16384" max="16384" width="8.765625" style="1257" customWidth="1"/>
  </cols>
  <sheetData>
    <row r="1" spans="1:19" ht="78" customHeight="1">
      <c r="A1" s="2360"/>
      <c r="B1" s="1259"/>
      <c r="C1" s="1260"/>
      <c r="D1" s="1261"/>
      <c r="E1" s="1262"/>
      <c r="F1" s="2352" t="s">
        <v>1609</v>
      </c>
      <c r="G1" s="2353"/>
      <c r="H1" s="2353"/>
      <c r="I1" s="2353"/>
      <c r="J1" s="2353"/>
      <c r="K1" s="2353"/>
      <c r="L1" s="2353"/>
      <c r="M1" s="2354"/>
      <c r="N1" s="2352" t="s">
        <v>1610</v>
      </c>
      <c r="O1" s="2353"/>
      <c r="P1" s="2353"/>
      <c r="Q1" s="2353"/>
      <c r="R1" s="2353"/>
      <c r="S1" s="2353"/>
    </row>
    <row r="2" spans="1:19" ht="30" customHeight="1">
      <c r="A2" s="2360"/>
      <c r="B2" s="1263"/>
      <c r="D2" s="1264"/>
      <c r="F2" s="2316" t="s">
        <v>1611</v>
      </c>
      <c r="G2" s="2316"/>
      <c r="H2" s="2316" t="s">
        <v>1612</v>
      </c>
      <c r="I2" s="2316"/>
      <c r="J2" s="2316"/>
      <c r="K2" s="2316"/>
      <c r="L2" s="2316"/>
      <c r="M2" s="2316"/>
      <c r="N2" s="2317" t="s">
        <v>1613</v>
      </c>
      <c r="O2" s="2318"/>
      <c r="P2" s="2317" t="s">
        <v>1614</v>
      </c>
      <c r="Q2" s="2318"/>
      <c r="R2" s="2328" t="s">
        <v>1615</v>
      </c>
      <c r="S2" s="2328" t="s">
        <v>1616</v>
      </c>
    </row>
    <row r="3" spans="1:19" ht="30" customHeight="1">
      <c r="A3" s="2360"/>
      <c r="B3" s="1263"/>
      <c r="F3" s="2316"/>
      <c r="G3" s="2316"/>
      <c r="H3" s="2316"/>
      <c r="I3" s="2316"/>
      <c r="J3" s="2316"/>
      <c r="K3" s="2316"/>
      <c r="L3" s="2316"/>
      <c r="M3" s="2316"/>
      <c r="N3" s="2319"/>
      <c r="O3" s="2320"/>
      <c r="P3" s="2319"/>
      <c r="Q3" s="2320"/>
      <c r="R3" s="2328"/>
      <c r="S3" s="2328"/>
    </row>
    <row r="4" spans="1:19" ht="30" customHeight="1">
      <c r="A4" s="2360"/>
      <c r="B4" s="1263"/>
      <c r="F4" s="2316"/>
      <c r="G4" s="2316"/>
      <c r="H4" s="2316" t="s">
        <v>1617</v>
      </c>
      <c r="I4" s="2316"/>
      <c r="J4" s="2316"/>
      <c r="K4" s="2316"/>
      <c r="L4" s="2316" t="s">
        <v>1618</v>
      </c>
      <c r="M4" s="2316"/>
      <c r="N4" s="2319"/>
      <c r="O4" s="2320"/>
      <c r="P4" s="2319"/>
      <c r="Q4" s="2320"/>
      <c r="R4" s="2328"/>
      <c r="S4" s="2328"/>
    </row>
    <row r="5" spans="1:19" ht="30" customHeight="1">
      <c r="A5" s="2360"/>
      <c r="B5" s="1263"/>
      <c r="C5" s="1265"/>
      <c r="D5" s="1266" t="s">
        <v>1619</v>
      </c>
      <c r="F5" s="2316"/>
      <c r="G5" s="2316"/>
      <c r="H5" s="2316" t="s">
        <v>1620</v>
      </c>
      <c r="I5" s="2316"/>
      <c r="J5" s="2316" t="s">
        <v>1621</v>
      </c>
      <c r="K5" s="2316"/>
      <c r="L5" s="2316"/>
      <c r="M5" s="2316"/>
      <c r="N5" s="2319"/>
      <c r="O5" s="2320"/>
      <c r="P5" s="2319"/>
      <c r="Q5" s="2320"/>
      <c r="R5" s="2328"/>
      <c r="S5" s="2328"/>
    </row>
    <row r="6" spans="1:19" ht="30" customHeight="1">
      <c r="A6" s="2360"/>
      <c r="B6" s="1263"/>
      <c r="C6" s="1267"/>
      <c r="D6" s="1268" t="s">
        <v>1622</v>
      </c>
      <c r="F6" s="2316"/>
      <c r="G6" s="2316"/>
      <c r="H6" s="2316"/>
      <c r="I6" s="2316"/>
      <c r="J6" s="2316"/>
      <c r="K6" s="2316"/>
      <c r="L6" s="2316"/>
      <c r="M6" s="2316"/>
      <c r="N6" s="2319"/>
      <c r="O6" s="2320"/>
      <c r="P6" s="2319"/>
      <c r="Q6" s="2320"/>
      <c r="R6" s="2328"/>
      <c r="S6" s="2328"/>
    </row>
    <row r="7" spans="1:19" ht="30" customHeight="1">
      <c r="A7" s="2360"/>
      <c r="B7" s="1263"/>
      <c r="F7" s="2316"/>
      <c r="G7" s="2316"/>
      <c r="H7" s="2316"/>
      <c r="I7" s="2316"/>
      <c r="J7" s="2316"/>
      <c r="K7" s="2316"/>
      <c r="L7" s="2316"/>
      <c r="M7" s="2316"/>
      <c r="N7" s="2319"/>
      <c r="O7" s="2320"/>
      <c r="P7" s="2319"/>
      <c r="Q7" s="2320"/>
      <c r="R7" s="2328"/>
      <c r="S7" s="2328"/>
    </row>
    <row r="8" spans="1:19" ht="30" customHeight="1">
      <c r="A8" s="2360"/>
      <c r="B8" s="1263"/>
      <c r="F8" s="2316"/>
      <c r="G8" s="2316"/>
      <c r="H8" s="2316"/>
      <c r="I8" s="2316"/>
      <c r="J8" s="2316"/>
      <c r="K8" s="2316"/>
      <c r="L8" s="2316"/>
      <c r="M8" s="2316"/>
      <c r="N8" s="2321"/>
      <c r="O8" s="2322"/>
      <c r="P8" s="2321"/>
      <c r="Q8" s="2322"/>
      <c r="R8" s="2329"/>
      <c r="S8" s="2329"/>
    </row>
    <row r="9" spans="1:19" s="1254" customFormat="1" ht="56.1" customHeight="1">
      <c r="A9" s="2360"/>
      <c r="B9" s="1269"/>
      <c r="E9" s="1258"/>
      <c r="F9" s="2355" t="s">
        <v>1623</v>
      </c>
      <c r="G9" s="2356"/>
      <c r="H9" s="2355" t="s">
        <v>1624</v>
      </c>
      <c r="I9" s="2356"/>
      <c r="J9" s="2355" t="s">
        <v>1625</v>
      </c>
      <c r="K9" s="2356"/>
      <c r="L9" s="2355" t="s">
        <v>1626</v>
      </c>
      <c r="M9" s="2356"/>
      <c r="N9" s="2357" t="s">
        <v>1627</v>
      </c>
      <c r="O9" s="2358"/>
      <c r="P9" s="2357" t="s">
        <v>1628</v>
      </c>
      <c r="Q9" s="2358"/>
      <c r="R9" s="1799" t="s">
        <v>1629</v>
      </c>
      <c r="S9" s="1300" t="s">
        <v>1630</v>
      </c>
    </row>
    <row r="10" spans="1:19" ht="30" customHeight="1">
      <c r="A10" s="2360"/>
      <c r="B10" s="1270"/>
      <c r="C10" s="1271">
        <v>4.0999999999999996</v>
      </c>
      <c r="D10" s="1272" t="s">
        <v>1631</v>
      </c>
      <c r="E10" s="1273"/>
      <c r="F10" s="2279"/>
      <c r="G10" s="2280"/>
      <c r="H10" s="2285"/>
      <c r="I10" s="2280"/>
      <c r="J10" s="2288"/>
      <c r="K10" s="2289"/>
      <c r="L10" s="2288"/>
      <c r="M10" s="2289"/>
      <c r="N10" s="2285"/>
      <c r="O10" s="2280"/>
      <c r="P10" s="2285"/>
      <c r="Q10" s="2280"/>
      <c r="R10" s="2340"/>
      <c r="S10" s="2330">
        <f>F10+H10+J10+L10-N10+P10-R10</f>
        <v>0</v>
      </c>
    </row>
    <row r="11" spans="1:19" ht="30" customHeight="1">
      <c r="A11" s="2360"/>
      <c r="B11" s="1270"/>
      <c r="C11" s="1274"/>
      <c r="D11" s="1275" t="s">
        <v>1632</v>
      </c>
      <c r="E11" s="1276"/>
      <c r="F11" s="2281"/>
      <c r="G11" s="2282"/>
      <c r="H11" s="2286"/>
      <c r="I11" s="2282"/>
      <c r="J11" s="2290"/>
      <c r="K11" s="2291"/>
      <c r="L11" s="2290"/>
      <c r="M11" s="2291"/>
      <c r="N11" s="2286"/>
      <c r="O11" s="2282"/>
      <c r="P11" s="2286"/>
      <c r="Q11" s="2282"/>
      <c r="R11" s="2341"/>
      <c r="S11" s="2331"/>
    </row>
    <row r="12" spans="1:19" ht="30" customHeight="1">
      <c r="A12" s="2360"/>
      <c r="B12" s="1270"/>
      <c r="C12" s="1277" t="s">
        <v>1633</v>
      </c>
      <c r="D12" s="1278" t="s">
        <v>1634</v>
      </c>
      <c r="E12" s="2343" t="s">
        <v>7</v>
      </c>
      <c r="F12" s="2281"/>
      <c r="G12" s="2282"/>
      <c r="H12" s="2286"/>
      <c r="I12" s="2282"/>
      <c r="J12" s="2290"/>
      <c r="K12" s="2291"/>
      <c r="L12" s="2290"/>
      <c r="M12" s="2291"/>
      <c r="N12" s="2286"/>
      <c r="O12" s="2282"/>
      <c r="P12" s="2286"/>
      <c r="Q12" s="2282"/>
      <c r="R12" s="2341"/>
      <c r="S12" s="2331"/>
    </row>
    <row r="13" spans="1:19" ht="30" customHeight="1">
      <c r="A13" s="2360"/>
      <c r="B13" s="1270"/>
      <c r="C13" s="1277"/>
      <c r="D13" s="1278"/>
      <c r="E13" s="2344"/>
      <c r="F13" s="2283"/>
      <c r="G13" s="2284"/>
      <c r="H13" s="2287"/>
      <c r="I13" s="2284"/>
      <c r="J13" s="2292"/>
      <c r="K13" s="2293"/>
      <c r="L13" s="2292"/>
      <c r="M13" s="2293"/>
      <c r="N13" s="2287"/>
      <c r="O13" s="2284"/>
      <c r="P13" s="2287"/>
      <c r="Q13" s="2284"/>
      <c r="R13" s="2342"/>
      <c r="S13" s="2332"/>
    </row>
    <row r="14" spans="1:19" ht="30" customHeight="1">
      <c r="A14" s="2360"/>
      <c r="B14" s="1270"/>
      <c r="C14" s="1279" t="s">
        <v>1635</v>
      </c>
      <c r="D14" s="1280" t="s">
        <v>1636</v>
      </c>
      <c r="E14" s="1276"/>
      <c r="F14" s="2279"/>
      <c r="G14" s="2280"/>
      <c r="H14" s="2285"/>
      <c r="I14" s="2280"/>
      <c r="J14" s="2285"/>
      <c r="K14" s="2280"/>
      <c r="L14" s="2285"/>
      <c r="M14" s="2280"/>
      <c r="N14" s="2285"/>
      <c r="O14" s="2280"/>
      <c r="P14" s="2285"/>
      <c r="Q14" s="2280"/>
      <c r="R14" s="2340"/>
      <c r="S14" s="2330">
        <f>F14+H14+J14+L14-N14+P14-R14</f>
        <v>0</v>
      </c>
    </row>
    <row r="15" spans="1:19" ht="30" customHeight="1">
      <c r="A15" s="2360"/>
      <c r="B15" s="1270"/>
      <c r="C15" s="1281"/>
      <c r="D15" s="1282" t="s">
        <v>1637</v>
      </c>
      <c r="E15" s="1276"/>
      <c r="F15" s="2281"/>
      <c r="G15" s="2282"/>
      <c r="H15" s="2286"/>
      <c r="I15" s="2282"/>
      <c r="J15" s="2286"/>
      <c r="K15" s="2282"/>
      <c r="L15" s="2286"/>
      <c r="M15" s="2282"/>
      <c r="N15" s="2286"/>
      <c r="O15" s="2282"/>
      <c r="P15" s="2286"/>
      <c r="Q15" s="2282"/>
      <c r="R15" s="2341"/>
      <c r="S15" s="2331"/>
    </row>
    <row r="16" spans="1:19" ht="30" customHeight="1">
      <c r="A16" s="2360"/>
      <c r="B16" s="1270"/>
      <c r="C16" s="1283" t="s">
        <v>1435</v>
      </c>
      <c r="D16" s="1278" t="s">
        <v>1638</v>
      </c>
      <c r="E16" s="2343" t="s">
        <v>15</v>
      </c>
      <c r="F16" s="2281"/>
      <c r="G16" s="2282"/>
      <c r="H16" s="2286"/>
      <c r="I16" s="2282"/>
      <c r="J16" s="2286"/>
      <c r="K16" s="2282"/>
      <c r="L16" s="2286"/>
      <c r="M16" s="2282"/>
      <c r="N16" s="2286"/>
      <c r="O16" s="2282"/>
      <c r="P16" s="2286"/>
      <c r="Q16" s="2282"/>
      <c r="R16" s="2341"/>
      <c r="S16" s="2331"/>
    </row>
    <row r="17" spans="1:19" ht="30" customHeight="1">
      <c r="A17" s="2360"/>
      <c r="B17" s="1270"/>
      <c r="C17" s="1284"/>
      <c r="D17" s="1285" t="s">
        <v>1639</v>
      </c>
      <c r="E17" s="2344"/>
      <c r="F17" s="2283"/>
      <c r="G17" s="2284"/>
      <c r="H17" s="2287"/>
      <c r="I17" s="2284"/>
      <c r="J17" s="2287"/>
      <c r="K17" s="2284"/>
      <c r="L17" s="2287"/>
      <c r="M17" s="2284"/>
      <c r="N17" s="2287"/>
      <c r="O17" s="2284"/>
      <c r="P17" s="2287"/>
      <c r="Q17" s="2284"/>
      <c r="R17" s="2342"/>
      <c r="S17" s="2332"/>
    </row>
    <row r="18" spans="1:19" s="1255" customFormat="1" ht="30" customHeight="1">
      <c r="A18" s="2360"/>
      <c r="B18" s="1286"/>
      <c r="C18" s="1283" t="s">
        <v>1439</v>
      </c>
      <c r="D18" s="1278" t="s">
        <v>1640</v>
      </c>
      <c r="E18" s="1276"/>
      <c r="F18" s="2279"/>
      <c r="G18" s="2280"/>
      <c r="H18" s="2285"/>
      <c r="I18" s="2280"/>
      <c r="J18" s="2285"/>
      <c r="K18" s="2280"/>
      <c r="L18" s="2285"/>
      <c r="M18" s="2280"/>
      <c r="N18" s="2285"/>
      <c r="O18" s="2280"/>
      <c r="P18" s="2285"/>
      <c r="Q18" s="2280"/>
      <c r="R18" s="2340"/>
      <c r="S18" s="2330">
        <f>F18+H18+J18+L18-N18+P18-R18</f>
        <v>0</v>
      </c>
    </row>
    <row r="19" spans="1:19" ht="30" customHeight="1">
      <c r="A19" s="2360"/>
      <c r="B19" s="1270"/>
      <c r="C19" s="1287"/>
      <c r="D19" s="1280" t="s">
        <v>1641</v>
      </c>
      <c r="E19" s="1276"/>
      <c r="F19" s="2281"/>
      <c r="G19" s="2282"/>
      <c r="H19" s="2286"/>
      <c r="I19" s="2282"/>
      <c r="J19" s="2286"/>
      <c r="K19" s="2282"/>
      <c r="L19" s="2286"/>
      <c r="M19" s="2282"/>
      <c r="N19" s="2286"/>
      <c r="O19" s="2282"/>
      <c r="P19" s="2286"/>
      <c r="Q19" s="2282"/>
      <c r="R19" s="2341"/>
      <c r="S19" s="2331"/>
    </row>
    <row r="20" spans="1:19" ht="30" customHeight="1">
      <c r="A20" s="2360"/>
      <c r="B20" s="1270"/>
      <c r="C20" s="1287"/>
      <c r="D20" s="1288" t="s">
        <v>1642</v>
      </c>
      <c r="E20" s="2343" t="s">
        <v>23</v>
      </c>
      <c r="F20" s="2281"/>
      <c r="G20" s="2282"/>
      <c r="H20" s="2286"/>
      <c r="I20" s="2282"/>
      <c r="J20" s="2286"/>
      <c r="K20" s="2282"/>
      <c r="L20" s="2286"/>
      <c r="M20" s="2282"/>
      <c r="N20" s="2286"/>
      <c r="O20" s="2282"/>
      <c r="P20" s="2286"/>
      <c r="Q20" s="2282"/>
      <c r="R20" s="2341"/>
      <c r="S20" s="2331"/>
    </row>
    <row r="21" spans="1:19" ht="30" customHeight="1">
      <c r="A21" s="2360"/>
      <c r="B21" s="1270"/>
      <c r="C21" s="1287"/>
      <c r="D21" s="1288" t="s">
        <v>1643</v>
      </c>
      <c r="E21" s="2344"/>
      <c r="F21" s="2283"/>
      <c r="G21" s="2284"/>
      <c r="H21" s="2287"/>
      <c r="I21" s="2284"/>
      <c r="J21" s="2287"/>
      <c r="K21" s="2284"/>
      <c r="L21" s="2287"/>
      <c r="M21" s="2284"/>
      <c r="N21" s="2287"/>
      <c r="O21" s="2284"/>
      <c r="P21" s="2287"/>
      <c r="Q21" s="2284"/>
      <c r="R21" s="2342"/>
      <c r="S21" s="2332"/>
    </row>
    <row r="22" spans="1:19" ht="30" customHeight="1">
      <c r="A22" s="2360"/>
      <c r="B22" s="1270"/>
      <c r="C22" s="1289" t="s">
        <v>1488</v>
      </c>
      <c r="D22" s="2361" t="s">
        <v>1644</v>
      </c>
      <c r="E22" s="1276"/>
      <c r="F22" s="2279"/>
      <c r="G22" s="2280"/>
      <c r="H22" s="2285"/>
      <c r="I22" s="2280"/>
      <c r="J22" s="2285"/>
      <c r="K22" s="2280"/>
      <c r="L22" s="2285"/>
      <c r="M22" s="2280"/>
      <c r="N22" s="2285"/>
      <c r="O22" s="2280"/>
      <c r="P22" s="2285"/>
      <c r="Q22" s="2280"/>
      <c r="R22" s="2340"/>
      <c r="S22" s="2330">
        <f>F22+H22+J22+L22-N22+P22-R22</f>
        <v>0</v>
      </c>
    </row>
    <row r="23" spans="1:19" ht="30" customHeight="1">
      <c r="A23" s="2360"/>
      <c r="B23" s="1270"/>
      <c r="C23" s="1289"/>
      <c r="D23" s="2361"/>
      <c r="E23" s="1276"/>
      <c r="F23" s="2281"/>
      <c r="G23" s="2282"/>
      <c r="H23" s="2286"/>
      <c r="I23" s="2282"/>
      <c r="J23" s="2286"/>
      <c r="K23" s="2282"/>
      <c r="L23" s="2286"/>
      <c r="M23" s="2282"/>
      <c r="N23" s="2286"/>
      <c r="O23" s="2282"/>
      <c r="P23" s="2286"/>
      <c r="Q23" s="2282"/>
      <c r="R23" s="2341"/>
      <c r="S23" s="2331"/>
    </row>
    <row r="24" spans="1:19" ht="30" customHeight="1">
      <c r="A24" s="2360"/>
      <c r="B24" s="1270"/>
      <c r="C24" s="1289"/>
      <c r="D24" s="2362" t="s">
        <v>1645</v>
      </c>
      <c r="E24" s="2343" t="s">
        <v>31</v>
      </c>
      <c r="F24" s="2281"/>
      <c r="G24" s="2282"/>
      <c r="H24" s="2286"/>
      <c r="I24" s="2282"/>
      <c r="J24" s="2286"/>
      <c r="K24" s="2282"/>
      <c r="L24" s="2286"/>
      <c r="M24" s="2282"/>
      <c r="N24" s="2286"/>
      <c r="O24" s="2282"/>
      <c r="P24" s="2286"/>
      <c r="Q24" s="2282"/>
      <c r="R24" s="2341"/>
      <c r="S24" s="2331"/>
    </row>
    <row r="25" spans="1:19" ht="30" customHeight="1">
      <c r="A25" s="2360"/>
      <c r="B25" s="1270"/>
      <c r="C25" s="1287"/>
      <c r="D25" s="2362"/>
      <c r="E25" s="2344"/>
      <c r="F25" s="2283"/>
      <c r="G25" s="2284"/>
      <c r="H25" s="2287"/>
      <c r="I25" s="2284"/>
      <c r="J25" s="2287"/>
      <c r="K25" s="2284"/>
      <c r="L25" s="2287"/>
      <c r="M25" s="2284"/>
      <c r="N25" s="2287"/>
      <c r="O25" s="2284"/>
      <c r="P25" s="2287"/>
      <c r="Q25" s="2284"/>
      <c r="R25" s="2342"/>
      <c r="S25" s="2332"/>
    </row>
    <row r="26" spans="1:19" ht="30" customHeight="1">
      <c r="A26" s="2360"/>
      <c r="B26" s="1270"/>
      <c r="C26" s="1292"/>
      <c r="D26" s="1290"/>
      <c r="E26" s="1276"/>
      <c r="F26" s="2279"/>
      <c r="G26" s="2280"/>
      <c r="H26" s="2285"/>
      <c r="I26" s="2280"/>
      <c r="J26" s="2288"/>
      <c r="K26" s="2289"/>
      <c r="L26" s="2285"/>
      <c r="M26" s="2280"/>
      <c r="N26" s="2285"/>
      <c r="O26" s="2280"/>
      <c r="P26" s="2285"/>
      <c r="Q26" s="2280"/>
      <c r="R26" s="2340"/>
      <c r="S26" s="2330">
        <f>F26+H26+J26+L26-N26+P26-R26</f>
        <v>0</v>
      </c>
    </row>
    <row r="27" spans="1:19" ht="30" customHeight="1">
      <c r="A27" s="2360"/>
      <c r="B27" s="1270"/>
      <c r="C27" s="1800" t="s">
        <v>1646</v>
      </c>
      <c r="D27" s="1290" t="s">
        <v>1647</v>
      </c>
      <c r="E27" s="1276"/>
      <c r="F27" s="2281"/>
      <c r="G27" s="2282"/>
      <c r="H27" s="2286"/>
      <c r="I27" s="2282"/>
      <c r="J27" s="2290"/>
      <c r="K27" s="2291"/>
      <c r="L27" s="2286"/>
      <c r="M27" s="2282"/>
      <c r="N27" s="2286"/>
      <c r="O27" s="2282"/>
      <c r="P27" s="2286"/>
      <c r="Q27" s="2282"/>
      <c r="R27" s="2341"/>
      <c r="S27" s="2331"/>
    </row>
    <row r="28" spans="1:19" ht="30" customHeight="1">
      <c r="A28" s="2360"/>
      <c r="B28" s="1270"/>
      <c r="C28" s="1287"/>
      <c r="D28" s="1291" t="s">
        <v>1648</v>
      </c>
      <c r="E28" s="2343" t="s">
        <v>38</v>
      </c>
      <c r="F28" s="2281"/>
      <c r="G28" s="2282"/>
      <c r="H28" s="2286"/>
      <c r="I28" s="2282"/>
      <c r="J28" s="2290"/>
      <c r="K28" s="2291"/>
      <c r="L28" s="2286"/>
      <c r="M28" s="2282"/>
      <c r="N28" s="2286"/>
      <c r="O28" s="2282"/>
      <c r="P28" s="2286"/>
      <c r="Q28" s="2282"/>
      <c r="R28" s="2341"/>
      <c r="S28" s="2331"/>
    </row>
    <row r="29" spans="1:19" ht="30" customHeight="1">
      <c r="A29" s="2360"/>
      <c r="B29" s="1270"/>
      <c r="C29" s="1287"/>
      <c r="D29" s="1291"/>
      <c r="E29" s="2344"/>
      <c r="F29" s="2283"/>
      <c r="G29" s="2284"/>
      <c r="H29" s="2287"/>
      <c r="I29" s="2284"/>
      <c r="J29" s="2292"/>
      <c r="K29" s="2293"/>
      <c r="L29" s="2287"/>
      <c r="M29" s="2284"/>
      <c r="N29" s="2287"/>
      <c r="O29" s="2284"/>
      <c r="P29" s="2287"/>
      <c r="Q29" s="2284"/>
      <c r="R29" s="2342"/>
      <c r="S29" s="2332"/>
    </row>
    <row r="30" spans="1:19" ht="30" customHeight="1">
      <c r="A30" s="2360"/>
      <c r="B30" s="1270"/>
      <c r="C30" s="1801" t="s">
        <v>1649</v>
      </c>
      <c r="D30" s="1280" t="s">
        <v>1650</v>
      </c>
      <c r="E30" s="1276"/>
      <c r="F30" s="2279"/>
      <c r="G30" s="2280"/>
      <c r="H30" s="2285"/>
      <c r="I30" s="2280"/>
      <c r="J30" s="2285"/>
      <c r="K30" s="2280"/>
      <c r="L30" s="2288"/>
      <c r="M30" s="2289"/>
      <c r="N30" s="2285"/>
      <c r="O30" s="2280"/>
      <c r="P30" s="2285"/>
      <c r="Q30" s="2280"/>
      <c r="R30" s="2340"/>
      <c r="S30" s="2330">
        <f>F30+H30+J30+L30-N30+P30-R30</f>
        <v>0</v>
      </c>
    </row>
    <row r="31" spans="1:19" ht="30" customHeight="1">
      <c r="A31" s="2360"/>
      <c r="B31" s="1270"/>
      <c r="C31" s="1274"/>
      <c r="D31" s="1285" t="s">
        <v>1651</v>
      </c>
      <c r="E31" s="1276"/>
      <c r="F31" s="2281"/>
      <c r="G31" s="2282"/>
      <c r="H31" s="2286"/>
      <c r="I31" s="2282"/>
      <c r="J31" s="2286"/>
      <c r="K31" s="2282"/>
      <c r="L31" s="2290"/>
      <c r="M31" s="2291"/>
      <c r="N31" s="2286"/>
      <c r="O31" s="2282"/>
      <c r="P31" s="2286"/>
      <c r="Q31" s="2282"/>
      <c r="R31" s="2341"/>
      <c r="S31" s="2331"/>
    </row>
    <row r="32" spans="1:19" ht="30" customHeight="1">
      <c r="A32" s="2360"/>
      <c r="B32" s="1270"/>
      <c r="C32" s="1289" t="s">
        <v>1435</v>
      </c>
      <c r="D32" s="1280" t="s">
        <v>1652</v>
      </c>
      <c r="E32" s="2343" t="s">
        <v>46</v>
      </c>
      <c r="F32" s="2281"/>
      <c r="G32" s="2282"/>
      <c r="H32" s="2286"/>
      <c r="I32" s="2282"/>
      <c r="J32" s="2286"/>
      <c r="K32" s="2282"/>
      <c r="L32" s="2290"/>
      <c r="M32" s="2291"/>
      <c r="N32" s="2286"/>
      <c r="O32" s="2282"/>
      <c r="P32" s="2286"/>
      <c r="Q32" s="2282"/>
      <c r="R32" s="2341"/>
      <c r="S32" s="2331"/>
    </row>
    <row r="33" spans="1:21" ht="30" customHeight="1">
      <c r="A33" s="2360"/>
      <c r="B33" s="1270"/>
      <c r="C33" s="1289"/>
      <c r="D33" s="1285" t="s">
        <v>1653</v>
      </c>
      <c r="E33" s="2344"/>
      <c r="F33" s="2283"/>
      <c r="G33" s="2284"/>
      <c r="H33" s="2287"/>
      <c r="I33" s="2284"/>
      <c r="J33" s="2287"/>
      <c r="K33" s="2284"/>
      <c r="L33" s="2292"/>
      <c r="M33" s="2293"/>
      <c r="N33" s="2287"/>
      <c r="O33" s="2284"/>
      <c r="P33" s="2287"/>
      <c r="Q33" s="2284"/>
      <c r="R33" s="2342"/>
      <c r="S33" s="2332"/>
    </row>
    <row r="34" spans="1:21" ht="30" customHeight="1">
      <c r="A34" s="2360"/>
      <c r="B34" s="1270"/>
      <c r="C34" s="1289"/>
      <c r="D34" s="1280"/>
      <c r="E34" s="1276"/>
      <c r="F34" s="2279"/>
      <c r="G34" s="2280"/>
      <c r="H34" s="2285"/>
      <c r="I34" s="2280"/>
      <c r="J34" s="2285"/>
      <c r="K34" s="2280"/>
      <c r="L34" s="2288"/>
      <c r="M34" s="2289"/>
      <c r="N34" s="2285"/>
      <c r="O34" s="2280"/>
      <c r="P34" s="2285"/>
      <c r="Q34" s="2280"/>
      <c r="R34" s="2340"/>
      <c r="S34" s="2330">
        <f>F34+H34+J34+L34-N34+P34-R34</f>
        <v>0</v>
      </c>
    </row>
    <row r="35" spans="1:21" ht="30" customHeight="1">
      <c r="A35" s="2360"/>
      <c r="B35" s="1270"/>
      <c r="C35" s="1289" t="s">
        <v>1439</v>
      </c>
      <c r="D35" s="1280" t="s">
        <v>1654</v>
      </c>
      <c r="E35" s="1276"/>
      <c r="F35" s="2281"/>
      <c r="G35" s="2282"/>
      <c r="H35" s="2286"/>
      <c r="I35" s="2282"/>
      <c r="J35" s="2286"/>
      <c r="K35" s="2282"/>
      <c r="L35" s="2290"/>
      <c r="M35" s="2291"/>
      <c r="N35" s="2286"/>
      <c r="O35" s="2282"/>
      <c r="P35" s="2286"/>
      <c r="Q35" s="2282"/>
      <c r="R35" s="2341"/>
      <c r="S35" s="2331"/>
    </row>
    <row r="36" spans="1:21" ht="30" customHeight="1">
      <c r="A36" s="2360"/>
      <c r="B36" s="1270"/>
      <c r="C36" s="1289"/>
      <c r="D36" s="1288" t="s">
        <v>1655</v>
      </c>
      <c r="E36" s="2343" t="s">
        <v>54</v>
      </c>
      <c r="F36" s="2281"/>
      <c r="G36" s="2282"/>
      <c r="H36" s="2286"/>
      <c r="I36" s="2282"/>
      <c r="J36" s="2286"/>
      <c r="K36" s="2282"/>
      <c r="L36" s="2290"/>
      <c r="M36" s="2291"/>
      <c r="N36" s="2286"/>
      <c r="O36" s="2282"/>
      <c r="P36" s="2286"/>
      <c r="Q36" s="2282"/>
      <c r="R36" s="2341"/>
      <c r="S36" s="2331"/>
    </row>
    <row r="37" spans="1:21" ht="30" customHeight="1">
      <c r="A37" s="2360"/>
      <c r="B37" s="1270"/>
      <c r="C37" s="1289"/>
      <c r="D37" s="1288"/>
      <c r="E37" s="2344"/>
      <c r="F37" s="2283"/>
      <c r="G37" s="2284"/>
      <c r="H37" s="2287"/>
      <c r="I37" s="2284"/>
      <c r="J37" s="2287"/>
      <c r="K37" s="2284"/>
      <c r="L37" s="2292"/>
      <c r="M37" s="2293"/>
      <c r="N37" s="2287"/>
      <c r="O37" s="2284"/>
      <c r="P37" s="2287"/>
      <c r="Q37" s="2284"/>
      <c r="R37" s="2342"/>
      <c r="S37" s="2332"/>
    </row>
    <row r="38" spans="1:21" ht="30" customHeight="1">
      <c r="A38" s="2360"/>
      <c r="B38" s="1270"/>
      <c r="C38" s="1293" t="s">
        <v>1488</v>
      </c>
      <c r="D38" s="1294" t="s">
        <v>1656</v>
      </c>
      <c r="E38" s="1276"/>
      <c r="F38" s="2279"/>
      <c r="G38" s="2280"/>
      <c r="H38" s="2285"/>
      <c r="I38" s="2280"/>
      <c r="J38" s="2285"/>
      <c r="K38" s="2280"/>
      <c r="L38" s="2288"/>
      <c r="M38" s="2289"/>
      <c r="N38" s="2285"/>
      <c r="O38" s="2280"/>
      <c r="P38" s="2285"/>
      <c r="Q38" s="2280"/>
      <c r="R38" s="2340"/>
      <c r="S38" s="2330">
        <f>F38+H38+J38+L38-N38+P38-R38</f>
        <v>0</v>
      </c>
    </row>
    <row r="39" spans="1:21" s="1256" customFormat="1" ht="30" customHeight="1">
      <c r="A39" s="2360"/>
      <c r="B39" s="1295"/>
      <c r="C39" s="1293"/>
      <c r="D39" s="1282" t="s">
        <v>1657</v>
      </c>
      <c r="E39" s="1276"/>
      <c r="F39" s="2281"/>
      <c r="G39" s="2282"/>
      <c r="H39" s="2286"/>
      <c r="I39" s="2282"/>
      <c r="J39" s="2286"/>
      <c r="K39" s="2282"/>
      <c r="L39" s="2290"/>
      <c r="M39" s="2291"/>
      <c r="N39" s="2286"/>
      <c r="O39" s="2282"/>
      <c r="P39" s="2286"/>
      <c r="Q39" s="2282"/>
      <c r="R39" s="2341"/>
      <c r="S39" s="2331"/>
      <c r="U39" s="1301"/>
    </row>
    <row r="40" spans="1:21" s="1256" customFormat="1" ht="30" customHeight="1">
      <c r="A40" s="2360"/>
      <c r="B40" s="1295"/>
      <c r="C40" s="1293"/>
      <c r="D40" s="2277"/>
      <c r="E40" s="2345" t="s">
        <v>62</v>
      </c>
      <c r="F40" s="2281"/>
      <c r="G40" s="2282"/>
      <c r="H40" s="2286"/>
      <c r="I40" s="2282"/>
      <c r="J40" s="2286"/>
      <c r="K40" s="2282"/>
      <c r="L40" s="2290"/>
      <c r="M40" s="2291"/>
      <c r="N40" s="2286"/>
      <c r="O40" s="2282"/>
      <c r="P40" s="2286"/>
      <c r="Q40" s="2282"/>
      <c r="R40" s="2341"/>
      <c r="S40" s="2331"/>
    </row>
    <row r="41" spans="1:21" ht="30" customHeight="1">
      <c r="A41" s="2360"/>
      <c r="B41" s="1270"/>
      <c r="C41" s="1287"/>
      <c r="D41" s="2278"/>
      <c r="E41" s="2344"/>
      <c r="F41" s="2283"/>
      <c r="G41" s="2284"/>
      <c r="H41" s="2287"/>
      <c r="I41" s="2284"/>
      <c r="J41" s="2287"/>
      <c r="K41" s="2284"/>
      <c r="L41" s="2292"/>
      <c r="M41" s="2293"/>
      <c r="N41" s="2287"/>
      <c r="O41" s="2284"/>
      <c r="P41" s="2287"/>
      <c r="Q41" s="2284"/>
      <c r="R41" s="2342"/>
      <c r="S41" s="2332"/>
    </row>
    <row r="42" spans="1:21" s="1256" customFormat="1" ht="34.799999999999997" customHeight="1">
      <c r="A42" s="2360"/>
      <c r="B42" s="1295"/>
      <c r="C42" s="2275" t="s">
        <v>4401</v>
      </c>
      <c r="D42" s="2363" t="s">
        <v>1658</v>
      </c>
      <c r="E42" s="1276"/>
      <c r="F42" s="2279"/>
      <c r="G42" s="2280"/>
      <c r="H42" s="2285"/>
      <c r="I42" s="2280"/>
      <c r="J42" s="2285"/>
      <c r="K42" s="2280"/>
      <c r="L42" s="2285"/>
      <c r="M42" s="2280"/>
      <c r="N42" s="2285"/>
      <c r="O42" s="2280"/>
      <c r="P42" s="2285"/>
      <c r="Q42" s="2280"/>
      <c r="R42" s="2340"/>
      <c r="S42" s="2330">
        <f>F42+H42+J42+L42-N42+P42-R42</f>
        <v>0</v>
      </c>
    </row>
    <row r="43" spans="1:21" s="1256" customFormat="1" ht="36.6" customHeight="1">
      <c r="A43" s="2360"/>
      <c r="B43" s="1295"/>
      <c r="C43" s="2276"/>
      <c r="D43" s="2363"/>
      <c r="E43" s="1276"/>
      <c r="F43" s="2281"/>
      <c r="G43" s="2282"/>
      <c r="H43" s="2286"/>
      <c r="I43" s="2282"/>
      <c r="J43" s="2286"/>
      <c r="K43" s="2282"/>
      <c r="L43" s="2286"/>
      <c r="M43" s="2282"/>
      <c r="N43" s="2286"/>
      <c r="O43" s="2282"/>
      <c r="P43" s="2286"/>
      <c r="Q43" s="2282"/>
      <c r="R43" s="2341"/>
      <c r="S43" s="2333"/>
    </row>
    <row r="44" spans="1:21" s="1256" customFormat="1" ht="24.9" customHeight="1">
      <c r="A44" s="2360"/>
      <c r="B44" s="1295"/>
      <c r="C44" s="1293"/>
      <c r="D44" s="2364" t="s">
        <v>1659</v>
      </c>
      <c r="E44" s="1276"/>
      <c r="F44" s="2281"/>
      <c r="G44" s="2282"/>
      <c r="H44" s="2286"/>
      <c r="I44" s="2282"/>
      <c r="J44" s="2286"/>
      <c r="K44" s="2282"/>
      <c r="L44" s="2286"/>
      <c r="M44" s="2282"/>
      <c r="N44" s="2286"/>
      <c r="O44" s="2282"/>
      <c r="P44" s="2286"/>
      <c r="Q44" s="2282"/>
      <c r="R44" s="2341"/>
      <c r="S44" s="2333"/>
    </row>
    <row r="45" spans="1:21" s="1256" customFormat="1" ht="24.9" customHeight="1">
      <c r="A45" s="2360"/>
      <c r="B45" s="1295"/>
      <c r="C45" s="1293"/>
      <c r="D45" s="2364"/>
      <c r="E45" s="1276"/>
      <c r="F45" s="2281"/>
      <c r="G45" s="2282"/>
      <c r="H45" s="2286"/>
      <c r="I45" s="2282"/>
      <c r="J45" s="2286"/>
      <c r="K45" s="2282"/>
      <c r="L45" s="2286"/>
      <c r="M45" s="2282"/>
      <c r="N45" s="2286"/>
      <c r="O45" s="2282"/>
      <c r="P45" s="2286"/>
      <c r="Q45" s="2282"/>
      <c r="R45" s="2341"/>
      <c r="S45" s="2333"/>
    </row>
    <row r="46" spans="1:21" ht="30" customHeight="1">
      <c r="A46" s="2360"/>
      <c r="B46" s="1270"/>
      <c r="C46" s="1289" t="s">
        <v>1435</v>
      </c>
      <c r="D46" s="1280" t="s">
        <v>1660</v>
      </c>
      <c r="E46" s="2343" t="s">
        <v>69</v>
      </c>
      <c r="F46" s="2281"/>
      <c r="G46" s="2282"/>
      <c r="H46" s="2286"/>
      <c r="I46" s="2282"/>
      <c r="J46" s="2286"/>
      <c r="K46" s="2282"/>
      <c r="L46" s="2286"/>
      <c r="M46" s="2282"/>
      <c r="N46" s="2286"/>
      <c r="O46" s="2282"/>
      <c r="P46" s="2286"/>
      <c r="Q46" s="2282"/>
      <c r="R46" s="2341"/>
      <c r="S46" s="2333"/>
    </row>
    <row r="47" spans="1:21" ht="30" customHeight="1">
      <c r="A47" s="2360"/>
      <c r="B47" s="1270"/>
      <c r="C47" s="1289"/>
      <c r="D47" s="1285" t="s">
        <v>1661</v>
      </c>
      <c r="E47" s="2344"/>
      <c r="F47" s="2283"/>
      <c r="G47" s="2284"/>
      <c r="H47" s="2287"/>
      <c r="I47" s="2284"/>
      <c r="J47" s="2287"/>
      <c r="K47" s="2284"/>
      <c r="L47" s="2287"/>
      <c r="M47" s="2284"/>
      <c r="N47" s="2287"/>
      <c r="O47" s="2284"/>
      <c r="P47" s="2287"/>
      <c r="Q47" s="2284"/>
      <c r="R47" s="2342"/>
      <c r="S47" s="2334"/>
    </row>
    <row r="48" spans="1:21" ht="30" customHeight="1">
      <c r="A48" s="2360"/>
      <c r="B48" s="1270"/>
      <c r="C48" s="1289"/>
      <c r="D48" s="1297"/>
      <c r="E48" s="1276"/>
      <c r="F48" s="2279"/>
      <c r="G48" s="2280"/>
      <c r="H48" s="2285"/>
      <c r="I48" s="2280"/>
      <c r="J48" s="2288"/>
      <c r="K48" s="2289"/>
      <c r="L48" s="2285"/>
      <c r="M48" s="2280"/>
      <c r="N48" s="2285"/>
      <c r="O48" s="2280"/>
      <c r="P48" s="2285"/>
      <c r="Q48" s="2280"/>
      <c r="R48" s="2340"/>
      <c r="S48" s="2330">
        <f>F48+H48+J48+L48-N48+P48-R48</f>
        <v>0</v>
      </c>
    </row>
    <row r="49" spans="1:19" ht="30" customHeight="1">
      <c r="A49" s="2360"/>
      <c r="B49" s="1270"/>
      <c r="C49" s="1293" t="s">
        <v>1439</v>
      </c>
      <c r="D49" s="1298" t="s">
        <v>1662</v>
      </c>
      <c r="E49" s="1276"/>
      <c r="F49" s="2281"/>
      <c r="G49" s="2282"/>
      <c r="H49" s="2286"/>
      <c r="I49" s="2282"/>
      <c r="J49" s="2290"/>
      <c r="K49" s="2291"/>
      <c r="L49" s="2286"/>
      <c r="M49" s="2282"/>
      <c r="N49" s="2286"/>
      <c r="O49" s="2282"/>
      <c r="P49" s="2286"/>
      <c r="Q49" s="2282"/>
      <c r="R49" s="2341"/>
      <c r="S49" s="2331"/>
    </row>
    <row r="50" spans="1:19" s="1256" customFormat="1" ht="30" customHeight="1">
      <c r="A50" s="2360"/>
      <c r="B50" s="1295"/>
      <c r="C50" s="1293"/>
      <c r="D50" s="1282" t="s">
        <v>1663</v>
      </c>
      <c r="E50" s="2343" t="s">
        <v>77</v>
      </c>
      <c r="F50" s="2281"/>
      <c r="G50" s="2282"/>
      <c r="H50" s="2286"/>
      <c r="I50" s="2282"/>
      <c r="J50" s="2290"/>
      <c r="K50" s="2291"/>
      <c r="L50" s="2286"/>
      <c r="M50" s="2282"/>
      <c r="N50" s="2286"/>
      <c r="O50" s="2282"/>
      <c r="P50" s="2286"/>
      <c r="Q50" s="2282"/>
      <c r="R50" s="2341"/>
      <c r="S50" s="2331"/>
    </row>
    <row r="51" spans="1:19" s="1256" customFormat="1" ht="30" customHeight="1">
      <c r="A51" s="2360"/>
      <c r="B51" s="1295"/>
      <c r="C51" s="1293"/>
      <c r="D51" s="1282"/>
      <c r="E51" s="2344"/>
      <c r="F51" s="2283"/>
      <c r="G51" s="2284"/>
      <c r="H51" s="2287"/>
      <c r="I51" s="2284"/>
      <c r="J51" s="2292"/>
      <c r="K51" s="2293"/>
      <c r="L51" s="2287"/>
      <c r="M51" s="2284"/>
      <c r="N51" s="2287"/>
      <c r="O51" s="2284"/>
      <c r="P51" s="2287"/>
      <c r="Q51" s="2284"/>
      <c r="R51" s="2342"/>
      <c r="S51" s="2332"/>
    </row>
    <row r="52" spans="1:19" ht="30" customHeight="1">
      <c r="A52" s="2360"/>
      <c r="B52" s="1270"/>
      <c r="C52" s="1289" t="s">
        <v>1488</v>
      </c>
      <c r="D52" s="1280" t="s">
        <v>1664</v>
      </c>
      <c r="E52" s="1276"/>
      <c r="F52" s="2279"/>
      <c r="G52" s="2280"/>
      <c r="H52" s="2285"/>
      <c r="I52" s="2280"/>
      <c r="J52" s="2285"/>
      <c r="K52" s="2280"/>
      <c r="L52" s="2285"/>
      <c r="M52" s="2280"/>
      <c r="N52" s="2285"/>
      <c r="O52" s="2280"/>
      <c r="P52" s="2285"/>
      <c r="Q52" s="2280"/>
      <c r="R52" s="2340"/>
      <c r="S52" s="2330">
        <f>F52+H52+J52+L52-N52+P52-R52</f>
        <v>0</v>
      </c>
    </row>
    <row r="53" spans="1:19" ht="30" customHeight="1">
      <c r="A53" s="2360"/>
      <c r="B53" s="1270"/>
      <c r="C53" s="1287"/>
      <c r="D53" s="1297" t="s">
        <v>1665</v>
      </c>
      <c r="E53" s="1276"/>
      <c r="F53" s="2281"/>
      <c r="G53" s="2282"/>
      <c r="H53" s="2286"/>
      <c r="I53" s="2282"/>
      <c r="J53" s="2286"/>
      <c r="K53" s="2282"/>
      <c r="L53" s="2286"/>
      <c r="M53" s="2282"/>
      <c r="N53" s="2286"/>
      <c r="O53" s="2282"/>
      <c r="P53" s="2286"/>
      <c r="Q53" s="2282"/>
      <c r="R53" s="2341"/>
      <c r="S53" s="2331"/>
    </row>
    <row r="54" spans="1:19" ht="30" customHeight="1">
      <c r="A54" s="2360"/>
      <c r="B54" s="1270"/>
      <c r="C54" s="1287"/>
      <c r="D54" s="1288" t="s">
        <v>1666</v>
      </c>
      <c r="E54" s="2343" t="s">
        <v>84</v>
      </c>
      <c r="F54" s="2281"/>
      <c r="G54" s="2282"/>
      <c r="H54" s="2286"/>
      <c r="I54" s="2282"/>
      <c r="J54" s="2286"/>
      <c r="K54" s="2282"/>
      <c r="L54" s="2286"/>
      <c r="M54" s="2282"/>
      <c r="N54" s="2286"/>
      <c r="O54" s="2282"/>
      <c r="P54" s="2286"/>
      <c r="Q54" s="2282"/>
      <c r="R54" s="2341"/>
      <c r="S54" s="2331"/>
    </row>
    <row r="55" spans="1:19" ht="30" customHeight="1">
      <c r="A55" s="2360"/>
      <c r="B55" s="1270"/>
      <c r="C55" s="1287"/>
      <c r="D55" s="1288"/>
      <c r="E55" s="2344"/>
      <c r="F55" s="2283"/>
      <c r="G55" s="2284"/>
      <c r="H55" s="2287"/>
      <c r="I55" s="2284"/>
      <c r="J55" s="2287"/>
      <c r="K55" s="2284"/>
      <c r="L55" s="2287"/>
      <c r="M55" s="2284"/>
      <c r="N55" s="2287"/>
      <c r="O55" s="2284"/>
      <c r="P55" s="2287"/>
      <c r="Q55" s="2284"/>
      <c r="R55" s="2342"/>
      <c r="S55" s="2332"/>
    </row>
    <row r="56" spans="1:19" ht="30" customHeight="1">
      <c r="A56" s="2360"/>
      <c r="B56" s="1270"/>
      <c r="C56" s="1801" t="s">
        <v>1667</v>
      </c>
      <c r="D56" s="1280" t="s">
        <v>1668</v>
      </c>
      <c r="E56" s="1276"/>
      <c r="F56" s="2279"/>
      <c r="G56" s="2280"/>
      <c r="H56" s="2285"/>
      <c r="I56" s="2280"/>
      <c r="J56" s="2285"/>
      <c r="K56" s="2280"/>
      <c r="L56" s="2285"/>
      <c r="M56" s="2280"/>
      <c r="N56" s="2285"/>
      <c r="O56" s="2280"/>
      <c r="P56" s="2285"/>
      <c r="Q56" s="2280"/>
      <c r="R56" s="2323"/>
      <c r="S56" s="2330">
        <f>F56+H56+J56+L56-N56+P56-R56</f>
        <v>0</v>
      </c>
    </row>
    <row r="57" spans="1:19" ht="30" customHeight="1">
      <c r="A57" s="2360"/>
      <c r="B57" s="1270"/>
      <c r="C57" s="1287"/>
      <c r="D57" s="1297" t="s">
        <v>1669</v>
      </c>
      <c r="E57" s="1276"/>
      <c r="F57" s="2281"/>
      <c r="G57" s="2282"/>
      <c r="H57" s="2286"/>
      <c r="I57" s="2282"/>
      <c r="J57" s="2286"/>
      <c r="K57" s="2282"/>
      <c r="L57" s="2286"/>
      <c r="M57" s="2282"/>
      <c r="N57" s="2286"/>
      <c r="O57" s="2282"/>
      <c r="P57" s="2286"/>
      <c r="Q57" s="2282"/>
      <c r="R57" s="2324"/>
      <c r="S57" s="2331"/>
    </row>
    <row r="58" spans="1:19" ht="43.8" customHeight="1">
      <c r="A58" s="2360"/>
      <c r="B58" s="1270"/>
      <c r="C58" s="1283" t="s">
        <v>1435</v>
      </c>
      <c r="D58" s="1299" t="s">
        <v>1670</v>
      </c>
      <c r="E58" s="2343" t="s">
        <v>92</v>
      </c>
      <c r="F58" s="2281"/>
      <c r="G58" s="2282"/>
      <c r="H58" s="2286"/>
      <c r="I58" s="2282"/>
      <c r="J58" s="2286"/>
      <c r="K58" s="2282"/>
      <c r="L58" s="2286"/>
      <c r="M58" s="2282"/>
      <c r="N58" s="2286"/>
      <c r="O58" s="2282"/>
      <c r="P58" s="2286"/>
      <c r="Q58" s="2282"/>
      <c r="R58" s="2324"/>
      <c r="S58" s="2331"/>
    </row>
    <row r="59" spans="1:19" ht="30" customHeight="1">
      <c r="A59" s="2360"/>
      <c r="B59" s="1270"/>
      <c r="C59" s="1287"/>
      <c r="D59" s="1880" t="s">
        <v>1671</v>
      </c>
      <c r="E59" s="2344"/>
      <c r="F59" s="2283"/>
      <c r="G59" s="2284"/>
      <c r="H59" s="2287"/>
      <c r="I59" s="2284"/>
      <c r="J59" s="2287"/>
      <c r="K59" s="2284"/>
      <c r="L59" s="2287"/>
      <c r="M59" s="2284"/>
      <c r="N59" s="2287"/>
      <c r="O59" s="2284"/>
      <c r="P59" s="2287"/>
      <c r="Q59" s="2284"/>
      <c r="R59" s="2325"/>
      <c r="S59" s="2332"/>
    </row>
    <row r="60" spans="1:19" ht="30" customHeight="1">
      <c r="A60" s="2360"/>
      <c r="B60" s="1270"/>
      <c r="C60" s="1287"/>
      <c r="D60" s="1288"/>
      <c r="E60" s="1276"/>
      <c r="F60" s="2279"/>
      <c r="G60" s="2280"/>
      <c r="H60" s="2285"/>
      <c r="I60" s="2280"/>
      <c r="J60" s="2285"/>
      <c r="K60" s="2280"/>
      <c r="L60" s="2285"/>
      <c r="M60" s="2280"/>
      <c r="N60" s="2285"/>
      <c r="O60" s="2280"/>
      <c r="P60" s="2285"/>
      <c r="Q60" s="2280"/>
      <c r="R60" s="2323"/>
      <c r="S60" s="2330">
        <f>F60+H60+J60+L60-N60+P60-R60</f>
        <v>0</v>
      </c>
    </row>
    <row r="61" spans="1:19" ht="30" customHeight="1">
      <c r="A61" s="2360"/>
      <c r="B61" s="1270"/>
      <c r="C61" s="1289" t="s">
        <v>1672</v>
      </c>
      <c r="D61" s="1280" t="s">
        <v>1673</v>
      </c>
      <c r="E61" s="1276"/>
      <c r="F61" s="2281"/>
      <c r="G61" s="2282"/>
      <c r="H61" s="2286"/>
      <c r="I61" s="2282"/>
      <c r="J61" s="2286"/>
      <c r="K61" s="2282"/>
      <c r="L61" s="2286"/>
      <c r="M61" s="2282"/>
      <c r="N61" s="2286"/>
      <c r="O61" s="2282"/>
      <c r="P61" s="2286"/>
      <c r="Q61" s="2282"/>
      <c r="R61" s="2324"/>
      <c r="S61" s="2331"/>
    </row>
    <row r="62" spans="1:19" ht="30" customHeight="1">
      <c r="A62" s="2360"/>
      <c r="B62" s="1270"/>
      <c r="C62" s="1287"/>
      <c r="D62" s="1288" t="s">
        <v>1674</v>
      </c>
      <c r="E62" s="2343" t="s">
        <v>99</v>
      </c>
      <c r="F62" s="2281"/>
      <c r="G62" s="2282"/>
      <c r="H62" s="2286"/>
      <c r="I62" s="2282"/>
      <c r="J62" s="2286"/>
      <c r="K62" s="2282"/>
      <c r="L62" s="2286"/>
      <c r="M62" s="2282"/>
      <c r="N62" s="2286"/>
      <c r="O62" s="2282"/>
      <c r="P62" s="2286"/>
      <c r="Q62" s="2282"/>
      <c r="R62" s="2324"/>
      <c r="S62" s="2331"/>
    </row>
    <row r="63" spans="1:19" ht="30" customHeight="1">
      <c r="A63" s="2360"/>
      <c r="B63" s="1270"/>
      <c r="C63" s="1287"/>
      <c r="D63" s="1288"/>
      <c r="E63" s="2344"/>
      <c r="F63" s="2283"/>
      <c r="G63" s="2284"/>
      <c r="H63" s="2287"/>
      <c r="I63" s="2284"/>
      <c r="J63" s="2287"/>
      <c r="K63" s="2284"/>
      <c r="L63" s="2287"/>
      <c r="M63" s="2284"/>
      <c r="N63" s="2287"/>
      <c r="O63" s="2284"/>
      <c r="P63" s="2287"/>
      <c r="Q63" s="2284"/>
      <c r="R63" s="2325"/>
      <c r="S63" s="2332"/>
    </row>
    <row r="64" spans="1:19" ht="30" customHeight="1">
      <c r="A64" s="2360"/>
      <c r="B64" s="1270"/>
      <c r="C64" s="1801" t="s">
        <v>1675</v>
      </c>
      <c r="D64" s="2361" t="s">
        <v>1676</v>
      </c>
      <c r="E64" s="1276"/>
      <c r="F64" s="2279"/>
      <c r="G64" s="2280"/>
      <c r="H64" s="2285"/>
      <c r="I64" s="2280"/>
      <c r="J64" s="2285"/>
      <c r="K64" s="2280"/>
      <c r="L64" s="2285"/>
      <c r="M64" s="2280"/>
      <c r="N64" s="2285"/>
      <c r="O64" s="2280"/>
      <c r="P64" s="2285"/>
      <c r="Q64" s="2280"/>
      <c r="R64" s="2323"/>
      <c r="S64" s="2330">
        <f>F64+H64+J64+L64-N64+P64-R64</f>
        <v>0</v>
      </c>
    </row>
    <row r="65" spans="1:19" ht="30" customHeight="1">
      <c r="A65" s="2360"/>
      <c r="B65" s="1270"/>
      <c r="C65" s="1292"/>
      <c r="D65" s="2361"/>
      <c r="E65" s="1276"/>
      <c r="F65" s="2281"/>
      <c r="G65" s="2282"/>
      <c r="H65" s="2286"/>
      <c r="I65" s="2282"/>
      <c r="J65" s="2286"/>
      <c r="K65" s="2282"/>
      <c r="L65" s="2286"/>
      <c r="M65" s="2282"/>
      <c r="N65" s="2286"/>
      <c r="O65" s="2282"/>
      <c r="P65" s="2286"/>
      <c r="Q65" s="2282"/>
      <c r="R65" s="2324"/>
      <c r="S65" s="2331"/>
    </row>
    <row r="66" spans="1:19" ht="30" customHeight="1">
      <c r="A66" s="2360"/>
      <c r="B66" s="1270"/>
      <c r="C66" s="1274"/>
      <c r="D66" s="2362" t="s">
        <v>1677</v>
      </c>
      <c r="E66" s="2343" t="s">
        <v>107</v>
      </c>
      <c r="F66" s="2281"/>
      <c r="G66" s="2282"/>
      <c r="H66" s="2286"/>
      <c r="I66" s="2282"/>
      <c r="J66" s="2286"/>
      <c r="K66" s="2282"/>
      <c r="L66" s="2286"/>
      <c r="M66" s="2282"/>
      <c r="N66" s="2286"/>
      <c r="O66" s="2282"/>
      <c r="P66" s="2286"/>
      <c r="Q66" s="2282"/>
      <c r="R66" s="2324"/>
      <c r="S66" s="2331"/>
    </row>
    <row r="67" spans="1:19" ht="30" customHeight="1">
      <c r="A67" s="2360"/>
      <c r="B67" s="1270"/>
      <c r="C67" s="1287"/>
      <c r="D67" s="2362"/>
      <c r="E67" s="2344"/>
      <c r="F67" s="2283"/>
      <c r="G67" s="2284"/>
      <c r="H67" s="2287"/>
      <c r="I67" s="2284"/>
      <c r="J67" s="2287"/>
      <c r="K67" s="2284"/>
      <c r="L67" s="2287"/>
      <c r="M67" s="2284"/>
      <c r="N67" s="2287"/>
      <c r="O67" s="2284"/>
      <c r="P67" s="2287"/>
      <c r="Q67" s="2284"/>
      <c r="R67" s="2325"/>
      <c r="S67" s="2332"/>
    </row>
    <row r="68" spans="1:19" ht="30" customHeight="1">
      <c r="A68" s="2360"/>
      <c r="B68" s="1270"/>
      <c r="C68" s="1274">
        <v>4.2</v>
      </c>
      <c r="D68" s="1280" t="s">
        <v>1678</v>
      </c>
      <c r="E68" s="1276"/>
      <c r="F68" s="2279"/>
      <c r="G68" s="2280"/>
      <c r="H68" s="2285"/>
      <c r="I68" s="2280"/>
      <c r="J68" s="2288"/>
      <c r="K68" s="2289"/>
      <c r="L68" s="2285"/>
      <c r="M68" s="2280"/>
      <c r="N68" s="2285"/>
      <c r="O68" s="2280"/>
      <c r="P68" s="2285"/>
      <c r="Q68" s="2280"/>
      <c r="R68" s="2323"/>
      <c r="S68" s="2330">
        <f>F68+H68+J68+L68-N68+P68-R68</f>
        <v>0</v>
      </c>
    </row>
    <row r="69" spans="1:19" ht="30" customHeight="1">
      <c r="A69" s="2360"/>
      <c r="B69" s="1270"/>
      <c r="C69" s="1287"/>
      <c r="D69" s="1288" t="s">
        <v>1679</v>
      </c>
      <c r="E69" s="1276"/>
      <c r="F69" s="2281"/>
      <c r="G69" s="2282"/>
      <c r="H69" s="2286"/>
      <c r="I69" s="2282"/>
      <c r="J69" s="2290"/>
      <c r="K69" s="2291"/>
      <c r="L69" s="2286"/>
      <c r="M69" s="2282"/>
      <c r="N69" s="2286"/>
      <c r="O69" s="2282"/>
      <c r="P69" s="2286"/>
      <c r="Q69" s="2282"/>
      <c r="R69" s="2324"/>
      <c r="S69" s="2331"/>
    </row>
    <row r="70" spans="1:19" ht="30" customHeight="1">
      <c r="A70" s="2360"/>
      <c r="B70" s="1270"/>
      <c r="C70" s="1274" t="s">
        <v>1680</v>
      </c>
      <c r="D70" s="1280" t="s">
        <v>1681</v>
      </c>
      <c r="E70" s="2343" t="s">
        <v>115</v>
      </c>
      <c r="F70" s="2281"/>
      <c r="G70" s="2282"/>
      <c r="H70" s="2286"/>
      <c r="I70" s="2282"/>
      <c r="J70" s="2290"/>
      <c r="K70" s="2291"/>
      <c r="L70" s="2286"/>
      <c r="M70" s="2282"/>
      <c r="N70" s="2286"/>
      <c r="O70" s="2282"/>
      <c r="P70" s="2286"/>
      <c r="Q70" s="2282"/>
      <c r="R70" s="2324"/>
      <c r="S70" s="2331"/>
    </row>
    <row r="71" spans="1:19" ht="30" customHeight="1">
      <c r="A71" s="2360"/>
      <c r="B71" s="1270"/>
      <c r="C71" s="1274"/>
      <c r="D71" s="1288" t="s">
        <v>1682</v>
      </c>
      <c r="E71" s="2344"/>
      <c r="F71" s="2283"/>
      <c r="G71" s="2284"/>
      <c r="H71" s="2287"/>
      <c r="I71" s="2284"/>
      <c r="J71" s="2292"/>
      <c r="K71" s="2293"/>
      <c r="L71" s="2287"/>
      <c r="M71" s="2284"/>
      <c r="N71" s="2287"/>
      <c r="O71" s="2284"/>
      <c r="P71" s="2287"/>
      <c r="Q71" s="2284"/>
      <c r="R71" s="2325"/>
      <c r="S71" s="2332"/>
    </row>
    <row r="72" spans="1:19" ht="30" customHeight="1">
      <c r="A72" s="2360"/>
      <c r="B72" s="1270"/>
      <c r="C72" s="1287"/>
      <c r="D72" s="1288"/>
      <c r="E72" s="1276"/>
      <c r="F72" s="2279"/>
      <c r="G72" s="2280"/>
      <c r="H72" s="2285"/>
      <c r="I72" s="2280"/>
      <c r="J72" s="2288"/>
      <c r="K72" s="2289"/>
      <c r="L72" s="2285"/>
      <c r="M72" s="2280"/>
      <c r="N72" s="2285"/>
      <c r="O72" s="2280"/>
      <c r="P72" s="2285"/>
      <c r="Q72" s="2280"/>
      <c r="R72" s="2323"/>
      <c r="S72" s="2330">
        <f>F72+H72+J72+L72-N72+P72-R72</f>
        <v>0</v>
      </c>
    </row>
    <row r="73" spans="1:19" ht="30" customHeight="1">
      <c r="A73" s="2360"/>
      <c r="B73" s="1270"/>
      <c r="C73" s="1274" t="s">
        <v>1683</v>
      </c>
      <c r="D73" s="1296" t="s">
        <v>1684</v>
      </c>
      <c r="E73" s="1276"/>
      <c r="F73" s="2281"/>
      <c r="G73" s="2282"/>
      <c r="H73" s="2286"/>
      <c r="I73" s="2282"/>
      <c r="J73" s="2290"/>
      <c r="K73" s="2291"/>
      <c r="L73" s="2286"/>
      <c r="M73" s="2282"/>
      <c r="N73" s="2286"/>
      <c r="O73" s="2282"/>
      <c r="P73" s="2286"/>
      <c r="Q73" s="2282"/>
      <c r="R73" s="2324"/>
      <c r="S73" s="2331"/>
    </row>
    <row r="74" spans="1:19" ht="30" customHeight="1">
      <c r="A74" s="2360"/>
      <c r="B74" s="1270"/>
      <c r="C74" s="1287"/>
      <c r="D74" s="1297" t="s">
        <v>1685</v>
      </c>
      <c r="E74" s="2343" t="s">
        <v>123</v>
      </c>
      <c r="F74" s="2281"/>
      <c r="G74" s="2282"/>
      <c r="H74" s="2286"/>
      <c r="I74" s="2282"/>
      <c r="J74" s="2290"/>
      <c r="K74" s="2291"/>
      <c r="L74" s="2286"/>
      <c r="M74" s="2282"/>
      <c r="N74" s="2286"/>
      <c r="O74" s="2282"/>
      <c r="P74" s="2286"/>
      <c r="Q74" s="2282"/>
      <c r="R74" s="2324"/>
      <c r="S74" s="2331"/>
    </row>
    <row r="75" spans="1:19" ht="30" customHeight="1">
      <c r="A75" s="2360"/>
      <c r="B75" s="1270"/>
      <c r="C75" s="1287"/>
      <c r="D75" s="1297"/>
      <c r="E75" s="2344"/>
      <c r="F75" s="2283"/>
      <c r="G75" s="2284"/>
      <c r="H75" s="2287"/>
      <c r="I75" s="2284"/>
      <c r="J75" s="2292"/>
      <c r="K75" s="2293"/>
      <c r="L75" s="2287"/>
      <c r="M75" s="2284"/>
      <c r="N75" s="2287"/>
      <c r="O75" s="2284"/>
      <c r="P75" s="2287"/>
      <c r="Q75" s="2284"/>
      <c r="R75" s="2325"/>
      <c r="S75" s="2332"/>
    </row>
    <row r="76" spans="1:19" ht="30" customHeight="1">
      <c r="A76" s="2360"/>
      <c r="B76" s="1270"/>
      <c r="C76" s="1287"/>
      <c r="D76" s="1297"/>
      <c r="E76" s="1276"/>
      <c r="F76" s="2279"/>
      <c r="G76" s="2280"/>
      <c r="H76" s="2285"/>
      <c r="I76" s="2280"/>
      <c r="J76" s="2288"/>
      <c r="K76" s="2289"/>
      <c r="L76" s="2285"/>
      <c r="M76" s="2280"/>
      <c r="N76" s="2285"/>
      <c r="O76" s="2280"/>
      <c r="P76" s="2285"/>
      <c r="Q76" s="2280"/>
      <c r="R76" s="2337"/>
      <c r="S76" s="2330">
        <f>F76+H76+J76+L76-N76+P76-R76</f>
        <v>0</v>
      </c>
    </row>
    <row r="77" spans="1:19" ht="30" customHeight="1">
      <c r="A77" s="2360"/>
      <c r="B77" s="1270"/>
      <c r="C77" s="1274" t="s">
        <v>1686</v>
      </c>
      <c r="D77" s="1296" t="s">
        <v>1687</v>
      </c>
      <c r="E77" s="1276"/>
      <c r="F77" s="2281"/>
      <c r="G77" s="2282"/>
      <c r="H77" s="2286"/>
      <c r="I77" s="2282"/>
      <c r="J77" s="2290"/>
      <c r="K77" s="2291"/>
      <c r="L77" s="2286"/>
      <c r="M77" s="2282"/>
      <c r="N77" s="2286"/>
      <c r="O77" s="2282"/>
      <c r="P77" s="2286"/>
      <c r="Q77" s="2282"/>
      <c r="R77" s="2338"/>
      <c r="S77" s="2331"/>
    </row>
    <row r="78" spans="1:19" ht="30" customHeight="1">
      <c r="A78" s="2360"/>
      <c r="B78" s="1270"/>
      <c r="C78" s="1287"/>
      <c r="D78" s="1297" t="s">
        <v>1688</v>
      </c>
      <c r="E78" s="2343" t="s">
        <v>1689</v>
      </c>
      <c r="F78" s="2281"/>
      <c r="G78" s="2282"/>
      <c r="H78" s="2286"/>
      <c r="I78" s="2282"/>
      <c r="J78" s="2290"/>
      <c r="K78" s="2291"/>
      <c r="L78" s="2286"/>
      <c r="M78" s="2282"/>
      <c r="N78" s="2286"/>
      <c r="O78" s="2282"/>
      <c r="P78" s="2286"/>
      <c r="Q78" s="2282"/>
      <c r="R78" s="2338"/>
      <c r="S78" s="2331"/>
    </row>
    <row r="79" spans="1:19" ht="30" customHeight="1">
      <c r="A79" s="2360"/>
      <c r="B79" s="1270"/>
      <c r="C79" s="1287"/>
      <c r="D79" s="1297"/>
      <c r="E79" s="2344"/>
      <c r="F79" s="2283"/>
      <c r="G79" s="2284"/>
      <c r="H79" s="2287"/>
      <c r="I79" s="2284"/>
      <c r="J79" s="2292"/>
      <c r="K79" s="2293"/>
      <c r="L79" s="2287"/>
      <c r="M79" s="2284"/>
      <c r="N79" s="2287"/>
      <c r="O79" s="2284"/>
      <c r="P79" s="2287"/>
      <c r="Q79" s="2284"/>
      <c r="R79" s="2339"/>
      <c r="S79" s="2332"/>
    </row>
    <row r="80" spans="1:19" ht="30" customHeight="1">
      <c r="A80" s="2360"/>
      <c r="B80" s="1270"/>
      <c r="C80" s="1274">
        <v>4.3</v>
      </c>
      <c r="D80" s="1280" t="s">
        <v>1656</v>
      </c>
      <c r="E80" s="1276"/>
      <c r="F80" s="2279"/>
      <c r="G80" s="2280"/>
      <c r="H80" s="2285"/>
      <c r="I80" s="2280"/>
      <c r="J80" s="2285"/>
      <c r="K80" s="2280"/>
      <c r="L80" s="2285"/>
      <c r="M80" s="2280"/>
      <c r="N80" s="2285"/>
      <c r="O80" s="2280"/>
      <c r="P80" s="2285"/>
      <c r="Q80" s="2280"/>
      <c r="R80" s="2323"/>
      <c r="S80" s="2330">
        <f>F80+H80+J80+L80-N80+P80-R80</f>
        <v>0</v>
      </c>
    </row>
    <row r="81" spans="1:20" ht="30" customHeight="1">
      <c r="A81" s="2360"/>
      <c r="B81" s="1270"/>
      <c r="C81" s="1274"/>
      <c r="D81" s="1288" t="s">
        <v>1657</v>
      </c>
      <c r="E81" s="1276"/>
      <c r="F81" s="2281"/>
      <c r="G81" s="2282"/>
      <c r="H81" s="2286"/>
      <c r="I81" s="2282"/>
      <c r="J81" s="2286"/>
      <c r="K81" s="2282"/>
      <c r="L81" s="2286"/>
      <c r="M81" s="2282"/>
      <c r="N81" s="2286"/>
      <c r="O81" s="2282"/>
      <c r="P81" s="2286"/>
      <c r="Q81" s="2282"/>
      <c r="R81" s="2324"/>
      <c r="S81" s="2331"/>
    </row>
    <row r="82" spans="1:20" ht="30" customHeight="1">
      <c r="A82" s="2360"/>
      <c r="B82" s="1270"/>
      <c r="C82" s="1274"/>
      <c r="D82" s="2277"/>
      <c r="E82" s="2345" t="s">
        <v>1690</v>
      </c>
      <c r="F82" s="2281"/>
      <c r="G82" s="2282"/>
      <c r="H82" s="2286"/>
      <c r="I82" s="2282"/>
      <c r="J82" s="2286"/>
      <c r="K82" s="2282"/>
      <c r="L82" s="2286"/>
      <c r="M82" s="2282"/>
      <c r="N82" s="2286"/>
      <c r="O82" s="2282"/>
      <c r="P82" s="2286"/>
      <c r="Q82" s="2282"/>
      <c r="R82" s="2324"/>
      <c r="S82" s="2331"/>
    </row>
    <row r="83" spans="1:20" ht="30" customHeight="1">
      <c r="A83" s="2360"/>
      <c r="B83" s="1270"/>
      <c r="C83" s="1274"/>
      <c r="D83" s="2278"/>
      <c r="E83" s="2344"/>
      <c r="F83" s="2283"/>
      <c r="G83" s="2284"/>
      <c r="H83" s="2287"/>
      <c r="I83" s="2284"/>
      <c r="J83" s="2287"/>
      <c r="K83" s="2284"/>
      <c r="L83" s="2287"/>
      <c r="M83" s="2284"/>
      <c r="N83" s="2287"/>
      <c r="O83" s="2284"/>
      <c r="P83" s="2287"/>
      <c r="Q83" s="2284"/>
      <c r="R83" s="2325"/>
      <c r="S83" s="2332"/>
    </row>
    <row r="84" spans="1:20" ht="30" customHeight="1">
      <c r="A84" s="2360"/>
      <c r="B84" s="1270"/>
      <c r="C84" s="1274"/>
      <c r="D84" s="1296"/>
      <c r="E84" s="1276"/>
      <c r="F84" s="2295">
        <f>F10+F14+F18+F22+F26+F30+F34+F38+F42+F48+F52+F56+F60+F64+F68+F72+F76+F80</f>
        <v>0</v>
      </c>
      <c r="G84" s="2296"/>
      <c r="H84" s="2295">
        <f>H10+H14+H18+H22+H26+H30+H34+H38+H42+H48+H52+H56+H60+H64+H68+H72+H76+H80</f>
        <v>0</v>
      </c>
      <c r="I84" s="2296"/>
      <c r="J84" s="2295">
        <f>J14+J18+J22+J30+J34+J38+J42+J48+J52+J56+J60+J64+J68+J72+J80</f>
        <v>0</v>
      </c>
      <c r="K84" s="2296"/>
      <c r="L84" s="2295">
        <f>L14+L18+L22+L26+L42+L48+L52+L56+L60+L64+L68+L72+L76+L80</f>
        <v>0</v>
      </c>
      <c r="M84" s="2296"/>
      <c r="N84" s="2295">
        <f>N10+N14+N18+N22+N26+N30+N34+N38+N42+N48+N52+N56+N60+N64+N68+N72+N76+N80</f>
        <v>0</v>
      </c>
      <c r="O84" s="2296"/>
      <c r="P84" s="2295">
        <f>P10+P14+P18+P22+P26+P30+P34+P38+P42+P48+P52+P56+P60+P64+P68+P72+P76+P80</f>
        <v>0</v>
      </c>
      <c r="Q84" s="2296"/>
      <c r="R84" s="2326">
        <f>SUM(R10:R83)</f>
        <v>0</v>
      </c>
      <c r="S84" s="2326">
        <f t="shared" ref="S84" si="0">SUM(S10:S83)</f>
        <v>0</v>
      </c>
    </row>
    <row r="85" spans="1:20" ht="30" customHeight="1">
      <c r="A85" s="2360"/>
      <c r="B85" s="1270"/>
      <c r="C85" s="1274">
        <v>4.4000000000000004</v>
      </c>
      <c r="D85" s="1280" t="s">
        <v>1691</v>
      </c>
      <c r="E85" s="1276"/>
      <c r="F85" s="2297"/>
      <c r="G85" s="2298"/>
      <c r="H85" s="2297"/>
      <c r="I85" s="2298"/>
      <c r="J85" s="2297"/>
      <c r="K85" s="2298"/>
      <c r="L85" s="2297"/>
      <c r="M85" s="2298"/>
      <c r="N85" s="2297"/>
      <c r="O85" s="2298"/>
      <c r="P85" s="2297"/>
      <c r="Q85" s="2298"/>
      <c r="R85" s="2327"/>
      <c r="S85" s="2327"/>
    </row>
    <row r="86" spans="1:20" ht="30" customHeight="1">
      <c r="A86" s="2360"/>
      <c r="B86" s="1270"/>
      <c r="C86" s="1274"/>
      <c r="D86" s="1285" t="s">
        <v>1602</v>
      </c>
      <c r="E86" s="2343" t="s">
        <v>1692</v>
      </c>
      <c r="F86" s="2297"/>
      <c r="G86" s="2298"/>
      <c r="H86" s="2297"/>
      <c r="I86" s="2298"/>
      <c r="J86" s="2297"/>
      <c r="K86" s="2298"/>
      <c r="L86" s="2297"/>
      <c r="M86" s="2298"/>
      <c r="N86" s="2297"/>
      <c r="O86" s="2298"/>
      <c r="P86" s="2297"/>
      <c r="Q86" s="2298"/>
      <c r="R86" s="2327"/>
      <c r="S86" s="2327"/>
    </row>
    <row r="87" spans="1:20" ht="30" customHeight="1">
      <c r="A87" s="2360"/>
      <c r="B87" s="1270"/>
      <c r="C87" s="1274"/>
      <c r="D87" s="1296"/>
      <c r="E87" s="2346"/>
      <c r="F87" s="2297"/>
      <c r="G87" s="2298"/>
      <c r="H87" s="2297"/>
      <c r="I87" s="2298"/>
      <c r="J87" s="2297"/>
      <c r="K87" s="2298"/>
      <c r="L87" s="2297"/>
      <c r="M87" s="2298"/>
      <c r="N87" s="2297"/>
      <c r="O87" s="2298"/>
      <c r="P87" s="2297"/>
      <c r="Q87" s="2298"/>
      <c r="R87" s="2327"/>
      <c r="S87" s="2327"/>
    </row>
    <row r="88" spans="1:20" ht="30" customHeight="1">
      <c r="A88" s="2360"/>
      <c r="B88" s="1302"/>
      <c r="C88" s="1303"/>
      <c r="D88" s="1304"/>
      <c r="E88" s="1305"/>
      <c r="F88" s="1306"/>
      <c r="G88" s="1306"/>
      <c r="H88" s="1306"/>
      <c r="I88" s="1306"/>
      <c r="J88" s="1306"/>
      <c r="K88" s="1306"/>
      <c r="L88" s="1306"/>
      <c r="M88" s="1306"/>
      <c r="N88" s="1306"/>
      <c r="O88" s="1306"/>
      <c r="P88" s="1306"/>
      <c r="Q88" s="1306"/>
      <c r="R88" s="1337"/>
      <c r="S88" s="1337"/>
    </row>
    <row r="89" spans="1:20" ht="30" customHeight="1">
      <c r="A89" s="2360"/>
      <c r="B89" s="1270"/>
      <c r="C89" s="1307"/>
      <c r="D89" s="1307"/>
      <c r="E89" s="1308"/>
      <c r="F89" s="1309"/>
      <c r="G89" s="1310"/>
      <c r="H89" s="2306" t="s">
        <v>1693</v>
      </c>
      <c r="I89" s="2308" t="s">
        <v>1694</v>
      </c>
      <c r="J89" s="1322"/>
      <c r="K89" s="1321"/>
      <c r="L89" s="1322"/>
      <c r="M89" s="2311" t="s">
        <v>1695</v>
      </c>
      <c r="N89" s="1323"/>
      <c r="O89" s="1324"/>
      <c r="P89" s="1325"/>
      <c r="Q89" s="2312" t="s">
        <v>1696</v>
      </c>
      <c r="R89" s="1338"/>
      <c r="S89" s="2335" t="s">
        <v>1697</v>
      </c>
      <c r="T89" s="1339"/>
    </row>
    <row r="90" spans="1:20" ht="30" customHeight="1">
      <c r="A90" s="2360"/>
      <c r="B90" s="1270"/>
      <c r="C90" s="1274" t="s">
        <v>1698</v>
      </c>
      <c r="D90" s="2349" t="s">
        <v>1699</v>
      </c>
      <c r="E90" s="2349"/>
      <c r="F90" s="2349"/>
      <c r="G90" s="1311"/>
      <c r="H90" s="2307"/>
      <c r="I90" s="2308"/>
      <c r="J90" s="1802" t="s">
        <v>1700</v>
      </c>
      <c r="K90" s="1321" t="s">
        <v>1640</v>
      </c>
      <c r="L90" s="1802" t="s">
        <v>1701</v>
      </c>
      <c r="M90" s="2308"/>
      <c r="N90" s="1323"/>
      <c r="O90" s="1324"/>
      <c r="P90" s="1803" t="s">
        <v>1702</v>
      </c>
      <c r="Q90" s="2313"/>
      <c r="R90" s="1804" t="s">
        <v>1703</v>
      </c>
      <c r="S90" s="2336"/>
      <c r="T90" s="1339"/>
    </row>
    <row r="91" spans="1:20" ht="30" customHeight="1">
      <c r="A91" s="2360"/>
      <c r="B91" s="1270"/>
      <c r="C91" s="1274"/>
      <c r="D91" s="2350" t="s">
        <v>1704</v>
      </c>
      <c r="E91" s="2350"/>
      <c r="F91" s="2350"/>
      <c r="G91" s="1311"/>
      <c r="H91" s="1258"/>
      <c r="I91" s="2309" t="s">
        <v>1639</v>
      </c>
      <c r="J91" s="1327"/>
      <c r="K91" s="1326" t="s">
        <v>1705</v>
      </c>
      <c r="L91" s="1327"/>
      <c r="M91" s="2309" t="s">
        <v>1645</v>
      </c>
      <c r="N91" s="1328"/>
      <c r="O91" s="1329"/>
      <c r="P91" s="1330" t="s">
        <v>1706</v>
      </c>
      <c r="Q91" s="1340" t="s">
        <v>1707</v>
      </c>
      <c r="R91" s="1341" t="s">
        <v>1708</v>
      </c>
      <c r="S91" s="1341" t="s">
        <v>1709</v>
      </c>
      <c r="T91" s="1339"/>
    </row>
    <row r="92" spans="1:20" ht="30" customHeight="1">
      <c r="A92" s="2360"/>
      <c r="B92" s="1270"/>
      <c r="C92" s="1274"/>
      <c r="D92" s="2351" t="s">
        <v>1710</v>
      </c>
      <c r="E92" s="2351"/>
      <c r="F92" s="2351"/>
      <c r="G92" s="1311"/>
      <c r="H92" s="1312"/>
      <c r="I92" s="2310"/>
      <c r="J92" s="1332"/>
      <c r="K92" s="1331"/>
      <c r="L92" s="1332"/>
      <c r="M92" s="2310"/>
      <c r="N92" s="1328"/>
      <c r="O92" s="1329"/>
      <c r="P92" s="1332"/>
      <c r="Q92" s="1342"/>
      <c r="R92" s="1343"/>
      <c r="S92" s="1343"/>
      <c r="T92" s="1339"/>
    </row>
    <row r="93" spans="1:20" ht="30" customHeight="1">
      <c r="A93" s="2360"/>
      <c r="B93" s="1270"/>
      <c r="C93" s="1274"/>
      <c r="D93" s="2351" t="s">
        <v>1711</v>
      </c>
      <c r="E93" s="2351"/>
      <c r="F93" s="2351"/>
      <c r="G93" s="2347">
        <v>19</v>
      </c>
      <c r="H93" s="2279"/>
      <c r="I93" s="2280"/>
      <c r="J93" s="2285"/>
      <c r="K93" s="2280"/>
      <c r="L93" s="2285"/>
      <c r="M93" s="2280"/>
      <c r="N93" s="1333"/>
      <c r="O93" s="1334"/>
      <c r="P93" s="2302"/>
      <c r="Q93" s="2303"/>
      <c r="R93" s="2314"/>
      <c r="S93" s="2314">
        <f>H93+J93+L93+P93+R93</f>
        <v>0</v>
      </c>
      <c r="T93" s="1339"/>
    </row>
    <row r="94" spans="1:20" ht="30" customHeight="1">
      <c r="A94" s="2360"/>
      <c r="B94" s="1313"/>
      <c r="C94" s="1314"/>
      <c r="D94" s="1314"/>
      <c r="E94" s="1315"/>
      <c r="F94" s="1316"/>
      <c r="G94" s="2348"/>
      <c r="H94" s="2299"/>
      <c r="I94" s="2300"/>
      <c r="J94" s="2301"/>
      <c r="K94" s="2300"/>
      <c r="L94" s="2301"/>
      <c r="M94" s="2300"/>
      <c r="N94" s="1335"/>
      <c r="O94" s="1336"/>
      <c r="P94" s="2304"/>
      <c r="Q94" s="2305"/>
      <c r="R94" s="2315"/>
      <c r="S94" s="2315"/>
      <c r="T94" s="1339"/>
    </row>
    <row r="95" spans="1:20" ht="9.9" customHeight="1">
      <c r="A95" s="2360"/>
      <c r="B95" s="1287"/>
      <c r="C95" s="1292"/>
      <c r="D95" s="1287"/>
      <c r="E95" s="1317"/>
      <c r="F95" s="1317"/>
      <c r="G95" s="1287"/>
      <c r="H95" s="1287"/>
      <c r="I95" s="1287"/>
      <c r="J95" s="1287"/>
      <c r="K95" s="1287"/>
      <c r="L95" s="1287"/>
      <c r="M95" s="1287"/>
      <c r="N95" s="1287"/>
      <c r="O95" s="1287"/>
      <c r="P95" s="1287"/>
      <c r="Q95" s="1287"/>
      <c r="R95" s="1287"/>
      <c r="S95" s="1287"/>
    </row>
    <row r="96" spans="1:20" ht="30" customHeight="1">
      <c r="A96" s="2360"/>
      <c r="B96" s="1287"/>
      <c r="C96" s="2294" t="s">
        <v>1712</v>
      </c>
      <c r="D96" s="2294"/>
      <c r="E96" s="1317"/>
      <c r="F96" s="1317"/>
      <c r="G96" s="1307"/>
      <c r="H96" s="1307"/>
      <c r="I96" s="1287"/>
      <c r="J96" s="1287"/>
      <c r="K96" s="1287"/>
      <c r="L96" s="1287"/>
      <c r="M96" s="1287"/>
      <c r="N96" s="1287"/>
      <c r="O96" s="1287"/>
      <c r="P96" s="1287"/>
      <c r="Q96" s="1287"/>
      <c r="R96" s="1287"/>
      <c r="S96" s="1287"/>
    </row>
    <row r="97" spans="1:19" ht="30" customHeight="1">
      <c r="A97" s="2360"/>
      <c r="B97" s="1287"/>
      <c r="C97" s="2294"/>
      <c r="D97" s="2294"/>
      <c r="E97" s="1317"/>
      <c r="F97" s="1317"/>
      <c r="G97" s="1287"/>
      <c r="H97" s="1287"/>
      <c r="I97" s="1287"/>
      <c r="J97" s="1287"/>
      <c r="K97" s="1287"/>
      <c r="L97" s="1287"/>
      <c r="M97" s="1287"/>
      <c r="N97" s="1287"/>
      <c r="O97" s="1287"/>
      <c r="P97" s="1287"/>
      <c r="Q97" s="1287"/>
      <c r="R97" s="1287"/>
      <c r="S97" s="1287"/>
    </row>
    <row r="98" spans="1:19" ht="30" customHeight="1">
      <c r="A98" s="1318"/>
      <c r="C98" s="1319"/>
      <c r="D98" s="1319"/>
    </row>
    <row r="99" spans="1:19" ht="30" customHeight="1">
      <c r="A99" s="1318"/>
      <c r="C99" s="2359">
        <v>8</v>
      </c>
      <c r="D99" s="2359"/>
      <c r="E99" s="2359"/>
      <c r="F99" s="2359"/>
      <c r="G99" s="2359"/>
      <c r="H99" s="2359"/>
      <c r="I99" s="2359"/>
      <c r="J99" s="2359"/>
      <c r="K99" s="2359"/>
      <c r="L99" s="2359"/>
      <c r="M99" s="2359"/>
      <c r="N99" s="2307">
        <v>9</v>
      </c>
      <c r="O99" s="2307"/>
      <c r="P99" s="2307"/>
      <c r="Q99" s="2307"/>
      <c r="R99" s="2307"/>
      <c r="S99" s="2307"/>
    </row>
    <row r="100" spans="1:19" ht="35.25" customHeight="1">
      <c r="A100" s="1068"/>
    </row>
    <row r="101" spans="1:19" ht="25.5" customHeight="1">
      <c r="A101" s="1068"/>
    </row>
    <row r="102" spans="1:19" ht="27" customHeight="1">
      <c r="C102" s="1320"/>
      <c r="D102" s="1320"/>
      <c r="G102" s="1320"/>
      <c r="H102" s="1320"/>
      <c r="I102" s="1320"/>
      <c r="J102" s="1320"/>
      <c r="K102" s="1320"/>
      <c r="L102" s="1320"/>
      <c r="M102" s="1320"/>
      <c r="N102" s="1320"/>
      <c r="O102" s="1320"/>
      <c r="P102" s="1320"/>
      <c r="Q102" s="1320"/>
      <c r="R102" s="1320"/>
      <c r="S102" s="1320"/>
    </row>
    <row r="103" spans="1:19" ht="25.5" customHeight="1"/>
  </sheetData>
  <mergeCells count="220">
    <mergeCell ref="H9:I9"/>
    <mergeCell ref="J9:K9"/>
    <mergeCell ref="L9:M9"/>
    <mergeCell ref="N9:O9"/>
    <mergeCell ref="P9:Q9"/>
    <mergeCell ref="C99:M99"/>
    <mergeCell ref="N99:S99"/>
    <mergeCell ref="A1:A97"/>
    <mergeCell ref="D22:D23"/>
    <mergeCell ref="D24:D25"/>
    <mergeCell ref="D42:D43"/>
    <mergeCell ref="D44:D45"/>
    <mergeCell ref="D64:D65"/>
    <mergeCell ref="D66:D67"/>
    <mergeCell ref="E12:E13"/>
    <mergeCell ref="E16:E17"/>
    <mergeCell ref="E20:E21"/>
    <mergeCell ref="E24:E25"/>
    <mergeCell ref="E28:E29"/>
    <mergeCell ref="E32:E33"/>
    <mergeCell ref="E36:E37"/>
    <mergeCell ref="E40:E41"/>
    <mergeCell ref="E46:E47"/>
    <mergeCell ref="E50:E51"/>
    <mergeCell ref="E54:E55"/>
    <mergeCell ref="F1:M1"/>
    <mergeCell ref="N1:S1"/>
    <mergeCell ref="H4:K4"/>
    <mergeCell ref="F9:G9"/>
    <mergeCell ref="E58:E59"/>
    <mergeCell ref="E62:E63"/>
    <mergeCell ref="E66:E67"/>
    <mergeCell ref="E70:E71"/>
    <mergeCell ref="R42:R47"/>
    <mergeCell ref="R48:R51"/>
    <mergeCell ref="R52:R55"/>
    <mergeCell ref="R56:R59"/>
    <mergeCell ref="R60:R63"/>
    <mergeCell ref="R64:R67"/>
    <mergeCell ref="R68:R71"/>
    <mergeCell ref="N18:O21"/>
    <mergeCell ref="P18:Q21"/>
    <mergeCell ref="F14:G17"/>
    <mergeCell ref="H14:I17"/>
    <mergeCell ref="J14:K17"/>
    <mergeCell ref="L14:M17"/>
    <mergeCell ref="N14:O17"/>
    <mergeCell ref="P14:Q17"/>
    <mergeCell ref="E74:E75"/>
    <mergeCell ref="E78:E79"/>
    <mergeCell ref="E82:E83"/>
    <mergeCell ref="E86:E87"/>
    <mergeCell ref="G93:G94"/>
    <mergeCell ref="F64:G67"/>
    <mergeCell ref="F60:G63"/>
    <mergeCell ref="D90:F90"/>
    <mergeCell ref="D91:F91"/>
    <mergeCell ref="D92:F92"/>
    <mergeCell ref="D93:F93"/>
    <mergeCell ref="F68:G71"/>
    <mergeCell ref="R72:R75"/>
    <mergeCell ref="R76:R79"/>
    <mergeCell ref="R2:R8"/>
    <mergeCell ref="R10:R13"/>
    <mergeCell ref="R14:R17"/>
    <mergeCell ref="R18:R21"/>
    <mergeCell ref="R22:R25"/>
    <mergeCell ref="R26:R29"/>
    <mergeCell ref="R30:R33"/>
    <mergeCell ref="R34:R37"/>
    <mergeCell ref="R38:R41"/>
    <mergeCell ref="R80:R83"/>
    <mergeCell ref="R84:R87"/>
    <mergeCell ref="R93:R94"/>
    <mergeCell ref="S2:S8"/>
    <mergeCell ref="S10:S13"/>
    <mergeCell ref="S14:S17"/>
    <mergeCell ref="S18:S21"/>
    <mergeCell ref="S22:S25"/>
    <mergeCell ref="S26:S29"/>
    <mergeCell ref="S30:S33"/>
    <mergeCell ref="S34:S37"/>
    <mergeCell ref="S38:S41"/>
    <mergeCell ref="S42:S47"/>
    <mergeCell ref="S48:S51"/>
    <mergeCell ref="S52:S55"/>
    <mergeCell ref="S56:S59"/>
    <mergeCell ref="S60:S63"/>
    <mergeCell ref="S64:S67"/>
    <mergeCell ref="S68:S71"/>
    <mergeCell ref="S72:S75"/>
    <mergeCell ref="S76:S79"/>
    <mergeCell ref="S80:S83"/>
    <mergeCell ref="S84:S87"/>
    <mergeCell ref="S89:S90"/>
    <mergeCell ref="S93:S94"/>
    <mergeCell ref="F2:G8"/>
    <mergeCell ref="N2:O8"/>
    <mergeCell ref="P2:Q8"/>
    <mergeCell ref="H2:M3"/>
    <mergeCell ref="H5:I8"/>
    <mergeCell ref="J5:K8"/>
    <mergeCell ref="L4:M8"/>
    <mergeCell ref="F76:G79"/>
    <mergeCell ref="H76:I79"/>
    <mergeCell ref="J76:K79"/>
    <mergeCell ref="L76:M79"/>
    <mergeCell ref="N76:O79"/>
    <mergeCell ref="P76:Q79"/>
    <mergeCell ref="F72:G75"/>
    <mergeCell ref="H72:I75"/>
    <mergeCell ref="J72:K75"/>
    <mergeCell ref="L72:M75"/>
    <mergeCell ref="N72:O75"/>
    <mergeCell ref="P72:Q75"/>
    <mergeCell ref="F18:G21"/>
    <mergeCell ref="H18:I21"/>
    <mergeCell ref="J18:K21"/>
    <mergeCell ref="L18:M21"/>
    <mergeCell ref="F56:G59"/>
    <mergeCell ref="H56:I59"/>
    <mergeCell ref="J56:K59"/>
    <mergeCell ref="L56:M59"/>
    <mergeCell ref="N56:O59"/>
    <mergeCell ref="P56:Q59"/>
    <mergeCell ref="F48:G51"/>
    <mergeCell ref="H48:I51"/>
    <mergeCell ref="J48:K51"/>
    <mergeCell ref="L48:M51"/>
    <mergeCell ref="N48:O51"/>
    <mergeCell ref="P48:Q51"/>
    <mergeCell ref="F52:G55"/>
    <mergeCell ref="H52:I55"/>
    <mergeCell ref="J52:K55"/>
    <mergeCell ref="L52:M55"/>
    <mergeCell ref="N52:O55"/>
    <mergeCell ref="P52:Q55"/>
    <mergeCell ref="F10:G13"/>
    <mergeCell ref="H10:I13"/>
    <mergeCell ref="J10:K13"/>
    <mergeCell ref="L10:M13"/>
    <mergeCell ref="N10:O13"/>
    <mergeCell ref="P10:Q13"/>
    <mergeCell ref="H68:I71"/>
    <mergeCell ref="J68:K71"/>
    <mergeCell ref="L68:M71"/>
    <mergeCell ref="N68:O71"/>
    <mergeCell ref="P68:Q71"/>
    <mergeCell ref="H60:I63"/>
    <mergeCell ref="J60:K63"/>
    <mergeCell ref="L60:M63"/>
    <mergeCell ref="N60:O63"/>
    <mergeCell ref="P60:Q63"/>
    <mergeCell ref="H64:I67"/>
    <mergeCell ref="J64:K67"/>
    <mergeCell ref="L64:M67"/>
    <mergeCell ref="N64:O67"/>
    <mergeCell ref="P64:Q67"/>
    <mergeCell ref="F22:G25"/>
    <mergeCell ref="H22:I25"/>
    <mergeCell ref="J22:K25"/>
    <mergeCell ref="L22:M25"/>
    <mergeCell ref="N22:O25"/>
    <mergeCell ref="P22:Q25"/>
    <mergeCell ref="F26:G29"/>
    <mergeCell ref="H26:I29"/>
    <mergeCell ref="J26:K29"/>
    <mergeCell ref="L26:M29"/>
    <mergeCell ref="N26:O29"/>
    <mergeCell ref="P26:Q29"/>
    <mergeCell ref="C96:D97"/>
    <mergeCell ref="F84:G87"/>
    <mergeCell ref="H84:I87"/>
    <mergeCell ref="J84:K87"/>
    <mergeCell ref="L84:M87"/>
    <mergeCell ref="N84:O87"/>
    <mergeCell ref="P84:Q87"/>
    <mergeCell ref="F80:G83"/>
    <mergeCell ref="H80:I83"/>
    <mergeCell ref="J80:K83"/>
    <mergeCell ref="L80:M83"/>
    <mergeCell ref="N80:O83"/>
    <mergeCell ref="P80:Q83"/>
    <mergeCell ref="H93:I94"/>
    <mergeCell ref="J93:K94"/>
    <mergeCell ref="L93:M94"/>
    <mergeCell ref="P93:Q94"/>
    <mergeCell ref="H89:H90"/>
    <mergeCell ref="I89:I90"/>
    <mergeCell ref="I91:I92"/>
    <mergeCell ref="M89:M90"/>
    <mergeCell ref="M91:M92"/>
    <mergeCell ref="Q89:Q90"/>
    <mergeCell ref="D82:D83"/>
    <mergeCell ref="P30:Q33"/>
    <mergeCell ref="F34:G37"/>
    <mergeCell ref="H34:I37"/>
    <mergeCell ref="J34:K37"/>
    <mergeCell ref="L34:M37"/>
    <mergeCell ref="N34:O37"/>
    <mergeCell ref="P34:Q37"/>
    <mergeCell ref="J42:K47"/>
    <mergeCell ref="L42:M47"/>
    <mergeCell ref="N42:O47"/>
    <mergeCell ref="P42:Q47"/>
    <mergeCell ref="F38:G41"/>
    <mergeCell ref="H38:I41"/>
    <mergeCell ref="J38:K41"/>
    <mergeCell ref="L38:M41"/>
    <mergeCell ref="N38:O41"/>
    <mergeCell ref="P38:Q41"/>
    <mergeCell ref="C42:C43"/>
    <mergeCell ref="D40:D41"/>
    <mergeCell ref="F42:G47"/>
    <mergeCell ref="H42:I47"/>
    <mergeCell ref="F30:G33"/>
    <mergeCell ref="H30:I33"/>
    <mergeCell ref="J30:K33"/>
    <mergeCell ref="L30:M33"/>
    <mergeCell ref="N30:O33"/>
  </mergeCells>
  <printOptions verticalCentered="1"/>
  <pageMargins left="0.23622047244094499" right="0.23622047244094499" top="0.23622047244094499" bottom="0.23622047244094499" header="0" footer="0"/>
  <pageSetup paperSize="9" scale="18" orientation="landscape" r:id="rId1"/>
  <headerFooter alignWithMargins="0"/>
  <rowBreaks count="1" manualBreakCount="1">
    <brk id="100" max="17"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CP209"/>
  <sheetViews>
    <sheetView showGridLines="0" view="pageBreakPreview" zoomScale="30" zoomScaleNormal="40" zoomScaleSheetLayoutView="30" workbookViewId="0">
      <pane ySplit="16" topLeftCell="A56" activePane="bottomLeft" state="frozen"/>
      <selection pane="bottomLeft" activeCell="BD71" sqref="BD71:BP74"/>
    </sheetView>
  </sheetViews>
  <sheetFormatPr defaultColWidth="54.23046875" defaultRowHeight="34.200000000000003"/>
  <cols>
    <col min="1" max="1" width="1.69140625" style="1065" customWidth="1"/>
    <col min="2" max="2" width="0.921875" style="1066" customWidth="1"/>
    <col min="3" max="4" width="2.69140625" style="1064" customWidth="1"/>
    <col min="5" max="5" width="3.69140625" style="1064" customWidth="1"/>
    <col min="6" max="6" width="5.61328125" style="1064" customWidth="1"/>
    <col min="7" max="7" width="5.69140625" style="1064" customWidth="1"/>
    <col min="8" max="8" width="5.3046875" style="1064" customWidth="1"/>
    <col min="9" max="9" width="9.765625" style="1064" customWidth="1"/>
    <col min="10" max="10" width="20.69140625" style="1064" customWidth="1"/>
    <col min="11" max="11" width="5.61328125" style="1067" customWidth="1"/>
    <col min="12" max="12" width="9.69140625" style="1065" customWidth="1"/>
    <col min="13" max="21" width="1.69140625" style="1065" customWidth="1"/>
    <col min="22" max="23" width="9.69140625" style="1065" customWidth="1"/>
    <col min="24" max="32" width="1.69140625" style="1065" customWidth="1"/>
    <col min="33" max="34" width="9.69140625" style="1065" customWidth="1"/>
    <col min="35" max="43" width="1.69140625" style="1065" customWidth="1"/>
    <col min="44" max="45" width="9.69140625" style="1065" customWidth="1"/>
    <col min="46" max="54" width="1.69140625" style="1065" customWidth="1"/>
    <col min="55" max="57" width="9.69140625" style="1065" customWidth="1"/>
    <col min="58" max="66" width="1.69140625" style="1065" customWidth="1"/>
    <col min="67" max="70" width="9.69140625" style="1065" customWidth="1"/>
    <col min="71" max="79" width="1.69140625" style="1065" customWidth="1"/>
    <col min="80" max="83" width="9.69140625" style="1065" customWidth="1"/>
    <col min="84" max="92" width="1.69140625" style="1065" customWidth="1"/>
    <col min="93" max="94" width="9.69140625" style="1065" customWidth="1"/>
    <col min="95" max="95" width="4.61328125" style="1065" customWidth="1"/>
    <col min="96" max="266" width="54.23046875" style="1065"/>
    <col min="267" max="267" width="3.69140625" style="1065" customWidth="1"/>
    <col min="268" max="268" width="1.69140625" style="1065" customWidth="1"/>
    <col min="269" max="269" width="3.23046875" style="1065" customWidth="1"/>
    <col min="270" max="271" width="2.69140625" style="1065" customWidth="1"/>
    <col min="272" max="272" width="3.69140625" style="1065" customWidth="1"/>
    <col min="273" max="273" width="5.61328125" style="1065" customWidth="1"/>
    <col min="274" max="274" width="8.69140625" style="1065" customWidth="1"/>
    <col min="275" max="275" width="4.3046875" style="1065" customWidth="1"/>
    <col min="276" max="276" width="35.69140625" style="1065" customWidth="1"/>
    <col min="277" max="277" width="9.69140625" style="1065" customWidth="1"/>
    <col min="278" max="278" width="4.69140625" style="1065" customWidth="1"/>
    <col min="279" max="279" width="10.921875" style="1065" customWidth="1"/>
    <col min="280" max="280" width="8.3046875" style="1065" customWidth="1"/>
    <col min="281" max="281" width="12.69140625" style="1065" customWidth="1"/>
    <col min="282" max="282" width="9.3046875" style="1065" customWidth="1"/>
    <col min="283" max="283" width="13.3046875" style="1065" customWidth="1"/>
    <col min="284" max="284" width="16.921875" style="1065" customWidth="1"/>
    <col min="285" max="285" width="10.3046875" style="1065" customWidth="1"/>
    <col min="286" max="286" width="12.69140625" style="1065" customWidth="1"/>
    <col min="287" max="287" width="9.3046875" style="1065" customWidth="1"/>
    <col min="288" max="288" width="13.07421875" style="1065" customWidth="1"/>
    <col min="289" max="289" width="15.61328125" style="1065" customWidth="1"/>
    <col min="290" max="290" width="17.07421875" style="1065" customWidth="1"/>
    <col min="291" max="291" width="11.61328125" style="1065" customWidth="1"/>
    <col min="292" max="292" width="6.69140625" style="1065" customWidth="1"/>
    <col min="293" max="293" width="43.921875" style="1065" customWidth="1"/>
    <col min="294" max="522" width="54.23046875" style="1065"/>
    <col min="523" max="523" width="3.69140625" style="1065" customWidth="1"/>
    <col min="524" max="524" width="1.69140625" style="1065" customWidth="1"/>
    <col min="525" max="525" width="3.23046875" style="1065" customWidth="1"/>
    <col min="526" max="527" width="2.69140625" style="1065" customWidth="1"/>
    <col min="528" max="528" width="3.69140625" style="1065" customWidth="1"/>
    <col min="529" max="529" width="5.61328125" style="1065" customWidth="1"/>
    <col min="530" max="530" width="8.69140625" style="1065" customWidth="1"/>
    <col min="531" max="531" width="4.3046875" style="1065" customWidth="1"/>
    <col min="532" max="532" width="35.69140625" style="1065" customWidth="1"/>
    <col min="533" max="533" width="9.69140625" style="1065" customWidth="1"/>
    <col min="534" max="534" width="4.69140625" style="1065" customWidth="1"/>
    <col min="535" max="535" width="10.921875" style="1065" customWidth="1"/>
    <col min="536" max="536" width="8.3046875" style="1065" customWidth="1"/>
    <col min="537" max="537" width="12.69140625" style="1065" customWidth="1"/>
    <col min="538" max="538" width="9.3046875" style="1065" customWidth="1"/>
    <col min="539" max="539" width="13.3046875" style="1065" customWidth="1"/>
    <col min="540" max="540" width="16.921875" style="1065" customWidth="1"/>
    <col min="541" max="541" width="10.3046875" style="1065" customWidth="1"/>
    <col min="542" max="542" width="12.69140625" style="1065" customWidth="1"/>
    <col min="543" max="543" width="9.3046875" style="1065" customWidth="1"/>
    <col min="544" max="544" width="13.07421875" style="1065" customWidth="1"/>
    <col min="545" max="545" width="15.61328125" style="1065" customWidth="1"/>
    <col min="546" max="546" width="17.07421875" style="1065" customWidth="1"/>
    <col min="547" max="547" width="11.61328125" style="1065" customWidth="1"/>
    <col min="548" max="548" width="6.69140625" style="1065" customWidth="1"/>
    <col min="549" max="549" width="43.921875" style="1065" customWidth="1"/>
    <col min="550" max="778" width="54.23046875" style="1065"/>
    <col min="779" max="779" width="3.69140625" style="1065" customWidth="1"/>
    <col min="780" max="780" width="1.69140625" style="1065" customWidth="1"/>
    <col min="781" max="781" width="3.23046875" style="1065" customWidth="1"/>
    <col min="782" max="783" width="2.69140625" style="1065" customWidth="1"/>
    <col min="784" max="784" width="3.69140625" style="1065" customWidth="1"/>
    <col min="785" max="785" width="5.61328125" style="1065" customWidth="1"/>
    <col min="786" max="786" width="8.69140625" style="1065" customWidth="1"/>
    <col min="787" max="787" width="4.3046875" style="1065" customWidth="1"/>
    <col min="788" max="788" width="35.69140625" style="1065" customWidth="1"/>
    <col min="789" max="789" width="9.69140625" style="1065" customWidth="1"/>
    <col min="790" max="790" width="4.69140625" style="1065" customWidth="1"/>
    <col min="791" max="791" width="10.921875" style="1065" customWidth="1"/>
    <col min="792" max="792" width="8.3046875" style="1065" customWidth="1"/>
    <col min="793" max="793" width="12.69140625" style="1065" customWidth="1"/>
    <col min="794" max="794" width="9.3046875" style="1065" customWidth="1"/>
    <col min="795" max="795" width="13.3046875" style="1065" customWidth="1"/>
    <col min="796" max="796" width="16.921875" style="1065" customWidth="1"/>
    <col min="797" max="797" width="10.3046875" style="1065" customWidth="1"/>
    <col min="798" max="798" width="12.69140625" style="1065" customWidth="1"/>
    <col min="799" max="799" width="9.3046875" style="1065" customWidth="1"/>
    <col min="800" max="800" width="13.07421875" style="1065" customWidth="1"/>
    <col min="801" max="801" width="15.61328125" style="1065" customWidth="1"/>
    <col min="802" max="802" width="17.07421875" style="1065" customWidth="1"/>
    <col min="803" max="803" width="11.61328125" style="1065" customWidth="1"/>
    <col min="804" max="804" width="6.69140625" style="1065" customWidth="1"/>
    <col min="805" max="805" width="43.921875" style="1065" customWidth="1"/>
    <col min="806" max="1034" width="54.23046875" style="1065"/>
    <col min="1035" max="1035" width="3.69140625" style="1065" customWidth="1"/>
    <col min="1036" max="1036" width="1.69140625" style="1065" customWidth="1"/>
    <col min="1037" max="1037" width="3.23046875" style="1065" customWidth="1"/>
    <col min="1038" max="1039" width="2.69140625" style="1065" customWidth="1"/>
    <col min="1040" max="1040" width="3.69140625" style="1065" customWidth="1"/>
    <col min="1041" max="1041" width="5.61328125" style="1065" customWidth="1"/>
    <col min="1042" max="1042" width="8.69140625" style="1065" customWidth="1"/>
    <col min="1043" max="1043" width="4.3046875" style="1065" customWidth="1"/>
    <col min="1044" max="1044" width="35.69140625" style="1065" customWidth="1"/>
    <col min="1045" max="1045" width="9.69140625" style="1065" customWidth="1"/>
    <col min="1046" max="1046" width="4.69140625" style="1065" customWidth="1"/>
    <col min="1047" max="1047" width="10.921875" style="1065" customWidth="1"/>
    <col min="1048" max="1048" width="8.3046875" style="1065" customWidth="1"/>
    <col min="1049" max="1049" width="12.69140625" style="1065" customWidth="1"/>
    <col min="1050" max="1050" width="9.3046875" style="1065" customWidth="1"/>
    <col min="1051" max="1051" width="13.3046875" style="1065" customWidth="1"/>
    <col min="1052" max="1052" width="16.921875" style="1065" customWidth="1"/>
    <col min="1053" max="1053" width="10.3046875" style="1065" customWidth="1"/>
    <col min="1054" max="1054" width="12.69140625" style="1065" customWidth="1"/>
    <col min="1055" max="1055" width="9.3046875" style="1065" customWidth="1"/>
    <col min="1056" max="1056" width="13.07421875" style="1065" customWidth="1"/>
    <col min="1057" max="1057" width="15.61328125" style="1065" customWidth="1"/>
    <col min="1058" max="1058" width="17.07421875" style="1065" customWidth="1"/>
    <col min="1059" max="1059" width="11.61328125" style="1065" customWidth="1"/>
    <col min="1060" max="1060" width="6.69140625" style="1065" customWidth="1"/>
    <col min="1061" max="1061" width="43.921875" style="1065" customWidth="1"/>
    <col min="1062" max="1290" width="54.23046875" style="1065"/>
    <col min="1291" max="1291" width="3.69140625" style="1065" customWidth="1"/>
    <col min="1292" max="1292" width="1.69140625" style="1065" customWidth="1"/>
    <col min="1293" max="1293" width="3.23046875" style="1065" customWidth="1"/>
    <col min="1294" max="1295" width="2.69140625" style="1065" customWidth="1"/>
    <col min="1296" max="1296" width="3.69140625" style="1065" customWidth="1"/>
    <col min="1297" max="1297" width="5.61328125" style="1065" customWidth="1"/>
    <col min="1298" max="1298" width="8.69140625" style="1065" customWidth="1"/>
    <col min="1299" max="1299" width="4.3046875" style="1065" customWidth="1"/>
    <col min="1300" max="1300" width="35.69140625" style="1065" customWidth="1"/>
    <col min="1301" max="1301" width="9.69140625" style="1065" customWidth="1"/>
    <col min="1302" max="1302" width="4.69140625" style="1065" customWidth="1"/>
    <col min="1303" max="1303" width="10.921875" style="1065" customWidth="1"/>
    <col min="1304" max="1304" width="8.3046875" style="1065" customWidth="1"/>
    <col min="1305" max="1305" width="12.69140625" style="1065" customWidth="1"/>
    <col min="1306" max="1306" width="9.3046875" style="1065" customWidth="1"/>
    <col min="1307" max="1307" width="13.3046875" style="1065" customWidth="1"/>
    <col min="1308" max="1308" width="16.921875" style="1065" customWidth="1"/>
    <col min="1309" max="1309" width="10.3046875" style="1065" customWidth="1"/>
    <col min="1310" max="1310" width="12.69140625" style="1065" customWidth="1"/>
    <col min="1311" max="1311" width="9.3046875" style="1065" customWidth="1"/>
    <col min="1312" max="1312" width="13.07421875" style="1065" customWidth="1"/>
    <col min="1313" max="1313" width="15.61328125" style="1065" customWidth="1"/>
    <col min="1314" max="1314" width="17.07421875" style="1065" customWidth="1"/>
    <col min="1315" max="1315" width="11.61328125" style="1065" customWidth="1"/>
    <col min="1316" max="1316" width="6.69140625" style="1065" customWidth="1"/>
    <col min="1317" max="1317" width="43.921875" style="1065" customWidth="1"/>
    <col min="1318" max="1546" width="54.23046875" style="1065"/>
    <col min="1547" max="1547" width="3.69140625" style="1065" customWidth="1"/>
    <col min="1548" max="1548" width="1.69140625" style="1065" customWidth="1"/>
    <col min="1549" max="1549" width="3.23046875" style="1065" customWidth="1"/>
    <col min="1550" max="1551" width="2.69140625" style="1065" customWidth="1"/>
    <col min="1552" max="1552" width="3.69140625" style="1065" customWidth="1"/>
    <col min="1553" max="1553" width="5.61328125" style="1065" customWidth="1"/>
    <col min="1554" max="1554" width="8.69140625" style="1065" customWidth="1"/>
    <col min="1555" max="1555" width="4.3046875" style="1065" customWidth="1"/>
    <col min="1556" max="1556" width="35.69140625" style="1065" customWidth="1"/>
    <col min="1557" max="1557" width="9.69140625" style="1065" customWidth="1"/>
    <col min="1558" max="1558" width="4.69140625" style="1065" customWidth="1"/>
    <col min="1559" max="1559" width="10.921875" style="1065" customWidth="1"/>
    <col min="1560" max="1560" width="8.3046875" style="1065" customWidth="1"/>
    <col min="1561" max="1561" width="12.69140625" style="1065" customWidth="1"/>
    <col min="1562" max="1562" width="9.3046875" style="1065" customWidth="1"/>
    <col min="1563" max="1563" width="13.3046875" style="1065" customWidth="1"/>
    <col min="1564" max="1564" width="16.921875" style="1065" customWidth="1"/>
    <col min="1565" max="1565" width="10.3046875" style="1065" customWidth="1"/>
    <col min="1566" max="1566" width="12.69140625" style="1065" customWidth="1"/>
    <col min="1567" max="1567" width="9.3046875" style="1065" customWidth="1"/>
    <col min="1568" max="1568" width="13.07421875" style="1065" customWidth="1"/>
    <col min="1569" max="1569" width="15.61328125" style="1065" customWidth="1"/>
    <col min="1570" max="1570" width="17.07421875" style="1065" customWidth="1"/>
    <col min="1571" max="1571" width="11.61328125" style="1065" customWidth="1"/>
    <col min="1572" max="1572" width="6.69140625" style="1065" customWidth="1"/>
    <col min="1573" max="1573" width="43.921875" style="1065" customWidth="1"/>
    <col min="1574" max="1802" width="54.23046875" style="1065"/>
    <col min="1803" max="1803" width="3.69140625" style="1065" customWidth="1"/>
    <col min="1804" max="1804" width="1.69140625" style="1065" customWidth="1"/>
    <col min="1805" max="1805" width="3.23046875" style="1065" customWidth="1"/>
    <col min="1806" max="1807" width="2.69140625" style="1065" customWidth="1"/>
    <col min="1808" max="1808" width="3.69140625" style="1065" customWidth="1"/>
    <col min="1809" max="1809" width="5.61328125" style="1065" customWidth="1"/>
    <col min="1810" max="1810" width="8.69140625" style="1065" customWidth="1"/>
    <col min="1811" max="1811" width="4.3046875" style="1065" customWidth="1"/>
    <col min="1812" max="1812" width="35.69140625" style="1065" customWidth="1"/>
    <col min="1813" max="1813" width="9.69140625" style="1065" customWidth="1"/>
    <col min="1814" max="1814" width="4.69140625" style="1065" customWidth="1"/>
    <col min="1815" max="1815" width="10.921875" style="1065" customWidth="1"/>
    <col min="1816" max="1816" width="8.3046875" style="1065" customWidth="1"/>
    <col min="1817" max="1817" width="12.69140625" style="1065" customWidth="1"/>
    <col min="1818" max="1818" width="9.3046875" style="1065" customWidth="1"/>
    <col min="1819" max="1819" width="13.3046875" style="1065" customWidth="1"/>
    <col min="1820" max="1820" width="16.921875" style="1065" customWidth="1"/>
    <col min="1821" max="1821" width="10.3046875" style="1065" customWidth="1"/>
    <col min="1822" max="1822" width="12.69140625" style="1065" customWidth="1"/>
    <col min="1823" max="1823" width="9.3046875" style="1065" customWidth="1"/>
    <col min="1824" max="1824" width="13.07421875" style="1065" customWidth="1"/>
    <col min="1825" max="1825" width="15.61328125" style="1065" customWidth="1"/>
    <col min="1826" max="1826" width="17.07421875" style="1065" customWidth="1"/>
    <col min="1827" max="1827" width="11.61328125" style="1065" customWidth="1"/>
    <col min="1828" max="1828" width="6.69140625" style="1065" customWidth="1"/>
    <col min="1829" max="1829" width="43.921875" style="1065" customWidth="1"/>
    <col min="1830" max="2058" width="54.23046875" style="1065"/>
    <col min="2059" max="2059" width="3.69140625" style="1065" customWidth="1"/>
    <col min="2060" max="2060" width="1.69140625" style="1065" customWidth="1"/>
    <col min="2061" max="2061" width="3.23046875" style="1065" customWidth="1"/>
    <col min="2062" max="2063" width="2.69140625" style="1065" customWidth="1"/>
    <col min="2064" max="2064" width="3.69140625" style="1065" customWidth="1"/>
    <col min="2065" max="2065" width="5.61328125" style="1065" customWidth="1"/>
    <col min="2066" max="2066" width="8.69140625" style="1065" customWidth="1"/>
    <col min="2067" max="2067" width="4.3046875" style="1065" customWidth="1"/>
    <col min="2068" max="2068" width="35.69140625" style="1065" customWidth="1"/>
    <col min="2069" max="2069" width="9.69140625" style="1065" customWidth="1"/>
    <col min="2070" max="2070" width="4.69140625" style="1065" customWidth="1"/>
    <col min="2071" max="2071" width="10.921875" style="1065" customWidth="1"/>
    <col min="2072" max="2072" width="8.3046875" style="1065" customWidth="1"/>
    <col min="2073" max="2073" width="12.69140625" style="1065" customWidth="1"/>
    <col min="2074" max="2074" width="9.3046875" style="1065" customWidth="1"/>
    <col min="2075" max="2075" width="13.3046875" style="1065" customWidth="1"/>
    <col min="2076" max="2076" width="16.921875" style="1065" customWidth="1"/>
    <col min="2077" max="2077" width="10.3046875" style="1065" customWidth="1"/>
    <col min="2078" max="2078" width="12.69140625" style="1065" customWidth="1"/>
    <col min="2079" max="2079" width="9.3046875" style="1065" customWidth="1"/>
    <col min="2080" max="2080" width="13.07421875" style="1065" customWidth="1"/>
    <col min="2081" max="2081" width="15.61328125" style="1065" customWidth="1"/>
    <col min="2082" max="2082" width="17.07421875" style="1065" customWidth="1"/>
    <col min="2083" max="2083" width="11.61328125" style="1065" customWidth="1"/>
    <col min="2084" max="2084" width="6.69140625" style="1065" customWidth="1"/>
    <col min="2085" max="2085" width="43.921875" style="1065" customWidth="1"/>
    <col min="2086" max="2314" width="54.23046875" style="1065"/>
    <col min="2315" max="2315" width="3.69140625" style="1065" customWidth="1"/>
    <col min="2316" max="2316" width="1.69140625" style="1065" customWidth="1"/>
    <col min="2317" max="2317" width="3.23046875" style="1065" customWidth="1"/>
    <col min="2318" max="2319" width="2.69140625" style="1065" customWidth="1"/>
    <col min="2320" max="2320" width="3.69140625" style="1065" customWidth="1"/>
    <col min="2321" max="2321" width="5.61328125" style="1065" customWidth="1"/>
    <col min="2322" max="2322" width="8.69140625" style="1065" customWidth="1"/>
    <col min="2323" max="2323" width="4.3046875" style="1065" customWidth="1"/>
    <col min="2324" max="2324" width="35.69140625" style="1065" customWidth="1"/>
    <col min="2325" max="2325" width="9.69140625" style="1065" customWidth="1"/>
    <col min="2326" max="2326" width="4.69140625" style="1065" customWidth="1"/>
    <col min="2327" max="2327" width="10.921875" style="1065" customWidth="1"/>
    <col min="2328" max="2328" width="8.3046875" style="1065" customWidth="1"/>
    <col min="2329" max="2329" width="12.69140625" style="1065" customWidth="1"/>
    <col min="2330" max="2330" width="9.3046875" style="1065" customWidth="1"/>
    <col min="2331" max="2331" width="13.3046875" style="1065" customWidth="1"/>
    <col min="2332" max="2332" width="16.921875" style="1065" customWidth="1"/>
    <col min="2333" max="2333" width="10.3046875" style="1065" customWidth="1"/>
    <col min="2334" max="2334" width="12.69140625" style="1065" customWidth="1"/>
    <col min="2335" max="2335" width="9.3046875" style="1065" customWidth="1"/>
    <col min="2336" max="2336" width="13.07421875" style="1065" customWidth="1"/>
    <col min="2337" max="2337" width="15.61328125" style="1065" customWidth="1"/>
    <col min="2338" max="2338" width="17.07421875" style="1065" customWidth="1"/>
    <col min="2339" max="2339" width="11.61328125" style="1065" customWidth="1"/>
    <col min="2340" max="2340" width="6.69140625" style="1065" customWidth="1"/>
    <col min="2341" max="2341" width="43.921875" style="1065" customWidth="1"/>
    <col min="2342" max="2570" width="54.23046875" style="1065"/>
    <col min="2571" max="2571" width="3.69140625" style="1065" customWidth="1"/>
    <col min="2572" max="2572" width="1.69140625" style="1065" customWidth="1"/>
    <col min="2573" max="2573" width="3.23046875" style="1065" customWidth="1"/>
    <col min="2574" max="2575" width="2.69140625" style="1065" customWidth="1"/>
    <col min="2576" max="2576" width="3.69140625" style="1065" customWidth="1"/>
    <col min="2577" max="2577" width="5.61328125" style="1065" customWidth="1"/>
    <col min="2578" max="2578" width="8.69140625" style="1065" customWidth="1"/>
    <col min="2579" max="2579" width="4.3046875" style="1065" customWidth="1"/>
    <col min="2580" max="2580" width="35.69140625" style="1065" customWidth="1"/>
    <col min="2581" max="2581" width="9.69140625" style="1065" customWidth="1"/>
    <col min="2582" max="2582" width="4.69140625" style="1065" customWidth="1"/>
    <col min="2583" max="2583" width="10.921875" style="1065" customWidth="1"/>
    <col min="2584" max="2584" width="8.3046875" style="1065" customWidth="1"/>
    <col min="2585" max="2585" width="12.69140625" style="1065" customWidth="1"/>
    <col min="2586" max="2586" width="9.3046875" style="1065" customWidth="1"/>
    <col min="2587" max="2587" width="13.3046875" style="1065" customWidth="1"/>
    <col min="2588" max="2588" width="16.921875" style="1065" customWidth="1"/>
    <col min="2589" max="2589" width="10.3046875" style="1065" customWidth="1"/>
    <col min="2590" max="2590" width="12.69140625" style="1065" customWidth="1"/>
    <col min="2591" max="2591" width="9.3046875" style="1065" customWidth="1"/>
    <col min="2592" max="2592" width="13.07421875" style="1065" customWidth="1"/>
    <col min="2593" max="2593" width="15.61328125" style="1065" customWidth="1"/>
    <col min="2594" max="2594" width="17.07421875" style="1065" customWidth="1"/>
    <col min="2595" max="2595" width="11.61328125" style="1065" customWidth="1"/>
    <col min="2596" max="2596" width="6.69140625" style="1065" customWidth="1"/>
    <col min="2597" max="2597" width="43.921875" style="1065" customWidth="1"/>
    <col min="2598" max="2826" width="54.23046875" style="1065"/>
    <col min="2827" max="2827" width="3.69140625" style="1065" customWidth="1"/>
    <col min="2828" max="2828" width="1.69140625" style="1065" customWidth="1"/>
    <col min="2829" max="2829" width="3.23046875" style="1065" customWidth="1"/>
    <col min="2830" max="2831" width="2.69140625" style="1065" customWidth="1"/>
    <col min="2832" max="2832" width="3.69140625" style="1065" customWidth="1"/>
    <col min="2833" max="2833" width="5.61328125" style="1065" customWidth="1"/>
    <col min="2834" max="2834" width="8.69140625" style="1065" customWidth="1"/>
    <col min="2835" max="2835" width="4.3046875" style="1065" customWidth="1"/>
    <col min="2836" max="2836" width="35.69140625" style="1065" customWidth="1"/>
    <col min="2837" max="2837" width="9.69140625" style="1065" customWidth="1"/>
    <col min="2838" max="2838" width="4.69140625" style="1065" customWidth="1"/>
    <col min="2839" max="2839" width="10.921875" style="1065" customWidth="1"/>
    <col min="2840" max="2840" width="8.3046875" style="1065" customWidth="1"/>
    <col min="2841" max="2841" width="12.69140625" style="1065" customWidth="1"/>
    <col min="2842" max="2842" width="9.3046875" style="1065" customWidth="1"/>
    <col min="2843" max="2843" width="13.3046875" style="1065" customWidth="1"/>
    <col min="2844" max="2844" width="16.921875" style="1065" customWidth="1"/>
    <col min="2845" max="2845" width="10.3046875" style="1065" customWidth="1"/>
    <col min="2846" max="2846" width="12.69140625" style="1065" customWidth="1"/>
    <col min="2847" max="2847" width="9.3046875" style="1065" customWidth="1"/>
    <col min="2848" max="2848" width="13.07421875" style="1065" customWidth="1"/>
    <col min="2849" max="2849" width="15.61328125" style="1065" customWidth="1"/>
    <col min="2850" max="2850" width="17.07421875" style="1065" customWidth="1"/>
    <col min="2851" max="2851" width="11.61328125" style="1065" customWidth="1"/>
    <col min="2852" max="2852" width="6.69140625" style="1065" customWidth="1"/>
    <col min="2853" max="2853" width="43.921875" style="1065" customWidth="1"/>
    <col min="2854" max="3082" width="54.23046875" style="1065"/>
    <col min="3083" max="3083" width="3.69140625" style="1065" customWidth="1"/>
    <col min="3084" max="3084" width="1.69140625" style="1065" customWidth="1"/>
    <col min="3085" max="3085" width="3.23046875" style="1065" customWidth="1"/>
    <col min="3086" max="3087" width="2.69140625" style="1065" customWidth="1"/>
    <col min="3088" max="3088" width="3.69140625" style="1065" customWidth="1"/>
    <col min="3089" max="3089" width="5.61328125" style="1065" customWidth="1"/>
    <col min="3090" max="3090" width="8.69140625" style="1065" customWidth="1"/>
    <col min="3091" max="3091" width="4.3046875" style="1065" customWidth="1"/>
    <col min="3092" max="3092" width="35.69140625" style="1065" customWidth="1"/>
    <col min="3093" max="3093" width="9.69140625" style="1065" customWidth="1"/>
    <col min="3094" max="3094" width="4.69140625" style="1065" customWidth="1"/>
    <col min="3095" max="3095" width="10.921875" style="1065" customWidth="1"/>
    <col min="3096" max="3096" width="8.3046875" style="1065" customWidth="1"/>
    <col min="3097" max="3097" width="12.69140625" style="1065" customWidth="1"/>
    <col min="3098" max="3098" width="9.3046875" style="1065" customWidth="1"/>
    <col min="3099" max="3099" width="13.3046875" style="1065" customWidth="1"/>
    <col min="3100" max="3100" width="16.921875" style="1065" customWidth="1"/>
    <col min="3101" max="3101" width="10.3046875" style="1065" customWidth="1"/>
    <col min="3102" max="3102" width="12.69140625" style="1065" customWidth="1"/>
    <col min="3103" max="3103" width="9.3046875" style="1065" customWidth="1"/>
    <col min="3104" max="3104" width="13.07421875" style="1065" customWidth="1"/>
    <col min="3105" max="3105" width="15.61328125" style="1065" customWidth="1"/>
    <col min="3106" max="3106" width="17.07421875" style="1065" customWidth="1"/>
    <col min="3107" max="3107" width="11.61328125" style="1065" customWidth="1"/>
    <col min="3108" max="3108" width="6.69140625" style="1065" customWidth="1"/>
    <col min="3109" max="3109" width="43.921875" style="1065" customWidth="1"/>
    <col min="3110" max="3338" width="54.23046875" style="1065"/>
    <col min="3339" max="3339" width="3.69140625" style="1065" customWidth="1"/>
    <col min="3340" max="3340" width="1.69140625" style="1065" customWidth="1"/>
    <col min="3341" max="3341" width="3.23046875" style="1065" customWidth="1"/>
    <col min="3342" max="3343" width="2.69140625" style="1065" customWidth="1"/>
    <col min="3344" max="3344" width="3.69140625" style="1065" customWidth="1"/>
    <col min="3345" max="3345" width="5.61328125" style="1065" customWidth="1"/>
    <col min="3346" max="3346" width="8.69140625" style="1065" customWidth="1"/>
    <col min="3347" max="3347" width="4.3046875" style="1065" customWidth="1"/>
    <col min="3348" max="3348" width="35.69140625" style="1065" customWidth="1"/>
    <col min="3349" max="3349" width="9.69140625" style="1065" customWidth="1"/>
    <col min="3350" max="3350" width="4.69140625" style="1065" customWidth="1"/>
    <col min="3351" max="3351" width="10.921875" style="1065" customWidth="1"/>
    <col min="3352" max="3352" width="8.3046875" style="1065" customWidth="1"/>
    <col min="3353" max="3353" width="12.69140625" style="1065" customWidth="1"/>
    <col min="3354" max="3354" width="9.3046875" style="1065" customWidth="1"/>
    <col min="3355" max="3355" width="13.3046875" style="1065" customWidth="1"/>
    <col min="3356" max="3356" width="16.921875" style="1065" customWidth="1"/>
    <col min="3357" max="3357" width="10.3046875" style="1065" customWidth="1"/>
    <col min="3358" max="3358" width="12.69140625" style="1065" customWidth="1"/>
    <col min="3359" max="3359" width="9.3046875" style="1065" customWidth="1"/>
    <col min="3360" max="3360" width="13.07421875" style="1065" customWidth="1"/>
    <col min="3361" max="3361" width="15.61328125" style="1065" customWidth="1"/>
    <col min="3362" max="3362" width="17.07421875" style="1065" customWidth="1"/>
    <col min="3363" max="3363" width="11.61328125" style="1065" customWidth="1"/>
    <col min="3364" max="3364" width="6.69140625" style="1065" customWidth="1"/>
    <col min="3365" max="3365" width="43.921875" style="1065" customWidth="1"/>
    <col min="3366" max="3594" width="54.23046875" style="1065"/>
    <col min="3595" max="3595" width="3.69140625" style="1065" customWidth="1"/>
    <col min="3596" max="3596" width="1.69140625" style="1065" customWidth="1"/>
    <col min="3597" max="3597" width="3.23046875" style="1065" customWidth="1"/>
    <col min="3598" max="3599" width="2.69140625" style="1065" customWidth="1"/>
    <col min="3600" max="3600" width="3.69140625" style="1065" customWidth="1"/>
    <col min="3601" max="3601" width="5.61328125" style="1065" customWidth="1"/>
    <col min="3602" max="3602" width="8.69140625" style="1065" customWidth="1"/>
    <col min="3603" max="3603" width="4.3046875" style="1065" customWidth="1"/>
    <col min="3604" max="3604" width="35.69140625" style="1065" customWidth="1"/>
    <col min="3605" max="3605" width="9.69140625" style="1065" customWidth="1"/>
    <col min="3606" max="3606" width="4.69140625" style="1065" customWidth="1"/>
    <col min="3607" max="3607" width="10.921875" style="1065" customWidth="1"/>
    <col min="3608" max="3608" width="8.3046875" style="1065" customWidth="1"/>
    <col min="3609" max="3609" width="12.69140625" style="1065" customWidth="1"/>
    <col min="3610" max="3610" width="9.3046875" style="1065" customWidth="1"/>
    <col min="3611" max="3611" width="13.3046875" style="1065" customWidth="1"/>
    <col min="3612" max="3612" width="16.921875" style="1065" customWidth="1"/>
    <col min="3613" max="3613" width="10.3046875" style="1065" customWidth="1"/>
    <col min="3614" max="3614" width="12.69140625" style="1065" customWidth="1"/>
    <col min="3615" max="3615" width="9.3046875" style="1065" customWidth="1"/>
    <col min="3616" max="3616" width="13.07421875" style="1065" customWidth="1"/>
    <col min="3617" max="3617" width="15.61328125" style="1065" customWidth="1"/>
    <col min="3618" max="3618" width="17.07421875" style="1065" customWidth="1"/>
    <col min="3619" max="3619" width="11.61328125" style="1065" customWidth="1"/>
    <col min="3620" max="3620" width="6.69140625" style="1065" customWidth="1"/>
    <col min="3621" max="3621" width="43.921875" style="1065" customWidth="1"/>
    <col min="3622" max="3850" width="54.23046875" style="1065"/>
    <col min="3851" max="3851" width="3.69140625" style="1065" customWidth="1"/>
    <col min="3852" max="3852" width="1.69140625" style="1065" customWidth="1"/>
    <col min="3853" max="3853" width="3.23046875" style="1065" customWidth="1"/>
    <col min="3854" max="3855" width="2.69140625" style="1065" customWidth="1"/>
    <col min="3856" max="3856" width="3.69140625" style="1065" customWidth="1"/>
    <col min="3857" max="3857" width="5.61328125" style="1065" customWidth="1"/>
    <col min="3858" max="3858" width="8.69140625" style="1065" customWidth="1"/>
    <col min="3859" max="3859" width="4.3046875" style="1065" customWidth="1"/>
    <col min="3860" max="3860" width="35.69140625" style="1065" customWidth="1"/>
    <col min="3861" max="3861" width="9.69140625" style="1065" customWidth="1"/>
    <col min="3862" max="3862" width="4.69140625" style="1065" customWidth="1"/>
    <col min="3863" max="3863" width="10.921875" style="1065" customWidth="1"/>
    <col min="3864" max="3864" width="8.3046875" style="1065" customWidth="1"/>
    <col min="3865" max="3865" width="12.69140625" style="1065" customWidth="1"/>
    <col min="3866" max="3866" width="9.3046875" style="1065" customWidth="1"/>
    <col min="3867" max="3867" width="13.3046875" style="1065" customWidth="1"/>
    <col min="3868" max="3868" width="16.921875" style="1065" customWidth="1"/>
    <col min="3869" max="3869" width="10.3046875" style="1065" customWidth="1"/>
    <col min="3870" max="3870" width="12.69140625" style="1065" customWidth="1"/>
    <col min="3871" max="3871" width="9.3046875" style="1065" customWidth="1"/>
    <col min="3872" max="3872" width="13.07421875" style="1065" customWidth="1"/>
    <col min="3873" max="3873" width="15.61328125" style="1065" customWidth="1"/>
    <col min="3874" max="3874" width="17.07421875" style="1065" customWidth="1"/>
    <col min="3875" max="3875" width="11.61328125" style="1065" customWidth="1"/>
    <col min="3876" max="3876" width="6.69140625" style="1065" customWidth="1"/>
    <col min="3877" max="3877" width="43.921875" style="1065" customWidth="1"/>
    <col min="3878" max="4106" width="54.23046875" style="1065"/>
    <col min="4107" max="4107" width="3.69140625" style="1065" customWidth="1"/>
    <col min="4108" max="4108" width="1.69140625" style="1065" customWidth="1"/>
    <col min="4109" max="4109" width="3.23046875" style="1065" customWidth="1"/>
    <col min="4110" max="4111" width="2.69140625" style="1065" customWidth="1"/>
    <col min="4112" max="4112" width="3.69140625" style="1065" customWidth="1"/>
    <col min="4113" max="4113" width="5.61328125" style="1065" customWidth="1"/>
    <col min="4114" max="4114" width="8.69140625" style="1065" customWidth="1"/>
    <col min="4115" max="4115" width="4.3046875" style="1065" customWidth="1"/>
    <col min="4116" max="4116" width="35.69140625" style="1065" customWidth="1"/>
    <col min="4117" max="4117" width="9.69140625" style="1065" customWidth="1"/>
    <col min="4118" max="4118" width="4.69140625" style="1065" customWidth="1"/>
    <col min="4119" max="4119" width="10.921875" style="1065" customWidth="1"/>
    <col min="4120" max="4120" width="8.3046875" style="1065" customWidth="1"/>
    <col min="4121" max="4121" width="12.69140625" style="1065" customWidth="1"/>
    <col min="4122" max="4122" width="9.3046875" style="1065" customWidth="1"/>
    <col min="4123" max="4123" width="13.3046875" style="1065" customWidth="1"/>
    <col min="4124" max="4124" width="16.921875" style="1065" customWidth="1"/>
    <col min="4125" max="4125" width="10.3046875" style="1065" customWidth="1"/>
    <col min="4126" max="4126" width="12.69140625" style="1065" customWidth="1"/>
    <col min="4127" max="4127" width="9.3046875" style="1065" customWidth="1"/>
    <col min="4128" max="4128" width="13.07421875" style="1065" customWidth="1"/>
    <col min="4129" max="4129" width="15.61328125" style="1065" customWidth="1"/>
    <col min="4130" max="4130" width="17.07421875" style="1065" customWidth="1"/>
    <col min="4131" max="4131" width="11.61328125" style="1065" customWidth="1"/>
    <col min="4132" max="4132" width="6.69140625" style="1065" customWidth="1"/>
    <col min="4133" max="4133" width="43.921875" style="1065" customWidth="1"/>
    <col min="4134" max="4362" width="54.23046875" style="1065"/>
    <col min="4363" max="4363" width="3.69140625" style="1065" customWidth="1"/>
    <col min="4364" max="4364" width="1.69140625" style="1065" customWidth="1"/>
    <col min="4365" max="4365" width="3.23046875" style="1065" customWidth="1"/>
    <col min="4366" max="4367" width="2.69140625" style="1065" customWidth="1"/>
    <col min="4368" max="4368" width="3.69140625" style="1065" customWidth="1"/>
    <col min="4369" max="4369" width="5.61328125" style="1065" customWidth="1"/>
    <col min="4370" max="4370" width="8.69140625" style="1065" customWidth="1"/>
    <col min="4371" max="4371" width="4.3046875" style="1065" customWidth="1"/>
    <col min="4372" max="4372" width="35.69140625" style="1065" customWidth="1"/>
    <col min="4373" max="4373" width="9.69140625" style="1065" customWidth="1"/>
    <col min="4374" max="4374" width="4.69140625" style="1065" customWidth="1"/>
    <col min="4375" max="4375" width="10.921875" style="1065" customWidth="1"/>
    <col min="4376" max="4376" width="8.3046875" style="1065" customWidth="1"/>
    <col min="4377" max="4377" width="12.69140625" style="1065" customWidth="1"/>
    <col min="4378" max="4378" width="9.3046875" style="1065" customWidth="1"/>
    <col min="4379" max="4379" width="13.3046875" style="1065" customWidth="1"/>
    <col min="4380" max="4380" width="16.921875" style="1065" customWidth="1"/>
    <col min="4381" max="4381" width="10.3046875" style="1065" customWidth="1"/>
    <col min="4382" max="4382" width="12.69140625" style="1065" customWidth="1"/>
    <col min="4383" max="4383" width="9.3046875" style="1065" customWidth="1"/>
    <col min="4384" max="4384" width="13.07421875" style="1065" customWidth="1"/>
    <col min="4385" max="4385" width="15.61328125" style="1065" customWidth="1"/>
    <col min="4386" max="4386" width="17.07421875" style="1065" customWidth="1"/>
    <col min="4387" max="4387" width="11.61328125" style="1065" customWidth="1"/>
    <col min="4388" max="4388" width="6.69140625" style="1065" customWidth="1"/>
    <col min="4389" max="4389" width="43.921875" style="1065" customWidth="1"/>
    <col min="4390" max="4618" width="54.23046875" style="1065"/>
    <col min="4619" max="4619" width="3.69140625" style="1065" customWidth="1"/>
    <col min="4620" max="4620" width="1.69140625" style="1065" customWidth="1"/>
    <col min="4621" max="4621" width="3.23046875" style="1065" customWidth="1"/>
    <col min="4622" max="4623" width="2.69140625" style="1065" customWidth="1"/>
    <col min="4624" max="4624" width="3.69140625" style="1065" customWidth="1"/>
    <col min="4625" max="4625" width="5.61328125" style="1065" customWidth="1"/>
    <col min="4626" max="4626" width="8.69140625" style="1065" customWidth="1"/>
    <col min="4627" max="4627" width="4.3046875" style="1065" customWidth="1"/>
    <col min="4628" max="4628" width="35.69140625" style="1065" customWidth="1"/>
    <col min="4629" max="4629" width="9.69140625" style="1065" customWidth="1"/>
    <col min="4630" max="4630" width="4.69140625" style="1065" customWidth="1"/>
    <col min="4631" max="4631" width="10.921875" style="1065" customWidth="1"/>
    <col min="4632" max="4632" width="8.3046875" style="1065" customWidth="1"/>
    <col min="4633" max="4633" width="12.69140625" style="1065" customWidth="1"/>
    <col min="4634" max="4634" width="9.3046875" style="1065" customWidth="1"/>
    <col min="4635" max="4635" width="13.3046875" style="1065" customWidth="1"/>
    <col min="4636" max="4636" width="16.921875" style="1065" customWidth="1"/>
    <col min="4637" max="4637" width="10.3046875" style="1065" customWidth="1"/>
    <col min="4638" max="4638" width="12.69140625" style="1065" customWidth="1"/>
    <col min="4639" max="4639" width="9.3046875" style="1065" customWidth="1"/>
    <col min="4640" max="4640" width="13.07421875" style="1065" customWidth="1"/>
    <col min="4641" max="4641" width="15.61328125" style="1065" customWidth="1"/>
    <col min="4642" max="4642" width="17.07421875" style="1065" customWidth="1"/>
    <col min="4643" max="4643" width="11.61328125" style="1065" customWidth="1"/>
    <col min="4644" max="4644" width="6.69140625" style="1065" customWidth="1"/>
    <col min="4645" max="4645" width="43.921875" style="1065" customWidth="1"/>
    <col min="4646" max="4874" width="54.23046875" style="1065"/>
    <col min="4875" max="4875" width="3.69140625" style="1065" customWidth="1"/>
    <col min="4876" max="4876" width="1.69140625" style="1065" customWidth="1"/>
    <col min="4877" max="4877" width="3.23046875" style="1065" customWidth="1"/>
    <col min="4878" max="4879" width="2.69140625" style="1065" customWidth="1"/>
    <col min="4880" max="4880" width="3.69140625" style="1065" customWidth="1"/>
    <col min="4881" max="4881" width="5.61328125" style="1065" customWidth="1"/>
    <col min="4882" max="4882" width="8.69140625" style="1065" customWidth="1"/>
    <col min="4883" max="4883" width="4.3046875" style="1065" customWidth="1"/>
    <col min="4884" max="4884" width="35.69140625" style="1065" customWidth="1"/>
    <col min="4885" max="4885" width="9.69140625" style="1065" customWidth="1"/>
    <col min="4886" max="4886" width="4.69140625" style="1065" customWidth="1"/>
    <col min="4887" max="4887" width="10.921875" style="1065" customWidth="1"/>
    <col min="4888" max="4888" width="8.3046875" style="1065" customWidth="1"/>
    <col min="4889" max="4889" width="12.69140625" style="1065" customWidth="1"/>
    <col min="4890" max="4890" width="9.3046875" style="1065" customWidth="1"/>
    <col min="4891" max="4891" width="13.3046875" style="1065" customWidth="1"/>
    <col min="4892" max="4892" width="16.921875" style="1065" customWidth="1"/>
    <col min="4893" max="4893" width="10.3046875" style="1065" customWidth="1"/>
    <col min="4894" max="4894" width="12.69140625" style="1065" customWidth="1"/>
    <col min="4895" max="4895" width="9.3046875" style="1065" customWidth="1"/>
    <col min="4896" max="4896" width="13.07421875" style="1065" customWidth="1"/>
    <col min="4897" max="4897" width="15.61328125" style="1065" customWidth="1"/>
    <col min="4898" max="4898" width="17.07421875" style="1065" customWidth="1"/>
    <col min="4899" max="4899" width="11.61328125" style="1065" customWidth="1"/>
    <col min="4900" max="4900" width="6.69140625" style="1065" customWidth="1"/>
    <col min="4901" max="4901" width="43.921875" style="1065" customWidth="1"/>
    <col min="4902" max="5130" width="54.23046875" style="1065"/>
    <col min="5131" max="5131" width="3.69140625" style="1065" customWidth="1"/>
    <col min="5132" max="5132" width="1.69140625" style="1065" customWidth="1"/>
    <col min="5133" max="5133" width="3.23046875" style="1065" customWidth="1"/>
    <col min="5134" max="5135" width="2.69140625" style="1065" customWidth="1"/>
    <col min="5136" max="5136" width="3.69140625" style="1065" customWidth="1"/>
    <col min="5137" max="5137" width="5.61328125" style="1065" customWidth="1"/>
    <col min="5138" max="5138" width="8.69140625" style="1065" customWidth="1"/>
    <col min="5139" max="5139" width="4.3046875" style="1065" customWidth="1"/>
    <col min="5140" max="5140" width="35.69140625" style="1065" customWidth="1"/>
    <col min="5141" max="5141" width="9.69140625" style="1065" customWidth="1"/>
    <col min="5142" max="5142" width="4.69140625" style="1065" customWidth="1"/>
    <col min="5143" max="5143" width="10.921875" style="1065" customWidth="1"/>
    <col min="5144" max="5144" width="8.3046875" style="1065" customWidth="1"/>
    <col min="5145" max="5145" width="12.69140625" style="1065" customWidth="1"/>
    <col min="5146" max="5146" width="9.3046875" style="1065" customWidth="1"/>
    <col min="5147" max="5147" width="13.3046875" style="1065" customWidth="1"/>
    <col min="5148" max="5148" width="16.921875" style="1065" customWidth="1"/>
    <col min="5149" max="5149" width="10.3046875" style="1065" customWidth="1"/>
    <col min="5150" max="5150" width="12.69140625" style="1065" customWidth="1"/>
    <col min="5151" max="5151" width="9.3046875" style="1065" customWidth="1"/>
    <col min="5152" max="5152" width="13.07421875" style="1065" customWidth="1"/>
    <col min="5153" max="5153" width="15.61328125" style="1065" customWidth="1"/>
    <col min="5154" max="5154" width="17.07421875" style="1065" customWidth="1"/>
    <col min="5155" max="5155" width="11.61328125" style="1065" customWidth="1"/>
    <col min="5156" max="5156" width="6.69140625" style="1065" customWidth="1"/>
    <col min="5157" max="5157" width="43.921875" style="1065" customWidth="1"/>
    <col min="5158" max="5386" width="54.23046875" style="1065"/>
    <col min="5387" max="5387" width="3.69140625" style="1065" customWidth="1"/>
    <col min="5388" max="5388" width="1.69140625" style="1065" customWidth="1"/>
    <col min="5389" max="5389" width="3.23046875" style="1065" customWidth="1"/>
    <col min="5390" max="5391" width="2.69140625" style="1065" customWidth="1"/>
    <col min="5392" max="5392" width="3.69140625" style="1065" customWidth="1"/>
    <col min="5393" max="5393" width="5.61328125" style="1065" customWidth="1"/>
    <col min="5394" max="5394" width="8.69140625" style="1065" customWidth="1"/>
    <col min="5395" max="5395" width="4.3046875" style="1065" customWidth="1"/>
    <col min="5396" max="5396" width="35.69140625" style="1065" customWidth="1"/>
    <col min="5397" max="5397" width="9.69140625" style="1065" customWidth="1"/>
    <col min="5398" max="5398" width="4.69140625" style="1065" customWidth="1"/>
    <col min="5399" max="5399" width="10.921875" style="1065" customWidth="1"/>
    <col min="5400" max="5400" width="8.3046875" style="1065" customWidth="1"/>
    <col min="5401" max="5401" width="12.69140625" style="1065" customWidth="1"/>
    <col min="5402" max="5402" width="9.3046875" style="1065" customWidth="1"/>
    <col min="5403" max="5403" width="13.3046875" style="1065" customWidth="1"/>
    <col min="5404" max="5404" width="16.921875" style="1065" customWidth="1"/>
    <col min="5405" max="5405" width="10.3046875" style="1065" customWidth="1"/>
    <col min="5406" max="5406" width="12.69140625" style="1065" customWidth="1"/>
    <col min="5407" max="5407" width="9.3046875" style="1065" customWidth="1"/>
    <col min="5408" max="5408" width="13.07421875" style="1065" customWidth="1"/>
    <col min="5409" max="5409" width="15.61328125" style="1065" customWidth="1"/>
    <col min="5410" max="5410" width="17.07421875" style="1065" customWidth="1"/>
    <col min="5411" max="5411" width="11.61328125" style="1065" customWidth="1"/>
    <col min="5412" max="5412" width="6.69140625" style="1065" customWidth="1"/>
    <col min="5413" max="5413" width="43.921875" style="1065" customWidth="1"/>
    <col min="5414" max="5642" width="54.23046875" style="1065"/>
    <col min="5643" max="5643" width="3.69140625" style="1065" customWidth="1"/>
    <col min="5644" max="5644" width="1.69140625" style="1065" customWidth="1"/>
    <col min="5645" max="5645" width="3.23046875" style="1065" customWidth="1"/>
    <col min="5646" max="5647" width="2.69140625" style="1065" customWidth="1"/>
    <col min="5648" max="5648" width="3.69140625" style="1065" customWidth="1"/>
    <col min="5649" max="5649" width="5.61328125" style="1065" customWidth="1"/>
    <col min="5650" max="5650" width="8.69140625" style="1065" customWidth="1"/>
    <col min="5651" max="5651" width="4.3046875" style="1065" customWidth="1"/>
    <col min="5652" max="5652" width="35.69140625" style="1065" customWidth="1"/>
    <col min="5653" max="5653" width="9.69140625" style="1065" customWidth="1"/>
    <col min="5654" max="5654" width="4.69140625" style="1065" customWidth="1"/>
    <col min="5655" max="5655" width="10.921875" style="1065" customWidth="1"/>
    <col min="5656" max="5656" width="8.3046875" style="1065" customWidth="1"/>
    <col min="5657" max="5657" width="12.69140625" style="1065" customWidth="1"/>
    <col min="5658" max="5658" width="9.3046875" style="1065" customWidth="1"/>
    <col min="5659" max="5659" width="13.3046875" style="1065" customWidth="1"/>
    <col min="5660" max="5660" width="16.921875" style="1065" customWidth="1"/>
    <col min="5661" max="5661" width="10.3046875" style="1065" customWidth="1"/>
    <col min="5662" max="5662" width="12.69140625" style="1065" customWidth="1"/>
    <col min="5663" max="5663" width="9.3046875" style="1065" customWidth="1"/>
    <col min="5664" max="5664" width="13.07421875" style="1065" customWidth="1"/>
    <col min="5665" max="5665" width="15.61328125" style="1065" customWidth="1"/>
    <col min="5666" max="5666" width="17.07421875" style="1065" customWidth="1"/>
    <col min="5667" max="5667" width="11.61328125" style="1065" customWidth="1"/>
    <col min="5668" max="5668" width="6.69140625" style="1065" customWidth="1"/>
    <col min="5669" max="5669" width="43.921875" style="1065" customWidth="1"/>
    <col min="5670" max="5898" width="54.23046875" style="1065"/>
    <col min="5899" max="5899" width="3.69140625" style="1065" customWidth="1"/>
    <col min="5900" max="5900" width="1.69140625" style="1065" customWidth="1"/>
    <col min="5901" max="5901" width="3.23046875" style="1065" customWidth="1"/>
    <col min="5902" max="5903" width="2.69140625" style="1065" customWidth="1"/>
    <col min="5904" max="5904" width="3.69140625" style="1065" customWidth="1"/>
    <col min="5905" max="5905" width="5.61328125" style="1065" customWidth="1"/>
    <col min="5906" max="5906" width="8.69140625" style="1065" customWidth="1"/>
    <col min="5907" max="5907" width="4.3046875" style="1065" customWidth="1"/>
    <col min="5908" max="5908" width="35.69140625" style="1065" customWidth="1"/>
    <col min="5909" max="5909" width="9.69140625" style="1065" customWidth="1"/>
    <col min="5910" max="5910" width="4.69140625" style="1065" customWidth="1"/>
    <col min="5911" max="5911" width="10.921875" style="1065" customWidth="1"/>
    <col min="5912" max="5912" width="8.3046875" style="1065" customWidth="1"/>
    <col min="5913" max="5913" width="12.69140625" style="1065" customWidth="1"/>
    <col min="5914" max="5914" width="9.3046875" style="1065" customWidth="1"/>
    <col min="5915" max="5915" width="13.3046875" style="1065" customWidth="1"/>
    <col min="5916" max="5916" width="16.921875" style="1065" customWidth="1"/>
    <col min="5917" max="5917" width="10.3046875" style="1065" customWidth="1"/>
    <col min="5918" max="5918" width="12.69140625" style="1065" customWidth="1"/>
    <col min="5919" max="5919" width="9.3046875" style="1065" customWidth="1"/>
    <col min="5920" max="5920" width="13.07421875" style="1065" customWidth="1"/>
    <col min="5921" max="5921" width="15.61328125" style="1065" customWidth="1"/>
    <col min="5922" max="5922" width="17.07421875" style="1065" customWidth="1"/>
    <col min="5923" max="5923" width="11.61328125" style="1065" customWidth="1"/>
    <col min="5924" max="5924" width="6.69140625" style="1065" customWidth="1"/>
    <col min="5925" max="5925" width="43.921875" style="1065" customWidth="1"/>
    <col min="5926" max="6154" width="54.23046875" style="1065"/>
    <col min="6155" max="6155" width="3.69140625" style="1065" customWidth="1"/>
    <col min="6156" max="6156" width="1.69140625" style="1065" customWidth="1"/>
    <col min="6157" max="6157" width="3.23046875" style="1065" customWidth="1"/>
    <col min="6158" max="6159" width="2.69140625" style="1065" customWidth="1"/>
    <col min="6160" max="6160" width="3.69140625" style="1065" customWidth="1"/>
    <col min="6161" max="6161" width="5.61328125" style="1065" customWidth="1"/>
    <col min="6162" max="6162" width="8.69140625" style="1065" customWidth="1"/>
    <col min="6163" max="6163" width="4.3046875" style="1065" customWidth="1"/>
    <col min="6164" max="6164" width="35.69140625" style="1065" customWidth="1"/>
    <col min="6165" max="6165" width="9.69140625" style="1065" customWidth="1"/>
    <col min="6166" max="6166" width="4.69140625" style="1065" customWidth="1"/>
    <col min="6167" max="6167" width="10.921875" style="1065" customWidth="1"/>
    <col min="6168" max="6168" width="8.3046875" style="1065" customWidth="1"/>
    <col min="6169" max="6169" width="12.69140625" style="1065" customWidth="1"/>
    <col min="6170" max="6170" width="9.3046875" style="1065" customWidth="1"/>
    <col min="6171" max="6171" width="13.3046875" style="1065" customWidth="1"/>
    <col min="6172" max="6172" width="16.921875" style="1065" customWidth="1"/>
    <col min="6173" max="6173" width="10.3046875" style="1065" customWidth="1"/>
    <col min="6174" max="6174" width="12.69140625" style="1065" customWidth="1"/>
    <col min="6175" max="6175" width="9.3046875" style="1065" customWidth="1"/>
    <col min="6176" max="6176" width="13.07421875" style="1065" customWidth="1"/>
    <col min="6177" max="6177" width="15.61328125" style="1065" customWidth="1"/>
    <col min="6178" max="6178" width="17.07421875" style="1065" customWidth="1"/>
    <col min="6179" max="6179" width="11.61328125" style="1065" customWidth="1"/>
    <col min="6180" max="6180" width="6.69140625" style="1065" customWidth="1"/>
    <col min="6181" max="6181" width="43.921875" style="1065" customWidth="1"/>
    <col min="6182" max="6410" width="54.23046875" style="1065"/>
    <col min="6411" max="6411" width="3.69140625" style="1065" customWidth="1"/>
    <col min="6412" max="6412" width="1.69140625" style="1065" customWidth="1"/>
    <col min="6413" max="6413" width="3.23046875" style="1065" customWidth="1"/>
    <col min="6414" max="6415" width="2.69140625" style="1065" customWidth="1"/>
    <col min="6416" max="6416" width="3.69140625" style="1065" customWidth="1"/>
    <col min="6417" max="6417" width="5.61328125" style="1065" customWidth="1"/>
    <col min="6418" max="6418" width="8.69140625" style="1065" customWidth="1"/>
    <col min="6419" max="6419" width="4.3046875" style="1065" customWidth="1"/>
    <col min="6420" max="6420" width="35.69140625" style="1065" customWidth="1"/>
    <col min="6421" max="6421" width="9.69140625" style="1065" customWidth="1"/>
    <col min="6422" max="6422" width="4.69140625" style="1065" customWidth="1"/>
    <col min="6423" max="6423" width="10.921875" style="1065" customWidth="1"/>
    <col min="6424" max="6424" width="8.3046875" style="1065" customWidth="1"/>
    <col min="6425" max="6425" width="12.69140625" style="1065" customWidth="1"/>
    <col min="6426" max="6426" width="9.3046875" style="1065" customWidth="1"/>
    <col min="6427" max="6427" width="13.3046875" style="1065" customWidth="1"/>
    <col min="6428" max="6428" width="16.921875" style="1065" customWidth="1"/>
    <col min="6429" max="6429" width="10.3046875" style="1065" customWidth="1"/>
    <col min="6430" max="6430" width="12.69140625" style="1065" customWidth="1"/>
    <col min="6431" max="6431" width="9.3046875" style="1065" customWidth="1"/>
    <col min="6432" max="6432" width="13.07421875" style="1065" customWidth="1"/>
    <col min="6433" max="6433" width="15.61328125" style="1065" customWidth="1"/>
    <col min="6434" max="6434" width="17.07421875" style="1065" customWidth="1"/>
    <col min="6435" max="6435" width="11.61328125" style="1065" customWidth="1"/>
    <col min="6436" max="6436" width="6.69140625" style="1065" customWidth="1"/>
    <col min="6437" max="6437" width="43.921875" style="1065" customWidth="1"/>
    <col min="6438" max="6666" width="54.23046875" style="1065"/>
    <col min="6667" max="6667" width="3.69140625" style="1065" customWidth="1"/>
    <col min="6668" max="6668" width="1.69140625" style="1065" customWidth="1"/>
    <col min="6669" max="6669" width="3.23046875" style="1065" customWidth="1"/>
    <col min="6670" max="6671" width="2.69140625" style="1065" customWidth="1"/>
    <col min="6672" max="6672" width="3.69140625" style="1065" customWidth="1"/>
    <col min="6673" max="6673" width="5.61328125" style="1065" customWidth="1"/>
    <col min="6674" max="6674" width="8.69140625" style="1065" customWidth="1"/>
    <col min="6675" max="6675" width="4.3046875" style="1065" customWidth="1"/>
    <col min="6676" max="6676" width="35.69140625" style="1065" customWidth="1"/>
    <col min="6677" max="6677" width="9.69140625" style="1065" customWidth="1"/>
    <col min="6678" max="6678" width="4.69140625" style="1065" customWidth="1"/>
    <col min="6679" max="6679" width="10.921875" style="1065" customWidth="1"/>
    <col min="6680" max="6680" width="8.3046875" style="1065" customWidth="1"/>
    <col min="6681" max="6681" width="12.69140625" style="1065" customWidth="1"/>
    <col min="6682" max="6682" width="9.3046875" style="1065" customWidth="1"/>
    <col min="6683" max="6683" width="13.3046875" style="1065" customWidth="1"/>
    <col min="6684" max="6684" width="16.921875" style="1065" customWidth="1"/>
    <col min="6685" max="6685" width="10.3046875" style="1065" customWidth="1"/>
    <col min="6686" max="6686" width="12.69140625" style="1065" customWidth="1"/>
    <col min="6687" max="6687" width="9.3046875" style="1065" customWidth="1"/>
    <col min="6688" max="6688" width="13.07421875" style="1065" customWidth="1"/>
    <col min="6689" max="6689" width="15.61328125" style="1065" customWidth="1"/>
    <col min="6690" max="6690" width="17.07421875" style="1065" customWidth="1"/>
    <col min="6691" max="6691" width="11.61328125" style="1065" customWidth="1"/>
    <col min="6692" max="6692" width="6.69140625" style="1065" customWidth="1"/>
    <col min="6693" max="6693" width="43.921875" style="1065" customWidth="1"/>
    <col min="6694" max="6922" width="54.23046875" style="1065"/>
    <col min="6923" max="6923" width="3.69140625" style="1065" customWidth="1"/>
    <col min="6924" max="6924" width="1.69140625" style="1065" customWidth="1"/>
    <col min="6925" max="6925" width="3.23046875" style="1065" customWidth="1"/>
    <col min="6926" max="6927" width="2.69140625" style="1065" customWidth="1"/>
    <col min="6928" max="6928" width="3.69140625" style="1065" customWidth="1"/>
    <col min="6929" max="6929" width="5.61328125" style="1065" customWidth="1"/>
    <col min="6930" max="6930" width="8.69140625" style="1065" customWidth="1"/>
    <col min="6931" max="6931" width="4.3046875" style="1065" customWidth="1"/>
    <col min="6932" max="6932" width="35.69140625" style="1065" customWidth="1"/>
    <col min="6933" max="6933" width="9.69140625" style="1065" customWidth="1"/>
    <col min="6934" max="6934" width="4.69140625" style="1065" customWidth="1"/>
    <col min="6935" max="6935" width="10.921875" style="1065" customWidth="1"/>
    <col min="6936" max="6936" width="8.3046875" style="1065" customWidth="1"/>
    <col min="6937" max="6937" width="12.69140625" style="1065" customWidth="1"/>
    <col min="6938" max="6938" width="9.3046875" style="1065" customWidth="1"/>
    <col min="6939" max="6939" width="13.3046875" style="1065" customWidth="1"/>
    <col min="6940" max="6940" width="16.921875" style="1065" customWidth="1"/>
    <col min="6941" max="6941" width="10.3046875" style="1065" customWidth="1"/>
    <col min="6942" max="6942" width="12.69140625" style="1065" customWidth="1"/>
    <col min="6943" max="6943" width="9.3046875" style="1065" customWidth="1"/>
    <col min="6944" max="6944" width="13.07421875" style="1065" customWidth="1"/>
    <col min="6945" max="6945" width="15.61328125" style="1065" customWidth="1"/>
    <col min="6946" max="6946" width="17.07421875" style="1065" customWidth="1"/>
    <col min="6947" max="6947" width="11.61328125" style="1065" customWidth="1"/>
    <col min="6948" max="6948" width="6.69140625" style="1065" customWidth="1"/>
    <col min="6949" max="6949" width="43.921875" style="1065" customWidth="1"/>
    <col min="6950" max="7178" width="54.23046875" style="1065"/>
    <col min="7179" max="7179" width="3.69140625" style="1065" customWidth="1"/>
    <col min="7180" max="7180" width="1.69140625" style="1065" customWidth="1"/>
    <col min="7181" max="7181" width="3.23046875" style="1065" customWidth="1"/>
    <col min="7182" max="7183" width="2.69140625" style="1065" customWidth="1"/>
    <col min="7184" max="7184" width="3.69140625" style="1065" customWidth="1"/>
    <col min="7185" max="7185" width="5.61328125" style="1065" customWidth="1"/>
    <col min="7186" max="7186" width="8.69140625" style="1065" customWidth="1"/>
    <col min="7187" max="7187" width="4.3046875" style="1065" customWidth="1"/>
    <col min="7188" max="7188" width="35.69140625" style="1065" customWidth="1"/>
    <col min="7189" max="7189" width="9.69140625" style="1065" customWidth="1"/>
    <col min="7190" max="7190" width="4.69140625" style="1065" customWidth="1"/>
    <col min="7191" max="7191" width="10.921875" style="1065" customWidth="1"/>
    <col min="7192" max="7192" width="8.3046875" style="1065" customWidth="1"/>
    <col min="7193" max="7193" width="12.69140625" style="1065" customWidth="1"/>
    <col min="7194" max="7194" width="9.3046875" style="1065" customWidth="1"/>
    <col min="7195" max="7195" width="13.3046875" style="1065" customWidth="1"/>
    <col min="7196" max="7196" width="16.921875" style="1065" customWidth="1"/>
    <col min="7197" max="7197" width="10.3046875" style="1065" customWidth="1"/>
    <col min="7198" max="7198" width="12.69140625" style="1065" customWidth="1"/>
    <col min="7199" max="7199" width="9.3046875" style="1065" customWidth="1"/>
    <col min="7200" max="7200" width="13.07421875" style="1065" customWidth="1"/>
    <col min="7201" max="7201" width="15.61328125" style="1065" customWidth="1"/>
    <col min="7202" max="7202" width="17.07421875" style="1065" customWidth="1"/>
    <col min="7203" max="7203" width="11.61328125" style="1065" customWidth="1"/>
    <col min="7204" max="7204" width="6.69140625" style="1065" customWidth="1"/>
    <col min="7205" max="7205" width="43.921875" style="1065" customWidth="1"/>
    <col min="7206" max="7434" width="54.23046875" style="1065"/>
    <col min="7435" max="7435" width="3.69140625" style="1065" customWidth="1"/>
    <col min="7436" max="7436" width="1.69140625" style="1065" customWidth="1"/>
    <col min="7437" max="7437" width="3.23046875" style="1065" customWidth="1"/>
    <col min="7438" max="7439" width="2.69140625" style="1065" customWidth="1"/>
    <col min="7440" max="7440" width="3.69140625" style="1065" customWidth="1"/>
    <col min="7441" max="7441" width="5.61328125" style="1065" customWidth="1"/>
    <col min="7442" max="7442" width="8.69140625" style="1065" customWidth="1"/>
    <col min="7443" max="7443" width="4.3046875" style="1065" customWidth="1"/>
    <col min="7444" max="7444" width="35.69140625" style="1065" customWidth="1"/>
    <col min="7445" max="7445" width="9.69140625" style="1065" customWidth="1"/>
    <col min="7446" max="7446" width="4.69140625" style="1065" customWidth="1"/>
    <col min="7447" max="7447" width="10.921875" style="1065" customWidth="1"/>
    <col min="7448" max="7448" width="8.3046875" style="1065" customWidth="1"/>
    <col min="7449" max="7449" width="12.69140625" style="1065" customWidth="1"/>
    <col min="7450" max="7450" width="9.3046875" style="1065" customWidth="1"/>
    <col min="7451" max="7451" width="13.3046875" style="1065" customWidth="1"/>
    <col min="7452" max="7452" width="16.921875" style="1065" customWidth="1"/>
    <col min="7453" max="7453" width="10.3046875" style="1065" customWidth="1"/>
    <col min="7454" max="7454" width="12.69140625" style="1065" customWidth="1"/>
    <col min="7455" max="7455" width="9.3046875" style="1065" customWidth="1"/>
    <col min="7456" max="7456" width="13.07421875" style="1065" customWidth="1"/>
    <col min="7457" max="7457" width="15.61328125" style="1065" customWidth="1"/>
    <col min="7458" max="7458" width="17.07421875" style="1065" customWidth="1"/>
    <col min="7459" max="7459" width="11.61328125" style="1065" customWidth="1"/>
    <col min="7460" max="7460" width="6.69140625" style="1065" customWidth="1"/>
    <col min="7461" max="7461" width="43.921875" style="1065" customWidth="1"/>
    <col min="7462" max="7690" width="54.23046875" style="1065"/>
    <col min="7691" max="7691" width="3.69140625" style="1065" customWidth="1"/>
    <col min="7692" max="7692" width="1.69140625" style="1065" customWidth="1"/>
    <col min="7693" max="7693" width="3.23046875" style="1065" customWidth="1"/>
    <col min="7694" max="7695" width="2.69140625" style="1065" customWidth="1"/>
    <col min="7696" max="7696" width="3.69140625" style="1065" customWidth="1"/>
    <col min="7697" max="7697" width="5.61328125" style="1065" customWidth="1"/>
    <col min="7698" max="7698" width="8.69140625" style="1065" customWidth="1"/>
    <col min="7699" max="7699" width="4.3046875" style="1065" customWidth="1"/>
    <col min="7700" max="7700" width="35.69140625" style="1065" customWidth="1"/>
    <col min="7701" max="7701" width="9.69140625" style="1065" customWidth="1"/>
    <col min="7702" max="7702" width="4.69140625" style="1065" customWidth="1"/>
    <col min="7703" max="7703" width="10.921875" style="1065" customWidth="1"/>
    <col min="7704" max="7704" width="8.3046875" style="1065" customWidth="1"/>
    <col min="7705" max="7705" width="12.69140625" style="1065" customWidth="1"/>
    <col min="7706" max="7706" width="9.3046875" style="1065" customWidth="1"/>
    <col min="7707" max="7707" width="13.3046875" style="1065" customWidth="1"/>
    <col min="7708" max="7708" width="16.921875" style="1065" customWidth="1"/>
    <col min="7709" max="7709" width="10.3046875" style="1065" customWidth="1"/>
    <col min="7710" max="7710" width="12.69140625" style="1065" customWidth="1"/>
    <col min="7711" max="7711" width="9.3046875" style="1065" customWidth="1"/>
    <col min="7712" max="7712" width="13.07421875" style="1065" customWidth="1"/>
    <col min="7713" max="7713" width="15.61328125" style="1065" customWidth="1"/>
    <col min="7714" max="7714" width="17.07421875" style="1065" customWidth="1"/>
    <col min="7715" max="7715" width="11.61328125" style="1065" customWidth="1"/>
    <col min="7716" max="7716" width="6.69140625" style="1065" customWidth="1"/>
    <col min="7717" max="7717" width="43.921875" style="1065" customWidth="1"/>
    <col min="7718" max="7946" width="54.23046875" style="1065"/>
    <col min="7947" max="7947" width="3.69140625" style="1065" customWidth="1"/>
    <col min="7948" max="7948" width="1.69140625" style="1065" customWidth="1"/>
    <col min="7949" max="7949" width="3.23046875" style="1065" customWidth="1"/>
    <col min="7950" max="7951" width="2.69140625" style="1065" customWidth="1"/>
    <col min="7952" max="7952" width="3.69140625" style="1065" customWidth="1"/>
    <col min="7953" max="7953" width="5.61328125" style="1065" customWidth="1"/>
    <col min="7954" max="7954" width="8.69140625" style="1065" customWidth="1"/>
    <col min="7955" max="7955" width="4.3046875" style="1065" customWidth="1"/>
    <col min="7956" max="7956" width="35.69140625" style="1065" customWidth="1"/>
    <col min="7957" max="7957" width="9.69140625" style="1065" customWidth="1"/>
    <col min="7958" max="7958" width="4.69140625" style="1065" customWidth="1"/>
    <col min="7959" max="7959" width="10.921875" style="1065" customWidth="1"/>
    <col min="7960" max="7960" width="8.3046875" style="1065" customWidth="1"/>
    <col min="7961" max="7961" width="12.69140625" style="1065" customWidth="1"/>
    <col min="7962" max="7962" width="9.3046875" style="1065" customWidth="1"/>
    <col min="7963" max="7963" width="13.3046875" style="1065" customWidth="1"/>
    <col min="7964" max="7964" width="16.921875" style="1065" customWidth="1"/>
    <col min="7965" max="7965" width="10.3046875" style="1065" customWidth="1"/>
    <col min="7966" max="7966" width="12.69140625" style="1065" customWidth="1"/>
    <col min="7967" max="7967" width="9.3046875" style="1065" customWidth="1"/>
    <col min="7968" max="7968" width="13.07421875" style="1065" customWidth="1"/>
    <col min="7969" max="7969" width="15.61328125" style="1065" customWidth="1"/>
    <col min="7970" max="7970" width="17.07421875" style="1065" customWidth="1"/>
    <col min="7971" max="7971" width="11.61328125" style="1065" customWidth="1"/>
    <col min="7972" max="7972" width="6.69140625" style="1065" customWidth="1"/>
    <col min="7973" max="7973" width="43.921875" style="1065" customWidth="1"/>
    <col min="7974" max="8202" width="54.23046875" style="1065"/>
    <col min="8203" max="8203" width="3.69140625" style="1065" customWidth="1"/>
    <col min="8204" max="8204" width="1.69140625" style="1065" customWidth="1"/>
    <col min="8205" max="8205" width="3.23046875" style="1065" customWidth="1"/>
    <col min="8206" max="8207" width="2.69140625" style="1065" customWidth="1"/>
    <col min="8208" max="8208" width="3.69140625" style="1065" customWidth="1"/>
    <col min="8209" max="8209" width="5.61328125" style="1065" customWidth="1"/>
    <col min="8210" max="8210" width="8.69140625" style="1065" customWidth="1"/>
    <col min="8211" max="8211" width="4.3046875" style="1065" customWidth="1"/>
    <col min="8212" max="8212" width="35.69140625" style="1065" customWidth="1"/>
    <col min="8213" max="8213" width="9.69140625" style="1065" customWidth="1"/>
    <col min="8214" max="8214" width="4.69140625" style="1065" customWidth="1"/>
    <col min="8215" max="8215" width="10.921875" style="1065" customWidth="1"/>
    <col min="8216" max="8216" width="8.3046875" style="1065" customWidth="1"/>
    <col min="8217" max="8217" width="12.69140625" style="1065" customWidth="1"/>
    <col min="8218" max="8218" width="9.3046875" style="1065" customWidth="1"/>
    <col min="8219" max="8219" width="13.3046875" style="1065" customWidth="1"/>
    <col min="8220" max="8220" width="16.921875" style="1065" customWidth="1"/>
    <col min="8221" max="8221" width="10.3046875" style="1065" customWidth="1"/>
    <col min="8222" max="8222" width="12.69140625" style="1065" customWidth="1"/>
    <col min="8223" max="8223" width="9.3046875" style="1065" customWidth="1"/>
    <col min="8224" max="8224" width="13.07421875" style="1065" customWidth="1"/>
    <col min="8225" max="8225" width="15.61328125" style="1065" customWidth="1"/>
    <col min="8226" max="8226" width="17.07421875" style="1065" customWidth="1"/>
    <col min="8227" max="8227" width="11.61328125" style="1065" customWidth="1"/>
    <col min="8228" max="8228" width="6.69140625" style="1065" customWidth="1"/>
    <col min="8229" max="8229" width="43.921875" style="1065" customWidth="1"/>
    <col min="8230" max="8458" width="54.23046875" style="1065"/>
    <col min="8459" max="8459" width="3.69140625" style="1065" customWidth="1"/>
    <col min="8460" max="8460" width="1.69140625" style="1065" customWidth="1"/>
    <col min="8461" max="8461" width="3.23046875" style="1065" customWidth="1"/>
    <col min="8462" max="8463" width="2.69140625" style="1065" customWidth="1"/>
    <col min="8464" max="8464" width="3.69140625" style="1065" customWidth="1"/>
    <col min="8465" max="8465" width="5.61328125" style="1065" customWidth="1"/>
    <col min="8466" max="8466" width="8.69140625" style="1065" customWidth="1"/>
    <col min="8467" max="8467" width="4.3046875" style="1065" customWidth="1"/>
    <col min="8468" max="8468" width="35.69140625" style="1065" customWidth="1"/>
    <col min="8469" max="8469" width="9.69140625" style="1065" customWidth="1"/>
    <col min="8470" max="8470" width="4.69140625" style="1065" customWidth="1"/>
    <col min="8471" max="8471" width="10.921875" style="1065" customWidth="1"/>
    <col min="8472" max="8472" width="8.3046875" style="1065" customWidth="1"/>
    <col min="8473" max="8473" width="12.69140625" style="1065" customWidth="1"/>
    <col min="8474" max="8474" width="9.3046875" style="1065" customWidth="1"/>
    <col min="8475" max="8475" width="13.3046875" style="1065" customWidth="1"/>
    <col min="8476" max="8476" width="16.921875" style="1065" customWidth="1"/>
    <col min="8477" max="8477" width="10.3046875" style="1065" customWidth="1"/>
    <col min="8478" max="8478" width="12.69140625" style="1065" customWidth="1"/>
    <col min="8479" max="8479" width="9.3046875" style="1065" customWidth="1"/>
    <col min="8480" max="8480" width="13.07421875" style="1065" customWidth="1"/>
    <col min="8481" max="8481" width="15.61328125" style="1065" customWidth="1"/>
    <col min="8482" max="8482" width="17.07421875" style="1065" customWidth="1"/>
    <col min="8483" max="8483" width="11.61328125" style="1065" customWidth="1"/>
    <col min="8484" max="8484" width="6.69140625" style="1065" customWidth="1"/>
    <col min="8485" max="8485" width="43.921875" style="1065" customWidth="1"/>
    <col min="8486" max="8714" width="54.23046875" style="1065"/>
    <col min="8715" max="8715" width="3.69140625" style="1065" customWidth="1"/>
    <col min="8716" max="8716" width="1.69140625" style="1065" customWidth="1"/>
    <col min="8717" max="8717" width="3.23046875" style="1065" customWidth="1"/>
    <col min="8718" max="8719" width="2.69140625" style="1065" customWidth="1"/>
    <col min="8720" max="8720" width="3.69140625" style="1065" customWidth="1"/>
    <col min="8721" max="8721" width="5.61328125" style="1065" customWidth="1"/>
    <col min="8722" max="8722" width="8.69140625" style="1065" customWidth="1"/>
    <col min="8723" max="8723" width="4.3046875" style="1065" customWidth="1"/>
    <col min="8724" max="8724" width="35.69140625" style="1065" customWidth="1"/>
    <col min="8725" max="8725" width="9.69140625" style="1065" customWidth="1"/>
    <col min="8726" max="8726" width="4.69140625" style="1065" customWidth="1"/>
    <col min="8727" max="8727" width="10.921875" style="1065" customWidth="1"/>
    <col min="8728" max="8728" width="8.3046875" style="1065" customWidth="1"/>
    <col min="8729" max="8729" width="12.69140625" style="1065" customWidth="1"/>
    <col min="8730" max="8730" width="9.3046875" style="1065" customWidth="1"/>
    <col min="8731" max="8731" width="13.3046875" style="1065" customWidth="1"/>
    <col min="8732" max="8732" width="16.921875" style="1065" customWidth="1"/>
    <col min="8733" max="8733" width="10.3046875" style="1065" customWidth="1"/>
    <col min="8734" max="8734" width="12.69140625" style="1065" customWidth="1"/>
    <col min="8735" max="8735" width="9.3046875" style="1065" customWidth="1"/>
    <col min="8736" max="8736" width="13.07421875" style="1065" customWidth="1"/>
    <col min="8737" max="8737" width="15.61328125" style="1065" customWidth="1"/>
    <col min="8738" max="8738" width="17.07421875" style="1065" customWidth="1"/>
    <col min="8739" max="8739" width="11.61328125" style="1065" customWidth="1"/>
    <col min="8740" max="8740" width="6.69140625" style="1065" customWidth="1"/>
    <col min="8741" max="8741" width="43.921875" style="1065" customWidth="1"/>
    <col min="8742" max="8970" width="54.23046875" style="1065"/>
    <col min="8971" max="8971" width="3.69140625" style="1065" customWidth="1"/>
    <col min="8972" max="8972" width="1.69140625" style="1065" customWidth="1"/>
    <col min="8973" max="8973" width="3.23046875" style="1065" customWidth="1"/>
    <col min="8974" max="8975" width="2.69140625" style="1065" customWidth="1"/>
    <col min="8976" max="8976" width="3.69140625" style="1065" customWidth="1"/>
    <col min="8977" max="8977" width="5.61328125" style="1065" customWidth="1"/>
    <col min="8978" max="8978" width="8.69140625" style="1065" customWidth="1"/>
    <col min="8979" max="8979" width="4.3046875" style="1065" customWidth="1"/>
    <col min="8980" max="8980" width="35.69140625" style="1065" customWidth="1"/>
    <col min="8981" max="8981" width="9.69140625" style="1065" customWidth="1"/>
    <col min="8982" max="8982" width="4.69140625" style="1065" customWidth="1"/>
    <col min="8983" max="8983" width="10.921875" style="1065" customWidth="1"/>
    <col min="8984" max="8984" width="8.3046875" style="1065" customWidth="1"/>
    <col min="8985" max="8985" width="12.69140625" style="1065" customWidth="1"/>
    <col min="8986" max="8986" width="9.3046875" style="1065" customWidth="1"/>
    <col min="8987" max="8987" width="13.3046875" style="1065" customWidth="1"/>
    <col min="8988" max="8988" width="16.921875" style="1065" customWidth="1"/>
    <col min="8989" max="8989" width="10.3046875" style="1065" customWidth="1"/>
    <col min="8990" max="8990" width="12.69140625" style="1065" customWidth="1"/>
    <col min="8991" max="8991" width="9.3046875" style="1065" customWidth="1"/>
    <col min="8992" max="8992" width="13.07421875" style="1065" customWidth="1"/>
    <col min="8993" max="8993" width="15.61328125" style="1065" customWidth="1"/>
    <col min="8994" max="8994" width="17.07421875" style="1065" customWidth="1"/>
    <col min="8995" max="8995" width="11.61328125" style="1065" customWidth="1"/>
    <col min="8996" max="8996" width="6.69140625" style="1065" customWidth="1"/>
    <col min="8997" max="8997" width="43.921875" style="1065" customWidth="1"/>
    <col min="8998" max="9226" width="54.23046875" style="1065"/>
    <col min="9227" max="9227" width="3.69140625" style="1065" customWidth="1"/>
    <col min="9228" max="9228" width="1.69140625" style="1065" customWidth="1"/>
    <col min="9229" max="9229" width="3.23046875" style="1065" customWidth="1"/>
    <col min="9230" max="9231" width="2.69140625" style="1065" customWidth="1"/>
    <col min="9232" max="9232" width="3.69140625" style="1065" customWidth="1"/>
    <col min="9233" max="9233" width="5.61328125" style="1065" customWidth="1"/>
    <col min="9234" max="9234" width="8.69140625" style="1065" customWidth="1"/>
    <col min="9235" max="9235" width="4.3046875" style="1065" customWidth="1"/>
    <col min="9236" max="9236" width="35.69140625" style="1065" customWidth="1"/>
    <col min="9237" max="9237" width="9.69140625" style="1065" customWidth="1"/>
    <col min="9238" max="9238" width="4.69140625" style="1065" customWidth="1"/>
    <col min="9239" max="9239" width="10.921875" style="1065" customWidth="1"/>
    <col min="9240" max="9240" width="8.3046875" style="1065" customWidth="1"/>
    <col min="9241" max="9241" width="12.69140625" style="1065" customWidth="1"/>
    <col min="9242" max="9242" width="9.3046875" style="1065" customWidth="1"/>
    <col min="9243" max="9243" width="13.3046875" style="1065" customWidth="1"/>
    <col min="9244" max="9244" width="16.921875" style="1065" customWidth="1"/>
    <col min="9245" max="9245" width="10.3046875" style="1065" customWidth="1"/>
    <col min="9246" max="9246" width="12.69140625" style="1065" customWidth="1"/>
    <col min="9247" max="9247" width="9.3046875" style="1065" customWidth="1"/>
    <col min="9248" max="9248" width="13.07421875" style="1065" customWidth="1"/>
    <col min="9249" max="9249" width="15.61328125" style="1065" customWidth="1"/>
    <col min="9250" max="9250" width="17.07421875" style="1065" customWidth="1"/>
    <col min="9251" max="9251" width="11.61328125" style="1065" customWidth="1"/>
    <col min="9252" max="9252" width="6.69140625" style="1065" customWidth="1"/>
    <col min="9253" max="9253" width="43.921875" style="1065" customWidth="1"/>
    <col min="9254" max="9482" width="54.23046875" style="1065"/>
    <col min="9483" max="9483" width="3.69140625" style="1065" customWidth="1"/>
    <col min="9484" max="9484" width="1.69140625" style="1065" customWidth="1"/>
    <col min="9485" max="9485" width="3.23046875" style="1065" customWidth="1"/>
    <col min="9486" max="9487" width="2.69140625" style="1065" customWidth="1"/>
    <col min="9488" max="9488" width="3.69140625" style="1065" customWidth="1"/>
    <col min="9489" max="9489" width="5.61328125" style="1065" customWidth="1"/>
    <col min="9490" max="9490" width="8.69140625" style="1065" customWidth="1"/>
    <col min="9491" max="9491" width="4.3046875" style="1065" customWidth="1"/>
    <col min="9492" max="9492" width="35.69140625" style="1065" customWidth="1"/>
    <col min="9493" max="9493" width="9.69140625" style="1065" customWidth="1"/>
    <col min="9494" max="9494" width="4.69140625" style="1065" customWidth="1"/>
    <col min="9495" max="9495" width="10.921875" style="1065" customWidth="1"/>
    <col min="9496" max="9496" width="8.3046875" style="1065" customWidth="1"/>
    <col min="9497" max="9497" width="12.69140625" style="1065" customWidth="1"/>
    <col min="9498" max="9498" width="9.3046875" style="1065" customWidth="1"/>
    <col min="9499" max="9499" width="13.3046875" style="1065" customWidth="1"/>
    <col min="9500" max="9500" width="16.921875" style="1065" customWidth="1"/>
    <col min="9501" max="9501" width="10.3046875" style="1065" customWidth="1"/>
    <col min="9502" max="9502" width="12.69140625" style="1065" customWidth="1"/>
    <col min="9503" max="9503" width="9.3046875" style="1065" customWidth="1"/>
    <col min="9504" max="9504" width="13.07421875" style="1065" customWidth="1"/>
    <col min="9505" max="9505" width="15.61328125" style="1065" customWidth="1"/>
    <col min="9506" max="9506" width="17.07421875" style="1065" customWidth="1"/>
    <col min="9507" max="9507" width="11.61328125" style="1065" customWidth="1"/>
    <col min="9508" max="9508" width="6.69140625" style="1065" customWidth="1"/>
    <col min="9509" max="9509" width="43.921875" style="1065" customWidth="1"/>
    <col min="9510" max="9738" width="54.23046875" style="1065"/>
    <col min="9739" max="9739" width="3.69140625" style="1065" customWidth="1"/>
    <col min="9740" max="9740" width="1.69140625" style="1065" customWidth="1"/>
    <col min="9741" max="9741" width="3.23046875" style="1065" customWidth="1"/>
    <col min="9742" max="9743" width="2.69140625" style="1065" customWidth="1"/>
    <col min="9744" max="9744" width="3.69140625" style="1065" customWidth="1"/>
    <col min="9745" max="9745" width="5.61328125" style="1065" customWidth="1"/>
    <col min="9746" max="9746" width="8.69140625" style="1065" customWidth="1"/>
    <col min="9747" max="9747" width="4.3046875" style="1065" customWidth="1"/>
    <col min="9748" max="9748" width="35.69140625" style="1065" customWidth="1"/>
    <col min="9749" max="9749" width="9.69140625" style="1065" customWidth="1"/>
    <col min="9750" max="9750" width="4.69140625" style="1065" customWidth="1"/>
    <col min="9751" max="9751" width="10.921875" style="1065" customWidth="1"/>
    <col min="9752" max="9752" width="8.3046875" style="1065" customWidth="1"/>
    <col min="9753" max="9753" width="12.69140625" style="1065" customWidth="1"/>
    <col min="9754" max="9754" width="9.3046875" style="1065" customWidth="1"/>
    <col min="9755" max="9755" width="13.3046875" style="1065" customWidth="1"/>
    <col min="9756" max="9756" width="16.921875" style="1065" customWidth="1"/>
    <col min="9757" max="9757" width="10.3046875" style="1065" customWidth="1"/>
    <col min="9758" max="9758" width="12.69140625" style="1065" customWidth="1"/>
    <col min="9759" max="9759" width="9.3046875" style="1065" customWidth="1"/>
    <col min="9760" max="9760" width="13.07421875" style="1065" customWidth="1"/>
    <col min="9761" max="9761" width="15.61328125" style="1065" customWidth="1"/>
    <col min="9762" max="9762" width="17.07421875" style="1065" customWidth="1"/>
    <col min="9763" max="9763" width="11.61328125" style="1065" customWidth="1"/>
    <col min="9764" max="9764" width="6.69140625" style="1065" customWidth="1"/>
    <col min="9765" max="9765" width="43.921875" style="1065" customWidth="1"/>
    <col min="9766" max="9994" width="54.23046875" style="1065"/>
    <col min="9995" max="9995" width="3.69140625" style="1065" customWidth="1"/>
    <col min="9996" max="9996" width="1.69140625" style="1065" customWidth="1"/>
    <col min="9997" max="9997" width="3.23046875" style="1065" customWidth="1"/>
    <col min="9998" max="9999" width="2.69140625" style="1065" customWidth="1"/>
    <col min="10000" max="10000" width="3.69140625" style="1065" customWidth="1"/>
    <col min="10001" max="10001" width="5.61328125" style="1065" customWidth="1"/>
    <col min="10002" max="10002" width="8.69140625" style="1065" customWidth="1"/>
    <col min="10003" max="10003" width="4.3046875" style="1065" customWidth="1"/>
    <col min="10004" max="10004" width="35.69140625" style="1065" customWidth="1"/>
    <col min="10005" max="10005" width="9.69140625" style="1065" customWidth="1"/>
    <col min="10006" max="10006" width="4.69140625" style="1065" customWidth="1"/>
    <col min="10007" max="10007" width="10.921875" style="1065" customWidth="1"/>
    <col min="10008" max="10008" width="8.3046875" style="1065" customWidth="1"/>
    <col min="10009" max="10009" width="12.69140625" style="1065" customWidth="1"/>
    <col min="10010" max="10010" width="9.3046875" style="1065" customWidth="1"/>
    <col min="10011" max="10011" width="13.3046875" style="1065" customWidth="1"/>
    <col min="10012" max="10012" width="16.921875" style="1065" customWidth="1"/>
    <col min="10013" max="10013" width="10.3046875" style="1065" customWidth="1"/>
    <col min="10014" max="10014" width="12.69140625" style="1065" customWidth="1"/>
    <col min="10015" max="10015" width="9.3046875" style="1065" customWidth="1"/>
    <col min="10016" max="10016" width="13.07421875" style="1065" customWidth="1"/>
    <col min="10017" max="10017" width="15.61328125" style="1065" customWidth="1"/>
    <col min="10018" max="10018" width="17.07421875" style="1065" customWidth="1"/>
    <col min="10019" max="10019" width="11.61328125" style="1065" customWidth="1"/>
    <col min="10020" max="10020" width="6.69140625" style="1065" customWidth="1"/>
    <col min="10021" max="10021" width="43.921875" style="1065" customWidth="1"/>
    <col min="10022" max="10250" width="54.23046875" style="1065"/>
    <col min="10251" max="10251" width="3.69140625" style="1065" customWidth="1"/>
    <col min="10252" max="10252" width="1.69140625" style="1065" customWidth="1"/>
    <col min="10253" max="10253" width="3.23046875" style="1065" customWidth="1"/>
    <col min="10254" max="10255" width="2.69140625" style="1065" customWidth="1"/>
    <col min="10256" max="10256" width="3.69140625" style="1065" customWidth="1"/>
    <col min="10257" max="10257" width="5.61328125" style="1065" customWidth="1"/>
    <col min="10258" max="10258" width="8.69140625" style="1065" customWidth="1"/>
    <col min="10259" max="10259" width="4.3046875" style="1065" customWidth="1"/>
    <col min="10260" max="10260" width="35.69140625" style="1065" customWidth="1"/>
    <col min="10261" max="10261" width="9.69140625" style="1065" customWidth="1"/>
    <col min="10262" max="10262" width="4.69140625" style="1065" customWidth="1"/>
    <col min="10263" max="10263" width="10.921875" style="1065" customWidth="1"/>
    <col min="10264" max="10264" width="8.3046875" style="1065" customWidth="1"/>
    <col min="10265" max="10265" width="12.69140625" style="1065" customWidth="1"/>
    <col min="10266" max="10266" width="9.3046875" style="1065" customWidth="1"/>
    <col min="10267" max="10267" width="13.3046875" style="1065" customWidth="1"/>
    <col min="10268" max="10268" width="16.921875" style="1065" customWidth="1"/>
    <col min="10269" max="10269" width="10.3046875" style="1065" customWidth="1"/>
    <col min="10270" max="10270" width="12.69140625" style="1065" customWidth="1"/>
    <col min="10271" max="10271" width="9.3046875" style="1065" customWidth="1"/>
    <col min="10272" max="10272" width="13.07421875" style="1065" customWidth="1"/>
    <col min="10273" max="10273" width="15.61328125" style="1065" customWidth="1"/>
    <col min="10274" max="10274" width="17.07421875" style="1065" customWidth="1"/>
    <col min="10275" max="10275" width="11.61328125" style="1065" customWidth="1"/>
    <col min="10276" max="10276" width="6.69140625" style="1065" customWidth="1"/>
    <col min="10277" max="10277" width="43.921875" style="1065" customWidth="1"/>
    <col min="10278" max="10506" width="54.23046875" style="1065"/>
    <col min="10507" max="10507" width="3.69140625" style="1065" customWidth="1"/>
    <col min="10508" max="10508" width="1.69140625" style="1065" customWidth="1"/>
    <col min="10509" max="10509" width="3.23046875" style="1065" customWidth="1"/>
    <col min="10510" max="10511" width="2.69140625" style="1065" customWidth="1"/>
    <col min="10512" max="10512" width="3.69140625" style="1065" customWidth="1"/>
    <col min="10513" max="10513" width="5.61328125" style="1065" customWidth="1"/>
    <col min="10514" max="10514" width="8.69140625" style="1065" customWidth="1"/>
    <col min="10515" max="10515" width="4.3046875" style="1065" customWidth="1"/>
    <col min="10516" max="10516" width="35.69140625" style="1065" customWidth="1"/>
    <col min="10517" max="10517" width="9.69140625" style="1065" customWidth="1"/>
    <col min="10518" max="10518" width="4.69140625" style="1065" customWidth="1"/>
    <col min="10519" max="10519" width="10.921875" style="1065" customWidth="1"/>
    <col min="10520" max="10520" width="8.3046875" style="1065" customWidth="1"/>
    <col min="10521" max="10521" width="12.69140625" style="1065" customWidth="1"/>
    <col min="10522" max="10522" width="9.3046875" style="1065" customWidth="1"/>
    <col min="10523" max="10523" width="13.3046875" style="1065" customWidth="1"/>
    <col min="10524" max="10524" width="16.921875" style="1065" customWidth="1"/>
    <col min="10525" max="10525" width="10.3046875" style="1065" customWidth="1"/>
    <col min="10526" max="10526" width="12.69140625" style="1065" customWidth="1"/>
    <col min="10527" max="10527" width="9.3046875" style="1065" customWidth="1"/>
    <col min="10528" max="10528" width="13.07421875" style="1065" customWidth="1"/>
    <col min="10529" max="10529" width="15.61328125" style="1065" customWidth="1"/>
    <col min="10530" max="10530" width="17.07421875" style="1065" customWidth="1"/>
    <col min="10531" max="10531" width="11.61328125" style="1065" customWidth="1"/>
    <col min="10532" max="10532" width="6.69140625" style="1065" customWidth="1"/>
    <col min="10533" max="10533" width="43.921875" style="1065" customWidth="1"/>
    <col min="10534" max="10762" width="54.23046875" style="1065"/>
    <col min="10763" max="10763" width="3.69140625" style="1065" customWidth="1"/>
    <col min="10764" max="10764" width="1.69140625" style="1065" customWidth="1"/>
    <col min="10765" max="10765" width="3.23046875" style="1065" customWidth="1"/>
    <col min="10766" max="10767" width="2.69140625" style="1065" customWidth="1"/>
    <col min="10768" max="10768" width="3.69140625" style="1065" customWidth="1"/>
    <col min="10769" max="10769" width="5.61328125" style="1065" customWidth="1"/>
    <col min="10770" max="10770" width="8.69140625" style="1065" customWidth="1"/>
    <col min="10771" max="10771" width="4.3046875" style="1065" customWidth="1"/>
    <col min="10772" max="10772" width="35.69140625" style="1065" customWidth="1"/>
    <col min="10773" max="10773" width="9.69140625" style="1065" customWidth="1"/>
    <col min="10774" max="10774" width="4.69140625" style="1065" customWidth="1"/>
    <col min="10775" max="10775" width="10.921875" style="1065" customWidth="1"/>
    <col min="10776" max="10776" width="8.3046875" style="1065" customWidth="1"/>
    <col min="10777" max="10777" width="12.69140625" style="1065" customWidth="1"/>
    <col min="10778" max="10778" width="9.3046875" style="1065" customWidth="1"/>
    <col min="10779" max="10779" width="13.3046875" style="1065" customWidth="1"/>
    <col min="10780" max="10780" width="16.921875" style="1065" customWidth="1"/>
    <col min="10781" max="10781" width="10.3046875" style="1065" customWidth="1"/>
    <col min="10782" max="10782" width="12.69140625" style="1065" customWidth="1"/>
    <col min="10783" max="10783" width="9.3046875" style="1065" customWidth="1"/>
    <col min="10784" max="10784" width="13.07421875" style="1065" customWidth="1"/>
    <col min="10785" max="10785" width="15.61328125" style="1065" customWidth="1"/>
    <col min="10786" max="10786" width="17.07421875" style="1065" customWidth="1"/>
    <col min="10787" max="10787" width="11.61328125" style="1065" customWidth="1"/>
    <col min="10788" max="10788" width="6.69140625" style="1065" customWidth="1"/>
    <col min="10789" max="10789" width="43.921875" style="1065" customWidth="1"/>
    <col min="10790" max="11018" width="54.23046875" style="1065"/>
    <col min="11019" max="11019" width="3.69140625" style="1065" customWidth="1"/>
    <col min="11020" max="11020" width="1.69140625" style="1065" customWidth="1"/>
    <col min="11021" max="11021" width="3.23046875" style="1065" customWidth="1"/>
    <col min="11022" max="11023" width="2.69140625" style="1065" customWidth="1"/>
    <col min="11024" max="11024" width="3.69140625" style="1065" customWidth="1"/>
    <col min="11025" max="11025" width="5.61328125" style="1065" customWidth="1"/>
    <col min="11026" max="11026" width="8.69140625" style="1065" customWidth="1"/>
    <col min="11027" max="11027" width="4.3046875" style="1065" customWidth="1"/>
    <col min="11028" max="11028" width="35.69140625" style="1065" customWidth="1"/>
    <col min="11029" max="11029" width="9.69140625" style="1065" customWidth="1"/>
    <col min="11030" max="11030" width="4.69140625" style="1065" customWidth="1"/>
    <col min="11031" max="11031" width="10.921875" style="1065" customWidth="1"/>
    <col min="11032" max="11032" width="8.3046875" style="1065" customWidth="1"/>
    <col min="11033" max="11033" width="12.69140625" style="1065" customWidth="1"/>
    <col min="11034" max="11034" width="9.3046875" style="1065" customWidth="1"/>
    <col min="11035" max="11035" width="13.3046875" style="1065" customWidth="1"/>
    <col min="11036" max="11036" width="16.921875" style="1065" customWidth="1"/>
    <col min="11037" max="11037" width="10.3046875" style="1065" customWidth="1"/>
    <col min="11038" max="11038" width="12.69140625" style="1065" customWidth="1"/>
    <col min="11039" max="11039" width="9.3046875" style="1065" customWidth="1"/>
    <col min="11040" max="11040" width="13.07421875" style="1065" customWidth="1"/>
    <col min="11041" max="11041" width="15.61328125" style="1065" customWidth="1"/>
    <col min="11042" max="11042" width="17.07421875" style="1065" customWidth="1"/>
    <col min="11043" max="11043" width="11.61328125" style="1065" customWidth="1"/>
    <col min="11044" max="11044" width="6.69140625" style="1065" customWidth="1"/>
    <col min="11045" max="11045" width="43.921875" style="1065" customWidth="1"/>
    <col min="11046" max="11274" width="54.23046875" style="1065"/>
    <col min="11275" max="11275" width="3.69140625" style="1065" customWidth="1"/>
    <col min="11276" max="11276" width="1.69140625" style="1065" customWidth="1"/>
    <col min="11277" max="11277" width="3.23046875" style="1065" customWidth="1"/>
    <col min="11278" max="11279" width="2.69140625" style="1065" customWidth="1"/>
    <col min="11280" max="11280" width="3.69140625" style="1065" customWidth="1"/>
    <col min="11281" max="11281" width="5.61328125" style="1065" customWidth="1"/>
    <col min="11282" max="11282" width="8.69140625" style="1065" customWidth="1"/>
    <col min="11283" max="11283" width="4.3046875" style="1065" customWidth="1"/>
    <col min="11284" max="11284" width="35.69140625" style="1065" customWidth="1"/>
    <col min="11285" max="11285" width="9.69140625" style="1065" customWidth="1"/>
    <col min="11286" max="11286" width="4.69140625" style="1065" customWidth="1"/>
    <col min="11287" max="11287" width="10.921875" style="1065" customWidth="1"/>
    <col min="11288" max="11288" width="8.3046875" style="1065" customWidth="1"/>
    <col min="11289" max="11289" width="12.69140625" style="1065" customWidth="1"/>
    <col min="11290" max="11290" width="9.3046875" style="1065" customWidth="1"/>
    <col min="11291" max="11291" width="13.3046875" style="1065" customWidth="1"/>
    <col min="11292" max="11292" width="16.921875" style="1065" customWidth="1"/>
    <col min="11293" max="11293" width="10.3046875" style="1065" customWidth="1"/>
    <col min="11294" max="11294" width="12.69140625" style="1065" customWidth="1"/>
    <col min="11295" max="11295" width="9.3046875" style="1065" customWidth="1"/>
    <col min="11296" max="11296" width="13.07421875" style="1065" customWidth="1"/>
    <col min="11297" max="11297" width="15.61328125" style="1065" customWidth="1"/>
    <col min="11298" max="11298" width="17.07421875" style="1065" customWidth="1"/>
    <col min="11299" max="11299" width="11.61328125" style="1065" customWidth="1"/>
    <col min="11300" max="11300" width="6.69140625" style="1065" customWidth="1"/>
    <col min="11301" max="11301" width="43.921875" style="1065" customWidth="1"/>
    <col min="11302" max="11530" width="54.23046875" style="1065"/>
    <col min="11531" max="11531" width="3.69140625" style="1065" customWidth="1"/>
    <col min="11532" max="11532" width="1.69140625" style="1065" customWidth="1"/>
    <col min="11533" max="11533" width="3.23046875" style="1065" customWidth="1"/>
    <col min="11534" max="11535" width="2.69140625" style="1065" customWidth="1"/>
    <col min="11536" max="11536" width="3.69140625" style="1065" customWidth="1"/>
    <col min="11537" max="11537" width="5.61328125" style="1065" customWidth="1"/>
    <col min="11538" max="11538" width="8.69140625" style="1065" customWidth="1"/>
    <col min="11539" max="11539" width="4.3046875" style="1065" customWidth="1"/>
    <col min="11540" max="11540" width="35.69140625" style="1065" customWidth="1"/>
    <col min="11541" max="11541" width="9.69140625" style="1065" customWidth="1"/>
    <col min="11542" max="11542" width="4.69140625" style="1065" customWidth="1"/>
    <col min="11543" max="11543" width="10.921875" style="1065" customWidth="1"/>
    <col min="11544" max="11544" width="8.3046875" style="1065" customWidth="1"/>
    <col min="11545" max="11545" width="12.69140625" style="1065" customWidth="1"/>
    <col min="11546" max="11546" width="9.3046875" style="1065" customWidth="1"/>
    <col min="11547" max="11547" width="13.3046875" style="1065" customWidth="1"/>
    <col min="11548" max="11548" width="16.921875" style="1065" customWidth="1"/>
    <col min="11549" max="11549" width="10.3046875" style="1065" customWidth="1"/>
    <col min="11550" max="11550" width="12.69140625" style="1065" customWidth="1"/>
    <col min="11551" max="11551" width="9.3046875" style="1065" customWidth="1"/>
    <col min="11552" max="11552" width="13.07421875" style="1065" customWidth="1"/>
    <col min="11553" max="11553" width="15.61328125" style="1065" customWidth="1"/>
    <col min="11554" max="11554" width="17.07421875" style="1065" customWidth="1"/>
    <col min="11555" max="11555" width="11.61328125" style="1065" customWidth="1"/>
    <col min="11556" max="11556" width="6.69140625" style="1065" customWidth="1"/>
    <col min="11557" max="11557" width="43.921875" style="1065" customWidth="1"/>
    <col min="11558" max="11786" width="54.23046875" style="1065"/>
    <col min="11787" max="11787" width="3.69140625" style="1065" customWidth="1"/>
    <col min="11788" max="11788" width="1.69140625" style="1065" customWidth="1"/>
    <col min="11789" max="11789" width="3.23046875" style="1065" customWidth="1"/>
    <col min="11790" max="11791" width="2.69140625" style="1065" customWidth="1"/>
    <col min="11792" max="11792" width="3.69140625" style="1065" customWidth="1"/>
    <col min="11793" max="11793" width="5.61328125" style="1065" customWidth="1"/>
    <col min="11794" max="11794" width="8.69140625" style="1065" customWidth="1"/>
    <col min="11795" max="11795" width="4.3046875" style="1065" customWidth="1"/>
    <col min="11796" max="11796" width="35.69140625" style="1065" customWidth="1"/>
    <col min="11797" max="11797" width="9.69140625" style="1065" customWidth="1"/>
    <col min="11798" max="11798" width="4.69140625" style="1065" customWidth="1"/>
    <col min="11799" max="11799" width="10.921875" style="1065" customWidth="1"/>
    <col min="11800" max="11800" width="8.3046875" style="1065" customWidth="1"/>
    <col min="11801" max="11801" width="12.69140625" style="1065" customWidth="1"/>
    <col min="11802" max="11802" width="9.3046875" style="1065" customWidth="1"/>
    <col min="11803" max="11803" width="13.3046875" style="1065" customWidth="1"/>
    <col min="11804" max="11804" width="16.921875" style="1065" customWidth="1"/>
    <col min="11805" max="11805" width="10.3046875" style="1065" customWidth="1"/>
    <col min="11806" max="11806" width="12.69140625" style="1065" customWidth="1"/>
    <col min="11807" max="11807" width="9.3046875" style="1065" customWidth="1"/>
    <col min="11808" max="11808" width="13.07421875" style="1065" customWidth="1"/>
    <col min="11809" max="11809" width="15.61328125" style="1065" customWidth="1"/>
    <col min="11810" max="11810" width="17.07421875" style="1065" customWidth="1"/>
    <col min="11811" max="11811" width="11.61328125" style="1065" customWidth="1"/>
    <col min="11812" max="11812" width="6.69140625" style="1065" customWidth="1"/>
    <col min="11813" max="11813" width="43.921875" style="1065" customWidth="1"/>
    <col min="11814" max="12042" width="54.23046875" style="1065"/>
    <col min="12043" max="12043" width="3.69140625" style="1065" customWidth="1"/>
    <col min="12044" max="12044" width="1.69140625" style="1065" customWidth="1"/>
    <col min="12045" max="12045" width="3.23046875" style="1065" customWidth="1"/>
    <col min="12046" max="12047" width="2.69140625" style="1065" customWidth="1"/>
    <col min="12048" max="12048" width="3.69140625" style="1065" customWidth="1"/>
    <col min="12049" max="12049" width="5.61328125" style="1065" customWidth="1"/>
    <col min="12050" max="12050" width="8.69140625" style="1065" customWidth="1"/>
    <col min="12051" max="12051" width="4.3046875" style="1065" customWidth="1"/>
    <col min="12052" max="12052" width="35.69140625" style="1065" customWidth="1"/>
    <col min="12053" max="12053" width="9.69140625" style="1065" customWidth="1"/>
    <col min="12054" max="12054" width="4.69140625" style="1065" customWidth="1"/>
    <col min="12055" max="12055" width="10.921875" style="1065" customWidth="1"/>
    <col min="12056" max="12056" width="8.3046875" style="1065" customWidth="1"/>
    <col min="12057" max="12057" width="12.69140625" style="1065" customWidth="1"/>
    <col min="12058" max="12058" width="9.3046875" style="1065" customWidth="1"/>
    <col min="12059" max="12059" width="13.3046875" style="1065" customWidth="1"/>
    <col min="12060" max="12060" width="16.921875" style="1065" customWidth="1"/>
    <col min="12061" max="12061" width="10.3046875" style="1065" customWidth="1"/>
    <col min="12062" max="12062" width="12.69140625" style="1065" customWidth="1"/>
    <col min="12063" max="12063" width="9.3046875" style="1065" customWidth="1"/>
    <col min="12064" max="12064" width="13.07421875" style="1065" customWidth="1"/>
    <col min="12065" max="12065" width="15.61328125" style="1065" customWidth="1"/>
    <col min="12066" max="12066" width="17.07421875" style="1065" customWidth="1"/>
    <col min="12067" max="12067" width="11.61328125" style="1065" customWidth="1"/>
    <col min="12068" max="12068" width="6.69140625" style="1065" customWidth="1"/>
    <col min="12069" max="12069" width="43.921875" style="1065" customWidth="1"/>
    <col min="12070" max="12298" width="54.23046875" style="1065"/>
    <col min="12299" max="12299" width="3.69140625" style="1065" customWidth="1"/>
    <col min="12300" max="12300" width="1.69140625" style="1065" customWidth="1"/>
    <col min="12301" max="12301" width="3.23046875" style="1065" customWidth="1"/>
    <col min="12302" max="12303" width="2.69140625" style="1065" customWidth="1"/>
    <col min="12304" max="12304" width="3.69140625" style="1065" customWidth="1"/>
    <col min="12305" max="12305" width="5.61328125" style="1065" customWidth="1"/>
    <col min="12306" max="12306" width="8.69140625" style="1065" customWidth="1"/>
    <col min="12307" max="12307" width="4.3046875" style="1065" customWidth="1"/>
    <col min="12308" max="12308" width="35.69140625" style="1065" customWidth="1"/>
    <col min="12309" max="12309" width="9.69140625" style="1065" customWidth="1"/>
    <col min="12310" max="12310" width="4.69140625" style="1065" customWidth="1"/>
    <col min="12311" max="12311" width="10.921875" style="1065" customWidth="1"/>
    <col min="12312" max="12312" width="8.3046875" style="1065" customWidth="1"/>
    <col min="12313" max="12313" width="12.69140625" style="1065" customWidth="1"/>
    <col min="12314" max="12314" width="9.3046875" style="1065" customWidth="1"/>
    <col min="12315" max="12315" width="13.3046875" style="1065" customWidth="1"/>
    <col min="12316" max="12316" width="16.921875" style="1065" customWidth="1"/>
    <col min="12317" max="12317" width="10.3046875" style="1065" customWidth="1"/>
    <col min="12318" max="12318" width="12.69140625" style="1065" customWidth="1"/>
    <col min="12319" max="12319" width="9.3046875" style="1065" customWidth="1"/>
    <col min="12320" max="12320" width="13.07421875" style="1065" customWidth="1"/>
    <col min="12321" max="12321" width="15.61328125" style="1065" customWidth="1"/>
    <col min="12322" max="12322" width="17.07421875" style="1065" customWidth="1"/>
    <col min="12323" max="12323" width="11.61328125" style="1065" customWidth="1"/>
    <col min="12324" max="12324" width="6.69140625" style="1065" customWidth="1"/>
    <col min="12325" max="12325" width="43.921875" style="1065" customWidth="1"/>
    <col min="12326" max="12554" width="54.23046875" style="1065"/>
    <col min="12555" max="12555" width="3.69140625" style="1065" customWidth="1"/>
    <col min="12556" max="12556" width="1.69140625" style="1065" customWidth="1"/>
    <col min="12557" max="12557" width="3.23046875" style="1065" customWidth="1"/>
    <col min="12558" max="12559" width="2.69140625" style="1065" customWidth="1"/>
    <col min="12560" max="12560" width="3.69140625" style="1065" customWidth="1"/>
    <col min="12561" max="12561" width="5.61328125" style="1065" customWidth="1"/>
    <col min="12562" max="12562" width="8.69140625" style="1065" customWidth="1"/>
    <col min="12563" max="12563" width="4.3046875" style="1065" customWidth="1"/>
    <col min="12564" max="12564" width="35.69140625" style="1065" customWidth="1"/>
    <col min="12565" max="12565" width="9.69140625" style="1065" customWidth="1"/>
    <col min="12566" max="12566" width="4.69140625" style="1065" customWidth="1"/>
    <col min="12567" max="12567" width="10.921875" style="1065" customWidth="1"/>
    <col min="12568" max="12568" width="8.3046875" style="1065" customWidth="1"/>
    <col min="12569" max="12569" width="12.69140625" style="1065" customWidth="1"/>
    <col min="12570" max="12570" width="9.3046875" style="1065" customWidth="1"/>
    <col min="12571" max="12571" width="13.3046875" style="1065" customWidth="1"/>
    <col min="12572" max="12572" width="16.921875" style="1065" customWidth="1"/>
    <col min="12573" max="12573" width="10.3046875" style="1065" customWidth="1"/>
    <col min="12574" max="12574" width="12.69140625" style="1065" customWidth="1"/>
    <col min="12575" max="12575" width="9.3046875" style="1065" customWidth="1"/>
    <col min="12576" max="12576" width="13.07421875" style="1065" customWidth="1"/>
    <col min="12577" max="12577" width="15.61328125" style="1065" customWidth="1"/>
    <col min="12578" max="12578" width="17.07421875" style="1065" customWidth="1"/>
    <col min="12579" max="12579" width="11.61328125" style="1065" customWidth="1"/>
    <col min="12580" max="12580" width="6.69140625" style="1065" customWidth="1"/>
    <col min="12581" max="12581" width="43.921875" style="1065" customWidth="1"/>
    <col min="12582" max="12810" width="54.23046875" style="1065"/>
    <col min="12811" max="12811" width="3.69140625" style="1065" customWidth="1"/>
    <col min="12812" max="12812" width="1.69140625" style="1065" customWidth="1"/>
    <col min="12813" max="12813" width="3.23046875" style="1065" customWidth="1"/>
    <col min="12814" max="12815" width="2.69140625" style="1065" customWidth="1"/>
    <col min="12816" max="12816" width="3.69140625" style="1065" customWidth="1"/>
    <col min="12817" max="12817" width="5.61328125" style="1065" customWidth="1"/>
    <col min="12818" max="12818" width="8.69140625" style="1065" customWidth="1"/>
    <col min="12819" max="12819" width="4.3046875" style="1065" customWidth="1"/>
    <col min="12820" max="12820" width="35.69140625" style="1065" customWidth="1"/>
    <col min="12821" max="12821" width="9.69140625" style="1065" customWidth="1"/>
    <col min="12822" max="12822" width="4.69140625" style="1065" customWidth="1"/>
    <col min="12823" max="12823" width="10.921875" style="1065" customWidth="1"/>
    <col min="12824" max="12824" width="8.3046875" style="1065" customWidth="1"/>
    <col min="12825" max="12825" width="12.69140625" style="1065" customWidth="1"/>
    <col min="12826" max="12826" width="9.3046875" style="1065" customWidth="1"/>
    <col min="12827" max="12827" width="13.3046875" style="1065" customWidth="1"/>
    <col min="12828" max="12828" width="16.921875" style="1065" customWidth="1"/>
    <col min="12829" max="12829" width="10.3046875" style="1065" customWidth="1"/>
    <col min="12830" max="12830" width="12.69140625" style="1065" customWidth="1"/>
    <col min="12831" max="12831" width="9.3046875" style="1065" customWidth="1"/>
    <col min="12832" max="12832" width="13.07421875" style="1065" customWidth="1"/>
    <col min="12833" max="12833" width="15.61328125" style="1065" customWidth="1"/>
    <col min="12834" max="12834" width="17.07421875" style="1065" customWidth="1"/>
    <col min="12835" max="12835" width="11.61328125" style="1065" customWidth="1"/>
    <col min="12836" max="12836" width="6.69140625" style="1065" customWidth="1"/>
    <col min="12837" max="12837" width="43.921875" style="1065" customWidth="1"/>
    <col min="12838" max="13066" width="54.23046875" style="1065"/>
    <col min="13067" max="13067" width="3.69140625" style="1065" customWidth="1"/>
    <col min="13068" max="13068" width="1.69140625" style="1065" customWidth="1"/>
    <col min="13069" max="13069" width="3.23046875" style="1065" customWidth="1"/>
    <col min="13070" max="13071" width="2.69140625" style="1065" customWidth="1"/>
    <col min="13072" max="13072" width="3.69140625" style="1065" customWidth="1"/>
    <col min="13073" max="13073" width="5.61328125" style="1065" customWidth="1"/>
    <col min="13074" max="13074" width="8.69140625" style="1065" customWidth="1"/>
    <col min="13075" max="13075" width="4.3046875" style="1065" customWidth="1"/>
    <col min="13076" max="13076" width="35.69140625" style="1065" customWidth="1"/>
    <col min="13077" max="13077" width="9.69140625" style="1065" customWidth="1"/>
    <col min="13078" max="13078" width="4.69140625" style="1065" customWidth="1"/>
    <col min="13079" max="13079" width="10.921875" style="1065" customWidth="1"/>
    <col min="13080" max="13080" width="8.3046875" style="1065" customWidth="1"/>
    <col min="13081" max="13081" width="12.69140625" style="1065" customWidth="1"/>
    <col min="13082" max="13082" width="9.3046875" style="1065" customWidth="1"/>
    <col min="13083" max="13083" width="13.3046875" style="1065" customWidth="1"/>
    <col min="13084" max="13084" width="16.921875" style="1065" customWidth="1"/>
    <col min="13085" max="13085" width="10.3046875" style="1065" customWidth="1"/>
    <col min="13086" max="13086" width="12.69140625" style="1065" customWidth="1"/>
    <col min="13087" max="13087" width="9.3046875" style="1065" customWidth="1"/>
    <col min="13088" max="13088" width="13.07421875" style="1065" customWidth="1"/>
    <col min="13089" max="13089" width="15.61328125" style="1065" customWidth="1"/>
    <col min="13090" max="13090" width="17.07421875" style="1065" customWidth="1"/>
    <col min="13091" max="13091" width="11.61328125" style="1065" customWidth="1"/>
    <col min="13092" max="13092" width="6.69140625" style="1065" customWidth="1"/>
    <col min="13093" max="13093" width="43.921875" style="1065" customWidth="1"/>
    <col min="13094" max="13322" width="54.23046875" style="1065"/>
    <col min="13323" max="13323" width="3.69140625" style="1065" customWidth="1"/>
    <col min="13324" max="13324" width="1.69140625" style="1065" customWidth="1"/>
    <col min="13325" max="13325" width="3.23046875" style="1065" customWidth="1"/>
    <col min="13326" max="13327" width="2.69140625" style="1065" customWidth="1"/>
    <col min="13328" max="13328" width="3.69140625" style="1065" customWidth="1"/>
    <col min="13329" max="13329" width="5.61328125" style="1065" customWidth="1"/>
    <col min="13330" max="13330" width="8.69140625" style="1065" customWidth="1"/>
    <col min="13331" max="13331" width="4.3046875" style="1065" customWidth="1"/>
    <col min="13332" max="13332" width="35.69140625" style="1065" customWidth="1"/>
    <col min="13333" max="13333" width="9.69140625" style="1065" customWidth="1"/>
    <col min="13334" max="13334" width="4.69140625" style="1065" customWidth="1"/>
    <col min="13335" max="13335" width="10.921875" style="1065" customWidth="1"/>
    <col min="13336" max="13336" width="8.3046875" style="1065" customWidth="1"/>
    <col min="13337" max="13337" width="12.69140625" style="1065" customWidth="1"/>
    <col min="13338" max="13338" width="9.3046875" style="1065" customWidth="1"/>
    <col min="13339" max="13339" width="13.3046875" style="1065" customWidth="1"/>
    <col min="13340" max="13340" width="16.921875" style="1065" customWidth="1"/>
    <col min="13341" max="13341" width="10.3046875" style="1065" customWidth="1"/>
    <col min="13342" max="13342" width="12.69140625" style="1065" customWidth="1"/>
    <col min="13343" max="13343" width="9.3046875" style="1065" customWidth="1"/>
    <col min="13344" max="13344" width="13.07421875" style="1065" customWidth="1"/>
    <col min="13345" max="13345" width="15.61328125" style="1065" customWidth="1"/>
    <col min="13346" max="13346" width="17.07421875" style="1065" customWidth="1"/>
    <col min="13347" max="13347" width="11.61328125" style="1065" customWidth="1"/>
    <col min="13348" max="13348" width="6.69140625" style="1065" customWidth="1"/>
    <col min="13349" max="13349" width="43.921875" style="1065" customWidth="1"/>
    <col min="13350" max="13578" width="54.23046875" style="1065"/>
    <col min="13579" max="13579" width="3.69140625" style="1065" customWidth="1"/>
    <col min="13580" max="13580" width="1.69140625" style="1065" customWidth="1"/>
    <col min="13581" max="13581" width="3.23046875" style="1065" customWidth="1"/>
    <col min="13582" max="13583" width="2.69140625" style="1065" customWidth="1"/>
    <col min="13584" max="13584" width="3.69140625" style="1065" customWidth="1"/>
    <col min="13585" max="13585" width="5.61328125" style="1065" customWidth="1"/>
    <col min="13586" max="13586" width="8.69140625" style="1065" customWidth="1"/>
    <col min="13587" max="13587" width="4.3046875" style="1065" customWidth="1"/>
    <col min="13588" max="13588" width="35.69140625" style="1065" customWidth="1"/>
    <col min="13589" max="13589" width="9.69140625" style="1065" customWidth="1"/>
    <col min="13590" max="13590" width="4.69140625" style="1065" customWidth="1"/>
    <col min="13591" max="13591" width="10.921875" style="1065" customWidth="1"/>
    <col min="13592" max="13592" width="8.3046875" style="1065" customWidth="1"/>
    <col min="13593" max="13593" width="12.69140625" style="1065" customWidth="1"/>
    <col min="13594" max="13594" width="9.3046875" style="1065" customWidth="1"/>
    <col min="13595" max="13595" width="13.3046875" style="1065" customWidth="1"/>
    <col min="13596" max="13596" width="16.921875" style="1065" customWidth="1"/>
    <col min="13597" max="13597" width="10.3046875" style="1065" customWidth="1"/>
    <col min="13598" max="13598" width="12.69140625" style="1065" customWidth="1"/>
    <col min="13599" max="13599" width="9.3046875" style="1065" customWidth="1"/>
    <col min="13600" max="13600" width="13.07421875" style="1065" customWidth="1"/>
    <col min="13601" max="13601" width="15.61328125" style="1065" customWidth="1"/>
    <col min="13602" max="13602" width="17.07421875" style="1065" customWidth="1"/>
    <col min="13603" max="13603" width="11.61328125" style="1065" customWidth="1"/>
    <col min="13604" max="13604" width="6.69140625" style="1065" customWidth="1"/>
    <col min="13605" max="13605" width="43.921875" style="1065" customWidth="1"/>
    <col min="13606" max="13834" width="54.23046875" style="1065"/>
    <col min="13835" max="13835" width="3.69140625" style="1065" customWidth="1"/>
    <col min="13836" max="13836" width="1.69140625" style="1065" customWidth="1"/>
    <col min="13837" max="13837" width="3.23046875" style="1065" customWidth="1"/>
    <col min="13838" max="13839" width="2.69140625" style="1065" customWidth="1"/>
    <col min="13840" max="13840" width="3.69140625" style="1065" customWidth="1"/>
    <col min="13841" max="13841" width="5.61328125" style="1065" customWidth="1"/>
    <col min="13842" max="13842" width="8.69140625" style="1065" customWidth="1"/>
    <col min="13843" max="13843" width="4.3046875" style="1065" customWidth="1"/>
    <col min="13844" max="13844" width="35.69140625" style="1065" customWidth="1"/>
    <col min="13845" max="13845" width="9.69140625" style="1065" customWidth="1"/>
    <col min="13846" max="13846" width="4.69140625" style="1065" customWidth="1"/>
    <col min="13847" max="13847" width="10.921875" style="1065" customWidth="1"/>
    <col min="13848" max="13848" width="8.3046875" style="1065" customWidth="1"/>
    <col min="13849" max="13849" width="12.69140625" style="1065" customWidth="1"/>
    <col min="13850" max="13850" width="9.3046875" style="1065" customWidth="1"/>
    <col min="13851" max="13851" width="13.3046875" style="1065" customWidth="1"/>
    <col min="13852" max="13852" width="16.921875" style="1065" customWidth="1"/>
    <col min="13853" max="13853" width="10.3046875" style="1065" customWidth="1"/>
    <col min="13854" max="13854" width="12.69140625" style="1065" customWidth="1"/>
    <col min="13855" max="13855" width="9.3046875" style="1065" customWidth="1"/>
    <col min="13856" max="13856" width="13.07421875" style="1065" customWidth="1"/>
    <col min="13857" max="13857" width="15.61328125" style="1065" customWidth="1"/>
    <col min="13858" max="13858" width="17.07421875" style="1065" customWidth="1"/>
    <col min="13859" max="13859" width="11.61328125" style="1065" customWidth="1"/>
    <col min="13860" max="13860" width="6.69140625" style="1065" customWidth="1"/>
    <col min="13861" max="13861" width="43.921875" style="1065" customWidth="1"/>
    <col min="13862" max="14090" width="54.23046875" style="1065"/>
    <col min="14091" max="14091" width="3.69140625" style="1065" customWidth="1"/>
    <col min="14092" max="14092" width="1.69140625" style="1065" customWidth="1"/>
    <col min="14093" max="14093" width="3.23046875" style="1065" customWidth="1"/>
    <col min="14094" max="14095" width="2.69140625" style="1065" customWidth="1"/>
    <col min="14096" max="14096" width="3.69140625" style="1065" customWidth="1"/>
    <col min="14097" max="14097" width="5.61328125" style="1065" customWidth="1"/>
    <col min="14098" max="14098" width="8.69140625" style="1065" customWidth="1"/>
    <col min="14099" max="14099" width="4.3046875" style="1065" customWidth="1"/>
    <col min="14100" max="14100" width="35.69140625" style="1065" customWidth="1"/>
    <col min="14101" max="14101" width="9.69140625" style="1065" customWidth="1"/>
    <col min="14102" max="14102" width="4.69140625" style="1065" customWidth="1"/>
    <col min="14103" max="14103" width="10.921875" style="1065" customWidth="1"/>
    <col min="14104" max="14104" width="8.3046875" style="1065" customWidth="1"/>
    <col min="14105" max="14105" width="12.69140625" style="1065" customWidth="1"/>
    <col min="14106" max="14106" width="9.3046875" style="1065" customWidth="1"/>
    <col min="14107" max="14107" width="13.3046875" style="1065" customWidth="1"/>
    <col min="14108" max="14108" width="16.921875" style="1065" customWidth="1"/>
    <col min="14109" max="14109" width="10.3046875" style="1065" customWidth="1"/>
    <col min="14110" max="14110" width="12.69140625" style="1065" customWidth="1"/>
    <col min="14111" max="14111" width="9.3046875" style="1065" customWidth="1"/>
    <col min="14112" max="14112" width="13.07421875" style="1065" customWidth="1"/>
    <col min="14113" max="14113" width="15.61328125" style="1065" customWidth="1"/>
    <col min="14114" max="14114" width="17.07421875" style="1065" customWidth="1"/>
    <col min="14115" max="14115" width="11.61328125" style="1065" customWidth="1"/>
    <col min="14116" max="14116" width="6.69140625" style="1065" customWidth="1"/>
    <col min="14117" max="14117" width="43.921875" style="1065" customWidth="1"/>
    <col min="14118" max="14346" width="54.23046875" style="1065"/>
    <col min="14347" max="14347" width="3.69140625" style="1065" customWidth="1"/>
    <col min="14348" max="14348" width="1.69140625" style="1065" customWidth="1"/>
    <col min="14349" max="14349" width="3.23046875" style="1065" customWidth="1"/>
    <col min="14350" max="14351" width="2.69140625" style="1065" customWidth="1"/>
    <col min="14352" max="14352" width="3.69140625" style="1065" customWidth="1"/>
    <col min="14353" max="14353" width="5.61328125" style="1065" customWidth="1"/>
    <col min="14354" max="14354" width="8.69140625" style="1065" customWidth="1"/>
    <col min="14355" max="14355" width="4.3046875" style="1065" customWidth="1"/>
    <col min="14356" max="14356" width="35.69140625" style="1065" customWidth="1"/>
    <col min="14357" max="14357" width="9.69140625" style="1065" customWidth="1"/>
    <col min="14358" max="14358" width="4.69140625" style="1065" customWidth="1"/>
    <col min="14359" max="14359" width="10.921875" style="1065" customWidth="1"/>
    <col min="14360" max="14360" width="8.3046875" style="1065" customWidth="1"/>
    <col min="14361" max="14361" width="12.69140625" style="1065" customWidth="1"/>
    <col min="14362" max="14362" width="9.3046875" style="1065" customWidth="1"/>
    <col min="14363" max="14363" width="13.3046875" style="1065" customWidth="1"/>
    <col min="14364" max="14364" width="16.921875" style="1065" customWidth="1"/>
    <col min="14365" max="14365" width="10.3046875" style="1065" customWidth="1"/>
    <col min="14366" max="14366" width="12.69140625" style="1065" customWidth="1"/>
    <col min="14367" max="14367" width="9.3046875" style="1065" customWidth="1"/>
    <col min="14368" max="14368" width="13.07421875" style="1065" customWidth="1"/>
    <col min="14369" max="14369" width="15.61328125" style="1065" customWidth="1"/>
    <col min="14370" max="14370" width="17.07421875" style="1065" customWidth="1"/>
    <col min="14371" max="14371" width="11.61328125" style="1065" customWidth="1"/>
    <col min="14372" max="14372" width="6.69140625" style="1065" customWidth="1"/>
    <col min="14373" max="14373" width="43.921875" style="1065" customWidth="1"/>
    <col min="14374" max="14602" width="54.23046875" style="1065"/>
    <col min="14603" max="14603" width="3.69140625" style="1065" customWidth="1"/>
    <col min="14604" max="14604" width="1.69140625" style="1065" customWidth="1"/>
    <col min="14605" max="14605" width="3.23046875" style="1065" customWidth="1"/>
    <col min="14606" max="14607" width="2.69140625" style="1065" customWidth="1"/>
    <col min="14608" max="14608" width="3.69140625" style="1065" customWidth="1"/>
    <col min="14609" max="14609" width="5.61328125" style="1065" customWidth="1"/>
    <col min="14610" max="14610" width="8.69140625" style="1065" customWidth="1"/>
    <col min="14611" max="14611" width="4.3046875" style="1065" customWidth="1"/>
    <col min="14612" max="14612" width="35.69140625" style="1065" customWidth="1"/>
    <col min="14613" max="14613" width="9.69140625" style="1065" customWidth="1"/>
    <col min="14614" max="14614" width="4.69140625" style="1065" customWidth="1"/>
    <col min="14615" max="14615" width="10.921875" style="1065" customWidth="1"/>
    <col min="14616" max="14616" width="8.3046875" style="1065" customWidth="1"/>
    <col min="14617" max="14617" width="12.69140625" style="1065" customWidth="1"/>
    <col min="14618" max="14618" width="9.3046875" style="1065" customWidth="1"/>
    <col min="14619" max="14619" width="13.3046875" style="1065" customWidth="1"/>
    <col min="14620" max="14620" width="16.921875" style="1065" customWidth="1"/>
    <col min="14621" max="14621" width="10.3046875" style="1065" customWidth="1"/>
    <col min="14622" max="14622" width="12.69140625" style="1065" customWidth="1"/>
    <col min="14623" max="14623" width="9.3046875" style="1065" customWidth="1"/>
    <col min="14624" max="14624" width="13.07421875" style="1065" customWidth="1"/>
    <col min="14625" max="14625" width="15.61328125" style="1065" customWidth="1"/>
    <col min="14626" max="14626" width="17.07421875" style="1065" customWidth="1"/>
    <col min="14627" max="14627" width="11.61328125" style="1065" customWidth="1"/>
    <col min="14628" max="14628" width="6.69140625" style="1065" customWidth="1"/>
    <col min="14629" max="14629" width="43.921875" style="1065" customWidth="1"/>
    <col min="14630" max="14858" width="54.23046875" style="1065"/>
    <col min="14859" max="14859" width="3.69140625" style="1065" customWidth="1"/>
    <col min="14860" max="14860" width="1.69140625" style="1065" customWidth="1"/>
    <col min="14861" max="14861" width="3.23046875" style="1065" customWidth="1"/>
    <col min="14862" max="14863" width="2.69140625" style="1065" customWidth="1"/>
    <col min="14864" max="14864" width="3.69140625" style="1065" customWidth="1"/>
    <col min="14865" max="14865" width="5.61328125" style="1065" customWidth="1"/>
    <col min="14866" max="14866" width="8.69140625" style="1065" customWidth="1"/>
    <col min="14867" max="14867" width="4.3046875" style="1065" customWidth="1"/>
    <col min="14868" max="14868" width="35.69140625" style="1065" customWidth="1"/>
    <col min="14869" max="14869" width="9.69140625" style="1065" customWidth="1"/>
    <col min="14870" max="14870" width="4.69140625" style="1065" customWidth="1"/>
    <col min="14871" max="14871" width="10.921875" style="1065" customWidth="1"/>
    <col min="14872" max="14872" width="8.3046875" style="1065" customWidth="1"/>
    <col min="14873" max="14873" width="12.69140625" style="1065" customWidth="1"/>
    <col min="14874" max="14874" width="9.3046875" style="1065" customWidth="1"/>
    <col min="14875" max="14875" width="13.3046875" style="1065" customWidth="1"/>
    <col min="14876" max="14876" width="16.921875" style="1065" customWidth="1"/>
    <col min="14877" max="14877" width="10.3046875" style="1065" customWidth="1"/>
    <col min="14878" max="14878" width="12.69140625" style="1065" customWidth="1"/>
    <col min="14879" max="14879" width="9.3046875" style="1065" customWidth="1"/>
    <col min="14880" max="14880" width="13.07421875" style="1065" customWidth="1"/>
    <col min="14881" max="14881" width="15.61328125" style="1065" customWidth="1"/>
    <col min="14882" max="14882" width="17.07421875" style="1065" customWidth="1"/>
    <col min="14883" max="14883" width="11.61328125" style="1065" customWidth="1"/>
    <col min="14884" max="14884" width="6.69140625" style="1065" customWidth="1"/>
    <col min="14885" max="14885" width="43.921875" style="1065" customWidth="1"/>
    <col min="14886" max="15114" width="54.23046875" style="1065"/>
    <col min="15115" max="15115" width="3.69140625" style="1065" customWidth="1"/>
    <col min="15116" max="15116" width="1.69140625" style="1065" customWidth="1"/>
    <col min="15117" max="15117" width="3.23046875" style="1065" customWidth="1"/>
    <col min="15118" max="15119" width="2.69140625" style="1065" customWidth="1"/>
    <col min="15120" max="15120" width="3.69140625" style="1065" customWidth="1"/>
    <col min="15121" max="15121" width="5.61328125" style="1065" customWidth="1"/>
    <col min="15122" max="15122" width="8.69140625" style="1065" customWidth="1"/>
    <col min="15123" max="15123" width="4.3046875" style="1065" customWidth="1"/>
    <col min="15124" max="15124" width="35.69140625" style="1065" customWidth="1"/>
    <col min="15125" max="15125" width="9.69140625" style="1065" customWidth="1"/>
    <col min="15126" max="15126" width="4.69140625" style="1065" customWidth="1"/>
    <col min="15127" max="15127" width="10.921875" style="1065" customWidth="1"/>
    <col min="15128" max="15128" width="8.3046875" style="1065" customWidth="1"/>
    <col min="15129" max="15129" width="12.69140625" style="1065" customWidth="1"/>
    <col min="15130" max="15130" width="9.3046875" style="1065" customWidth="1"/>
    <col min="15131" max="15131" width="13.3046875" style="1065" customWidth="1"/>
    <col min="15132" max="15132" width="16.921875" style="1065" customWidth="1"/>
    <col min="15133" max="15133" width="10.3046875" style="1065" customWidth="1"/>
    <col min="15134" max="15134" width="12.69140625" style="1065" customWidth="1"/>
    <col min="15135" max="15135" width="9.3046875" style="1065" customWidth="1"/>
    <col min="15136" max="15136" width="13.07421875" style="1065" customWidth="1"/>
    <col min="15137" max="15137" width="15.61328125" style="1065" customWidth="1"/>
    <col min="15138" max="15138" width="17.07421875" style="1065" customWidth="1"/>
    <col min="15139" max="15139" width="11.61328125" style="1065" customWidth="1"/>
    <col min="15140" max="15140" width="6.69140625" style="1065" customWidth="1"/>
    <col min="15141" max="15141" width="43.921875" style="1065" customWidth="1"/>
    <col min="15142" max="15370" width="54.23046875" style="1065"/>
    <col min="15371" max="15371" width="3.69140625" style="1065" customWidth="1"/>
    <col min="15372" max="15372" width="1.69140625" style="1065" customWidth="1"/>
    <col min="15373" max="15373" width="3.23046875" style="1065" customWidth="1"/>
    <col min="15374" max="15375" width="2.69140625" style="1065" customWidth="1"/>
    <col min="15376" max="15376" width="3.69140625" style="1065" customWidth="1"/>
    <col min="15377" max="15377" width="5.61328125" style="1065" customWidth="1"/>
    <col min="15378" max="15378" width="8.69140625" style="1065" customWidth="1"/>
    <col min="15379" max="15379" width="4.3046875" style="1065" customWidth="1"/>
    <col min="15380" max="15380" width="35.69140625" style="1065" customWidth="1"/>
    <col min="15381" max="15381" width="9.69140625" style="1065" customWidth="1"/>
    <col min="15382" max="15382" width="4.69140625" style="1065" customWidth="1"/>
    <col min="15383" max="15383" width="10.921875" style="1065" customWidth="1"/>
    <col min="15384" max="15384" width="8.3046875" style="1065" customWidth="1"/>
    <col min="15385" max="15385" width="12.69140625" style="1065" customWidth="1"/>
    <col min="15386" max="15386" width="9.3046875" style="1065" customWidth="1"/>
    <col min="15387" max="15387" width="13.3046875" style="1065" customWidth="1"/>
    <col min="15388" max="15388" width="16.921875" style="1065" customWidth="1"/>
    <col min="15389" max="15389" width="10.3046875" style="1065" customWidth="1"/>
    <col min="15390" max="15390" width="12.69140625" style="1065" customWidth="1"/>
    <col min="15391" max="15391" width="9.3046875" style="1065" customWidth="1"/>
    <col min="15392" max="15392" width="13.07421875" style="1065" customWidth="1"/>
    <col min="15393" max="15393" width="15.61328125" style="1065" customWidth="1"/>
    <col min="15394" max="15394" width="17.07421875" style="1065" customWidth="1"/>
    <col min="15395" max="15395" width="11.61328125" style="1065" customWidth="1"/>
    <col min="15396" max="15396" width="6.69140625" style="1065" customWidth="1"/>
    <col min="15397" max="15397" width="43.921875" style="1065" customWidth="1"/>
    <col min="15398" max="15626" width="54.23046875" style="1065"/>
    <col min="15627" max="15627" width="3.69140625" style="1065" customWidth="1"/>
    <col min="15628" max="15628" width="1.69140625" style="1065" customWidth="1"/>
    <col min="15629" max="15629" width="3.23046875" style="1065" customWidth="1"/>
    <col min="15630" max="15631" width="2.69140625" style="1065" customWidth="1"/>
    <col min="15632" max="15632" width="3.69140625" style="1065" customWidth="1"/>
    <col min="15633" max="15633" width="5.61328125" style="1065" customWidth="1"/>
    <col min="15634" max="15634" width="8.69140625" style="1065" customWidth="1"/>
    <col min="15635" max="15635" width="4.3046875" style="1065" customWidth="1"/>
    <col min="15636" max="15636" width="35.69140625" style="1065" customWidth="1"/>
    <col min="15637" max="15637" width="9.69140625" style="1065" customWidth="1"/>
    <col min="15638" max="15638" width="4.69140625" style="1065" customWidth="1"/>
    <col min="15639" max="15639" width="10.921875" style="1065" customWidth="1"/>
    <col min="15640" max="15640" width="8.3046875" style="1065" customWidth="1"/>
    <col min="15641" max="15641" width="12.69140625" style="1065" customWidth="1"/>
    <col min="15642" max="15642" width="9.3046875" style="1065" customWidth="1"/>
    <col min="15643" max="15643" width="13.3046875" style="1065" customWidth="1"/>
    <col min="15644" max="15644" width="16.921875" style="1065" customWidth="1"/>
    <col min="15645" max="15645" width="10.3046875" style="1065" customWidth="1"/>
    <col min="15646" max="15646" width="12.69140625" style="1065" customWidth="1"/>
    <col min="15647" max="15647" width="9.3046875" style="1065" customWidth="1"/>
    <col min="15648" max="15648" width="13.07421875" style="1065" customWidth="1"/>
    <col min="15649" max="15649" width="15.61328125" style="1065" customWidth="1"/>
    <col min="15650" max="15650" width="17.07421875" style="1065" customWidth="1"/>
    <col min="15651" max="15651" width="11.61328125" style="1065" customWidth="1"/>
    <col min="15652" max="15652" width="6.69140625" style="1065" customWidth="1"/>
    <col min="15653" max="15653" width="43.921875" style="1065" customWidth="1"/>
    <col min="15654" max="15882" width="54.23046875" style="1065"/>
    <col min="15883" max="15883" width="3.69140625" style="1065" customWidth="1"/>
    <col min="15884" max="15884" width="1.69140625" style="1065" customWidth="1"/>
    <col min="15885" max="15885" width="3.23046875" style="1065" customWidth="1"/>
    <col min="15886" max="15887" width="2.69140625" style="1065" customWidth="1"/>
    <col min="15888" max="15888" width="3.69140625" style="1065" customWidth="1"/>
    <col min="15889" max="15889" width="5.61328125" style="1065" customWidth="1"/>
    <col min="15890" max="15890" width="8.69140625" style="1065" customWidth="1"/>
    <col min="15891" max="15891" width="4.3046875" style="1065" customWidth="1"/>
    <col min="15892" max="15892" width="35.69140625" style="1065" customWidth="1"/>
    <col min="15893" max="15893" width="9.69140625" style="1065" customWidth="1"/>
    <col min="15894" max="15894" width="4.69140625" style="1065" customWidth="1"/>
    <col min="15895" max="15895" width="10.921875" style="1065" customWidth="1"/>
    <col min="15896" max="15896" width="8.3046875" style="1065" customWidth="1"/>
    <col min="15897" max="15897" width="12.69140625" style="1065" customWidth="1"/>
    <col min="15898" max="15898" width="9.3046875" style="1065" customWidth="1"/>
    <col min="15899" max="15899" width="13.3046875" style="1065" customWidth="1"/>
    <col min="15900" max="15900" width="16.921875" style="1065" customWidth="1"/>
    <col min="15901" max="15901" width="10.3046875" style="1065" customWidth="1"/>
    <col min="15902" max="15902" width="12.69140625" style="1065" customWidth="1"/>
    <col min="15903" max="15903" width="9.3046875" style="1065" customWidth="1"/>
    <col min="15904" max="15904" width="13.07421875" style="1065" customWidth="1"/>
    <col min="15905" max="15905" width="15.61328125" style="1065" customWidth="1"/>
    <col min="15906" max="15906" width="17.07421875" style="1065" customWidth="1"/>
    <col min="15907" max="15907" width="11.61328125" style="1065" customWidth="1"/>
    <col min="15908" max="15908" width="6.69140625" style="1065" customWidth="1"/>
    <col min="15909" max="15909" width="43.921875" style="1065" customWidth="1"/>
    <col min="15910" max="16138" width="54.23046875" style="1065"/>
    <col min="16139" max="16139" width="3.69140625" style="1065" customWidth="1"/>
    <col min="16140" max="16140" width="1.69140625" style="1065" customWidth="1"/>
    <col min="16141" max="16141" width="3.23046875" style="1065" customWidth="1"/>
    <col min="16142" max="16143" width="2.69140625" style="1065" customWidth="1"/>
    <col min="16144" max="16144" width="3.69140625" style="1065" customWidth="1"/>
    <col min="16145" max="16145" width="5.61328125" style="1065" customWidth="1"/>
    <col min="16146" max="16146" width="8.69140625" style="1065" customWidth="1"/>
    <col min="16147" max="16147" width="4.3046875" style="1065" customWidth="1"/>
    <col min="16148" max="16148" width="35.69140625" style="1065" customWidth="1"/>
    <col min="16149" max="16149" width="9.69140625" style="1065" customWidth="1"/>
    <col min="16150" max="16150" width="4.69140625" style="1065" customWidth="1"/>
    <col min="16151" max="16151" width="10.921875" style="1065" customWidth="1"/>
    <col min="16152" max="16152" width="8.3046875" style="1065" customWidth="1"/>
    <col min="16153" max="16153" width="12.69140625" style="1065" customWidth="1"/>
    <col min="16154" max="16154" width="9.3046875" style="1065" customWidth="1"/>
    <col min="16155" max="16155" width="13.3046875" style="1065" customWidth="1"/>
    <col min="16156" max="16156" width="16.921875" style="1065" customWidth="1"/>
    <col min="16157" max="16157" width="10.3046875" style="1065" customWidth="1"/>
    <col min="16158" max="16158" width="12.69140625" style="1065" customWidth="1"/>
    <col min="16159" max="16159" width="9.3046875" style="1065" customWidth="1"/>
    <col min="16160" max="16160" width="13.07421875" style="1065" customWidth="1"/>
    <col min="16161" max="16161" width="15.61328125" style="1065" customWidth="1"/>
    <col min="16162" max="16162" width="17.07421875" style="1065" customWidth="1"/>
    <col min="16163" max="16163" width="11.61328125" style="1065" customWidth="1"/>
    <col min="16164" max="16164" width="6.69140625" style="1065" customWidth="1"/>
    <col min="16165" max="16165" width="43.921875" style="1065" customWidth="1"/>
    <col min="16166" max="16384" width="54.23046875" style="1065"/>
  </cols>
  <sheetData>
    <row r="1" spans="1:94" ht="50.1" customHeight="1">
      <c r="A1" s="1068"/>
      <c r="B1" s="1069"/>
      <c r="C1" s="1070"/>
      <c r="D1" s="1070"/>
      <c r="E1" s="1070"/>
      <c r="F1" s="1070"/>
      <c r="G1" s="1070"/>
      <c r="H1" s="1070"/>
      <c r="I1" s="1070"/>
      <c r="J1" s="1070"/>
      <c r="K1" s="1114"/>
      <c r="L1" s="1115"/>
      <c r="M1" s="1115"/>
      <c r="N1" s="1115"/>
      <c r="O1" s="1115"/>
      <c r="P1" s="1115"/>
      <c r="Q1" s="1115"/>
      <c r="R1" s="1115"/>
      <c r="S1" s="1115"/>
      <c r="T1" s="1115"/>
      <c r="U1" s="1115"/>
      <c r="V1" s="1115"/>
      <c r="W1" s="1115"/>
      <c r="X1" s="1115"/>
      <c r="Y1" s="1115"/>
      <c r="Z1" s="1115"/>
      <c r="AA1" s="1115"/>
      <c r="AB1" s="1115"/>
      <c r="AC1" s="1115"/>
      <c r="AD1" s="1115"/>
      <c r="AE1" s="1115"/>
      <c r="AF1" s="1115"/>
      <c r="AG1" s="1115"/>
      <c r="AH1" s="1115"/>
      <c r="AI1" s="1115"/>
      <c r="AJ1" s="1115"/>
      <c r="AK1" s="1115"/>
      <c r="AL1" s="1115"/>
      <c r="AM1" s="1115"/>
      <c r="AN1" s="1115"/>
      <c r="AO1" s="1115"/>
      <c r="AP1" s="1115"/>
      <c r="AQ1" s="1115"/>
      <c r="AR1" s="1115"/>
      <c r="AS1" s="1115"/>
      <c r="AT1" s="1115"/>
      <c r="AU1" s="1115"/>
      <c r="AV1" s="1115"/>
      <c r="AW1" s="1115"/>
      <c r="AX1" s="1115"/>
      <c r="AY1" s="1115"/>
      <c r="AZ1" s="1115"/>
      <c r="BA1" s="1115"/>
      <c r="BB1" s="1115"/>
      <c r="BC1" s="1131"/>
      <c r="BD1" s="1115"/>
      <c r="BE1" s="1115"/>
      <c r="BF1" s="1115"/>
      <c r="BG1" s="1115"/>
      <c r="BH1" s="1115"/>
      <c r="BI1" s="1115"/>
      <c r="BJ1" s="1115"/>
      <c r="BK1" s="1115"/>
      <c r="BL1" s="1115"/>
      <c r="BM1" s="1115"/>
      <c r="BN1" s="1115"/>
      <c r="BO1" s="1115"/>
      <c r="BP1" s="1115"/>
      <c r="BQ1" s="1115"/>
      <c r="BR1" s="1115"/>
      <c r="BS1" s="1115"/>
      <c r="BT1" s="1115"/>
      <c r="BU1" s="1115"/>
      <c r="BV1" s="1115"/>
      <c r="BW1" s="1115"/>
      <c r="BX1" s="1115"/>
      <c r="BY1" s="1115"/>
      <c r="BZ1" s="1115"/>
      <c r="CA1" s="1115"/>
      <c r="CB1" s="1115"/>
      <c r="CC1" s="1115"/>
      <c r="CD1" s="1115"/>
      <c r="CE1" s="1115"/>
      <c r="CF1" s="1115"/>
      <c r="CG1" s="1115"/>
      <c r="CH1" s="1115"/>
      <c r="CI1" s="1115"/>
      <c r="CJ1" s="1115"/>
      <c r="CK1" s="1115"/>
      <c r="CL1" s="1115"/>
      <c r="CM1" s="1115"/>
      <c r="CN1" s="1115"/>
      <c r="CO1" s="1115"/>
      <c r="CP1" s="1131"/>
    </row>
    <row r="2" spans="1:94" ht="34.5" customHeight="1">
      <c r="A2" s="1068"/>
      <c r="B2" s="1071"/>
      <c r="D2" s="1072"/>
      <c r="E2" s="1072"/>
      <c r="F2" s="1072"/>
      <c r="G2" s="1072"/>
      <c r="H2" s="1072"/>
      <c r="I2" s="2455" t="s">
        <v>1713</v>
      </c>
      <c r="J2" s="2455"/>
      <c r="K2" s="2455"/>
      <c r="L2" s="2455"/>
      <c r="M2" s="2455"/>
      <c r="N2" s="2455"/>
      <c r="O2" s="2455"/>
      <c r="P2" s="2455"/>
      <c r="Q2" s="2455"/>
      <c r="R2" s="2455"/>
      <c r="S2" s="2455"/>
      <c r="T2" s="2455"/>
      <c r="U2" s="2455"/>
      <c r="V2" s="2455"/>
      <c r="W2" s="2455"/>
      <c r="X2" s="2455"/>
      <c r="Y2" s="2455"/>
      <c r="Z2" s="2455"/>
      <c r="AA2" s="2455"/>
      <c r="AB2" s="2455"/>
      <c r="AC2" s="2455"/>
      <c r="AD2" s="2455"/>
      <c r="AE2" s="2455"/>
      <c r="AF2" s="2455"/>
      <c r="AG2" s="2455"/>
      <c r="AH2" s="2455"/>
      <c r="AI2" s="2455"/>
      <c r="AJ2" s="2455"/>
      <c r="AK2" s="2455"/>
      <c r="AL2" s="2455"/>
      <c r="AM2" s="2455"/>
      <c r="AN2" s="2455"/>
      <c r="AO2" s="2455"/>
      <c r="AP2" s="2455"/>
      <c r="AQ2" s="2455"/>
      <c r="AR2" s="2455"/>
      <c r="AS2" s="2455"/>
      <c r="AT2" s="2455"/>
      <c r="AU2" s="2455"/>
      <c r="AV2" s="2455"/>
      <c r="AW2" s="2455"/>
      <c r="AX2" s="2455"/>
      <c r="AY2" s="2455"/>
      <c r="AZ2" s="2455"/>
      <c r="BA2" s="2455"/>
      <c r="BB2" s="2455"/>
      <c r="BC2" s="2456"/>
      <c r="CP2" s="1132"/>
    </row>
    <row r="3" spans="1:94" ht="39" customHeight="1">
      <c r="A3" s="1068"/>
      <c r="B3" s="1071"/>
      <c r="C3" s="1073"/>
      <c r="D3" s="1073"/>
      <c r="E3" s="1073"/>
      <c r="F3" s="1073"/>
      <c r="G3" s="1073"/>
      <c r="H3" s="1073"/>
      <c r="I3" s="2455"/>
      <c r="J3" s="2455"/>
      <c r="K3" s="2455"/>
      <c r="L3" s="2455"/>
      <c r="M3" s="2455"/>
      <c r="N3" s="2455"/>
      <c r="O3" s="2455"/>
      <c r="P3" s="2455"/>
      <c r="Q3" s="2455"/>
      <c r="R3" s="2455"/>
      <c r="S3" s="2455"/>
      <c r="T3" s="2455"/>
      <c r="U3" s="2455"/>
      <c r="V3" s="2455"/>
      <c r="W3" s="2455"/>
      <c r="X3" s="2455"/>
      <c r="Y3" s="2455"/>
      <c r="Z3" s="2455"/>
      <c r="AA3" s="2455"/>
      <c r="AB3" s="2455"/>
      <c r="AC3" s="2455"/>
      <c r="AD3" s="2455"/>
      <c r="AE3" s="2455"/>
      <c r="AF3" s="2455"/>
      <c r="AG3" s="2455"/>
      <c r="AH3" s="2455"/>
      <c r="AI3" s="2455"/>
      <c r="AJ3" s="2455"/>
      <c r="AK3" s="2455"/>
      <c r="AL3" s="2455"/>
      <c r="AM3" s="2455"/>
      <c r="AN3" s="2455"/>
      <c r="AO3" s="2455"/>
      <c r="AP3" s="2455"/>
      <c r="AQ3" s="2455"/>
      <c r="AR3" s="2455"/>
      <c r="AS3" s="2455"/>
      <c r="AT3" s="2455"/>
      <c r="AU3" s="2455"/>
      <c r="AV3" s="2455"/>
      <c r="AW3" s="2455"/>
      <c r="AX3" s="2455"/>
      <c r="AY3" s="2455"/>
      <c r="AZ3" s="2455"/>
      <c r="BA3" s="2455"/>
      <c r="BB3" s="2455"/>
      <c r="BC3" s="2456"/>
      <c r="CP3" s="1132"/>
    </row>
    <row r="4" spans="1:94" ht="50.1" customHeight="1">
      <c r="A4" s="1068"/>
      <c r="B4" s="1200"/>
      <c r="C4" s="1201"/>
      <c r="D4" s="1201"/>
      <c r="E4" s="1201"/>
      <c r="F4" s="1201"/>
      <c r="G4" s="1201"/>
      <c r="H4" s="1201"/>
      <c r="I4" s="1201"/>
      <c r="J4" s="1201"/>
      <c r="K4" s="1220"/>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1"/>
      <c r="AL4" s="1221"/>
      <c r="AM4" s="1221"/>
      <c r="AN4" s="1221"/>
      <c r="AO4" s="1221"/>
      <c r="AP4" s="1221"/>
      <c r="AQ4" s="1221"/>
      <c r="AR4" s="1221"/>
      <c r="AS4" s="1221"/>
      <c r="AT4" s="1221"/>
      <c r="AU4" s="1221"/>
      <c r="AV4" s="1221"/>
      <c r="AW4" s="1221"/>
      <c r="AX4" s="1221"/>
      <c r="AY4" s="1221"/>
      <c r="AZ4" s="1221"/>
      <c r="BA4" s="1221"/>
      <c r="BB4" s="1221"/>
      <c r="BC4" s="1235"/>
      <c r="BD4" s="1236"/>
      <c r="BE4" s="1221"/>
      <c r="BF4" s="1221"/>
      <c r="BG4" s="1221"/>
      <c r="BH4" s="1221"/>
      <c r="BI4" s="1221"/>
      <c r="BJ4" s="1221"/>
      <c r="BK4" s="1221"/>
      <c r="BL4" s="1221"/>
      <c r="BM4" s="1221"/>
      <c r="BN4" s="1221"/>
      <c r="BO4" s="1221"/>
      <c r="BP4" s="1221"/>
      <c r="BQ4" s="1221"/>
      <c r="BR4" s="1221"/>
      <c r="BS4" s="1221"/>
      <c r="BT4" s="1221"/>
      <c r="BU4" s="1221"/>
      <c r="BV4" s="1221"/>
      <c r="BW4" s="1221"/>
      <c r="BX4" s="1221"/>
      <c r="BY4" s="1221"/>
      <c r="BZ4" s="1221"/>
      <c r="CA4" s="1221"/>
      <c r="CB4" s="1221"/>
      <c r="CC4" s="1221"/>
      <c r="CD4" s="1221"/>
      <c r="CE4" s="1221"/>
      <c r="CF4" s="1221"/>
      <c r="CG4" s="1221"/>
      <c r="CH4" s="1221"/>
      <c r="CI4" s="1221"/>
      <c r="CJ4" s="1221"/>
      <c r="CK4" s="1221"/>
      <c r="CL4" s="1221"/>
      <c r="CM4" s="1221"/>
      <c r="CN4" s="1221"/>
      <c r="CO4" s="1221"/>
      <c r="CP4" s="1235"/>
    </row>
    <row r="5" spans="1:94" ht="30" customHeight="1">
      <c r="A5" s="1068"/>
      <c r="B5" s="1071"/>
      <c r="E5" s="2445" t="s">
        <v>1714</v>
      </c>
      <c r="F5" s="2445"/>
      <c r="G5" s="2445"/>
      <c r="H5" s="2445"/>
      <c r="I5" s="2445"/>
      <c r="J5" s="2445"/>
      <c r="K5" s="1222"/>
      <c r="L5" s="2444" t="s">
        <v>1715</v>
      </c>
      <c r="M5" s="2445"/>
      <c r="N5" s="2445"/>
      <c r="O5" s="2445"/>
      <c r="P5" s="2445"/>
      <c r="Q5" s="2445"/>
      <c r="R5" s="2445"/>
      <c r="S5" s="2445"/>
      <c r="T5" s="2445"/>
      <c r="U5" s="2445"/>
      <c r="V5" s="2445"/>
      <c r="W5" s="2445"/>
      <c r="X5" s="2445"/>
      <c r="Y5" s="2445"/>
      <c r="Z5" s="2445"/>
      <c r="AA5" s="2445"/>
      <c r="AB5" s="2445"/>
      <c r="AC5" s="2445"/>
      <c r="AD5" s="2445"/>
      <c r="AE5" s="2445"/>
      <c r="AF5" s="2445"/>
      <c r="AG5" s="2445"/>
      <c r="AH5" s="2445"/>
      <c r="AI5" s="2445"/>
      <c r="AJ5" s="2445"/>
      <c r="AK5" s="2445"/>
      <c r="AL5" s="2445"/>
      <c r="AM5" s="2445"/>
      <c r="AN5" s="2445"/>
      <c r="AO5" s="2445"/>
      <c r="AP5" s="2445"/>
      <c r="AQ5" s="2445"/>
      <c r="AR5" s="2446"/>
      <c r="AS5" s="2444" t="s">
        <v>1716</v>
      </c>
      <c r="AT5" s="2445"/>
      <c r="AU5" s="2445"/>
      <c r="AV5" s="2445"/>
      <c r="AW5" s="2445"/>
      <c r="AX5" s="2445"/>
      <c r="AY5" s="2445"/>
      <c r="AZ5" s="2445"/>
      <c r="BA5" s="2445"/>
      <c r="BB5" s="2445"/>
      <c r="BC5" s="2457"/>
      <c r="BD5" s="2440" t="s">
        <v>1717</v>
      </c>
      <c r="BE5" s="2440"/>
      <c r="BF5" s="2440"/>
      <c r="BG5" s="2440"/>
      <c r="BH5" s="2440"/>
      <c r="BI5" s="2440"/>
      <c r="BJ5" s="2440"/>
      <c r="BK5" s="2440"/>
      <c r="BL5" s="2440"/>
      <c r="BM5" s="2440"/>
      <c r="BN5" s="2440"/>
      <c r="BO5" s="2440"/>
      <c r="BP5" s="2440"/>
      <c r="BQ5" s="2440"/>
      <c r="BR5" s="2440"/>
      <c r="BS5" s="2440"/>
      <c r="BT5" s="2440"/>
      <c r="BU5" s="2440"/>
      <c r="BV5" s="2440"/>
      <c r="BW5" s="2440"/>
      <c r="BX5" s="2440"/>
      <c r="BY5" s="2440"/>
      <c r="BZ5" s="2440"/>
      <c r="CA5" s="2440"/>
      <c r="CB5" s="2440"/>
      <c r="CC5" s="2440"/>
      <c r="CD5" s="2440"/>
      <c r="CE5" s="2440"/>
      <c r="CF5" s="2440"/>
      <c r="CG5" s="2440"/>
      <c r="CH5" s="2440"/>
      <c r="CI5" s="2440"/>
      <c r="CJ5" s="2440"/>
      <c r="CK5" s="2440"/>
      <c r="CL5" s="2440"/>
      <c r="CM5" s="2440"/>
      <c r="CN5" s="2440"/>
      <c r="CO5" s="2440"/>
      <c r="CP5" s="2441"/>
    </row>
    <row r="6" spans="1:94" ht="30" customHeight="1">
      <c r="A6" s="1068"/>
      <c r="B6" s="1071"/>
      <c r="E6" s="2448"/>
      <c r="F6" s="2448"/>
      <c r="G6" s="2448"/>
      <c r="H6" s="2448"/>
      <c r="I6" s="2448"/>
      <c r="J6" s="2448"/>
      <c r="K6" s="1222"/>
      <c r="L6" s="2447"/>
      <c r="M6" s="2448"/>
      <c r="N6" s="2448"/>
      <c r="O6" s="2448"/>
      <c r="P6" s="2448"/>
      <c r="Q6" s="2448"/>
      <c r="R6" s="2448"/>
      <c r="S6" s="2448"/>
      <c r="T6" s="2448"/>
      <c r="U6" s="2448"/>
      <c r="V6" s="2448"/>
      <c r="W6" s="2448"/>
      <c r="X6" s="2448"/>
      <c r="Y6" s="2448"/>
      <c r="Z6" s="2448"/>
      <c r="AA6" s="2448"/>
      <c r="AB6" s="2448"/>
      <c r="AC6" s="2448"/>
      <c r="AD6" s="2448"/>
      <c r="AE6" s="2448"/>
      <c r="AF6" s="2448"/>
      <c r="AG6" s="2448"/>
      <c r="AH6" s="2448"/>
      <c r="AI6" s="2448"/>
      <c r="AJ6" s="2448"/>
      <c r="AK6" s="2448"/>
      <c r="AL6" s="2448"/>
      <c r="AM6" s="2448"/>
      <c r="AN6" s="2448"/>
      <c r="AO6" s="2448"/>
      <c r="AP6" s="2448"/>
      <c r="AQ6" s="2448"/>
      <c r="AR6" s="2449"/>
      <c r="AS6" s="2447"/>
      <c r="AT6" s="2448"/>
      <c r="AU6" s="2448"/>
      <c r="AV6" s="2448"/>
      <c r="AW6" s="2448"/>
      <c r="AX6" s="2448"/>
      <c r="AY6" s="2448"/>
      <c r="AZ6" s="2448"/>
      <c r="BA6" s="2448"/>
      <c r="BB6" s="2448"/>
      <c r="BC6" s="2458"/>
      <c r="BD6" s="2442"/>
      <c r="BE6" s="2442"/>
      <c r="BF6" s="2442"/>
      <c r="BG6" s="2442"/>
      <c r="BH6" s="2442"/>
      <c r="BI6" s="2442"/>
      <c r="BJ6" s="2442"/>
      <c r="BK6" s="2442"/>
      <c r="BL6" s="2442"/>
      <c r="BM6" s="2442"/>
      <c r="BN6" s="2442"/>
      <c r="BO6" s="2442"/>
      <c r="BP6" s="2442"/>
      <c r="BQ6" s="2442"/>
      <c r="BR6" s="2442"/>
      <c r="BS6" s="2442"/>
      <c r="BT6" s="2442"/>
      <c r="BU6" s="2442"/>
      <c r="BV6" s="2442"/>
      <c r="BW6" s="2442"/>
      <c r="BX6" s="2442"/>
      <c r="BY6" s="2442"/>
      <c r="BZ6" s="2442"/>
      <c r="CA6" s="2442"/>
      <c r="CB6" s="2442"/>
      <c r="CC6" s="2442"/>
      <c r="CD6" s="2442"/>
      <c r="CE6" s="2442"/>
      <c r="CF6" s="2442"/>
      <c r="CG6" s="2442"/>
      <c r="CH6" s="2442"/>
      <c r="CI6" s="2442"/>
      <c r="CJ6" s="2442"/>
      <c r="CK6" s="2442"/>
      <c r="CL6" s="2442"/>
      <c r="CM6" s="2442"/>
      <c r="CN6" s="2442"/>
      <c r="CO6" s="2442"/>
      <c r="CP6" s="2443"/>
    </row>
    <row r="7" spans="1:94" ht="30" customHeight="1">
      <c r="A7" s="1068"/>
      <c r="B7" s="1071"/>
      <c r="E7" s="2448"/>
      <c r="F7" s="2448"/>
      <c r="G7" s="2448"/>
      <c r="H7" s="2448"/>
      <c r="I7" s="2448"/>
      <c r="J7" s="2448"/>
      <c r="K7" s="1222"/>
      <c r="L7" s="2447"/>
      <c r="M7" s="2448"/>
      <c r="N7" s="2448"/>
      <c r="O7" s="2448"/>
      <c r="P7" s="2448"/>
      <c r="Q7" s="2448"/>
      <c r="R7" s="2448"/>
      <c r="S7" s="2448"/>
      <c r="T7" s="2448"/>
      <c r="U7" s="2448"/>
      <c r="V7" s="2448"/>
      <c r="W7" s="2448"/>
      <c r="X7" s="2448"/>
      <c r="Y7" s="2448"/>
      <c r="Z7" s="2448"/>
      <c r="AA7" s="2448"/>
      <c r="AB7" s="2448"/>
      <c r="AC7" s="2448"/>
      <c r="AD7" s="2448"/>
      <c r="AE7" s="2448"/>
      <c r="AF7" s="2448"/>
      <c r="AG7" s="2448"/>
      <c r="AH7" s="2448"/>
      <c r="AI7" s="2448"/>
      <c r="AJ7" s="2448"/>
      <c r="AK7" s="2448"/>
      <c r="AL7" s="2448"/>
      <c r="AM7" s="2448"/>
      <c r="AN7" s="2448"/>
      <c r="AO7" s="2448"/>
      <c r="AP7" s="2448"/>
      <c r="AQ7" s="2448"/>
      <c r="AR7" s="2449"/>
      <c r="AS7" s="2447"/>
      <c r="AT7" s="2448"/>
      <c r="AU7" s="2448"/>
      <c r="AV7" s="2448"/>
      <c r="AW7" s="2448"/>
      <c r="AX7" s="2448"/>
      <c r="AY7" s="2448"/>
      <c r="AZ7" s="2448"/>
      <c r="BA7" s="2448"/>
      <c r="BB7" s="2448"/>
      <c r="BC7" s="2458"/>
      <c r="BD7" s="2442"/>
      <c r="BE7" s="2442"/>
      <c r="BF7" s="2442"/>
      <c r="BG7" s="2442"/>
      <c r="BH7" s="2442"/>
      <c r="BI7" s="2442"/>
      <c r="BJ7" s="2442"/>
      <c r="BK7" s="2442"/>
      <c r="BL7" s="2442"/>
      <c r="BM7" s="2442"/>
      <c r="BN7" s="2442"/>
      <c r="BO7" s="2442"/>
      <c r="BP7" s="2442"/>
      <c r="BQ7" s="2442"/>
      <c r="BR7" s="2442"/>
      <c r="BS7" s="2442"/>
      <c r="BT7" s="2442"/>
      <c r="BU7" s="2442"/>
      <c r="BV7" s="2442"/>
      <c r="BW7" s="2442"/>
      <c r="BX7" s="2442"/>
      <c r="BY7" s="2442"/>
      <c r="BZ7" s="2442"/>
      <c r="CA7" s="2442"/>
      <c r="CB7" s="2442"/>
      <c r="CC7" s="2442"/>
      <c r="CD7" s="2442"/>
      <c r="CE7" s="2442"/>
      <c r="CF7" s="2442"/>
      <c r="CG7" s="2442"/>
      <c r="CH7" s="2442"/>
      <c r="CI7" s="2442"/>
      <c r="CJ7" s="2442"/>
      <c r="CK7" s="2442"/>
      <c r="CL7" s="2442"/>
      <c r="CM7" s="2442"/>
      <c r="CN7" s="2442"/>
      <c r="CO7" s="2442"/>
      <c r="CP7" s="2443"/>
    </row>
    <row r="8" spans="1:94" ht="30" customHeight="1">
      <c r="A8" s="1068"/>
      <c r="B8" s="1071"/>
      <c r="E8" s="2448"/>
      <c r="F8" s="2448"/>
      <c r="G8" s="2448"/>
      <c r="H8" s="2448"/>
      <c r="I8" s="2448"/>
      <c r="J8" s="2448"/>
      <c r="K8" s="1222"/>
      <c r="L8" s="2447"/>
      <c r="M8" s="2448"/>
      <c r="N8" s="2448"/>
      <c r="O8" s="2448"/>
      <c r="P8" s="2448"/>
      <c r="Q8" s="2448"/>
      <c r="R8" s="2448"/>
      <c r="S8" s="2448"/>
      <c r="T8" s="2448"/>
      <c r="U8" s="2448"/>
      <c r="V8" s="2448"/>
      <c r="W8" s="2448"/>
      <c r="X8" s="2448"/>
      <c r="Y8" s="2448"/>
      <c r="Z8" s="2448"/>
      <c r="AA8" s="2448"/>
      <c r="AB8" s="2448"/>
      <c r="AC8" s="2448"/>
      <c r="AD8" s="2448"/>
      <c r="AE8" s="2448"/>
      <c r="AF8" s="2448"/>
      <c r="AG8" s="2448"/>
      <c r="AH8" s="2448"/>
      <c r="AI8" s="2448"/>
      <c r="AJ8" s="2448"/>
      <c r="AK8" s="2448"/>
      <c r="AL8" s="2448"/>
      <c r="AM8" s="2448"/>
      <c r="AN8" s="2448"/>
      <c r="AO8" s="2448"/>
      <c r="AP8" s="2448"/>
      <c r="AQ8" s="2448"/>
      <c r="AR8" s="2449"/>
      <c r="AS8" s="2447"/>
      <c r="AT8" s="2448"/>
      <c r="AU8" s="2448"/>
      <c r="AV8" s="2448"/>
      <c r="AW8" s="2448"/>
      <c r="AX8" s="2448"/>
      <c r="AY8" s="2448"/>
      <c r="AZ8" s="2448"/>
      <c r="BA8" s="2448"/>
      <c r="BB8" s="2448"/>
      <c r="BC8" s="2458"/>
      <c r="BD8" s="2442"/>
      <c r="BE8" s="2442"/>
      <c r="BF8" s="2442"/>
      <c r="BG8" s="2442"/>
      <c r="BH8" s="2442"/>
      <c r="BI8" s="2442"/>
      <c r="BJ8" s="2442"/>
      <c r="BK8" s="2442"/>
      <c r="BL8" s="2442"/>
      <c r="BM8" s="2442"/>
      <c r="BN8" s="2442"/>
      <c r="BO8" s="2442"/>
      <c r="BP8" s="2442"/>
      <c r="BQ8" s="2442"/>
      <c r="BR8" s="2442"/>
      <c r="BS8" s="2442"/>
      <c r="BT8" s="2442"/>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3"/>
    </row>
    <row r="9" spans="1:94" ht="30" customHeight="1">
      <c r="A9" s="1068"/>
      <c r="B9" s="1071"/>
      <c r="E9" s="2448"/>
      <c r="F9" s="2448"/>
      <c r="G9" s="2448"/>
      <c r="H9" s="2448"/>
      <c r="I9" s="2448"/>
      <c r="J9" s="2448"/>
      <c r="K9" s="1222"/>
      <c r="L9" s="2447"/>
      <c r="M9" s="2448"/>
      <c r="N9" s="2448"/>
      <c r="O9" s="2448"/>
      <c r="P9" s="2448"/>
      <c r="Q9" s="2448"/>
      <c r="R9" s="2448"/>
      <c r="S9" s="2448"/>
      <c r="T9" s="2448"/>
      <c r="U9" s="2448"/>
      <c r="V9" s="2448"/>
      <c r="W9" s="2448"/>
      <c r="X9" s="2448"/>
      <c r="Y9" s="2448"/>
      <c r="Z9" s="2448"/>
      <c r="AA9" s="2448"/>
      <c r="AB9" s="2448"/>
      <c r="AC9" s="2448"/>
      <c r="AD9" s="2448"/>
      <c r="AE9" s="2448"/>
      <c r="AF9" s="2448"/>
      <c r="AG9" s="2448"/>
      <c r="AH9" s="2448"/>
      <c r="AI9" s="2448"/>
      <c r="AJ9" s="2448"/>
      <c r="AK9" s="2448"/>
      <c r="AL9" s="2448"/>
      <c r="AM9" s="2448"/>
      <c r="AN9" s="2448"/>
      <c r="AO9" s="2448"/>
      <c r="AP9" s="2448"/>
      <c r="AQ9" s="2448"/>
      <c r="AR9" s="2449"/>
      <c r="AS9" s="2447"/>
      <c r="AT9" s="2448"/>
      <c r="AU9" s="2448"/>
      <c r="AV9" s="2448"/>
      <c r="AW9" s="2448"/>
      <c r="AX9" s="2448"/>
      <c r="AY9" s="2448"/>
      <c r="AZ9" s="2448"/>
      <c r="BA9" s="2448"/>
      <c r="BB9" s="2448"/>
      <c r="BC9" s="2458"/>
      <c r="BD9" s="2442"/>
      <c r="BE9" s="2442"/>
      <c r="BF9" s="2442"/>
      <c r="BG9" s="2442"/>
      <c r="BH9" s="2442"/>
      <c r="BI9" s="2442"/>
      <c r="BJ9" s="2442"/>
      <c r="BK9" s="2442"/>
      <c r="BL9" s="2442"/>
      <c r="BM9" s="2442"/>
      <c r="BN9" s="2442"/>
      <c r="BO9" s="2442"/>
      <c r="BP9" s="2442"/>
      <c r="BQ9" s="2442"/>
      <c r="BR9" s="2442"/>
      <c r="BS9" s="2442"/>
      <c r="BT9" s="2442"/>
      <c r="BU9" s="2442"/>
      <c r="BV9" s="2442"/>
      <c r="BW9" s="2442"/>
      <c r="BX9" s="2442"/>
      <c r="BY9" s="2442"/>
      <c r="BZ9" s="2442"/>
      <c r="CA9" s="2442"/>
      <c r="CB9" s="2442"/>
      <c r="CC9" s="2442"/>
      <c r="CD9" s="2442"/>
      <c r="CE9" s="2442"/>
      <c r="CF9" s="2442"/>
      <c r="CG9" s="2442"/>
      <c r="CH9" s="2442"/>
      <c r="CI9" s="2442"/>
      <c r="CJ9" s="2442"/>
      <c r="CK9" s="2442"/>
      <c r="CL9" s="2442"/>
      <c r="CM9" s="2442"/>
      <c r="CN9" s="2442"/>
      <c r="CO9" s="2442"/>
      <c r="CP9" s="2443"/>
    </row>
    <row r="10" spans="1:94" ht="30" customHeight="1">
      <c r="A10" s="1068"/>
      <c r="B10" s="1202"/>
      <c r="C10" s="1203"/>
      <c r="D10" s="1203"/>
      <c r="E10" s="2448"/>
      <c r="F10" s="2448"/>
      <c r="G10" s="2448"/>
      <c r="H10" s="2448"/>
      <c r="I10" s="2448"/>
      <c r="J10" s="2448"/>
      <c r="K10" s="1223"/>
      <c r="L10" s="2450"/>
      <c r="M10" s="2451"/>
      <c r="N10" s="2451"/>
      <c r="O10" s="2451"/>
      <c r="P10" s="2451"/>
      <c r="Q10" s="2451"/>
      <c r="R10" s="2451"/>
      <c r="S10" s="2451"/>
      <c r="T10" s="2451"/>
      <c r="U10" s="2451"/>
      <c r="V10" s="2451"/>
      <c r="W10" s="2451"/>
      <c r="X10" s="2451"/>
      <c r="Y10" s="2451"/>
      <c r="Z10" s="2451"/>
      <c r="AA10" s="2451"/>
      <c r="AB10" s="2451"/>
      <c r="AC10" s="2451"/>
      <c r="AD10" s="2451"/>
      <c r="AE10" s="2451"/>
      <c r="AF10" s="2451"/>
      <c r="AG10" s="2451"/>
      <c r="AH10" s="2451"/>
      <c r="AI10" s="2451"/>
      <c r="AJ10" s="2451"/>
      <c r="AK10" s="2451"/>
      <c r="AL10" s="2451"/>
      <c r="AM10" s="2451"/>
      <c r="AN10" s="2451"/>
      <c r="AO10" s="2451"/>
      <c r="AP10" s="2451"/>
      <c r="AQ10" s="2451"/>
      <c r="AR10" s="2452"/>
      <c r="AS10" s="2447"/>
      <c r="AT10" s="2448"/>
      <c r="AU10" s="2448"/>
      <c r="AV10" s="2448"/>
      <c r="AW10" s="2448"/>
      <c r="AX10" s="2448"/>
      <c r="AY10" s="2448"/>
      <c r="AZ10" s="2448"/>
      <c r="BA10" s="2448"/>
      <c r="BB10" s="2448"/>
      <c r="BC10" s="2458"/>
      <c r="BD10" s="2442"/>
      <c r="BE10" s="2442"/>
      <c r="BF10" s="2442"/>
      <c r="BG10" s="2442"/>
      <c r="BH10" s="2442"/>
      <c r="BI10" s="2442"/>
      <c r="BJ10" s="2442"/>
      <c r="BK10" s="2442"/>
      <c r="BL10" s="2442"/>
      <c r="BM10" s="2442"/>
      <c r="BN10" s="2442"/>
      <c r="BO10" s="2442"/>
      <c r="BP10" s="2442"/>
      <c r="BQ10" s="2442"/>
      <c r="BR10" s="2442"/>
      <c r="BS10" s="2442"/>
      <c r="BT10" s="2442"/>
      <c r="BU10" s="2442"/>
      <c r="BV10" s="2442"/>
      <c r="BW10" s="2442"/>
      <c r="BX10" s="2442"/>
      <c r="BY10" s="2442"/>
      <c r="BZ10" s="2442"/>
      <c r="CA10" s="2442"/>
      <c r="CB10" s="2442"/>
      <c r="CC10" s="2442"/>
      <c r="CD10" s="2442"/>
      <c r="CE10" s="2442"/>
      <c r="CF10" s="2442"/>
      <c r="CG10" s="2442"/>
      <c r="CH10" s="2442"/>
      <c r="CI10" s="2442"/>
      <c r="CJ10" s="2442"/>
      <c r="CK10" s="2442"/>
      <c r="CL10" s="2442"/>
      <c r="CM10" s="2442"/>
      <c r="CN10" s="2442"/>
      <c r="CO10" s="2442"/>
      <c r="CP10" s="2443"/>
    </row>
    <row r="11" spans="1:94" ht="30" customHeight="1">
      <c r="A11" s="1068"/>
      <c r="B11" s="1071"/>
      <c r="E11" s="2448"/>
      <c r="F11" s="2448"/>
      <c r="G11" s="2448"/>
      <c r="H11" s="2448"/>
      <c r="I11" s="2448"/>
      <c r="J11" s="2448"/>
      <c r="K11" s="1222"/>
      <c r="L11" s="2444" t="s">
        <v>1718</v>
      </c>
      <c r="M11" s="2445"/>
      <c r="N11" s="2445"/>
      <c r="O11" s="2445"/>
      <c r="P11" s="2445"/>
      <c r="Q11" s="2445"/>
      <c r="R11" s="2445"/>
      <c r="S11" s="2445"/>
      <c r="T11" s="2445"/>
      <c r="U11" s="2445"/>
      <c r="V11" s="2446"/>
      <c r="W11" s="2444" t="s">
        <v>1719</v>
      </c>
      <c r="X11" s="2445"/>
      <c r="Y11" s="2445"/>
      <c r="Z11" s="2445"/>
      <c r="AA11" s="2445"/>
      <c r="AB11" s="2445"/>
      <c r="AC11" s="2445"/>
      <c r="AD11" s="2445"/>
      <c r="AE11" s="2445"/>
      <c r="AF11" s="2445"/>
      <c r="AG11" s="2446"/>
      <c r="AH11" s="2444" t="s">
        <v>1720</v>
      </c>
      <c r="AI11" s="2445"/>
      <c r="AJ11" s="2445"/>
      <c r="AK11" s="2445"/>
      <c r="AL11" s="2445"/>
      <c r="AM11" s="2445"/>
      <c r="AN11" s="2445"/>
      <c r="AO11" s="2445"/>
      <c r="AP11" s="2445"/>
      <c r="AQ11" s="2445"/>
      <c r="AR11" s="2446"/>
      <c r="AS11" s="2447"/>
      <c r="AT11" s="2448"/>
      <c r="AU11" s="2448"/>
      <c r="AV11" s="2448"/>
      <c r="AW11" s="2448"/>
      <c r="AX11" s="2448"/>
      <c r="AY11" s="2448"/>
      <c r="AZ11" s="2448"/>
      <c r="BA11" s="2448"/>
      <c r="BB11" s="2448"/>
      <c r="BC11" s="2458"/>
      <c r="BD11" s="2442" t="s">
        <v>1718</v>
      </c>
      <c r="BE11" s="2442"/>
      <c r="BF11" s="2442"/>
      <c r="BG11" s="2442"/>
      <c r="BH11" s="2442"/>
      <c r="BI11" s="2442"/>
      <c r="BJ11" s="2442"/>
      <c r="BK11" s="2442"/>
      <c r="BL11" s="2442"/>
      <c r="BM11" s="2442"/>
      <c r="BN11" s="2442"/>
      <c r="BO11" s="2442"/>
      <c r="BP11" s="2442"/>
      <c r="BQ11" s="2442" t="s">
        <v>1719</v>
      </c>
      <c r="BR11" s="2442"/>
      <c r="BS11" s="2442"/>
      <c r="BT11" s="2442"/>
      <c r="BU11" s="2442"/>
      <c r="BV11" s="2442"/>
      <c r="BW11" s="2442"/>
      <c r="BX11" s="2442"/>
      <c r="BY11" s="2442"/>
      <c r="BZ11" s="2442"/>
      <c r="CA11" s="2442"/>
      <c r="CB11" s="2442"/>
      <c r="CC11" s="2442"/>
      <c r="CD11" s="2442" t="s">
        <v>1720</v>
      </c>
      <c r="CE11" s="2442"/>
      <c r="CF11" s="2442"/>
      <c r="CG11" s="2442"/>
      <c r="CH11" s="2442"/>
      <c r="CI11" s="2442"/>
      <c r="CJ11" s="2442"/>
      <c r="CK11" s="2442"/>
      <c r="CL11" s="2442"/>
      <c r="CM11" s="2442"/>
      <c r="CN11" s="2442"/>
      <c r="CO11" s="2442"/>
      <c r="CP11" s="2443"/>
    </row>
    <row r="12" spans="1:94" ht="30" customHeight="1">
      <c r="A12" s="1068"/>
      <c r="B12" s="1071"/>
      <c r="E12" s="2448"/>
      <c r="F12" s="2448"/>
      <c r="G12" s="2448"/>
      <c r="H12" s="2448"/>
      <c r="I12" s="2448"/>
      <c r="J12" s="2448"/>
      <c r="K12" s="1222"/>
      <c r="L12" s="2447"/>
      <c r="M12" s="2448"/>
      <c r="N12" s="2448"/>
      <c r="O12" s="2448"/>
      <c r="P12" s="2448"/>
      <c r="Q12" s="2448"/>
      <c r="R12" s="2448"/>
      <c r="S12" s="2448"/>
      <c r="T12" s="2448"/>
      <c r="U12" s="2448"/>
      <c r="V12" s="2449"/>
      <c r="W12" s="2447"/>
      <c r="X12" s="2448"/>
      <c r="Y12" s="2448"/>
      <c r="Z12" s="2448"/>
      <c r="AA12" s="2448"/>
      <c r="AB12" s="2448"/>
      <c r="AC12" s="2448"/>
      <c r="AD12" s="2448"/>
      <c r="AE12" s="2448"/>
      <c r="AF12" s="2448"/>
      <c r="AG12" s="2449"/>
      <c r="AH12" s="2447"/>
      <c r="AI12" s="2448"/>
      <c r="AJ12" s="2448"/>
      <c r="AK12" s="2448"/>
      <c r="AL12" s="2448"/>
      <c r="AM12" s="2448"/>
      <c r="AN12" s="2448"/>
      <c r="AO12" s="2448"/>
      <c r="AP12" s="2448"/>
      <c r="AQ12" s="2448"/>
      <c r="AR12" s="2449"/>
      <c r="AS12" s="2447"/>
      <c r="AT12" s="2448"/>
      <c r="AU12" s="2448"/>
      <c r="AV12" s="2448"/>
      <c r="AW12" s="2448"/>
      <c r="AX12" s="2448"/>
      <c r="AY12" s="2448"/>
      <c r="AZ12" s="2448"/>
      <c r="BA12" s="2448"/>
      <c r="BB12" s="2448"/>
      <c r="BC12" s="2458"/>
      <c r="BD12" s="2442"/>
      <c r="BE12" s="2442"/>
      <c r="BF12" s="2442"/>
      <c r="BG12" s="2442"/>
      <c r="BH12" s="2442"/>
      <c r="BI12" s="2442"/>
      <c r="BJ12" s="2442"/>
      <c r="BK12" s="2442"/>
      <c r="BL12" s="2442"/>
      <c r="BM12" s="2442"/>
      <c r="BN12" s="2442"/>
      <c r="BO12" s="2442"/>
      <c r="BP12" s="2442"/>
      <c r="BQ12" s="2442"/>
      <c r="BR12" s="2442"/>
      <c r="BS12" s="2442"/>
      <c r="BT12" s="2442"/>
      <c r="BU12" s="2442"/>
      <c r="BV12" s="2442"/>
      <c r="BW12" s="2442"/>
      <c r="BX12" s="2442"/>
      <c r="BY12" s="2442"/>
      <c r="BZ12" s="2442"/>
      <c r="CA12" s="2442"/>
      <c r="CB12" s="2442"/>
      <c r="CC12" s="2442"/>
      <c r="CD12" s="2442"/>
      <c r="CE12" s="2442"/>
      <c r="CF12" s="2442"/>
      <c r="CG12" s="2442"/>
      <c r="CH12" s="2442"/>
      <c r="CI12" s="2442"/>
      <c r="CJ12" s="2442"/>
      <c r="CK12" s="2442"/>
      <c r="CL12" s="2442"/>
      <c r="CM12" s="2442"/>
      <c r="CN12" s="2442"/>
      <c r="CO12" s="2442"/>
      <c r="CP12" s="2443"/>
    </row>
    <row r="13" spans="1:94" ht="30" customHeight="1">
      <c r="A13" s="1068"/>
      <c r="B13" s="1071"/>
      <c r="E13" s="2448"/>
      <c r="F13" s="2448"/>
      <c r="G13" s="2448"/>
      <c r="H13" s="2448"/>
      <c r="I13" s="2448"/>
      <c r="J13" s="2448"/>
      <c r="K13" s="1222"/>
      <c r="L13" s="2447"/>
      <c r="M13" s="2448"/>
      <c r="N13" s="2448"/>
      <c r="O13" s="2448"/>
      <c r="P13" s="2448"/>
      <c r="Q13" s="2448"/>
      <c r="R13" s="2448"/>
      <c r="S13" s="2448"/>
      <c r="T13" s="2448"/>
      <c r="U13" s="2448"/>
      <c r="V13" s="2449"/>
      <c r="W13" s="2447"/>
      <c r="X13" s="2448"/>
      <c r="Y13" s="2448"/>
      <c r="Z13" s="2448"/>
      <c r="AA13" s="2448"/>
      <c r="AB13" s="2448"/>
      <c r="AC13" s="2448"/>
      <c r="AD13" s="2448"/>
      <c r="AE13" s="2448"/>
      <c r="AF13" s="2448"/>
      <c r="AG13" s="2449"/>
      <c r="AH13" s="2447"/>
      <c r="AI13" s="2448"/>
      <c r="AJ13" s="2448"/>
      <c r="AK13" s="2448"/>
      <c r="AL13" s="2448"/>
      <c r="AM13" s="2448"/>
      <c r="AN13" s="2448"/>
      <c r="AO13" s="2448"/>
      <c r="AP13" s="2448"/>
      <c r="AQ13" s="2448"/>
      <c r="AR13" s="2449"/>
      <c r="AS13" s="2447"/>
      <c r="AT13" s="2448"/>
      <c r="AU13" s="2448"/>
      <c r="AV13" s="2448"/>
      <c r="AW13" s="2448"/>
      <c r="AX13" s="2448"/>
      <c r="AY13" s="2448"/>
      <c r="AZ13" s="2448"/>
      <c r="BA13" s="2448"/>
      <c r="BB13" s="2448"/>
      <c r="BC13" s="2458"/>
      <c r="BD13" s="2442"/>
      <c r="BE13" s="2442"/>
      <c r="BF13" s="2442"/>
      <c r="BG13" s="2442"/>
      <c r="BH13" s="2442"/>
      <c r="BI13" s="2442"/>
      <c r="BJ13" s="2442"/>
      <c r="BK13" s="2442"/>
      <c r="BL13" s="2442"/>
      <c r="BM13" s="2442"/>
      <c r="BN13" s="2442"/>
      <c r="BO13" s="2442"/>
      <c r="BP13" s="2442"/>
      <c r="BQ13" s="2442"/>
      <c r="BR13" s="2442"/>
      <c r="BS13" s="2442"/>
      <c r="BT13" s="2442"/>
      <c r="BU13" s="2442"/>
      <c r="BV13" s="2442"/>
      <c r="BW13" s="2442"/>
      <c r="BX13" s="2442"/>
      <c r="BY13" s="2442"/>
      <c r="BZ13" s="2442"/>
      <c r="CA13" s="2442"/>
      <c r="CB13" s="2442"/>
      <c r="CC13" s="2442"/>
      <c r="CD13" s="2442"/>
      <c r="CE13" s="2442"/>
      <c r="CF13" s="2442"/>
      <c r="CG13" s="2442"/>
      <c r="CH13" s="2442"/>
      <c r="CI13" s="2442"/>
      <c r="CJ13" s="2442"/>
      <c r="CK13" s="2442"/>
      <c r="CL13" s="2442"/>
      <c r="CM13" s="2442"/>
      <c r="CN13" s="2442"/>
      <c r="CO13" s="2442"/>
      <c r="CP13" s="2443"/>
    </row>
    <row r="14" spans="1:94" ht="30" customHeight="1">
      <c r="A14" s="1068"/>
      <c r="B14" s="1071"/>
      <c r="E14" s="2448"/>
      <c r="F14" s="2448"/>
      <c r="G14" s="2448"/>
      <c r="H14" s="2448"/>
      <c r="I14" s="2448"/>
      <c r="J14" s="2448"/>
      <c r="K14" s="1222"/>
      <c r="L14" s="2447"/>
      <c r="M14" s="2448"/>
      <c r="N14" s="2448"/>
      <c r="O14" s="2448"/>
      <c r="P14" s="2448"/>
      <c r="Q14" s="2448"/>
      <c r="R14" s="2448"/>
      <c r="S14" s="2448"/>
      <c r="T14" s="2448"/>
      <c r="U14" s="2448"/>
      <c r="V14" s="2449"/>
      <c r="W14" s="2447"/>
      <c r="X14" s="2448"/>
      <c r="Y14" s="2448"/>
      <c r="Z14" s="2448"/>
      <c r="AA14" s="2448"/>
      <c r="AB14" s="2448"/>
      <c r="AC14" s="2448"/>
      <c r="AD14" s="2448"/>
      <c r="AE14" s="2448"/>
      <c r="AF14" s="2448"/>
      <c r="AG14" s="2449"/>
      <c r="AH14" s="2447"/>
      <c r="AI14" s="2448"/>
      <c r="AJ14" s="2448"/>
      <c r="AK14" s="2448"/>
      <c r="AL14" s="2448"/>
      <c r="AM14" s="2448"/>
      <c r="AN14" s="2448"/>
      <c r="AO14" s="2448"/>
      <c r="AP14" s="2448"/>
      <c r="AQ14" s="2448"/>
      <c r="AR14" s="2449"/>
      <c r="AS14" s="2447"/>
      <c r="AT14" s="2448"/>
      <c r="AU14" s="2448"/>
      <c r="AV14" s="2448"/>
      <c r="AW14" s="2448"/>
      <c r="AX14" s="2448"/>
      <c r="AY14" s="2448"/>
      <c r="AZ14" s="2448"/>
      <c r="BA14" s="2448"/>
      <c r="BB14" s="2448"/>
      <c r="BC14" s="2458"/>
      <c r="BD14" s="2442"/>
      <c r="BE14" s="2442"/>
      <c r="BF14" s="2442"/>
      <c r="BG14" s="2442"/>
      <c r="BH14" s="2442"/>
      <c r="BI14" s="2442"/>
      <c r="BJ14" s="2442"/>
      <c r="BK14" s="2442"/>
      <c r="BL14" s="2442"/>
      <c r="BM14" s="2442"/>
      <c r="BN14" s="2442"/>
      <c r="BO14" s="2442"/>
      <c r="BP14" s="2442"/>
      <c r="BQ14" s="2442"/>
      <c r="BR14" s="2442"/>
      <c r="BS14" s="2442"/>
      <c r="BT14" s="2442"/>
      <c r="BU14" s="2442"/>
      <c r="BV14" s="2442"/>
      <c r="BW14" s="2442"/>
      <c r="BX14" s="2442"/>
      <c r="BY14" s="2442"/>
      <c r="BZ14" s="2442"/>
      <c r="CA14" s="2442"/>
      <c r="CB14" s="2442"/>
      <c r="CC14" s="2442"/>
      <c r="CD14" s="2442"/>
      <c r="CE14" s="2442"/>
      <c r="CF14" s="2442"/>
      <c r="CG14" s="2442"/>
      <c r="CH14" s="2442"/>
      <c r="CI14" s="2442"/>
      <c r="CJ14" s="2442"/>
      <c r="CK14" s="2442"/>
      <c r="CL14" s="2442"/>
      <c r="CM14" s="2442"/>
      <c r="CN14" s="2442"/>
      <c r="CO14" s="2442"/>
      <c r="CP14" s="2443"/>
    </row>
    <row r="15" spans="1:94" ht="30" customHeight="1">
      <c r="A15" s="1068"/>
      <c r="B15" s="1071"/>
      <c r="E15" s="2448"/>
      <c r="F15" s="2448"/>
      <c r="G15" s="2448"/>
      <c r="H15" s="2448"/>
      <c r="I15" s="2448"/>
      <c r="J15" s="2448"/>
      <c r="K15" s="1222"/>
      <c r="L15" s="2450"/>
      <c r="M15" s="2451"/>
      <c r="N15" s="2451"/>
      <c r="O15" s="2451"/>
      <c r="P15" s="2451"/>
      <c r="Q15" s="2451"/>
      <c r="R15" s="2451"/>
      <c r="S15" s="2451"/>
      <c r="T15" s="2451"/>
      <c r="U15" s="2451"/>
      <c r="V15" s="2452"/>
      <c r="W15" s="2450"/>
      <c r="X15" s="2451"/>
      <c r="Y15" s="2451"/>
      <c r="Z15" s="2451"/>
      <c r="AA15" s="2451"/>
      <c r="AB15" s="2451"/>
      <c r="AC15" s="2451"/>
      <c r="AD15" s="2451"/>
      <c r="AE15" s="2451"/>
      <c r="AF15" s="2451"/>
      <c r="AG15" s="2452"/>
      <c r="AH15" s="2450"/>
      <c r="AI15" s="2451"/>
      <c r="AJ15" s="2451"/>
      <c r="AK15" s="2451"/>
      <c r="AL15" s="2451"/>
      <c r="AM15" s="2451"/>
      <c r="AN15" s="2451"/>
      <c r="AO15" s="2451"/>
      <c r="AP15" s="2451"/>
      <c r="AQ15" s="2451"/>
      <c r="AR15" s="2452"/>
      <c r="AS15" s="2450"/>
      <c r="AT15" s="2451"/>
      <c r="AU15" s="2451"/>
      <c r="AV15" s="2451"/>
      <c r="AW15" s="2451"/>
      <c r="AX15" s="2451"/>
      <c r="AY15" s="2451"/>
      <c r="AZ15" s="2451"/>
      <c r="BA15" s="2451"/>
      <c r="BB15" s="2451"/>
      <c r="BC15" s="2459"/>
      <c r="BD15" s="2442"/>
      <c r="BE15" s="2442"/>
      <c r="BF15" s="2442"/>
      <c r="BG15" s="2442"/>
      <c r="BH15" s="2442"/>
      <c r="BI15" s="2442"/>
      <c r="BJ15" s="2442"/>
      <c r="BK15" s="2442"/>
      <c r="BL15" s="2442"/>
      <c r="BM15" s="2442"/>
      <c r="BN15" s="2442"/>
      <c r="BO15" s="2442"/>
      <c r="BP15" s="2442"/>
      <c r="BQ15" s="2442"/>
      <c r="BR15" s="2442"/>
      <c r="BS15" s="2442"/>
      <c r="BT15" s="2442"/>
      <c r="BU15" s="2442"/>
      <c r="BV15" s="2442"/>
      <c r="BW15" s="2442"/>
      <c r="BX15" s="2442"/>
      <c r="BY15" s="2442"/>
      <c r="BZ15" s="2442"/>
      <c r="CA15" s="2442"/>
      <c r="CB15" s="2442"/>
      <c r="CC15" s="2442"/>
      <c r="CD15" s="2442"/>
      <c r="CE15" s="2442"/>
      <c r="CF15" s="2442"/>
      <c r="CG15" s="2442"/>
      <c r="CH15" s="2442"/>
      <c r="CI15" s="2442"/>
      <c r="CJ15" s="2442"/>
      <c r="CK15" s="2442"/>
      <c r="CL15" s="2442"/>
      <c r="CM15" s="2442"/>
      <c r="CN15" s="2442"/>
      <c r="CO15" s="2442"/>
      <c r="CP15" s="2443"/>
    </row>
    <row r="16" spans="1:94" ht="30" customHeight="1">
      <c r="A16" s="1068"/>
      <c r="B16" s="1071"/>
      <c r="E16" s="2451"/>
      <c r="F16" s="2451"/>
      <c r="G16" s="2451"/>
      <c r="H16" s="2451"/>
      <c r="I16" s="2451"/>
      <c r="J16" s="2451"/>
      <c r="K16" s="1222"/>
      <c r="L16" s="2463" t="s">
        <v>1721</v>
      </c>
      <c r="M16" s="2464"/>
      <c r="N16" s="2464"/>
      <c r="O16" s="2464"/>
      <c r="P16" s="2464"/>
      <c r="Q16" s="2464"/>
      <c r="R16" s="2464"/>
      <c r="S16" s="2464"/>
      <c r="T16" s="2464"/>
      <c r="U16" s="2464"/>
      <c r="V16" s="2465"/>
      <c r="W16" s="2466" t="s">
        <v>1722</v>
      </c>
      <c r="X16" s="2467"/>
      <c r="Y16" s="2467"/>
      <c r="Z16" s="2467"/>
      <c r="AA16" s="2467"/>
      <c r="AB16" s="2467"/>
      <c r="AC16" s="2467"/>
      <c r="AD16" s="2467"/>
      <c r="AE16" s="2467"/>
      <c r="AF16" s="2467"/>
      <c r="AG16" s="2468"/>
      <c r="AH16" s="2466" t="s">
        <v>1723</v>
      </c>
      <c r="AI16" s="2467"/>
      <c r="AJ16" s="2467"/>
      <c r="AK16" s="2467"/>
      <c r="AL16" s="2467"/>
      <c r="AM16" s="2467"/>
      <c r="AN16" s="2467"/>
      <c r="AO16" s="2467"/>
      <c r="AP16" s="2467"/>
      <c r="AQ16" s="2467"/>
      <c r="AR16" s="2468"/>
      <c r="AS16" s="2466" t="s">
        <v>1724</v>
      </c>
      <c r="AT16" s="2467"/>
      <c r="AU16" s="2467"/>
      <c r="AV16" s="2467"/>
      <c r="AW16" s="2467"/>
      <c r="AX16" s="2467"/>
      <c r="AY16" s="2467"/>
      <c r="AZ16" s="2467"/>
      <c r="BA16" s="2467"/>
      <c r="BB16" s="2467"/>
      <c r="BC16" s="2469"/>
      <c r="BD16" s="2495" t="s">
        <v>1725</v>
      </c>
      <c r="BE16" s="2496"/>
      <c r="BF16" s="2496"/>
      <c r="BG16" s="2496"/>
      <c r="BH16" s="2496"/>
      <c r="BI16" s="2496"/>
      <c r="BJ16" s="2496"/>
      <c r="BK16" s="2496"/>
      <c r="BL16" s="2496"/>
      <c r="BM16" s="2496"/>
      <c r="BN16" s="2496"/>
      <c r="BO16" s="2496"/>
      <c r="BP16" s="2497"/>
      <c r="BQ16" s="2495" t="s">
        <v>1726</v>
      </c>
      <c r="BR16" s="2496"/>
      <c r="BS16" s="2496"/>
      <c r="BT16" s="2496"/>
      <c r="BU16" s="2496"/>
      <c r="BV16" s="2496"/>
      <c r="BW16" s="2496"/>
      <c r="BX16" s="2496"/>
      <c r="BY16" s="2496"/>
      <c r="BZ16" s="2496"/>
      <c r="CA16" s="2496"/>
      <c r="CB16" s="2496"/>
      <c r="CC16" s="2497"/>
      <c r="CD16" s="2495" t="s">
        <v>1727</v>
      </c>
      <c r="CE16" s="2496"/>
      <c r="CF16" s="2496"/>
      <c r="CG16" s="2496"/>
      <c r="CH16" s="2496"/>
      <c r="CI16" s="2496"/>
      <c r="CJ16" s="2496"/>
      <c r="CK16" s="2496"/>
      <c r="CL16" s="2496"/>
      <c r="CM16" s="2496"/>
      <c r="CN16" s="2496"/>
      <c r="CO16" s="2496"/>
      <c r="CP16" s="2498"/>
    </row>
    <row r="17" spans="1:94" ht="30" customHeight="1">
      <c r="A17" s="1068"/>
      <c r="B17" s="1204"/>
      <c r="C17" s="1805" t="s">
        <v>1728</v>
      </c>
      <c r="D17" s="1205"/>
      <c r="E17" s="2503" t="s">
        <v>1729</v>
      </c>
      <c r="F17" s="2503"/>
      <c r="G17" s="2503"/>
      <c r="H17" s="2503"/>
      <c r="I17" s="2503"/>
      <c r="J17" s="2504"/>
      <c r="K17" s="1224"/>
      <c r="L17" s="2461"/>
      <c r="M17" s="2461"/>
      <c r="N17" s="2461"/>
      <c r="O17" s="2461"/>
      <c r="P17" s="2461"/>
      <c r="Q17" s="2461"/>
      <c r="R17" s="2461"/>
      <c r="S17" s="2461"/>
      <c r="T17" s="2461"/>
      <c r="U17" s="2461"/>
      <c r="V17" s="2461"/>
      <c r="W17" s="2462"/>
      <c r="X17" s="2462"/>
      <c r="Y17" s="2462"/>
      <c r="Z17" s="2462"/>
      <c r="AA17" s="2462"/>
      <c r="AB17" s="2462"/>
      <c r="AC17" s="2462"/>
      <c r="AD17" s="2462"/>
      <c r="AE17" s="2462"/>
      <c r="AF17" s="2462"/>
      <c r="AG17" s="2462"/>
      <c r="AH17" s="2409">
        <f>L17+W17</f>
        <v>0</v>
      </c>
      <c r="AI17" s="2409"/>
      <c r="AJ17" s="2409"/>
      <c r="AK17" s="2409"/>
      <c r="AL17" s="2409"/>
      <c r="AM17" s="2409"/>
      <c r="AN17" s="2409"/>
      <c r="AO17" s="2409"/>
      <c r="AP17" s="2409"/>
      <c r="AQ17" s="2409"/>
      <c r="AR17" s="2409"/>
      <c r="AS17" s="2366"/>
      <c r="AT17" s="2367"/>
      <c r="AU17" s="2367"/>
      <c r="AV17" s="2367"/>
      <c r="AW17" s="2367"/>
      <c r="AX17" s="2367"/>
      <c r="AY17" s="2367"/>
      <c r="AZ17" s="2367"/>
      <c r="BA17" s="2367"/>
      <c r="BB17" s="2367"/>
      <c r="BC17" s="2368"/>
      <c r="BD17" s="2375"/>
      <c r="BE17" s="2376"/>
      <c r="BF17" s="2376"/>
      <c r="BG17" s="2376"/>
      <c r="BH17" s="2376"/>
      <c r="BI17" s="2376"/>
      <c r="BJ17" s="2376"/>
      <c r="BK17" s="2376"/>
      <c r="BL17" s="2376"/>
      <c r="BM17" s="2376"/>
      <c r="BN17" s="2376"/>
      <c r="BO17" s="2376"/>
      <c r="BP17" s="2376"/>
      <c r="BQ17" s="2376"/>
      <c r="BR17" s="2376"/>
      <c r="BS17" s="2376"/>
      <c r="BT17" s="2376"/>
      <c r="BU17" s="2376"/>
      <c r="BV17" s="2376"/>
      <c r="BW17" s="2376"/>
      <c r="BX17" s="2376"/>
      <c r="BY17" s="2376"/>
      <c r="BZ17" s="2376"/>
      <c r="CA17" s="2376"/>
      <c r="CB17" s="2376"/>
      <c r="CC17" s="2376"/>
      <c r="CD17" s="2376"/>
      <c r="CE17" s="2376"/>
      <c r="CF17" s="2376"/>
      <c r="CG17" s="2376"/>
      <c r="CH17" s="2376"/>
      <c r="CI17" s="2376"/>
      <c r="CJ17" s="2376"/>
      <c r="CK17" s="2376"/>
      <c r="CL17" s="2376"/>
      <c r="CM17" s="2376"/>
      <c r="CN17" s="2376"/>
      <c r="CO17" s="2376"/>
      <c r="CP17" s="2377"/>
    </row>
    <row r="18" spans="1:94" ht="30" customHeight="1">
      <c r="A18" s="1068"/>
      <c r="B18" s="1206"/>
      <c r="C18" s="1207"/>
      <c r="D18" s="1207"/>
      <c r="E18" s="2404"/>
      <c r="F18" s="2404"/>
      <c r="G18" s="2404"/>
      <c r="H18" s="2404"/>
      <c r="I18" s="2404"/>
      <c r="J18" s="2405"/>
      <c r="K18" s="2477" t="s">
        <v>7</v>
      </c>
      <c r="L18" s="2461"/>
      <c r="M18" s="2461"/>
      <c r="N18" s="2461"/>
      <c r="O18" s="2461"/>
      <c r="P18" s="2461"/>
      <c r="Q18" s="2461"/>
      <c r="R18" s="2461"/>
      <c r="S18" s="2461"/>
      <c r="T18" s="2461"/>
      <c r="U18" s="2461"/>
      <c r="V18" s="2461"/>
      <c r="W18" s="2462"/>
      <c r="X18" s="2462"/>
      <c r="Y18" s="2462"/>
      <c r="Z18" s="2462"/>
      <c r="AA18" s="2462"/>
      <c r="AB18" s="2462"/>
      <c r="AC18" s="2462"/>
      <c r="AD18" s="2462"/>
      <c r="AE18" s="2462"/>
      <c r="AF18" s="2462"/>
      <c r="AG18" s="2462"/>
      <c r="AH18" s="2409"/>
      <c r="AI18" s="2409"/>
      <c r="AJ18" s="2409"/>
      <c r="AK18" s="2409"/>
      <c r="AL18" s="2409"/>
      <c r="AM18" s="2409"/>
      <c r="AN18" s="2409"/>
      <c r="AO18" s="2409"/>
      <c r="AP18" s="2409"/>
      <c r="AQ18" s="2409"/>
      <c r="AR18" s="2409"/>
      <c r="AS18" s="2369"/>
      <c r="AT18" s="2370"/>
      <c r="AU18" s="2370"/>
      <c r="AV18" s="2370"/>
      <c r="AW18" s="2370"/>
      <c r="AX18" s="2370"/>
      <c r="AY18" s="2370"/>
      <c r="AZ18" s="2370"/>
      <c r="BA18" s="2370"/>
      <c r="BB18" s="2370"/>
      <c r="BC18" s="2371"/>
      <c r="BD18" s="2378"/>
      <c r="BE18" s="2379"/>
      <c r="BF18" s="2379"/>
      <c r="BG18" s="2379"/>
      <c r="BH18" s="2379"/>
      <c r="BI18" s="2379"/>
      <c r="BJ18" s="2379"/>
      <c r="BK18" s="2379"/>
      <c r="BL18" s="2379"/>
      <c r="BM18" s="2379"/>
      <c r="BN18" s="2379"/>
      <c r="BO18" s="2379"/>
      <c r="BP18" s="2379"/>
      <c r="BQ18" s="2379"/>
      <c r="BR18" s="2379"/>
      <c r="BS18" s="2379"/>
      <c r="BT18" s="2379"/>
      <c r="BU18" s="2379"/>
      <c r="BV18" s="2379"/>
      <c r="BW18" s="2379"/>
      <c r="BX18" s="2379"/>
      <c r="BY18" s="2379"/>
      <c r="BZ18" s="2379"/>
      <c r="CA18" s="2379"/>
      <c r="CB18" s="2379"/>
      <c r="CC18" s="2379"/>
      <c r="CD18" s="2379"/>
      <c r="CE18" s="2379"/>
      <c r="CF18" s="2379"/>
      <c r="CG18" s="2379"/>
      <c r="CH18" s="2379"/>
      <c r="CI18" s="2379"/>
      <c r="CJ18" s="2379"/>
      <c r="CK18" s="2379"/>
      <c r="CL18" s="2379"/>
      <c r="CM18" s="2379"/>
      <c r="CN18" s="2379"/>
      <c r="CO18" s="2379"/>
      <c r="CP18" s="2380"/>
    </row>
    <row r="19" spans="1:94" ht="30" customHeight="1">
      <c r="A19" s="1068"/>
      <c r="B19" s="1206"/>
      <c r="C19" s="1207"/>
      <c r="D19" s="1207"/>
      <c r="E19" s="2406" t="s">
        <v>1730</v>
      </c>
      <c r="F19" s="2406"/>
      <c r="G19" s="2406"/>
      <c r="H19" s="2406"/>
      <c r="I19" s="2406"/>
      <c r="J19" s="2407"/>
      <c r="K19" s="2478"/>
      <c r="L19" s="2461"/>
      <c r="M19" s="2461"/>
      <c r="N19" s="2461"/>
      <c r="O19" s="2461"/>
      <c r="P19" s="2461"/>
      <c r="Q19" s="2461"/>
      <c r="R19" s="2461"/>
      <c r="S19" s="2461"/>
      <c r="T19" s="2461"/>
      <c r="U19" s="2461"/>
      <c r="V19" s="2461"/>
      <c r="W19" s="2462"/>
      <c r="X19" s="2462"/>
      <c r="Y19" s="2462"/>
      <c r="Z19" s="2462"/>
      <c r="AA19" s="2462"/>
      <c r="AB19" s="2462"/>
      <c r="AC19" s="2462"/>
      <c r="AD19" s="2462"/>
      <c r="AE19" s="2462"/>
      <c r="AF19" s="2462"/>
      <c r="AG19" s="2462"/>
      <c r="AH19" s="2409"/>
      <c r="AI19" s="2409"/>
      <c r="AJ19" s="2409"/>
      <c r="AK19" s="2409"/>
      <c r="AL19" s="2409"/>
      <c r="AM19" s="2409"/>
      <c r="AN19" s="2409"/>
      <c r="AO19" s="2409"/>
      <c r="AP19" s="2409"/>
      <c r="AQ19" s="2409"/>
      <c r="AR19" s="2409"/>
      <c r="AS19" s="2369"/>
      <c r="AT19" s="2370"/>
      <c r="AU19" s="2370"/>
      <c r="AV19" s="2370"/>
      <c r="AW19" s="2370"/>
      <c r="AX19" s="2370"/>
      <c r="AY19" s="2370"/>
      <c r="AZ19" s="2370"/>
      <c r="BA19" s="2370"/>
      <c r="BB19" s="2370"/>
      <c r="BC19" s="2371"/>
      <c r="BD19" s="2378"/>
      <c r="BE19" s="2379"/>
      <c r="BF19" s="2379"/>
      <c r="BG19" s="2379"/>
      <c r="BH19" s="2379"/>
      <c r="BI19" s="2379"/>
      <c r="BJ19" s="2379"/>
      <c r="BK19" s="2379"/>
      <c r="BL19" s="2379"/>
      <c r="BM19" s="2379"/>
      <c r="BN19" s="2379"/>
      <c r="BO19" s="2379"/>
      <c r="BP19" s="2379"/>
      <c r="BQ19" s="2379"/>
      <c r="BR19" s="2379"/>
      <c r="BS19" s="2379"/>
      <c r="BT19" s="2379"/>
      <c r="BU19" s="2379"/>
      <c r="BV19" s="2379"/>
      <c r="BW19" s="2379"/>
      <c r="BX19" s="2379"/>
      <c r="BY19" s="2379"/>
      <c r="BZ19" s="2379"/>
      <c r="CA19" s="2379"/>
      <c r="CB19" s="2379"/>
      <c r="CC19" s="2379"/>
      <c r="CD19" s="2379"/>
      <c r="CE19" s="2379"/>
      <c r="CF19" s="2379"/>
      <c r="CG19" s="2379"/>
      <c r="CH19" s="2379"/>
      <c r="CI19" s="2379"/>
      <c r="CJ19" s="2379"/>
      <c r="CK19" s="2379"/>
      <c r="CL19" s="2379"/>
      <c r="CM19" s="2379"/>
      <c r="CN19" s="2379"/>
      <c r="CO19" s="2379"/>
      <c r="CP19" s="2380"/>
    </row>
    <row r="20" spans="1:94" ht="30" customHeight="1">
      <c r="A20" s="1068"/>
      <c r="B20" s="1206"/>
      <c r="C20" s="1209"/>
      <c r="D20" s="1207"/>
      <c r="E20" s="2406"/>
      <c r="F20" s="2406"/>
      <c r="G20" s="2406"/>
      <c r="H20" s="2406"/>
      <c r="I20" s="2406"/>
      <c r="J20" s="2407"/>
      <c r="K20" s="2479"/>
      <c r="L20" s="2461"/>
      <c r="M20" s="2461"/>
      <c r="N20" s="2461"/>
      <c r="O20" s="2461"/>
      <c r="P20" s="2461"/>
      <c r="Q20" s="2461"/>
      <c r="R20" s="2461"/>
      <c r="S20" s="2461"/>
      <c r="T20" s="2461"/>
      <c r="U20" s="2461"/>
      <c r="V20" s="2461"/>
      <c r="W20" s="2462"/>
      <c r="X20" s="2462"/>
      <c r="Y20" s="2462"/>
      <c r="Z20" s="2462"/>
      <c r="AA20" s="2462"/>
      <c r="AB20" s="2462"/>
      <c r="AC20" s="2462"/>
      <c r="AD20" s="2462"/>
      <c r="AE20" s="2462"/>
      <c r="AF20" s="2462"/>
      <c r="AG20" s="2462"/>
      <c r="AH20" s="2409"/>
      <c r="AI20" s="2409"/>
      <c r="AJ20" s="2409"/>
      <c r="AK20" s="2409"/>
      <c r="AL20" s="2409"/>
      <c r="AM20" s="2409"/>
      <c r="AN20" s="2409"/>
      <c r="AO20" s="2409"/>
      <c r="AP20" s="2409"/>
      <c r="AQ20" s="2409"/>
      <c r="AR20" s="2409"/>
      <c r="AS20" s="2369"/>
      <c r="AT20" s="2370"/>
      <c r="AU20" s="2370"/>
      <c r="AV20" s="2370"/>
      <c r="AW20" s="2370"/>
      <c r="AX20" s="2370"/>
      <c r="AY20" s="2370"/>
      <c r="AZ20" s="2370"/>
      <c r="BA20" s="2370"/>
      <c r="BB20" s="2370"/>
      <c r="BC20" s="2371"/>
      <c r="BD20" s="2378"/>
      <c r="BE20" s="2379"/>
      <c r="BF20" s="2379"/>
      <c r="BG20" s="2379"/>
      <c r="BH20" s="2379"/>
      <c r="BI20" s="2379"/>
      <c r="BJ20" s="2379"/>
      <c r="BK20" s="2379"/>
      <c r="BL20" s="2379"/>
      <c r="BM20" s="2379"/>
      <c r="BN20" s="2379"/>
      <c r="BO20" s="2379"/>
      <c r="BP20" s="2379"/>
      <c r="BQ20" s="2379"/>
      <c r="BR20" s="2379"/>
      <c r="BS20" s="2379"/>
      <c r="BT20" s="2379"/>
      <c r="BU20" s="2379"/>
      <c r="BV20" s="2379"/>
      <c r="BW20" s="2379"/>
      <c r="BX20" s="2379"/>
      <c r="BY20" s="2379"/>
      <c r="BZ20" s="2379"/>
      <c r="CA20" s="2379"/>
      <c r="CB20" s="2379"/>
      <c r="CC20" s="2379"/>
      <c r="CD20" s="2379"/>
      <c r="CE20" s="2379"/>
      <c r="CF20" s="2379"/>
      <c r="CG20" s="2379"/>
      <c r="CH20" s="2379"/>
      <c r="CI20" s="2379"/>
      <c r="CJ20" s="2379"/>
      <c r="CK20" s="2379"/>
      <c r="CL20" s="2379"/>
      <c r="CM20" s="2379"/>
      <c r="CN20" s="2379"/>
      <c r="CO20" s="2379"/>
      <c r="CP20" s="2380"/>
    </row>
    <row r="21" spans="1:94" ht="30" customHeight="1">
      <c r="A21" s="1068"/>
      <c r="B21" s="1206"/>
      <c r="C21" s="1806" t="s">
        <v>1731</v>
      </c>
      <c r="D21" s="1207"/>
      <c r="E21" s="2404" t="s">
        <v>1732</v>
      </c>
      <c r="F21" s="2501"/>
      <c r="G21" s="2501"/>
      <c r="H21" s="2501"/>
      <c r="I21" s="2501"/>
      <c r="J21" s="2502"/>
      <c r="K21" s="1226"/>
      <c r="L21" s="2408"/>
      <c r="M21" s="2408"/>
      <c r="N21" s="2408"/>
      <c r="O21" s="2408"/>
      <c r="P21" s="2408"/>
      <c r="Q21" s="2408"/>
      <c r="R21" s="2408"/>
      <c r="S21" s="2408"/>
      <c r="T21" s="2408"/>
      <c r="U21" s="2408"/>
      <c r="V21" s="2408"/>
      <c r="W21" s="2408"/>
      <c r="X21" s="2408"/>
      <c r="Y21" s="2408"/>
      <c r="Z21" s="2408"/>
      <c r="AA21" s="2408"/>
      <c r="AB21" s="2408"/>
      <c r="AC21" s="2408"/>
      <c r="AD21" s="2408"/>
      <c r="AE21" s="2408"/>
      <c r="AF21" s="2408"/>
      <c r="AG21" s="2408"/>
      <c r="AH21" s="2409">
        <f>L21+W21</f>
        <v>0</v>
      </c>
      <c r="AI21" s="2409"/>
      <c r="AJ21" s="2409"/>
      <c r="AK21" s="2409"/>
      <c r="AL21" s="2409"/>
      <c r="AM21" s="2409"/>
      <c r="AN21" s="2409"/>
      <c r="AO21" s="2409"/>
      <c r="AP21" s="2409"/>
      <c r="AQ21" s="2409"/>
      <c r="AR21" s="2409"/>
      <c r="AS21" s="2369"/>
      <c r="AT21" s="2370"/>
      <c r="AU21" s="2370"/>
      <c r="AV21" s="2370"/>
      <c r="AW21" s="2370"/>
      <c r="AX21" s="2370"/>
      <c r="AY21" s="2370"/>
      <c r="AZ21" s="2370"/>
      <c r="BA21" s="2370"/>
      <c r="BB21" s="2370"/>
      <c r="BC21" s="2371"/>
      <c r="BD21" s="2378"/>
      <c r="BE21" s="2379"/>
      <c r="BF21" s="2379"/>
      <c r="BG21" s="2379"/>
      <c r="BH21" s="2379"/>
      <c r="BI21" s="2379"/>
      <c r="BJ21" s="2379"/>
      <c r="BK21" s="2379"/>
      <c r="BL21" s="2379"/>
      <c r="BM21" s="2379"/>
      <c r="BN21" s="2379"/>
      <c r="BO21" s="2379"/>
      <c r="BP21" s="2379"/>
      <c r="BQ21" s="2379"/>
      <c r="BR21" s="2379"/>
      <c r="BS21" s="2379"/>
      <c r="BT21" s="2379"/>
      <c r="BU21" s="2379"/>
      <c r="BV21" s="2379"/>
      <c r="BW21" s="2379"/>
      <c r="BX21" s="2379"/>
      <c r="BY21" s="2379"/>
      <c r="BZ21" s="2379"/>
      <c r="CA21" s="2379"/>
      <c r="CB21" s="2379"/>
      <c r="CC21" s="2379"/>
      <c r="CD21" s="2379"/>
      <c r="CE21" s="2379"/>
      <c r="CF21" s="2379"/>
      <c r="CG21" s="2379"/>
      <c r="CH21" s="2379"/>
      <c r="CI21" s="2379"/>
      <c r="CJ21" s="2379"/>
      <c r="CK21" s="2379"/>
      <c r="CL21" s="2379"/>
      <c r="CM21" s="2379"/>
      <c r="CN21" s="2379"/>
      <c r="CO21" s="2379"/>
      <c r="CP21" s="2380"/>
    </row>
    <row r="22" spans="1:94" ht="30" customHeight="1">
      <c r="A22" s="1068"/>
      <c r="B22" s="1206"/>
      <c r="C22" s="1210"/>
      <c r="D22" s="1207"/>
      <c r="E22" s="2404"/>
      <c r="F22" s="2501"/>
      <c r="G22" s="2501"/>
      <c r="H22" s="2501"/>
      <c r="I22" s="2501"/>
      <c r="J22" s="2502"/>
      <c r="K22" s="1227"/>
      <c r="L22" s="2408"/>
      <c r="M22" s="2408"/>
      <c r="N22" s="2408"/>
      <c r="O22" s="2408"/>
      <c r="P22" s="2408"/>
      <c r="Q22" s="2408"/>
      <c r="R22" s="2408"/>
      <c r="S22" s="2408"/>
      <c r="T22" s="2408"/>
      <c r="U22" s="2408"/>
      <c r="V22" s="2408"/>
      <c r="W22" s="2408"/>
      <c r="X22" s="2408"/>
      <c r="Y22" s="2408"/>
      <c r="Z22" s="2408"/>
      <c r="AA22" s="2408"/>
      <c r="AB22" s="2408"/>
      <c r="AC22" s="2408"/>
      <c r="AD22" s="2408"/>
      <c r="AE22" s="2408"/>
      <c r="AF22" s="2408"/>
      <c r="AG22" s="2408"/>
      <c r="AH22" s="2409"/>
      <c r="AI22" s="2409"/>
      <c r="AJ22" s="2409"/>
      <c r="AK22" s="2409"/>
      <c r="AL22" s="2409"/>
      <c r="AM22" s="2409"/>
      <c r="AN22" s="2409"/>
      <c r="AO22" s="2409"/>
      <c r="AP22" s="2409"/>
      <c r="AQ22" s="2409"/>
      <c r="AR22" s="2409"/>
      <c r="AS22" s="2369"/>
      <c r="AT22" s="2370"/>
      <c r="AU22" s="2370"/>
      <c r="AV22" s="2370"/>
      <c r="AW22" s="2370"/>
      <c r="AX22" s="2370"/>
      <c r="AY22" s="2370"/>
      <c r="AZ22" s="2370"/>
      <c r="BA22" s="2370"/>
      <c r="BB22" s="2370"/>
      <c r="BC22" s="2371"/>
      <c r="BD22" s="2378"/>
      <c r="BE22" s="2379"/>
      <c r="BF22" s="2379"/>
      <c r="BG22" s="2379"/>
      <c r="BH22" s="2379"/>
      <c r="BI22" s="2379"/>
      <c r="BJ22" s="2379"/>
      <c r="BK22" s="2379"/>
      <c r="BL22" s="2379"/>
      <c r="BM22" s="2379"/>
      <c r="BN22" s="2379"/>
      <c r="BO22" s="2379"/>
      <c r="BP22" s="2379"/>
      <c r="BQ22" s="2379"/>
      <c r="BR22" s="2379"/>
      <c r="BS22" s="2379"/>
      <c r="BT22" s="2379"/>
      <c r="BU22" s="2379"/>
      <c r="BV22" s="2379"/>
      <c r="BW22" s="2379"/>
      <c r="BX22" s="2379"/>
      <c r="BY22" s="2379"/>
      <c r="BZ22" s="2379"/>
      <c r="CA22" s="2379"/>
      <c r="CB22" s="2379"/>
      <c r="CC22" s="2379"/>
      <c r="CD22" s="2379"/>
      <c r="CE22" s="2379"/>
      <c r="CF22" s="2379"/>
      <c r="CG22" s="2379"/>
      <c r="CH22" s="2379"/>
      <c r="CI22" s="2379"/>
      <c r="CJ22" s="2379"/>
      <c r="CK22" s="2379"/>
      <c r="CL22" s="2379"/>
      <c r="CM22" s="2379"/>
      <c r="CN22" s="2379"/>
      <c r="CO22" s="2379"/>
      <c r="CP22" s="2380"/>
    </row>
    <row r="23" spans="1:94" ht="27.75" customHeight="1">
      <c r="A23" s="1068"/>
      <c r="B23" s="1206"/>
      <c r="C23" s="1211"/>
      <c r="D23" s="1207"/>
      <c r="E23" s="2501"/>
      <c r="F23" s="2501"/>
      <c r="G23" s="2501"/>
      <c r="H23" s="2501"/>
      <c r="I23" s="2501"/>
      <c r="J23" s="2502"/>
      <c r="K23" s="1227"/>
      <c r="L23" s="2408"/>
      <c r="M23" s="2408"/>
      <c r="N23" s="2408"/>
      <c r="O23" s="2408"/>
      <c r="P23" s="2408"/>
      <c r="Q23" s="2408"/>
      <c r="R23" s="2408"/>
      <c r="S23" s="2408"/>
      <c r="T23" s="2408"/>
      <c r="U23" s="2408"/>
      <c r="V23" s="2408"/>
      <c r="W23" s="2408"/>
      <c r="X23" s="2408"/>
      <c r="Y23" s="2408"/>
      <c r="Z23" s="2408"/>
      <c r="AA23" s="2408"/>
      <c r="AB23" s="2408"/>
      <c r="AC23" s="2408"/>
      <c r="AD23" s="2408"/>
      <c r="AE23" s="2408"/>
      <c r="AF23" s="2408"/>
      <c r="AG23" s="2408"/>
      <c r="AH23" s="2409"/>
      <c r="AI23" s="2409"/>
      <c r="AJ23" s="2409"/>
      <c r="AK23" s="2409"/>
      <c r="AL23" s="2409"/>
      <c r="AM23" s="2409"/>
      <c r="AN23" s="2409"/>
      <c r="AO23" s="2409"/>
      <c r="AP23" s="2409"/>
      <c r="AQ23" s="2409"/>
      <c r="AR23" s="2409"/>
      <c r="AS23" s="2369"/>
      <c r="AT23" s="2370"/>
      <c r="AU23" s="2370"/>
      <c r="AV23" s="2370"/>
      <c r="AW23" s="2370"/>
      <c r="AX23" s="2370"/>
      <c r="AY23" s="2370"/>
      <c r="AZ23" s="2370"/>
      <c r="BA23" s="2370"/>
      <c r="BB23" s="2370"/>
      <c r="BC23" s="2371"/>
      <c r="BD23" s="2378"/>
      <c r="BE23" s="2379"/>
      <c r="BF23" s="2379"/>
      <c r="BG23" s="2379"/>
      <c r="BH23" s="2379"/>
      <c r="BI23" s="2379"/>
      <c r="BJ23" s="2379"/>
      <c r="BK23" s="2379"/>
      <c r="BL23" s="2379"/>
      <c r="BM23" s="2379"/>
      <c r="BN23" s="2379"/>
      <c r="BO23" s="2379"/>
      <c r="BP23" s="2379"/>
      <c r="BQ23" s="2379"/>
      <c r="BR23" s="2379"/>
      <c r="BS23" s="2379"/>
      <c r="BT23" s="2379"/>
      <c r="BU23" s="2379"/>
      <c r="BV23" s="2379"/>
      <c r="BW23" s="2379"/>
      <c r="BX23" s="2379"/>
      <c r="BY23" s="2379"/>
      <c r="BZ23" s="2379"/>
      <c r="CA23" s="2379"/>
      <c r="CB23" s="2379"/>
      <c r="CC23" s="2379"/>
      <c r="CD23" s="2379"/>
      <c r="CE23" s="2379"/>
      <c r="CF23" s="2379"/>
      <c r="CG23" s="2379"/>
      <c r="CH23" s="2379"/>
      <c r="CI23" s="2379"/>
      <c r="CJ23" s="2379"/>
      <c r="CK23" s="2379"/>
      <c r="CL23" s="2379"/>
      <c r="CM23" s="2379"/>
      <c r="CN23" s="2379"/>
      <c r="CO23" s="2379"/>
      <c r="CP23" s="2380"/>
    </row>
    <row r="24" spans="1:94" ht="30" customHeight="1">
      <c r="A24" s="1068"/>
      <c r="B24" s="1206"/>
      <c r="C24" s="1207"/>
      <c r="D24" s="1207"/>
      <c r="E24" s="2411" t="s">
        <v>1733</v>
      </c>
      <c r="F24" s="2411"/>
      <c r="G24" s="2411"/>
      <c r="H24" s="2411"/>
      <c r="I24" s="2411"/>
      <c r="J24" s="2412"/>
      <c r="K24" s="2480" t="s">
        <v>15</v>
      </c>
      <c r="L24" s="2408"/>
      <c r="M24" s="2408"/>
      <c r="N24" s="2408"/>
      <c r="O24" s="2408"/>
      <c r="P24" s="2408"/>
      <c r="Q24" s="2408"/>
      <c r="R24" s="2408"/>
      <c r="S24" s="2408"/>
      <c r="T24" s="2408"/>
      <c r="U24" s="2408"/>
      <c r="V24" s="2408"/>
      <c r="W24" s="2408"/>
      <c r="X24" s="2408"/>
      <c r="Y24" s="2408"/>
      <c r="Z24" s="2408"/>
      <c r="AA24" s="2408"/>
      <c r="AB24" s="2408"/>
      <c r="AC24" s="2408"/>
      <c r="AD24" s="2408"/>
      <c r="AE24" s="2408"/>
      <c r="AF24" s="2408"/>
      <c r="AG24" s="2408"/>
      <c r="AH24" s="2409"/>
      <c r="AI24" s="2409"/>
      <c r="AJ24" s="2409"/>
      <c r="AK24" s="2409"/>
      <c r="AL24" s="2409"/>
      <c r="AM24" s="2409"/>
      <c r="AN24" s="2409"/>
      <c r="AO24" s="2409"/>
      <c r="AP24" s="2409"/>
      <c r="AQ24" s="2409"/>
      <c r="AR24" s="2409"/>
      <c r="AS24" s="2369"/>
      <c r="AT24" s="2370"/>
      <c r="AU24" s="2370"/>
      <c r="AV24" s="2370"/>
      <c r="AW24" s="2370"/>
      <c r="AX24" s="2370"/>
      <c r="AY24" s="2370"/>
      <c r="AZ24" s="2370"/>
      <c r="BA24" s="2370"/>
      <c r="BB24" s="2370"/>
      <c r="BC24" s="2371"/>
      <c r="BD24" s="2378"/>
      <c r="BE24" s="2379"/>
      <c r="BF24" s="2379"/>
      <c r="BG24" s="2379"/>
      <c r="BH24" s="2379"/>
      <c r="BI24" s="2379"/>
      <c r="BJ24" s="2379"/>
      <c r="BK24" s="2379"/>
      <c r="BL24" s="2379"/>
      <c r="BM24" s="2379"/>
      <c r="BN24" s="2379"/>
      <c r="BO24" s="2379"/>
      <c r="BP24" s="2379"/>
      <c r="BQ24" s="2379"/>
      <c r="BR24" s="2379"/>
      <c r="BS24" s="2379"/>
      <c r="BT24" s="2379"/>
      <c r="BU24" s="2379"/>
      <c r="BV24" s="2379"/>
      <c r="BW24" s="2379"/>
      <c r="BX24" s="2379"/>
      <c r="BY24" s="2379"/>
      <c r="BZ24" s="2379"/>
      <c r="CA24" s="2379"/>
      <c r="CB24" s="2379"/>
      <c r="CC24" s="2379"/>
      <c r="CD24" s="2379"/>
      <c r="CE24" s="2379"/>
      <c r="CF24" s="2379"/>
      <c r="CG24" s="2379"/>
      <c r="CH24" s="2379"/>
      <c r="CI24" s="2379"/>
      <c r="CJ24" s="2379"/>
      <c r="CK24" s="2379"/>
      <c r="CL24" s="2379"/>
      <c r="CM24" s="2379"/>
      <c r="CN24" s="2379"/>
      <c r="CO24" s="2379"/>
      <c r="CP24" s="2380"/>
    </row>
    <row r="25" spans="1:94" ht="30" customHeight="1">
      <c r="A25" s="1068"/>
      <c r="B25" s="1206"/>
      <c r="C25" s="1207"/>
      <c r="D25" s="1207"/>
      <c r="E25" s="2411"/>
      <c r="F25" s="2411"/>
      <c r="G25" s="2411"/>
      <c r="H25" s="2411"/>
      <c r="I25" s="2411"/>
      <c r="J25" s="2412"/>
      <c r="K25" s="2478"/>
      <c r="L25" s="2408"/>
      <c r="M25" s="2408"/>
      <c r="N25" s="2408"/>
      <c r="O25" s="2408"/>
      <c r="P25" s="2408"/>
      <c r="Q25" s="2408"/>
      <c r="R25" s="2408"/>
      <c r="S25" s="2408"/>
      <c r="T25" s="2408"/>
      <c r="U25" s="2408"/>
      <c r="V25" s="2408"/>
      <c r="W25" s="2408"/>
      <c r="X25" s="2408"/>
      <c r="Y25" s="2408"/>
      <c r="Z25" s="2408"/>
      <c r="AA25" s="2408"/>
      <c r="AB25" s="2408"/>
      <c r="AC25" s="2408"/>
      <c r="AD25" s="2408"/>
      <c r="AE25" s="2408"/>
      <c r="AF25" s="2408"/>
      <c r="AG25" s="2408"/>
      <c r="AH25" s="2409"/>
      <c r="AI25" s="2409"/>
      <c r="AJ25" s="2409"/>
      <c r="AK25" s="2409"/>
      <c r="AL25" s="2409"/>
      <c r="AM25" s="2409"/>
      <c r="AN25" s="2409"/>
      <c r="AO25" s="2409"/>
      <c r="AP25" s="2409"/>
      <c r="AQ25" s="2409"/>
      <c r="AR25" s="2409"/>
      <c r="AS25" s="2369"/>
      <c r="AT25" s="2370"/>
      <c r="AU25" s="2370"/>
      <c r="AV25" s="2370"/>
      <c r="AW25" s="2370"/>
      <c r="AX25" s="2370"/>
      <c r="AY25" s="2370"/>
      <c r="AZ25" s="2370"/>
      <c r="BA25" s="2370"/>
      <c r="BB25" s="2370"/>
      <c r="BC25" s="2371"/>
      <c r="BD25" s="2378"/>
      <c r="BE25" s="2379"/>
      <c r="BF25" s="2379"/>
      <c r="BG25" s="2379"/>
      <c r="BH25" s="2379"/>
      <c r="BI25" s="2379"/>
      <c r="BJ25" s="2379"/>
      <c r="BK25" s="2379"/>
      <c r="BL25" s="2379"/>
      <c r="BM25" s="2379"/>
      <c r="BN25" s="2379"/>
      <c r="BO25" s="2379"/>
      <c r="BP25" s="2379"/>
      <c r="BQ25" s="2379"/>
      <c r="BR25" s="2379"/>
      <c r="BS25" s="2379"/>
      <c r="BT25" s="2379"/>
      <c r="BU25" s="2379"/>
      <c r="BV25" s="2379"/>
      <c r="BW25" s="2379"/>
      <c r="BX25" s="2379"/>
      <c r="BY25" s="2379"/>
      <c r="BZ25" s="2379"/>
      <c r="CA25" s="2379"/>
      <c r="CB25" s="2379"/>
      <c r="CC25" s="2379"/>
      <c r="CD25" s="2379"/>
      <c r="CE25" s="2379"/>
      <c r="CF25" s="2379"/>
      <c r="CG25" s="2379"/>
      <c r="CH25" s="2379"/>
      <c r="CI25" s="2379"/>
      <c r="CJ25" s="2379"/>
      <c r="CK25" s="2379"/>
      <c r="CL25" s="2379"/>
      <c r="CM25" s="2379"/>
      <c r="CN25" s="2379"/>
      <c r="CO25" s="2379"/>
      <c r="CP25" s="2380"/>
    </row>
    <row r="26" spans="1:94" ht="30" customHeight="1">
      <c r="A26" s="1068"/>
      <c r="B26" s="1206"/>
      <c r="C26" s="1207"/>
      <c r="D26" s="1207"/>
      <c r="E26" s="2411"/>
      <c r="F26" s="2411"/>
      <c r="G26" s="2411"/>
      <c r="H26" s="2411"/>
      <c r="I26" s="2411"/>
      <c r="J26" s="2412"/>
      <c r="K26" s="2481"/>
      <c r="L26" s="2408"/>
      <c r="M26" s="2408"/>
      <c r="N26" s="2408"/>
      <c r="O26" s="2408"/>
      <c r="P26" s="2408"/>
      <c r="Q26" s="2408"/>
      <c r="R26" s="2408"/>
      <c r="S26" s="2408"/>
      <c r="T26" s="2408"/>
      <c r="U26" s="2408"/>
      <c r="V26" s="2408"/>
      <c r="W26" s="2408"/>
      <c r="X26" s="2408"/>
      <c r="Y26" s="2408"/>
      <c r="Z26" s="2408"/>
      <c r="AA26" s="2408"/>
      <c r="AB26" s="2408"/>
      <c r="AC26" s="2408"/>
      <c r="AD26" s="2408"/>
      <c r="AE26" s="2408"/>
      <c r="AF26" s="2408"/>
      <c r="AG26" s="2408"/>
      <c r="AH26" s="2409"/>
      <c r="AI26" s="2409"/>
      <c r="AJ26" s="2409"/>
      <c r="AK26" s="2409"/>
      <c r="AL26" s="2409"/>
      <c r="AM26" s="2409"/>
      <c r="AN26" s="2409"/>
      <c r="AO26" s="2409"/>
      <c r="AP26" s="2409"/>
      <c r="AQ26" s="2409"/>
      <c r="AR26" s="2409"/>
      <c r="AS26" s="2372"/>
      <c r="AT26" s="2373"/>
      <c r="AU26" s="2373"/>
      <c r="AV26" s="2373"/>
      <c r="AW26" s="2373"/>
      <c r="AX26" s="2373"/>
      <c r="AY26" s="2373"/>
      <c r="AZ26" s="2373"/>
      <c r="BA26" s="2373"/>
      <c r="BB26" s="2373"/>
      <c r="BC26" s="2374"/>
      <c r="BD26" s="2381"/>
      <c r="BE26" s="2382"/>
      <c r="BF26" s="2382"/>
      <c r="BG26" s="2382"/>
      <c r="BH26" s="2382"/>
      <c r="BI26" s="2382"/>
      <c r="BJ26" s="2382"/>
      <c r="BK26" s="2382"/>
      <c r="BL26" s="2382"/>
      <c r="BM26" s="2382"/>
      <c r="BN26" s="2382"/>
      <c r="BO26" s="2382"/>
      <c r="BP26" s="2382"/>
      <c r="BQ26" s="2382"/>
      <c r="BR26" s="2382"/>
      <c r="BS26" s="2382"/>
      <c r="BT26" s="2382"/>
      <c r="BU26" s="2382"/>
      <c r="BV26" s="2382"/>
      <c r="BW26" s="2382"/>
      <c r="BX26" s="2382"/>
      <c r="BY26" s="2382"/>
      <c r="BZ26" s="2382"/>
      <c r="CA26" s="2382"/>
      <c r="CB26" s="2382"/>
      <c r="CC26" s="2382"/>
      <c r="CD26" s="2382"/>
      <c r="CE26" s="2382"/>
      <c r="CF26" s="2382"/>
      <c r="CG26" s="2382"/>
      <c r="CH26" s="2382"/>
      <c r="CI26" s="2382"/>
      <c r="CJ26" s="2382"/>
      <c r="CK26" s="2382"/>
      <c r="CL26" s="2382"/>
      <c r="CM26" s="2382"/>
      <c r="CN26" s="2382"/>
      <c r="CO26" s="2382"/>
      <c r="CP26" s="2383"/>
    </row>
    <row r="27" spans="1:94" ht="30" customHeight="1">
      <c r="A27" s="1068"/>
      <c r="B27" s="1206"/>
      <c r="C27" s="1806" t="s">
        <v>1734</v>
      </c>
      <c r="D27" s="1209"/>
      <c r="E27" s="1210" t="s">
        <v>1735</v>
      </c>
      <c r="F27" s="1209"/>
      <c r="G27" s="1209"/>
      <c r="H27" s="1209"/>
      <c r="I27" s="1209"/>
      <c r="J27" s="1229"/>
      <c r="K27" s="1227"/>
      <c r="L27" s="2460"/>
      <c r="M27" s="2460"/>
      <c r="N27" s="2460"/>
      <c r="O27" s="2460"/>
      <c r="P27" s="2460"/>
      <c r="Q27" s="2460"/>
      <c r="R27" s="2460"/>
      <c r="S27" s="2460"/>
      <c r="T27" s="2460"/>
      <c r="U27" s="2460"/>
      <c r="V27" s="2460"/>
      <c r="W27" s="2460"/>
      <c r="X27" s="2460"/>
      <c r="Y27" s="2460"/>
      <c r="Z27" s="2460"/>
      <c r="AA27" s="2460"/>
      <c r="AB27" s="2460"/>
      <c r="AC27" s="2460"/>
      <c r="AD27" s="2460"/>
      <c r="AE27" s="2460"/>
      <c r="AF27" s="2460"/>
      <c r="AG27" s="2460"/>
      <c r="AH27" s="2409">
        <f>L27+W27</f>
        <v>0</v>
      </c>
      <c r="AI27" s="2409"/>
      <c r="AJ27" s="2409"/>
      <c r="AK27" s="2409"/>
      <c r="AL27" s="2409"/>
      <c r="AM27" s="2409"/>
      <c r="AN27" s="2409"/>
      <c r="AO27" s="2409"/>
      <c r="AP27" s="2409"/>
      <c r="AQ27" s="2409"/>
      <c r="AR27" s="2409"/>
      <c r="AS27" s="2408"/>
      <c r="AT27" s="2408"/>
      <c r="AU27" s="2408"/>
      <c r="AV27" s="2408"/>
      <c r="AW27" s="2408"/>
      <c r="AX27" s="2408"/>
      <c r="AY27" s="2408"/>
      <c r="AZ27" s="2408"/>
      <c r="BA27" s="2408"/>
      <c r="BB27" s="2408"/>
      <c r="BC27" s="2413"/>
      <c r="BD27" s="2386"/>
      <c r="BE27" s="2387"/>
      <c r="BF27" s="2387"/>
      <c r="BG27" s="2387"/>
      <c r="BH27" s="2387"/>
      <c r="BI27" s="2387"/>
      <c r="BJ27" s="2387"/>
      <c r="BK27" s="2387"/>
      <c r="BL27" s="2387"/>
      <c r="BM27" s="2387"/>
      <c r="BN27" s="2387"/>
      <c r="BO27" s="2387"/>
      <c r="BP27" s="2388"/>
      <c r="BQ27" s="2386"/>
      <c r="BR27" s="2387"/>
      <c r="BS27" s="2387"/>
      <c r="BT27" s="2387"/>
      <c r="BU27" s="2387"/>
      <c r="BV27" s="2387"/>
      <c r="BW27" s="2387"/>
      <c r="BX27" s="2387"/>
      <c r="BY27" s="2387"/>
      <c r="BZ27" s="2387"/>
      <c r="CA27" s="2387"/>
      <c r="CB27" s="2387"/>
      <c r="CC27" s="2388"/>
      <c r="CD27" s="2395">
        <f>BD27+BQ27</f>
        <v>0</v>
      </c>
      <c r="CE27" s="2396"/>
      <c r="CF27" s="2396"/>
      <c r="CG27" s="2396"/>
      <c r="CH27" s="2396"/>
      <c r="CI27" s="2396"/>
      <c r="CJ27" s="2396"/>
      <c r="CK27" s="2396"/>
      <c r="CL27" s="2396"/>
      <c r="CM27" s="2396"/>
      <c r="CN27" s="2396"/>
      <c r="CO27" s="2396"/>
      <c r="CP27" s="2397"/>
    </row>
    <row r="28" spans="1:94" ht="30" customHeight="1">
      <c r="A28" s="1068"/>
      <c r="B28" s="1206"/>
      <c r="C28" s="1209"/>
      <c r="D28" s="1209"/>
      <c r="E28" s="1213" t="s">
        <v>1736</v>
      </c>
      <c r="F28" s="1209"/>
      <c r="G28" s="1207"/>
      <c r="H28" s="1207"/>
      <c r="I28" s="1209"/>
      <c r="J28" s="1229"/>
      <c r="K28" s="1227"/>
      <c r="L28" s="2460"/>
      <c r="M28" s="2460"/>
      <c r="N28" s="2460"/>
      <c r="O28" s="2460"/>
      <c r="P28" s="2460"/>
      <c r="Q28" s="2460"/>
      <c r="R28" s="2460"/>
      <c r="S28" s="2460"/>
      <c r="T28" s="2460"/>
      <c r="U28" s="2460"/>
      <c r="V28" s="2460"/>
      <c r="W28" s="2460"/>
      <c r="X28" s="2460"/>
      <c r="Y28" s="2460"/>
      <c r="Z28" s="2460"/>
      <c r="AA28" s="2460"/>
      <c r="AB28" s="2460"/>
      <c r="AC28" s="2460"/>
      <c r="AD28" s="2460"/>
      <c r="AE28" s="2460"/>
      <c r="AF28" s="2460"/>
      <c r="AG28" s="2460"/>
      <c r="AH28" s="2409"/>
      <c r="AI28" s="2409"/>
      <c r="AJ28" s="2409"/>
      <c r="AK28" s="2409"/>
      <c r="AL28" s="2409"/>
      <c r="AM28" s="2409"/>
      <c r="AN28" s="2409"/>
      <c r="AO28" s="2409"/>
      <c r="AP28" s="2409"/>
      <c r="AQ28" s="2409"/>
      <c r="AR28" s="2409"/>
      <c r="AS28" s="2408"/>
      <c r="AT28" s="2408"/>
      <c r="AU28" s="2408"/>
      <c r="AV28" s="2408"/>
      <c r="AW28" s="2408"/>
      <c r="AX28" s="2408"/>
      <c r="AY28" s="2408"/>
      <c r="AZ28" s="2408"/>
      <c r="BA28" s="2408"/>
      <c r="BB28" s="2408"/>
      <c r="BC28" s="2413"/>
      <c r="BD28" s="2389"/>
      <c r="BE28" s="2390"/>
      <c r="BF28" s="2390"/>
      <c r="BG28" s="2390"/>
      <c r="BH28" s="2390"/>
      <c r="BI28" s="2390"/>
      <c r="BJ28" s="2390"/>
      <c r="BK28" s="2390"/>
      <c r="BL28" s="2390"/>
      <c r="BM28" s="2390"/>
      <c r="BN28" s="2390"/>
      <c r="BO28" s="2390"/>
      <c r="BP28" s="2391"/>
      <c r="BQ28" s="2389"/>
      <c r="BR28" s="2390"/>
      <c r="BS28" s="2390"/>
      <c r="BT28" s="2390"/>
      <c r="BU28" s="2390"/>
      <c r="BV28" s="2390"/>
      <c r="BW28" s="2390"/>
      <c r="BX28" s="2390"/>
      <c r="BY28" s="2390"/>
      <c r="BZ28" s="2390"/>
      <c r="CA28" s="2390"/>
      <c r="CB28" s="2390"/>
      <c r="CC28" s="2391"/>
      <c r="CD28" s="2398"/>
      <c r="CE28" s="2399"/>
      <c r="CF28" s="2399"/>
      <c r="CG28" s="2399"/>
      <c r="CH28" s="2399"/>
      <c r="CI28" s="2399"/>
      <c r="CJ28" s="2399"/>
      <c r="CK28" s="2399"/>
      <c r="CL28" s="2399"/>
      <c r="CM28" s="2399"/>
      <c r="CN28" s="2399"/>
      <c r="CO28" s="2399"/>
      <c r="CP28" s="2400"/>
    </row>
    <row r="29" spans="1:94" ht="30" customHeight="1">
      <c r="A29" s="1068"/>
      <c r="B29" s="1206"/>
      <c r="C29" s="1209"/>
      <c r="D29" s="1209"/>
      <c r="E29" s="1210" t="s">
        <v>1737</v>
      </c>
      <c r="F29" s="1207"/>
      <c r="G29" s="1210" t="s">
        <v>1738</v>
      </c>
      <c r="H29" s="1211"/>
      <c r="I29" s="1209"/>
      <c r="J29" s="1229"/>
      <c r="K29" s="2480" t="s">
        <v>23</v>
      </c>
      <c r="L29" s="2460"/>
      <c r="M29" s="2460"/>
      <c r="N29" s="2460"/>
      <c r="O29" s="2460"/>
      <c r="P29" s="2460"/>
      <c r="Q29" s="2460"/>
      <c r="R29" s="2460"/>
      <c r="S29" s="2460"/>
      <c r="T29" s="2460"/>
      <c r="U29" s="2460"/>
      <c r="V29" s="2460"/>
      <c r="W29" s="2460"/>
      <c r="X29" s="2460"/>
      <c r="Y29" s="2460"/>
      <c r="Z29" s="2460"/>
      <c r="AA29" s="2460"/>
      <c r="AB29" s="2460"/>
      <c r="AC29" s="2460"/>
      <c r="AD29" s="2460"/>
      <c r="AE29" s="2460"/>
      <c r="AF29" s="2460"/>
      <c r="AG29" s="2460"/>
      <c r="AH29" s="2409"/>
      <c r="AI29" s="2409"/>
      <c r="AJ29" s="2409"/>
      <c r="AK29" s="2409"/>
      <c r="AL29" s="2409"/>
      <c r="AM29" s="2409"/>
      <c r="AN29" s="2409"/>
      <c r="AO29" s="2409"/>
      <c r="AP29" s="2409"/>
      <c r="AQ29" s="2409"/>
      <c r="AR29" s="2409"/>
      <c r="AS29" s="2408"/>
      <c r="AT29" s="2408"/>
      <c r="AU29" s="2408"/>
      <c r="AV29" s="2408"/>
      <c r="AW29" s="2408"/>
      <c r="AX29" s="2408"/>
      <c r="AY29" s="2408"/>
      <c r="AZ29" s="2408"/>
      <c r="BA29" s="2408"/>
      <c r="BB29" s="2408"/>
      <c r="BC29" s="2413"/>
      <c r="BD29" s="2389"/>
      <c r="BE29" s="2390"/>
      <c r="BF29" s="2390"/>
      <c r="BG29" s="2390"/>
      <c r="BH29" s="2390"/>
      <c r="BI29" s="2390"/>
      <c r="BJ29" s="2390"/>
      <c r="BK29" s="2390"/>
      <c r="BL29" s="2390"/>
      <c r="BM29" s="2390"/>
      <c r="BN29" s="2390"/>
      <c r="BO29" s="2390"/>
      <c r="BP29" s="2391"/>
      <c r="BQ29" s="2389"/>
      <c r="BR29" s="2390"/>
      <c r="BS29" s="2390"/>
      <c r="BT29" s="2390"/>
      <c r="BU29" s="2390"/>
      <c r="BV29" s="2390"/>
      <c r="BW29" s="2390"/>
      <c r="BX29" s="2390"/>
      <c r="BY29" s="2390"/>
      <c r="BZ29" s="2390"/>
      <c r="CA29" s="2390"/>
      <c r="CB29" s="2390"/>
      <c r="CC29" s="2391"/>
      <c r="CD29" s="2398"/>
      <c r="CE29" s="2399"/>
      <c r="CF29" s="2399"/>
      <c r="CG29" s="2399"/>
      <c r="CH29" s="2399"/>
      <c r="CI29" s="2399"/>
      <c r="CJ29" s="2399"/>
      <c r="CK29" s="2399"/>
      <c r="CL29" s="2399"/>
      <c r="CM29" s="2399"/>
      <c r="CN29" s="2399"/>
      <c r="CO29" s="2399"/>
      <c r="CP29" s="2400"/>
    </row>
    <row r="30" spans="1:94" ht="30" customHeight="1">
      <c r="A30" s="1068"/>
      <c r="B30" s="1206"/>
      <c r="C30" s="1209"/>
      <c r="D30" s="1209"/>
      <c r="E30" s="1211"/>
      <c r="F30" s="1207"/>
      <c r="G30" s="1213" t="s">
        <v>1739</v>
      </c>
      <c r="H30" s="1214"/>
      <c r="I30" s="1209"/>
      <c r="J30" s="1229"/>
      <c r="K30" s="2479"/>
      <c r="L30" s="2460"/>
      <c r="M30" s="2460"/>
      <c r="N30" s="2460"/>
      <c r="O30" s="2460"/>
      <c r="P30" s="2460"/>
      <c r="Q30" s="2460"/>
      <c r="R30" s="2460"/>
      <c r="S30" s="2460"/>
      <c r="T30" s="2460"/>
      <c r="U30" s="2460"/>
      <c r="V30" s="2460"/>
      <c r="W30" s="2460"/>
      <c r="X30" s="2460"/>
      <c r="Y30" s="2460"/>
      <c r="Z30" s="2460"/>
      <c r="AA30" s="2460"/>
      <c r="AB30" s="2460"/>
      <c r="AC30" s="2460"/>
      <c r="AD30" s="2460"/>
      <c r="AE30" s="2460"/>
      <c r="AF30" s="2460"/>
      <c r="AG30" s="2460"/>
      <c r="AH30" s="2409"/>
      <c r="AI30" s="2409"/>
      <c r="AJ30" s="2409"/>
      <c r="AK30" s="2409"/>
      <c r="AL30" s="2409"/>
      <c r="AM30" s="2409"/>
      <c r="AN30" s="2409"/>
      <c r="AO30" s="2409"/>
      <c r="AP30" s="2409"/>
      <c r="AQ30" s="2409"/>
      <c r="AR30" s="2409"/>
      <c r="AS30" s="2408"/>
      <c r="AT30" s="2408"/>
      <c r="AU30" s="2408"/>
      <c r="AV30" s="2408"/>
      <c r="AW30" s="2408"/>
      <c r="AX30" s="2408"/>
      <c r="AY30" s="2408"/>
      <c r="AZ30" s="2408"/>
      <c r="BA30" s="2408"/>
      <c r="BB30" s="2408"/>
      <c r="BC30" s="2413"/>
      <c r="BD30" s="2392"/>
      <c r="BE30" s="2393"/>
      <c r="BF30" s="2393"/>
      <c r="BG30" s="2393"/>
      <c r="BH30" s="2393"/>
      <c r="BI30" s="2393"/>
      <c r="BJ30" s="2393"/>
      <c r="BK30" s="2393"/>
      <c r="BL30" s="2393"/>
      <c r="BM30" s="2393"/>
      <c r="BN30" s="2393"/>
      <c r="BO30" s="2393"/>
      <c r="BP30" s="2394"/>
      <c r="BQ30" s="2392"/>
      <c r="BR30" s="2393"/>
      <c r="BS30" s="2393"/>
      <c r="BT30" s="2393"/>
      <c r="BU30" s="2393"/>
      <c r="BV30" s="2393"/>
      <c r="BW30" s="2393"/>
      <c r="BX30" s="2393"/>
      <c r="BY30" s="2393"/>
      <c r="BZ30" s="2393"/>
      <c r="CA30" s="2393"/>
      <c r="CB30" s="2393"/>
      <c r="CC30" s="2394"/>
      <c r="CD30" s="2401"/>
      <c r="CE30" s="2402"/>
      <c r="CF30" s="2402"/>
      <c r="CG30" s="2402"/>
      <c r="CH30" s="2402"/>
      <c r="CI30" s="2402"/>
      <c r="CJ30" s="2402"/>
      <c r="CK30" s="2402"/>
      <c r="CL30" s="2402"/>
      <c r="CM30" s="2402"/>
      <c r="CN30" s="2402"/>
      <c r="CO30" s="2402"/>
      <c r="CP30" s="2403"/>
    </row>
    <row r="31" spans="1:94" ht="30" customHeight="1">
      <c r="A31" s="1068"/>
      <c r="B31" s="1206"/>
      <c r="C31" s="1209"/>
      <c r="D31" s="1209"/>
      <c r="E31" s="1210" t="s">
        <v>1740</v>
      </c>
      <c r="F31" s="1207"/>
      <c r="G31" s="1210" t="s">
        <v>1741</v>
      </c>
      <c r="H31" s="1211"/>
      <c r="I31" s="1209"/>
      <c r="J31" s="1229"/>
      <c r="K31" s="1226"/>
      <c r="L31" s="2408"/>
      <c r="M31" s="2408"/>
      <c r="N31" s="2408"/>
      <c r="O31" s="2408"/>
      <c r="P31" s="2408"/>
      <c r="Q31" s="2408"/>
      <c r="R31" s="2408"/>
      <c r="S31" s="2408"/>
      <c r="T31" s="2408"/>
      <c r="U31" s="2408"/>
      <c r="V31" s="2408"/>
      <c r="W31" s="2408"/>
      <c r="X31" s="2408"/>
      <c r="Y31" s="2408"/>
      <c r="Z31" s="2408"/>
      <c r="AA31" s="2408"/>
      <c r="AB31" s="2408"/>
      <c r="AC31" s="2408"/>
      <c r="AD31" s="2408"/>
      <c r="AE31" s="2408"/>
      <c r="AF31" s="2408"/>
      <c r="AG31" s="2408"/>
      <c r="AH31" s="2409">
        <f>L31+W31</f>
        <v>0</v>
      </c>
      <c r="AI31" s="2409"/>
      <c r="AJ31" s="2409"/>
      <c r="AK31" s="2409"/>
      <c r="AL31" s="2409"/>
      <c r="AM31" s="2409"/>
      <c r="AN31" s="2409"/>
      <c r="AO31" s="2409"/>
      <c r="AP31" s="2409"/>
      <c r="AQ31" s="2409"/>
      <c r="AR31" s="2409"/>
      <c r="AS31" s="2408"/>
      <c r="AT31" s="2408"/>
      <c r="AU31" s="2408"/>
      <c r="AV31" s="2408"/>
      <c r="AW31" s="2408"/>
      <c r="AX31" s="2408"/>
      <c r="AY31" s="2408"/>
      <c r="AZ31" s="2408"/>
      <c r="BA31" s="2408"/>
      <c r="BB31" s="2408"/>
      <c r="BC31" s="2413"/>
      <c r="BD31" s="2416"/>
      <c r="BE31" s="2417"/>
      <c r="BF31" s="2417"/>
      <c r="BG31" s="2417"/>
      <c r="BH31" s="2417"/>
      <c r="BI31" s="2417"/>
      <c r="BJ31" s="2417"/>
      <c r="BK31" s="2417"/>
      <c r="BL31" s="2417"/>
      <c r="BM31" s="2417"/>
      <c r="BN31" s="2417"/>
      <c r="BO31" s="2417"/>
      <c r="BP31" s="2418"/>
      <c r="BQ31" s="2416"/>
      <c r="BR31" s="2417"/>
      <c r="BS31" s="2417"/>
      <c r="BT31" s="2417"/>
      <c r="BU31" s="2417"/>
      <c r="BV31" s="2417"/>
      <c r="BW31" s="2417"/>
      <c r="BX31" s="2417"/>
      <c r="BY31" s="2417"/>
      <c r="BZ31" s="2417"/>
      <c r="CA31" s="2417"/>
      <c r="CB31" s="2417"/>
      <c r="CC31" s="2418"/>
      <c r="CD31" s="2425">
        <f>BD31+BQ31</f>
        <v>0</v>
      </c>
      <c r="CE31" s="2426"/>
      <c r="CF31" s="2426"/>
      <c r="CG31" s="2426"/>
      <c r="CH31" s="2426"/>
      <c r="CI31" s="2426"/>
      <c r="CJ31" s="2426"/>
      <c r="CK31" s="2426"/>
      <c r="CL31" s="2426"/>
      <c r="CM31" s="2426"/>
      <c r="CN31" s="2426"/>
      <c r="CO31" s="2426"/>
      <c r="CP31" s="2453"/>
    </row>
    <row r="32" spans="1:94" ht="30" customHeight="1">
      <c r="A32" s="1068"/>
      <c r="B32" s="1206"/>
      <c r="C32" s="1209"/>
      <c r="D32" s="1209"/>
      <c r="E32" s="1207"/>
      <c r="F32" s="1207"/>
      <c r="G32" s="1213" t="s">
        <v>1742</v>
      </c>
      <c r="H32" s="1214"/>
      <c r="I32" s="1209"/>
      <c r="J32" s="1229"/>
      <c r="K32" s="1227"/>
      <c r="L32" s="2408"/>
      <c r="M32" s="2408"/>
      <c r="N32" s="2408"/>
      <c r="O32" s="2408"/>
      <c r="P32" s="2408"/>
      <c r="Q32" s="2408"/>
      <c r="R32" s="2408"/>
      <c r="S32" s="2408"/>
      <c r="T32" s="2408"/>
      <c r="U32" s="2408"/>
      <c r="V32" s="2408"/>
      <c r="W32" s="2408"/>
      <c r="X32" s="2408"/>
      <c r="Y32" s="2408"/>
      <c r="Z32" s="2408"/>
      <c r="AA32" s="2408"/>
      <c r="AB32" s="2408"/>
      <c r="AC32" s="2408"/>
      <c r="AD32" s="2408"/>
      <c r="AE32" s="2408"/>
      <c r="AF32" s="2408"/>
      <c r="AG32" s="2408"/>
      <c r="AH32" s="2409"/>
      <c r="AI32" s="2409"/>
      <c r="AJ32" s="2409"/>
      <c r="AK32" s="2409"/>
      <c r="AL32" s="2409"/>
      <c r="AM32" s="2409"/>
      <c r="AN32" s="2409"/>
      <c r="AO32" s="2409"/>
      <c r="AP32" s="2409"/>
      <c r="AQ32" s="2409"/>
      <c r="AR32" s="2409"/>
      <c r="AS32" s="2408"/>
      <c r="AT32" s="2408"/>
      <c r="AU32" s="2408"/>
      <c r="AV32" s="2408"/>
      <c r="AW32" s="2408"/>
      <c r="AX32" s="2408"/>
      <c r="AY32" s="2408"/>
      <c r="AZ32" s="2408"/>
      <c r="BA32" s="2408"/>
      <c r="BB32" s="2408"/>
      <c r="BC32" s="2413"/>
      <c r="BD32" s="2419"/>
      <c r="BE32" s="2420"/>
      <c r="BF32" s="2420"/>
      <c r="BG32" s="2420"/>
      <c r="BH32" s="2420"/>
      <c r="BI32" s="2420"/>
      <c r="BJ32" s="2420"/>
      <c r="BK32" s="2420"/>
      <c r="BL32" s="2420"/>
      <c r="BM32" s="2420"/>
      <c r="BN32" s="2420"/>
      <c r="BO32" s="2420"/>
      <c r="BP32" s="2421"/>
      <c r="BQ32" s="2419"/>
      <c r="BR32" s="2420"/>
      <c r="BS32" s="2420"/>
      <c r="BT32" s="2420"/>
      <c r="BU32" s="2420"/>
      <c r="BV32" s="2420"/>
      <c r="BW32" s="2420"/>
      <c r="BX32" s="2420"/>
      <c r="BY32" s="2420"/>
      <c r="BZ32" s="2420"/>
      <c r="CA32" s="2420"/>
      <c r="CB32" s="2420"/>
      <c r="CC32" s="2421"/>
      <c r="CD32" s="2428"/>
      <c r="CE32" s="2429"/>
      <c r="CF32" s="2429"/>
      <c r="CG32" s="2429"/>
      <c r="CH32" s="2429"/>
      <c r="CI32" s="2429"/>
      <c r="CJ32" s="2429"/>
      <c r="CK32" s="2429"/>
      <c r="CL32" s="2429"/>
      <c r="CM32" s="2429"/>
      <c r="CN32" s="2429"/>
      <c r="CO32" s="2429"/>
      <c r="CP32" s="2454"/>
    </row>
    <row r="33" spans="1:94" ht="30" customHeight="1">
      <c r="A33" s="1068"/>
      <c r="B33" s="1206"/>
      <c r="C33" s="1209"/>
      <c r="D33" s="1209"/>
      <c r="E33" s="1207"/>
      <c r="F33" s="1207"/>
      <c r="G33" s="1806" t="s">
        <v>1435</v>
      </c>
      <c r="H33" s="2404" t="s">
        <v>1743</v>
      </c>
      <c r="I33" s="2404"/>
      <c r="J33" s="2405"/>
      <c r="K33" s="2477" t="s">
        <v>31</v>
      </c>
      <c r="L33" s="2408"/>
      <c r="M33" s="2408"/>
      <c r="N33" s="2408"/>
      <c r="O33" s="2408"/>
      <c r="P33" s="2408"/>
      <c r="Q33" s="2408"/>
      <c r="R33" s="2408"/>
      <c r="S33" s="2408"/>
      <c r="T33" s="2408"/>
      <c r="U33" s="2408"/>
      <c r="V33" s="2408"/>
      <c r="W33" s="2408"/>
      <c r="X33" s="2408"/>
      <c r="Y33" s="2408"/>
      <c r="Z33" s="2408"/>
      <c r="AA33" s="2408"/>
      <c r="AB33" s="2408"/>
      <c r="AC33" s="2408"/>
      <c r="AD33" s="2408"/>
      <c r="AE33" s="2408"/>
      <c r="AF33" s="2408"/>
      <c r="AG33" s="2408"/>
      <c r="AH33" s="2409"/>
      <c r="AI33" s="2409"/>
      <c r="AJ33" s="2409"/>
      <c r="AK33" s="2409"/>
      <c r="AL33" s="2409"/>
      <c r="AM33" s="2409"/>
      <c r="AN33" s="2409"/>
      <c r="AO33" s="2409"/>
      <c r="AP33" s="2409"/>
      <c r="AQ33" s="2409"/>
      <c r="AR33" s="2409"/>
      <c r="AS33" s="2408"/>
      <c r="AT33" s="2408"/>
      <c r="AU33" s="2408"/>
      <c r="AV33" s="2408"/>
      <c r="AW33" s="2408"/>
      <c r="AX33" s="2408"/>
      <c r="AY33" s="2408"/>
      <c r="AZ33" s="2408"/>
      <c r="BA33" s="2408"/>
      <c r="BB33" s="2408"/>
      <c r="BC33" s="2413"/>
      <c r="BD33" s="2419"/>
      <c r="BE33" s="2420"/>
      <c r="BF33" s="2420"/>
      <c r="BG33" s="2420"/>
      <c r="BH33" s="2420"/>
      <c r="BI33" s="2420"/>
      <c r="BJ33" s="2420"/>
      <c r="BK33" s="2420"/>
      <c r="BL33" s="2420"/>
      <c r="BM33" s="2420"/>
      <c r="BN33" s="2420"/>
      <c r="BO33" s="2420"/>
      <c r="BP33" s="2421"/>
      <c r="BQ33" s="2419"/>
      <c r="BR33" s="2420"/>
      <c r="BS33" s="2420"/>
      <c r="BT33" s="2420"/>
      <c r="BU33" s="2420"/>
      <c r="BV33" s="2420"/>
      <c r="BW33" s="2420"/>
      <c r="BX33" s="2420"/>
      <c r="BY33" s="2420"/>
      <c r="BZ33" s="2420"/>
      <c r="CA33" s="2420"/>
      <c r="CB33" s="2420"/>
      <c r="CC33" s="2421"/>
      <c r="CD33" s="2428"/>
      <c r="CE33" s="2429"/>
      <c r="CF33" s="2429"/>
      <c r="CG33" s="2429"/>
      <c r="CH33" s="2429"/>
      <c r="CI33" s="2429"/>
      <c r="CJ33" s="2429"/>
      <c r="CK33" s="2429"/>
      <c r="CL33" s="2429"/>
      <c r="CM33" s="2429"/>
      <c r="CN33" s="2429"/>
      <c r="CO33" s="2429"/>
      <c r="CP33" s="2454"/>
    </row>
    <row r="34" spans="1:94" ht="30" customHeight="1">
      <c r="A34" s="1068"/>
      <c r="B34" s="1206"/>
      <c r="C34" s="1209"/>
      <c r="D34" s="1209"/>
      <c r="E34" s="1207"/>
      <c r="F34" s="1207"/>
      <c r="G34" s="1210"/>
      <c r="H34" s="2404"/>
      <c r="I34" s="2404"/>
      <c r="J34" s="2405"/>
      <c r="K34" s="2482"/>
      <c r="L34" s="2408"/>
      <c r="M34" s="2408"/>
      <c r="N34" s="2408"/>
      <c r="O34" s="2408"/>
      <c r="P34" s="2408"/>
      <c r="Q34" s="2408"/>
      <c r="R34" s="2408"/>
      <c r="S34" s="2408"/>
      <c r="T34" s="2408"/>
      <c r="U34" s="2408"/>
      <c r="V34" s="2408"/>
      <c r="W34" s="2408"/>
      <c r="X34" s="2408"/>
      <c r="Y34" s="2408"/>
      <c r="Z34" s="2408"/>
      <c r="AA34" s="2408"/>
      <c r="AB34" s="2408"/>
      <c r="AC34" s="2408"/>
      <c r="AD34" s="2408"/>
      <c r="AE34" s="2408"/>
      <c r="AF34" s="2408"/>
      <c r="AG34" s="2408"/>
      <c r="AH34" s="2409"/>
      <c r="AI34" s="2409"/>
      <c r="AJ34" s="2409"/>
      <c r="AK34" s="2409"/>
      <c r="AL34" s="2409"/>
      <c r="AM34" s="2409"/>
      <c r="AN34" s="2409"/>
      <c r="AO34" s="2409"/>
      <c r="AP34" s="2409"/>
      <c r="AQ34" s="2409"/>
      <c r="AR34" s="2409"/>
      <c r="AS34" s="2408"/>
      <c r="AT34" s="2408"/>
      <c r="AU34" s="2408"/>
      <c r="AV34" s="2408"/>
      <c r="AW34" s="2408"/>
      <c r="AX34" s="2408"/>
      <c r="AY34" s="2408"/>
      <c r="AZ34" s="2408"/>
      <c r="BA34" s="2408"/>
      <c r="BB34" s="2408"/>
      <c r="BC34" s="2413"/>
      <c r="BD34" s="2419"/>
      <c r="BE34" s="2420"/>
      <c r="BF34" s="2420"/>
      <c r="BG34" s="2420"/>
      <c r="BH34" s="2420"/>
      <c r="BI34" s="2420"/>
      <c r="BJ34" s="2420"/>
      <c r="BK34" s="2420"/>
      <c r="BL34" s="2420"/>
      <c r="BM34" s="2420"/>
      <c r="BN34" s="2420"/>
      <c r="BO34" s="2420"/>
      <c r="BP34" s="2421"/>
      <c r="BQ34" s="2419"/>
      <c r="BR34" s="2420"/>
      <c r="BS34" s="2420"/>
      <c r="BT34" s="2420"/>
      <c r="BU34" s="2420"/>
      <c r="BV34" s="2420"/>
      <c r="BW34" s="2420"/>
      <c r="BX34" s="2420"/>
      <c r="BY34" s="2420"/>
      <c r="BZ34" s="2420"/>
      <c r="CA34" s="2420"/>
      <c r="CB34" s="2420"/>
      <c r="CC34" s="2421"/>
      <c r="CD34" s="2428"/>
      <c r="CE34" s="2429"/>
      <c r="CF34" s="2429"/>
      <c r="CG34" s="2429"/>
      <c r="CH34" s="2429"/>
      <c r="CI34" s="2429"/>
      <c r="CJ34" s="2429"/>
      <c r="CK34" s="2429"/>
      <c r="CL34" s="2429"/>
      <c r="CM34" s="2429"/>
      <c r="CN34" s="2429"/>
      <c r="CO34" s="2429"/>
      <c r="CP34" s="2454"/>
    </row>
    <row r="35" spans="1:94" ht="30" customHeight="1">
      <c r="A35" s="1068"/>
      <c r="B35" s="1206"/>
      <c r="C35" s="1209"/>
      <c r="D35" s="1209"/>
      <c r="E35" s="1207"/>
      <c r="F35" s="1207"/>
      <c r="G35" s="1209"/>
      <c r="H35" s="2406" t="s">
        <v>1744</v>
      </c>
      <c r="I35" s="2406"/>
      <c r="J35" s="2407"/>
      <c r="K35" s="2482"/>
      <c r="L35" s="2408"/>
      <c r="M35" s="2408"/>
      <c r="N35" s="2408"/>
      <c r="O35" s="2408"/>
      <c r="P35" s="2408"/>
      <c r="Q35" s="2408"/>
      <c r="R35" s="2408"/>
      <c r="S35" s="2408"/>
      <c r="T35" s="2408"/>
      <c r="U35" s="2408"/>
      <c r="V35" s="2408"/>
      <c r="W35" s="2408"/>
      <c r="X35" s="2408"/>
      <c r="Y35" s="2408"/>
      <c r="Z35" s="2408"/>
      <c r="AA35" s="2408"/>
      <c r="AB35" s="2408"/>
      <c r="AC35" s="2408"/>
      <c r="AD35" s="2408"/>
      <c r="AE35" s="2408"/>
      <c r="AF35" s="2408"/>
      <c r="AG35" s="2408"/>
      <c r="AH35" s="2409"/>
      <c r="AI35" s="2409"/>
      <c r="AJ35" s="2409"/>
      <c r="AK35" s="2409"/>
      <c r="AL35" s="2409"/>
      <c r="AM35" s="2409"/>
      <c r="AN35" s="2409"/>
      <c r="AO35" s="2409"/>
      <c r="AP35" s="2409"/>
      <c r="AQ35" s="2409"/>
      <c r="AR35" s="2409"/>
      <c r="AS35" s="2408"/>
      <c r="AT35" s="2408"/>
      <c r="AU35" s="2408"/>
      <c r="AV35" s="2408"/>
      <c r="AW35" s="2408"/>
      <c r="AX35" s="2408"/>
      <c r="AY35" s="2408"/>
      <c r="AZ35" s="2408"/>
      <c r="BA35" s="2408"/>
      <c r="BB35" s="2408"/>
      <c r="BC35" s="2413"/>
      <c r="BD35" s="2419"/>
      <c r="BE35" s="2420"/>
      <c r="BF35" s="2420"/>
      <c r="BG35" s="2420"/>
      <c r="BH35" s="2420"/>
      <c r="BI35" s="2420"/>
      <c r="BJ35" s="2420"/>
      <c r="BK35" s="2420"/>
      <c r="BL35" s="2420"/>
      <c r="BM35" s="2420"/>
      <c r="BN35" s="2420"/>
      <c r="BO35" s="2420"/>
      <c r="BP35" s="2421"/>
      <c r="BQ35" s="2419"/>
      <c r="BR35" s="2420"/>
      <c r="BS35" s="2420"/>
      <c r="BT35" s="2420"/>
      <c r="BU35" s="2420"/>
      <c r="BV35" s="2420"/>
      <c r="BW35" s="2420"/>
      <c r="BX35" s="2420"/>
      <c r="BY35" s="2420"/>
      <c r="BZ35" s="2420"/>
      <c r="CA35" s="2420"/>
      <c r="CB35" s="2420"/>
      <c r="CC35" s="2421"/>
      <c r="CD35" s="2428"/>
      <c r="CE35" s="2429"/>
      <c r="CF35" s="2429"/>
      <c r="CG35" s="2429"/>
      <c r="CH35" s="2429"/>
      <c r="CI35" s="2429"/>
      <c r="CJ35" s="2429"/>
      <c r="CK35" s="2429"/>
      <c r="CL35" s="2429"/>
      <c r="CM35" s="2429"/>
      <c r="CN35" s="2429"/>
      <c r="CO35" s="2429"/>
      <c r="CP35" s="2454"/>
    </row>
    <row r="36" spans="1:94" ht="30" customHeight="1">
      <c r="A36" s="1068"/>
      <c r="B36" s="1206"/>
      <c r="C36" s="1209"/>
      <c r="D36" s="1209"/>
      <c r="E36" s="1207"/>
      <c r="F36" s="1207"/>
      <c r="G36" s="1209"/>
      <c r="H36" s="2406"/>
      <c r="I36" s="2406"/>
      <c r="J36" s="2407"/>
      <c r="K36" s="1230"/>
      <c r="L36" s="2408"/>
      <c r="M36" s="2408"/>
      <c r="N36" s="2408"/>
      <c r="O36" s="2408"/>
      <c r="P36" s="2408"/>
      <c r="Q36" s="2408"/>
      <c r="R36" s="2408"/>
      <c r="S36" s="2408"/>
      <c r="T36" s="2408"/>
      <c r="U36" s="2408"/>
      <c r="V36" s="2408"/>
      <c r="W36" s="2408"/>
      <c r="X36" s="2408"/>
      <c r="Y36" s="2408"/>
      <c r="Z36" s="2408"/>
      <c r="AA36" s="2408"/>
      <c r="AB36" s="2408"/>
      <c r="AC36" s="2408"/>
      <c r="AD36" s="2408"/>
      <c r="AE36" s="2408"/>
      <c r="AF36" s="2408"/>
      <c r="AG36" s="2408"/>
      <c r="AH36" s="2409"/>
      <c r="AI36" s="2409"/>
      <c r="AJ36" s="2409"/>
      <c r="AK36" s="2409"/>
      <c r="AL36" s="2409"/>
      <c r="AM36" s="2409"/>
      <c r="AN36" s="2409"/>
      <c r="AO36" s="2409"/>
      <c r="AP36" s="2409"/>
      <c r="AQ36" s="2409"/>
      <c r="AR36" s="2409"/>
      <c r="AS36" s="2408"/>
      <c r="AT36" s="2408"/>
      <c r="AU36" s="2408"/>
      <c r="AV36" s="2408"/>
      <c r="AW36" s="2408"/>
      <c r="AX36" s="2408"/>
      <c r="AY36" s="2408"/>
      <c r="AZ36" s="2408"/>
      <c r="BA36" s="2408"/>
      <c r="BB36" s="2408"/>
      <c r="BC36" s="2413"/>
      <c r="BD36" s="2419"/>
      <c r="BE36" s="2420"/>
      <c r="BF36" s="2420"/>
      <c r="BG36" s="2420"/>
      <c r="BH36" s="2420"/>
      <c r="BI36" s="2420"/>
      <c r="BJ36" s="2420"/>
      <c r="BK36" s="2420"/>
      <c r="BL36" s="2420"/>
      <c r="BM36" s="2420"/>
      <c r="BN36" s="2420"/>
      <c r="BO36" s="2420"/>
      <c r="BP36" s="2421"/>
      <c r="BQ36" s="2419"/>
      <c r="BR36" s="2420"/>
      <c r="BS36" s="2420"/>
      <c r="BT36" s="2420"/>
      <c r="BU36" s="2420"/>
      <c r="BV36" s="2420"/>
      <c r="BW36" s="2420"/>
      <c r="BX36" s="2420"/>
      <c r="BY36" s="2420"/>
      <c r="BZ36" s="2420"/>
      <c r="CA36" s="2420"/>
      <c r="CB36" s="2420"/>
      <c r="CC36" s="2421"/>
      <c r="CD36" s="2428"/>
      <c r="CE36" s="2429"/>
      <c r="CF36" s="2429"/>
      <c r="CG36" s="2429"/>
      <c r="CH36" s="2429"/>
      <c r="CI36" s="2429"/>
      <c r="CJ36" s="2429"/>
      <c r="CK36" s="2429"/>
      <c r="CL36" s="2429"/>
      <c r="CM36" s="2429"/>
      <c r="CN36" s="2429"/>
      <c r="CO36" s="2429"/>
      <c r="CP36" s="2454"/>
    </row>
    <row r="37" spans="1:94" ht="30" customHeight="1">
      <c r="A37" s="1068"/>
      <c r="B37" s="1206"/>
      <c r="C37" s="1209"/>
      <c r="D37" s="1209"/>
      <c r="E37" s="1209"/>
      <c r="F37" s="1209"/>
      <c r="G37" s="1209"/>
      <c r="H37" s="1215"/>
      <c r="I37" s="1209"/>
      <c r="J37" s="1229"/>
      <c r="K37" s="1231"/>
      <c r="L37" s="2408"/>
      <c r="M37" s="2408"/>
      <c r="N37" s="2408"/>
      <c r="O37" s="2408"/>
      <c r="P37" s="2408"/>
      <c r="Q37" s="2408"/>
      <c r="R37" s="2408"/>
      <c r="S37" s="2408"/>
      <c r="T37" s="2408"/>
      <c r="U37" s="2408"/>
      <c r="V37" s="2408"/>
      <c r="W37" s="2408"/>
      <c r="X37" s="2408"/>
      <c r="Y37" s="2408"/>
      <c r="Z37" s="2408"/>
      <c r="AA37" s="2408"/>
      <c r="AB37" s="2408"/>
      <c r="AC37" s="2408"/>
      <c r="AD37" s="2408"/>
      <c r="AE37" s="2408"/>
      <c r="AF37" s="2408"/>
      <c r="AG37" s="2408"/>
      <c r="AH37" s="2409">
        <f>L37+W37</f>
        <v>0</v>
      </c>
      <c r="AI37" s="2409"/>
      <c r="AJ37" s="2409"/>
      <c r="AK37" s="2409"/>
      <c r="AL37" s="2409"/>
      <c r="AM37" s="2409"/>
      <c r="AN37" s="2409"/>
      <c r="AO37" s="2409"/>
      <c r="AP37" s="2409"/>
      <c r="AQ37" s="2409"/>
      <c r="AR37" s="2409"/>
      <c r="AS37" s="2408"/>
      <c r="AT37" s="2408"/>
      <c r="AU37" s="2408"/>
      <c r="AV37" s="2408"/>
      <c r="AW37" s="2408"/>
      <c r="AX37" s="2408"/>
      <c r="AY37" s="2408"/>
      <c r="AZ37" s="2408"/>
      <c r="BA37" s="2408"/>
      <c r="BB37" s="2408"/>
      <c r="BC37" s="2413"/>
      <c r="BD37" s="2408"/>
      <c r="BE37" s="2408"/>
      <c r="BF37" s="2408"/>
      <c r="BG37" s="2408"/>
      <c r="BH37" s="2408"/>
      <c r="BI37" s="2408"/>
      <c r="BJ37" s="2408"/>
      <c r="BK37" s="2408"/>
      <c r="BL37" s="2408"/>
      <c r="BM37" s="2408"/>
      <c r="BN37" s="2408"/>
      <c r="BO37" s="2408"/>
      <c r="BP37" s="2408"/>
      <c r="BQ37" s="2408"/>
      <c r="BR37" s="2408"/>
      <c r="BS37" s="2408"/>
      <c r="BT37" s="2408"/>
      <c r="BU37" s="2408"/>
      <c r="BV37" s="2408"/>
      <c r="BW37" s="2408"/>
      <c r="BX37" s="2408"/>
      <c r="BY37" s="2408"/>
      <c r="BZ37" s="2408"/>
      <c r="CA37" s="2408"/>
      <c r="CB37" s="2408"/>
      <c r="CC37" s="2408"/>
      <c r="CD37" s="2409">
        <f>BD37+BQ37</f>
        <v>0</v>
      </c>
      <c r="CE37" s="2409"/>
      <c r="CF37" s="2409"/>
      <c r="CG37" s="2409"/>
      <c r="CH37" s="2409"/>
      <c r="CI37" s="2409"/>
      <c r="CJ37" s="2409"/>
      <c r="CK37" s="2409"/>
      <c r="CL37" s="2409"/>
      <c r="CM37" s="2409"/>
      <c r="CN37" s="2409"/>
      <c r="CO37" s="2409"/>
      <c r="CP37" s="2410"/>
    </row>
    <row r="38" spans="1:94" ht="30" customHeight="1">
      <c r="A38" s="1068"/>
      <c r="B38" s="1206"/>
      <c r="C38" s="1209"/>
      <c r="D38" s="1209"/>
      <c r="E38" s="1209"/>
      <c r="F38" s="1209"/>
      <c r="G38" s="1806" t="s">
        <v>1439</v>
      </c>
      <c r="H38" s="2499" t="s">
        <v>1745</v>
      </c>
      <c r="I38" s="2499"/>
      <c r="J38" s="2500"/>
      <c r="K38" s="2477" t="s">
        <v>38</v>
      </c>
      <c r="L38" s="2408"/>
      <c r="M38" s="2408"/>
      <c r="N38" s="2408"/>
      <c r="O38" s="2408"/>
      <c r="P38" s="2408"/>
      <c r="Q38" s="2408"/>
      <c r="R38" s="2408"/>
      <c r="S38" s="2408"/>
      <c r="T38" s="2408"/>
      <c r="U38" s="2408"/>
      <c r="V38" s="2408"/>
      <c r="W38" s="2408"/>
      <c r="X38" s="2408"/>
      <c r="Y38" s="2408"/>
      <c r="Z38" s="2408"/>
      <c r="AA38" s="2408"/>
      <c r="AB38" s="2408"/>
      <c r="AC38" s="2408"/>
      <c r="AD38" s="2408"/>
      <c r="AE38" s="2408"/>
      <c r="AF38" s="2408"/>
      <c r="AG38" s="2408"/>
      <c r="AH38" s="2409"/>
      <c r="AI38" s="2409"/>
      <c r="AJ38" s="2409"/>
      <c r="AK38" s="2409"/>
      <c r="AL38" s="2409"/>
      <c r="AM38" s="2409"/>
      <c r="AN38" s="2409"/>
      <c r="AO38" s="2409"/>
      <c r="AP38" s="2409"/>
      <c r="AQ38" s="2409"/>
      <c r="AR38" s="2409"/>
      <c r="AS38" s="2408"/>
      <c r="AT38" s="2408"/>
      <c r="AU38" s="2408"/>
      <c r="AV38" s="2408"/>
      <c r="AW38" s="2408"/>
      <c r="AX38" s="2408"/>
      <c r="AY38" s="2408"/>
      <c r="AZ38" s="2408"/>
      <c r="BA38" s="2408"/>
      <c r="BB38" s="2408"/>
      <c r="BC38" s="2413"/>
      <c r="BD38" s="2408"/>
      <c r="BE38" s="2408"/>
      <c r="BF38" s="2408"/>
      <c r="BG38" s="2408"/>
      <c r="BH38" s="2408"/>
      <c r="BI38" s="2408"/>
      <c r="BJ38" s="2408"/>
      <c r="BK38" s="2408"/>
      <c r="BL38" s="2408"/>
      <c r="BM38" s="2408"/>
      <c r="BN38" s="2408"/>
      <c r="BO38" s="2408"/>
      <c r="BP38" s="2408"/>
      <c r="BQ38" s="2408"/>
      <c r="BR38" s="2408"/>
      <c r="BS38" s="2408"/>
      <c r="BT38" s="2408"/>
      <c r="BU38" s="2408"/>
      <c r="BV38" s="2408"/>
      <c r="BW38" s="2408"/>
      <c r="BX38" s="2408"/>
      <c r="BY38" s="2408"/>
      <c r="BZ38" s="2408"/>
      <c r="CA38" s="2408"/>
      <c r="CB38" s="2408"/>
      <c r="CC38" s="2408"/>
      <c r="CD38" s="2409"/>
      <c r="CE38" s="2409"/>
      <c r="CF38" s="2409"/>
      <c r="CG38" s="2409"/>
      <c r="CH38" s="2409"/>
      <c r="CI38" s="2409"/>
      <c r="CJ38" s="2409"/>
      <c r="CK38" s="2409"/>
      <c r="CL38" s="2409"/>
      <c r="CM38" s="2409"/>
      <c r="CN38" s="2409"/>
      <c r="CO38" s="2409"/>
      <c r="CP38" s="2410"/>
    </row>
    <row r="39" spans="1:94" ht="30" customHeight="1">
      <c r="A39" s="1068"/>
      <c r="B39" s="1206"/>
      <c r="C39" s="1209"/>
      <c r="D39" s="1209"/>
      <c r="E39" s="1209"/>
      <c r="F39" s="1209"/>
      <c r="G39" s="1209"/>
      <c r="H39" s="1213" t="s">
        <v>1746</v>
      </c>
      <c r="I39" s="1209"/>
      <c r="J39" s="1229"/>
      <c r="K39" s="2482"/>
      <c r="L39" s="2408"/>
      <c r="M39" s="2408"/>
      <c r="N39" s="2408"/>
      <c r="O39" s="2408"/>
      <c r="P39" s="2408"/>
      <c r="Q39" s="2408"/>
      <c r="R39" s="2408"/>
      <c r="S39" s="2408"/>
      <c r="T39" s="2408"/>
      <c r="U39" s="2408"/>
      <c r="V39" s="2408"/>
      <c r="W39" s="2408"/>
      <c r="X39" s="2408"/>
      <c r="Y39" s="2408"/>
      <c r="Z39" s="2408"/>
      <c r="AA39" s="2408"/>
      <c r="AB39" s="2408"/>
      <c r="AC39" s="2408"/>
      <c r="AD39" s="2408"/>
      <c r="AE39" s="2408"/>
      <c r="AF39" s="2408"/>
      <c r="AG39" s="2408"/>
      <c r="AH39" s="2409"/>
      <c r="AI39" s="2409"/>
      <c r="AJ39" s="2409"/>
      <c r="AK39" s="2409"/>
      <c r="AL39" s="2409"/>
      <c r="AM39" s="2409"/>
      <c r="AN39" s="2409"/>
      <c r="AO39" s="2409"/>
      <c r="AP39" s="2409"/>
      <c r="AQ39" s="2409"/>
      <c r="AR39" s="2409"/>
      <c r="AS39" s="2408"/>
      <c r="AT39" s="2408"/>
      <c r="AU39" s="2408"/>
      <c r="AV39" s="2408"/>
      <c r="AW39" s="2408"/>
      <c r="AX39" s="2408"/>
      <c r="AY39" s="2408"/>
      <c r="AZ39" s="2408"/>
      <c r="BA39" s="2408"/>
      <c r="BB39" s="2408"/>
      <c r="BC39" s="2413"/>
      <c r="BD39" s="2408"/>
      <c r="BE39" s="2408"/>
      <c r="BF39" s="2408"/>
      <c r="BG39" s="2408"/>
      <c r="BH39" s="2408"/>
      <c r="BI39" s="2408"/>
      <c r="BJ39" s="2408"/>
      <c r="BK39" s="2408"/>
      <c r="BL39" s="2408"/>
      <c r="BM39" s="2408"/>
      <c r="BN39" s="2408"/>
      <c r="BO39" s="2408"/>
      <c r="BP39" s="2408"/>
      <c r="BQ39" s="2408"/>
      <c r="BR39" s="2408"/>
      <c r="BS39" s="2408"/>
      <c r="BT39" s="2408"/>
      <c r="BU39" s="2408"/>
      <c r="BV39" s="2408"/>
      <c r="BW39" s="2408"/>
      <c r="BX39" s="2408"/>
      <c r="BY39" s="2408"/>
      <c r="BZ39" s="2408"/>
      <c r="CA39" s="2408"/>
      <c r="CB39" s="2408"/>
      <c r="CC39" s="2408"/>
      <c r="CD39" s="2409"/>
      <c r="CE39" s="2409"/>
      <c r="CF39" s="2409"/>
      <c r="CG39" s="2409"/>
      <c r="CH39" s="2409"/>
      <c r="CI39" s="2409"/>
      <c r="CJ39" s="2409"/>
      <c r="CK39" s="2409"/>
      <c r="CL39" s="2409"/>
      <c r="CM39" s="2409"/>
      <c r="CN39" s="2409"/>
      <c r="CO39" s="2409"/>
      <c r="CP39" s="2410"/>
    </row>
    <row r="40" spans="1:94" ht="30" customHeight="1">
      <c r="A40" s="1068"/>
      <c r="B40" s="1206"/>
      <c r="C40" s="1209"/>
      <c r="D40" s="1209"/>
      <c r="E40" s="1210"/>
      <c r="F40" s="1216"/>
      <c r="G40" s="1208"/>
      <c r="H40" s="1208"/>
      <c r="I40" s="1208"/>
      <c r="J40" s="1225"/>
      <c r="K40" s="1232"/>
      <c r="L40" s="2408"/>
      <c r="M40" s="2408"/>
      <c r="N40" s="2408"/>
      <c r="O40" s="2408"/>
      <c r="P40" s="2408"/>
      <c r="Q40" s="2408"/>
      <c r="R40" s="2408"/>
      <c r="S40" s="2408"/>
      <c r="T40" s="2408"/>
      <c r="U40" s="2408"/>
      <c r="V40" s="2408"/>
      <c r="W40" s="2408"/>
      <c r="X40" s="2408"/>
      <c r="Y40" s="2408"/>
      <c r="Z40" s="2408"/>
      <c r="AA40" s="2408"/>
      <c r="AB40" s="2408"/>
      <c r="AC40" s="2408"/>
      <c r="AD40" s="2408"/>
      <c r="AE40" s="2408"/>
      <c r="AF40" s="2408"/>
      <c r="AG40" s="2408"/>
      <c r="AH40" s="2409"/>
      <c r="AI40" s="2409"/>
      <c r="AJ40" s="2409"/>
      <c r="AK40" s="2409"/>
      <c r="AL40" s="2409"/>
      <c r="AM40" s="2409"/>
      <c r="AN40" s="2409"/>
      <c r="AO40" s="2409"/>
      <c r="AP40" s="2409"/>
      <c r="AQ40" s="2409"/>
      <c r="AR40" s="2409"/>
      <c r="AS40" s="2408"/>
      <c r="AT40" s="2408"/>
      <c r="AU40" s="2408"/>
      <c r="AV40" s="2408"/>
      <c r="AW40" s="2408"/>
      <c r="AX40" s="2408"/>
      <c r="AY40" s="2408"/>
      <c r="AZ40" s="2408"/>
      <c r="BA40" s="2408"/>
      <c r="BB40" s="2408"/>
      <c r="BC40" s="2413"/>
      <c r="BD40" s="2408"/>
      <c r="BE40" s="2408"/>
      <c r="BF40" s="2408"/>
      <c r="BG40" s="2408"/>
      <c r="BH40" s="2408"/>
      <c r="BI40" s="2408"/>
      <c r="BJ40" s="2408"/>
      <c r="BK40" s="2408"/>
      <c r="BL40" s="2408"/>
      <c r="BM40" s="2408"/>
      <c r="BN40" s="2408"/>
      <c r="BO40" s="2408"/>
      <c r="BP40" s="2408"/>
      <c r="BQ40" s="2408"/>
      <c r="BR40" s="2408"/>
      <c r="BS40" s="2408"/>
      <c r="BT40" s="2408"/>
      <c r="BU40" s="2408"/>
      <c r="BV40" s="2408"/>
      <c r="BW40" s="2408"/>
      <c r="BX40" s="2408"/>
      <c r="BY40" s="2408"/>
      <c r="BZ40" s="2408"/>
      <c r="CA40" s="2408"/>
      <c r="CB40" s="2408"/>
      <c r="CC40" s="2408"/>
      <c r="CD40" s="2409"/>
      <c r="CE40" s="2409"/>
      <c r="CF40" s="2409"/>
      <c r="CG40" s="2409"/>
      <c r="CH40" s="2409"/>
      <c r="CI40" s="2409"/>
      <c r="CJ40" s="2409"/>
      <c r="CK40" s="2409"/>
      <c r="CL40" s="2409"/>
      <c r="CM40" s="2409"/>
      <c r="CN40" s="2409"/>
      <c r="CO40" s="2409"/>
      <c r="CP40" s="2410"/>
    </row>
    <row r="41" spans="1:94" ht="30" customHeight="1">
      <c r="A41" s="1068"/>
      <c r="B41" s="1206"/>
      <c r="C41" s="1209"/>
      <c r="D41" s="1209"/>
      <c r="E41" s="1210" t="s">
        <v>1747</v>
      </c>
      <c r="F41" s="1216"/>
      <c r="G41" s="2404" t="s">
        <v>1748</v>
      </c>
      <c r="H41" s="2404"/>
      <c r="I41" s="2404"/>
      <c r="J41" s="2405"/>
      <c r="K41" s="1227"/>
      <c r="L41" s="2408"/>
      <c r="M41" s="2408"/>
      <c r="N41" s="2408"/>
      <c r="O41" s="2408"/>
      <c r="P41" s="2408"/>
      <c r="Q41" s="2408"/>
      <c r="R41" s="2408"/>
      <c r="S41" s="2408"/>
      <c r="T41" s="2408"/>
      <c r="U41" s="2408"/>
      <c r="V41" s="2408"/>
      <c r="W41" s="2408"/>
      <c r="X41" s="2408"/>
      <c r="Y41" s="2408"/>
      <c r="Z41" s="2408"/>
      <c r="AA41" s="2408"/>
      <c r="AB41" s="2408"/>
      <c r="AC41" s="2408"/>
      <c r="AD41" s="2408"/>
      <c r="AE41" s="2408"/>
      <c r="AF41" s="2408"/>
      <c r="AG41" s="2408"/>
      <c r="AH41" s="2409">
        <f>L41+W41</f>
        <v>0</v>
      </c>
      <c r="AI41" s="2409"/>
      <c r="AJ41" s="2409"/>
      <c r="AK41" s="2409"/>
      <c r="AL41" s="2409"/>
      <c r="AM41" s="2409"/>
      <c r="AN41" s="2409"/>
      <c r="AO41" s="2409"/>
      <c r="AP41" s="2409"/>
      <c r="AQ41" s="2409"/>
      <c r="AR41" s="2409"/>
      <c r="AS41" s="2408"/>
      <c r="AT41" s="2408"/>
      <c r="AU41" s="2408"/>
      <c r="AV41" s="2408"/>
      <c r="AW41" s="2408"/>
      <c r="AX41" s="2408"/>
      <c r="AY41" s="2408"/>
      <c r="AZ41" s="2408"/>
      <c r="BA41" s="2408"/>
      <c r="BB41" s="2408"/>
      <c r="BC41" s="2413"/>
      <c r="BD41" s="2408"/>
      <c r="BE41" s="2408"/>
      <c r="BF41" s="2408"/>
      <c r="BG41" s="2408"/>
      <c r="BH41" s="2408"/>
      <c r="BI41" s="2408"/>
      <c r="BJ41" s="2408"/>
      <c r="BK41" s="2408"/>
      <c r="BL41" s="2408"/>
      <c r="BM41" s="2408"/>
      <c r="BN41" s="2408"/>
      <c r="BO41" s="2408"/>
      <c r="BP41" s="2408"/>
      <c r="BQ41" s="2408"/>
      <c r="BR41" s="2408"/>
      <c r="BS41" s="2408"/>
      <c r="BT41" s="2408"/>
      <c r="BU41" s="2408"/>
      <c r="BV41" s="2408"/>
      <c r="BW41" s="2408"/>
      <c r="BX41" s="2408"/>
      <c r="BY41" s="2408"/>
      <c r="BZ41" s="2408"/>
      <c r="CA41" s="2408"/>
      <c r="CB41" s="2408"/>
      <c r="CC41" s="2408"/>
      <c r="CD41" s="2409">
        <f>BD41+BQ41</f>
        <v>0</v>
      </c>
      <c r="CE41" s="2409"/>
      <c r="CF41" s="2409"/>
      <c r="CG41" s="2409"/>
      <c r="CH41" s="2409"/>
      <c r="CI41" s="2409"/>
      <c r="CJ41" s="2409"/>
      <c r="CK41" s="2409"/>
      <c r="CL41" s="2409"/>
      <c r="CM41" s="2409"/>
      <c r="CN41" s="2409"/>
      <c r="CO41" s="2409"/>
      <c r="CP41" s="2410"/>
    </row>
    <row r="42" spans="1:94" ht="30" customHeight="1">
      <c r="A42" s="1068"/>
      <c r="B42" s="1206"/>
      <c r="C42" s="1209"/>
      <c r="D42" s="1209"/>
      <c r="E42" s="1210"/>
      <c r="F42" s="1216"/>
      <c r="G42" s="2404"/>
      <c r="H42" s="2404"/>
      <c r="I42" s="2404"/>
      <c r="J42" s="2405"/>
      <c r="K42" s="2477" t="s">
        <v>46</v>
      </c>
      <c r="L42" s="2408"/>
      <c r="M42" s="2408"/>
      <c r="N42" s="2408"/>
      <c r="O42" s="2408"/>
      <c r="P42" s="2408"/>
      <c r="Q42" s="2408"/>
      <c r="R42" s="2408"/>
      <c r="S42" s="2408"/>
      <c r="T42" s="2408"/>
      <c r="U42" s="2408"/>
      <c r="V42" s="2408"/>
      <c r="W42" s="2408"/>
      <c r="X42" s="2408"/>
      <c r="Y42" s="2408"/>
      <c r="Z42" s="2408"/>
      <c r="AA42" s="2408"/>
      <c r="AB42" s="2408"/>
      <c r="AC42" s="2408"/>
      <c r="AD42" s="2408"/>
      <c r="AE42" s="2408"/>
      <c r="AF42" s="2408"/>
      <c r="AG42" s="2408"/>
      <c r="AH42" s="2409"/>
      <c r="AI42" s="2409"/>
      <c r="AJ42" s="2409"/>
      <c r="AK42" s="2409"/>
      <c r="AL42" s="2409"/>
      <c r="AM42" s="2409"/>
      <c r="AN42" s="2409"/>
      <c r="AO42" s="2409"/>
      <c r="AP42" s="2409"/>
      <c r="AQ42" s="2409"/>
      <c r="AR42" s="2409"/>
      <c r="AS42" s="2408"/>
      <c r="AT42" s="2408"/>
      <c r="AU42" s="2408"/>
      <c r="AV42" s="2408"/>
      <c r="AW42" s="2408"/>
      <c r="AX42" s="2408"/>
      <c r="AY42" s="2408"/>
      <c r="AZ42" s="2408"/>
      <c r="BA42" s="2408"/>
      <c r="BB42" s="2408"/>
      <c r="BC42" s="2413"/>
      <c r="BD42" s="2408"/>
      <c r="BE42" s="2408"/>
      <c r="BF42" s="2408"/>
      <c r="BG42" s="2408"/>
      <c r="BH42" s="2408"/>
      <c r="BI42" s="2408"/>
      <c r="BJ42" s="2408"/>
      <c r="BK42" s="2408"/>
      <c r="BL42" s="2408"/>
      <c r="BM42" s="2408"/>
      <c r="BN42" s="2408"/>
      <c r="BO42" s="2408"/>
      <c r="BP42" s="2408"/>
      <c r="BQ42" s="2408"/>
      <c r="BR42" s="2408"/>
      <c r="BS42" s="2408"/>
      <c r="BT42" s="2408"/>
      <c r="BU42" s="2408"/>
      <c r="BV42" s="2408"/>
      <c r="BW42" s="2408"/>
      <c r="BX42" s="2408"/>
      <c r="BY42" s="2408"/>
      <c r="BZ42" s="2408"/>
      <c r="CA42" s="2408"/>
      <c r="CB42" s="2408"/>
      <c r="CC42" s="2408"/>
      <c r="CD42" s="2409"/>
      <c r="CE42" s="2409"/>
      <c r="CF42" s="2409"/>
      <c r="CG42" s="2409"/>
      <c r="CH42" s="2409"/>
      <c r="CI42" s="2409"/>
      <c r="CJ42" s="2409"/>
      <c r="CK42" s="2409"/>
      <c r="CL42" s="2409"/>
      <c r="CM42" s="2409"/>
      <c r="CN42" s="2409"/>
      <c r="CO42" s="2409"/>
      <c r="CP42" s="2410"/>
    </row>
    <row r="43" spans="1:94" s="1063" customFormat="1" ht="30" customHeight="1">
      <c r="A43" s="1081"/>
      <c r="B43" s="1217"/>
      <c r="C43" s="1218"/>
      <c r="D43" s="1218"/>
      <c r="E43" s="1210"/>
      <c r="F43" s="1216"/>
      <c r="G43" s="2411" t="s">
        <v>1749</v>
      </c>
      <c r="H43" s="2411"/>
      <c r="I43" s="2411"/>
      <c r="J43" s="2412"/>
      <c r="K43" s="2482"/>
      <c r="L43" s="2408"/>
      <c r="M43" s="2408"/>
      <c r="N43" s="2408"/>
      <c r="O43" s="2408"/>
      <c r="P43" s="2408"/>
      <c r="Q43" s="2408"/>
      <c r="R43" s="2408"/>
      <c r="S43" s="2408"/>
      <c r="T43" s="2408"/>
      <c r="U43" s="2408"/>
      <c r="V43" s="2408"/>
      <c r="W43" s="2408"/>
      <c r="X43" s="2408"/>
      <c r="Y43" s="2408"/>
      <c r="Z43" s="2408"/>
      <c r="AA43" s="2408"/>
      <c r="AB43" s="2408"/>
      <c r="AC43" s="2408"/>
      <c r="AD43" s="2408"/>
      <c r="AE43" s="2408"/>
      <c r="AF43" s="2408"/>
      <c r="AG43" s="2408"/>
      <c r="AH43" s="2409"/>
      <c r="AI43" s="2409"/>
      <c r="AJ43" s="2409"/>
      <c r="AK43" s="2409"/>
      <c r="AL43" s="2409"/>
      <c r="AM43" s="2409"/>
      <c r="AN43" s="2409"/>
      <c r="AO43" s="2409"/>
      <c r="AP43" s="2409"/>
      <c r="AQ43" s="2409"/>
      <c r="AR43" s="2409"/>
      <c r="AS43" s="2408"/>
      <c r="AT43" s="2408"/>
      <c r="AU43" s="2408"/>
      <c r="AV43" s="2408"/>
      <c r="AW43" s="2408"/>
      <c r="AX43" s="2408"/>
      <c r="AY43" s="2408"/>
      <c r="AZ43" s="2408"/>
      <c r="BA43" s="2408"/>
      <c r="BB43" s="2408"/>
      <c r="BC43" s="2413"/>
      <c r="BD43" s="2408"/>
      <c r="BE43" s="2408"/>
      <c r="BF43" s="2408"/>
      <c r="BG43" s="2408"/>
      <c r="BH43" s="2408"/>
      <c r="BI43" s="2408"/>
      <c r="BJ43" s="2408"/>
      <c r="BK43" s="2408"/>
      <c r="BL43" s="2408"/>
      <c r="BM43" s="2408"/>
      <c r="BN43" s="2408"/>
      <c r="BO43" s="2408"/>
      <c r="BP43" s="2408"/>
      <c r="BQ43" s="2408"/>
      <c r="BR43" s="2408"/>
      <c r="BS43" s="2408"/>
      <c r="BT43" s="2408"/>
      <c r="BU43" s="2408"/>
      <c r="BV43" s="2408"/>
      <c r="BW43" s="2408"/>
      <c r="BX43" s="2408"/>
      <c r="BY43" s="2408"/>
      <c r="BZ43" s="2408"/>
      <c r="CA43" s="2408"/>
      <c r="CB43" s="2408"/>
      <c r="CC43" s="2408"/>
      <c r="CD43" s="2409"/>
      <c r="CE43" s="2409"/>
      <c r="CF43" s="2409"/>
      <c r="CG43" s="2409"/>
      <c r="CH43" s="2409"/>
      <c r="CI43" s="2409"/>
      <c r="CJ43" s="2409"/>
      <c r="CK43" s="2409"/>
      <c r="CL43" s="2409"/>
      <c r="CM43" s="2409"/>
      <c r="CN43" s="2409"/>
      <c r="CO43" s="2409"/>
      <c r="CP43" s="2410"/>
    </row>
    <row r="44" spans="1:94" s="1063" customFormat="1" ht="30" customHeight="1">
      <c r="A44" s="1081"/>
      <c r="B44" s="1217"/>
      <c r="C44" s="1218"/>
      <c r="D44" s="1218"/>
      <c r="E44" s="1210"/>
      <c r="F44" s="1216"/>
      <c r="G44" s="2411"/>
      <c r="H44" s="2411"/>
      <c r="I44" s="2411"/>
      <c r="J44" s="2412"/>
      <c r="K44" s="1230"/>
      <c r="L44" s="2408"/>
      <c r="M44" s="2408"/>
      <c r="N44" s="2408"/>
      <c r="O44" s="2408"/>
      <c r="P44" s="2408"/>
      <c r="Q44" s="2408"/>
      <c r="R44" s="2408"/>
      <c r="S44" s="2408"/>
      <c r="T44" s="2408"/>
      <c r="U44" s="2408"/>
      <c r="V44" s="2408"/>
      <c r="W44" s="2408"/>
      <c r="X44" s="2408"/>
      <c r="Y44" s="2408"/>
      <c r="Z44" s="2408"/>
      <c r="AA44" s="2408"/>
      <c r="AB44" s="2408"/>
      <c r="AC44" s="2408"/>
      <c r="AD44" s="2408"/>
      <c r="AE44" s="2408"/>
      <c r="AF44" s="2408"/>
      <c r="AG44" s="2408"/>
      <c r="AH44" s="2409"/>
      <c r="AI44" s="2409"/>
      <c r="AJ44" s="2409"/>
      <c r="AK44" s="2409"/>
      <c r="AL44" s="2409"/>
      <c r="AM44" s="2409"/>
      <c r="AN44" s="2409"/>
      <c r="AO44" s="2409"/>
      <c r="AP44" s="2409"/>
      <c r="AQ44" s="2409"/>
      <c r="AR44" s="2409"/>
      <c r="AS44" s="2408"/>
      <c r="AT44" s="2408"/>
      <c r="AU44" s="2408"/>
      <c r="AV44" s="2408"/>
      <c r="AW44" s="2408"/>
      <c r="AX44" s="2408"/>
      <c r="AY44" s="2408"/>
      <c r="AZ44" s="2408"/>
      <c r="BA44" s="2408"/>
      <c r="BB44" s="2408"/>
      <c r="BC44" s="2413"/>
      <c r="BD44" s="2408"/>
      <c r="BE44" s="2408"/>
      <c r="BF44" s="2408"/>
      <c r="BG44" s="2408"/>
      <c r="BH44" s="2408"/>
      <c r="BI44" s="2408"/>
      <c r="BJ44" s="2408"/>
      <c r="BK44" s="2408"/>
      <c r="BL44" s="2408"/>
      <c r="BM44" s="2408"/>
      <c r="BN44" s="2408"/>
      <c r="BO44" s="2408"/>
      <c r="BP44" s="2408"/>
      <c r="BQ44" s="2408"/>
      <c r="BR44" s="2408"/>
      <c r="BS44" s="2408"/>
      <c r="BT44" s="2408"/>
      <c r="BU44" s="2408"/>
      <c r="BV44" s="2408"/>
      <c r="BW44" s="2408"/>
      <c r="BX44" s="2408"/>
      <c r="BY44" s="2408"/>
      <c r="BZ44" s="2408"/>
      <c r="CA44" s="2408"/>
      <c r="CB44" s="2408"/>
      <c r="CC44" s="2408"/>
      <c r="CD44" s="2409"/>
      <c r="CE44" s="2409"/>
      <c r="CF44" s="2409"/>
      <c r="CG44" s="2409"/>
      <c r="CH44" s="2409"/>
      <c r="CI44" s="2409"/>
      <c r="CJ44" s="2409"/>
      <c r="CK44" s="2409"/>
      <c r="CL44" s="2409"/>
      <c r="CM44" s="2409"/>
      <c r="CN44" s="2409"/>
      <c r="CO44" s="2409"/>
      <c r="CP44" s="2410"/>
    </row>
    <row r="45" spans="1:94" ht="30" customHeight="1">
      <c r="A45" s="1068"/>
      <c r="B45" s="1206"/>
      <c r="C45" s="1209"/>
      <c r="D45" s="1209"/>
      <c r="E45" s="1209"/>
      <c r="F45" s="1209"/>
      <c r="G45" s="1209"/>
      <c r="H45" s="1215"/>
      <c r="I45" s="1209"/>
      <c r="J45" s="1229"/>
      <c r="K45" s="1226"/>
      <c r="L45" s="2408"/>
      <c r="M45" s="2408"/>
      <c r="N45" s="2408"/>
      <c r="O45" s="2408"/>
      <c r="P45" s="2408"/>
      <c r="Q45" s="2408"/>
      <c r="R45" s="2408"/>
      <c r="S45" s="2408"/>
      <c r="T45" s="2408"/>
      <c r="U45" s="2408"/>
      <c r="V45" s="2408"/>
      <c r="W45" s="2408"/>
      <c r="X45" s="2408"/>
      <c r="Y45" s="2408"/>
      <c r="Z45" s="2408"/>
      <c r="AA45" s="2408"/>
      <c r="AB45" s="2408"/>
      <c r="AC45" s="2408"/>
      <c r="AD45" s="2408"/>
      <c r="AE45" s="2408"/>
      <c r="AF45" s="2408"/>
      <c r="AG45" s="2408"/>
      <c r="AH45" s="2409">
        <f>L45+W45</f>
        <v>0</v>
      </c>
      <c r="AI45" s="2409"/>
      <c r="AJ45" s="2409"/>
      <c r="AK45" s="2409"/>
      <c r="AL45" s="2409"/>
      <c r="AM45" s="2409"/>
      <c r="AN45" s="2409"/>
      <c r="AO45" s="2409"/>
      <c r="AP45" s="2409"/>
      <c r="AQ45" s="2409"/>
      <c r="AR45" s="2409"/>
      <c r="AS45" s="2408"/>
      <c r="AT45" s="2408"/>
      <c r="AU45" s="2408"/>
      <c r="AV45" s="2408"/>
      <c r="AW45" s="2408"/>
      <c r="AX45" s="2408"/>
      <c r="AY45" s="2408"/>
      <c r="AZ45" s="2408"/>
      <c r="BA45" s="2408"/>
      <c r="BB45" s="2408"/>
      <c r="BC45" s="2413"/>
      <c r="BD45" s="2408"/>
      <c r="BE45" s="2408"/>
      <c r="BF45" s="2408"/>
      <c r="BG45" s="2408"/>
      <c r="BH45" s="2408"/>
      <c r="BI45" s="2408"/>
      <c r="BJ45" s="2408"/>
      <c r="BK45" s="2408"/>
      <c r="BL45" s="2408"/>
      <c r="BM45" s="2408"/>
      <c r="BN45" s="2408"/>
      <c r="BO45" s="2408"/>
      <c r="BP45" s="2408"/>
      <c r="BQ45" s="2408"/>
      <c r="BR45" s="2408"/>
      <c r="BS45" s="2408"/>
      <c r="BT45" s="2408"/>
      <c r="BU45" s="2408"/>
      <c r="BV45" s="2408"/>
      <c r="BW45" s="2408"/>
      <c r="BX45" s="2408"/>
      <c r="BY45" s="2408"/>
      <c r="BZ45" s="2408"/>
      <c r="CA45" s="2408"/>
      <c r="CB45" s="2408"/>
      <c r="CC45" s="2408"/>
      <c r="CD45" s="2409">
        <f>BD45+BQ45</f>
        <v>0</v>
      </c>
      <c r="CE45" s="2409"/>
      <c r="CF45" s="2409"/>
      <c r="CG45" s="2409"/>
      <c r="CH45" s="2409"/>
      <c r="CI45" s="2409"/>
      <c r="CJ45" s="2409"/>
      <c r="CK45" s="2409"/>
      <c r="CL45" s="2409"/>
      <c r="CM45" s="2409"/>
      <c r="CN45" s="2409"/>
      <c r="CO45" s="2409"/>
      <c r="CP45" s="2410"/>
    </row>
    <row r="46" spans="1:94" ht="30" customHeight="1">
      <c r="A46" s="1068"/>
      <c r="B46" s="1206"/>
      <c r="C46" s="1209"/>
      <c r="D46" s="1209"/>
      <c r="E46" s="1210" t="s">
        <v>1750</v>
      </c>
      <c r="F46" s="1216"/>
      <c r="G46" s="1210" t="s">
        <v>1751</v>
      </c>
      <c r="H46" s="1210"/>
      <c r="I46" s="1209"/>
      <c r="J46" s="1229"/>
      <c r="K46" s="2477" t="s">
        <v>54</v>
      </c>
      <c r="L46" s="2408"/>
      <c r="M46" s="2408"/>
      <c r="N46" s="2408"/>
      <c r="O46" s="2408"/>
      <c r="P46" s="2408"/>
      <c r="Q46" s="2408"/>
      <c r="R46" s="2408"/>
      <c r="S46" s="2408"/>
      <c r="T46" s="2408"/>
      <c r="U46" s="2408"/>
      <c r="V46" s="2408"/>
      <c r="W46" s="2408"/>
      <c r="X46" s="2408"/>
      <c r="Y46" s="2408"/>
      <c r="Z46" s="2408"/>
      <c r="AA46" s="2408"/>
      <c r="AB46" s="2408"/>
      <c r="AC46" s="2408"/>
      <c r="AD46" s="2408"/>
      <c r="AE46" s="2408"/>
      <c r="AF46" s="2408"/>
      <c r="AG46" s="2408"/>
      <c r="AH46" s="2409"/>
      <c r="AI46" s="2409"/>
      <c r="AJ46" s="2409"/>
      <c r="AK46" s="2409"/>
      <c r="AL46" s="2409"/>
      <c r="AM46" s="2409"/>
      <c r="AN46" s="2409"/>
      <c r="AO46" s="2409"/>
      <c r="AP46" s="2409"/>
      <c r="AQ46" s="2409"/>
      <c r="AR46" s="2409"/>
      <c r="AS46" s="2408"/>
      <c r="AT46" s="2408"/>
      <c r="AU46" s="2408"/>
      <c r="AV46" s="2408"/>
      <c r="AW46" s="2408"/>
      <c r="AX46" s="2408"/>
      <c r="AY46" s="2408"/>
      <c r="AZ46" s="2408"/>
      <c r="BA46" s="2408"/>
      <c r="BB46" s="2408"/>
      <c r="BC46" s="2413"/>
      <c r="BD46" s="2408"/>
      <c r="BE46" s="2408"/>
      <c r="BF46" s="2408"/>
      <c r="BG46" s="2408"/>
      <c r="BH46" s="2408"/>
      <c r="BI46" s="2408"/>
      <c r="BJ46" s="2408"/>
      <c r="BK46" s="2408"/>
      <c r="BL46" s="2408"/>
      <c r="BM46" s="2408"/>
      <c r="BN46" s="2408"/>
      <c r="BO46" s="2408"/>
      <c r="BP46" s="2408"/>
      <c r="BQ46" s="2408"/>
      <c r="BR46" s="2408"/>
      <c r="BS46" s="2408"/>
      <c r="BT46" s="2408"/>
      <c r="BU46" s="2408"/>
      <c r="BV46" s="2408"/>
      <c r="BW46" s="2408"/>
      <c r="BX46" s="2408"/>
      <c r="BY46" s="2408"/>
      <c r="BZ46" s="2408"/>
      <c r="CA46" s="2408"/>
      <c r="CB46" s="2408"/>
      <c r="CC46" s="2408"/>
      <c r="CD46" s="2409"/>
      <c r="CE46" s="2409"/>
      <c r="CF46" s="2409"/>
      <c r="CG46" s="2409"/>
      <c r="CH46" s="2409"/>
      <c r="CI46" s="2409"/>
      <c r="CJ46" s="2409"/>
      <c r="CK46" s="2409"/>
      <c r="CL46" s="2409"/>
      <c r="CM46" s="2409"/>
      <c r="CN46" s="2409"/>
      <c r="CO46" s="2409"/>
      <c r="CP46" s="2410"/>
    </row>
    <row r="47" spans="1:94" ht="30" customHeight="1">
      <c r="A47" s="1068"/>
      <c r="B47" s="1206"/>
      <c r="C47" s="1209"/>
      <c r="D47" s="1209"/>
      <c r="E47" s="1210"/>
      <c r="F47" s="1216"/>
      <c r="G47" s="1213" t="s">
        <v>1752</v>
      </c>
      <c r="H47" s="1213"/>
      <c r="I47" s="1209"/>
      <c r="J47" s="1229"/>
      <c r="K47" s="2482"/>
      <c r="L47" s="2408"/>
      <c r="M47" s="2408"/>
      <c r="N47" s="2408"/>
      <c r="O47" s="2408"/>
      <c r="P47" s="2408"/>
      <c r="Q47" s="2408"/>
      <c r="R47" s="2408"/>
      <c r="S47" s="2408"/>
      <c r="T47" s="2408"/>
      <c r="U47" s="2408"/>
      <c r="V47" s="2408"/>
      <c r="W47" s="2408"/>
      <c r="X47" s="2408"/>
      <c r="Y47" s="2408"/>
      <c r="Z47" s="2408"/>
      <c r="AA47" s="2408"/>
      <c r="AB47" s="2408"/>
      <c r="AC47" s="2408"/>
      <c r="AD47" s="2408"/>
      <c r="AE47" s="2408"/>
      <c r="AF47" s="2408"/>
      <c r="AG47" s="2408"/>
      <c r="AH47" s="2409"/>
      <c r="AI47" s="2409"/>
      <c r="AJ47" s="2409"/>
      <c r="AK47" s="2409"/>
      <c r="AL47" s="2409"/>
      <c r="AM47" s="2409"/>
      <c r="AN47" s="2409"/>
      <c r="AO47" s="2409"/>
      <c r="AP47" s="2409"/>
      <c r="AQ47" s="2409"/>
      <c r="AR47" s="2409"/>
      <c r="AS47" s="2408"/>
      <c r="AT47" s="2408"/>
      <c r="AU47" s="2408"/>
      <c r="AV47" s="2408"/>
      <c r="AW47" s="2408"/>
      <c r="AX47" s="2408"/>
      <c r="AY47" s="2408"/>
      <c r="AZ47" s="2408"/>
      <c r="BA47" s="2408"/>
      <c r="BB47" s="2408"/>
      <c r="BC47" s="2413"/>
      <c r="BD47" s="2408"/>
      <c r="BE47" s="2408"/>
      <c r="BF47" s="2408"/>
      <c r="BG47" s="2408"/>
      <c r="BH47" s="2408"/>
      <c r="BI47" s="2408"/>
      <c r="BJ47" s="2408"/>
      <c r="BK47" s="2408"/>
      <c r="BL47" s="2408"/>
      <c r="BM47" s="2408"/>
      <c r="BN47" s="2408"/>
      <c r="BO47" s="2408"/>
      <c r="BP47" s="2408"/>
      <c r="BQ47" s="2408"/>
      <c r="BR47" s="2408"/>
      <c r="BS47" s="2408"/>
      <c r="BT47" s="2408"/>
      <c r="BU47" s="2408"/>
      <c r="BV47" s="2408"/>
      <c r="BW47" s="2408"/>
      <c r="BX47" s="2408"/>
      <c r="BY47" s="2408"/>
      <c r="BZ47" s="2408"/>
      <c r="CA47" s="2408"/>
      <c r="CB47" s="2408"/>
      <c r="CC47" s="2408"/>
      <c r="CD47" s="2409"/>
      <c r="CE47" s="2409"/>
      <c r="CF47" s="2409"/>
      <c r="CG47" s="2409"/>
      <c r="CH47" s="2409"/>
      <c r="CI47" s="2409"/>
      <c r="CJ47" s="2409"/>
      <c r="CK47" s="2409"/>
      <c r="CL47" s="2409"/>
      <c r="CM47" s="2409"/>
      <c r="CN47" s="2409"/>
      <c r="CO47" s="2409"/>
      <c r="CP47" s="2410"/>
    </row>
    <row r="48" spans="1:94" ht="30" customHeight="1">
      <c r="A48" s="1068"/>
      <c r="B48" s="1206"/>
      <c r="C48" s="1209"/>
      <c r="D48" s="1209"/>
      <c r="E48" s="1210"/>
      <c r="F48" s="1216"/>
      <c r="G48" s="1213"/>
      <c r="H48" s="1213"/>
      <c r="I48" s="1209"/>
      <c r="J48" s="1229"/>
      <c r="K48" s="1230"/>
      <c r="L48" s="2408"/>
      <c r="M48" s="2408"/>
      <c r="N48" s="2408"/>
      <c r="O48" s="2408"/>
      <c r="P48" s="2408"/>
      <c r="Q48" s="2408"/>
      <c r="R48" s="2408"/>
      <c r="S48" s="2408"/>
      <c r="T48" s="2408"/>
      <c r="U48" s="2408"/>
      <c r="V48" s="2408"/>
      <c r="W48" s="2408"/>
      <c r="X48" s="2408"/>
      <c r="Y48" s="2408"/>
      <c r="Z48" s="2408"/>
      <c r="AA48" s="2408"/>
      <c r="AB48" s="2408"/>
      <c r="AC48" s="2408"/>
      <c r="AD48" s="2408"/>
      <c r="AE48" s="2408"/>
      <c r="AF48" s="2408"/>
      <c r="AG48" s="2408"/>
      <c r="AH48" s="2409"/>
      <c r="AI48" s="2409"/>
      <c r="AJ48" s="2409"/>
      <c r="AK48" s="2409"/>
      <c r="AL48" s="2409"/>
      <c r="AM48" s="2409"/>
      <c r="AN48" s="2409"/>
      <c r="AO48" s="2409"/>
      <c r="AP48" s="2409"/>
      <c r="AQ48" s="2409"/>
      <c r="AR48" s="2409"/>
      <c r="AS48" s="2408"/>
      <c r="AT48" s="2408"/>
      <c r="AU48" s="2408"/>
      <c r="AV48" s="2408"/>
      <c r="AW48" s="2408"/>
      <c r="AX48" s="2408"/>
      <c r="AY48" s="2408"/>
      <c r="AZ48" s="2408"/>
      <c r="BA48" s="2408"/>
      <c r="BB48" s="2408"/>
      <c r="BC48" s="2413"/>
      <c r="BD48" s="2408"/>
      <c r="BE48" s="2408"/>
      <c r="BF48" s="2408"/>
      <c r="BG48" s="2408"/>
      <c r="BH48" s="2408"/>
      <c r="BI48" s="2408"/>
      <c r="BJ48" s="2408"/>
      <c r="BK48" s="2408"/>
      <c r="BL48" s="2408"/>
      <c r="BM48" s="2408"/>
      <c r="BN48" s="2408"/>
      <c r="BO48" s="2408"/>
      <c r="BP48" s="2408"/>
      <c r="BQ48" s="2408"/>
      <c r="BR48" s="2408"/>
      <c r="BS48" s="2408"/>
      <c r="BT48" s="2408"/>
      <c r="BU48" s="2408"/>
      <c r="BV48" s="2408"/>
      <c r="BW48" s="2408"/>
      <c r="BX48" s="2408"/>
      <c r="BY48" s="2408"/>
      <c r="BZ48" s="2408"/>
      <c r="CA48" s="2408"/>
      <c r="CB48" s="2408"/>
      <c r="CC48" s="2408"/>
      <c r="CD48" s="2409"/>
      <c r="CE48" s="2409"/>
      <c r="CF48" s="2409"/>
      <c r="CG48" s="2409"/>
      <c r="CH48" s="2409"/>
      <c r="CI48" s="2409"/>
      <c r="CJ48" s="2409"/>
      <c r="CK48" s="2409"/>
      <c r="CL48" s="2409"/>
      <c r="CM48" s="2409"/>
      <c r="CN48" s="2409"/>
      <c r="CO48" s="2409"/>
      <c r="CP48" s="2410"/>
    </row>
    <row r="49" spans="1:94" ht="30" customHeight="1">
      <c r="A49" s="1068"/>
      <c r="B49" s="1206"/>
      <c r="C49" s="1209"/>
      <c r="D49" s="1209"/>
      <c r="E49" s="1210" t="s">
        <v>1753</v>
      </c>
      <c r="F49" s="1209"/>
      <c r="G49" s="2404" t="s">
        <v>1754</v>
      </c>
      <c r="H49" s="2404"/>
      <c r="I49" s="2404"/>
      <c r="J49" s="2405"/>
      <c r="K49" s="1226"/>
      <c r="L49" s="2408"/>
      <c r="M49" s="2408"/>
      <c r="N49" s="2408"/>
      <c r="O49" s="2408"/>
      <c r="P49" s="2408"/>
      <c r="Q49" s="2408"/>
      <c r="R49" s="2408"/>
      <c r="S49" s="2408"/>
      <c r="T49" s="2408"/>
      <c r="U49" s="2408"/>
      <c r="V49" s="2408"/>
      <c r="W49" s="2408"/>
      <c r="X49" s="2408"/>
      <c r="Y49" s="2408"/>
      <c r="Z49" s="2408"/>
      <c r="AA49" s="2408"/>
      <c r="AB49" s="2408"/>
      <c r="AC49" s="2408"/>
      <c r="AD49" s="2408"/>
      <c r="AE49" s="2408"/>
      <c r="AF49" s="2408"/>
      <c r="AG49" s="2408"/>
      <c r="AH49" s="2409">
        <f>L49+W49</f>
        <v>0</v>
      </c>
      <c r="AI49" s="2409"/>
      <c r="AJ49" s="2409"/>
      <c r="AK49" s="2409"/>
      <c r="AL49" s="2409"/>
      <c r="AM49" s="2409"/>
      <c r="AN49" s="2409"/>
      <c r="AO49" s="2409"/>
      <c r="AP49" s="2409"/>
      <c r="AQ49" s="2409"/>
      <c r="AR49" s="2409"/>
      <c r="AS49" s="2408"/>
      <c r="AT49" s="2408"/>
      <c r="AU49" s="2408"/>
      <c r="AV49" s="2408"/>
      <c r="AW49" s="2408"/>
      <c r="AX49" s="2408"/>
      <c r="AY49" s="2408"/>
      <c r="AZ49" s="2408"/>
      <c r="BA49" s="2408"/>
      <c r="BB49" s="2408"/>
      <c r="BC49" s="2413"/>
      <c r="BD49" s="2408"/>
      <c r="BE49" s="2408"/>
      <c r="BF49" s="2408"/>
      <c r="BG49" s="2408"/>
      <c r="BH49" s="2408"/>
      <c r="BI49" s="2408"/>
      <c r="BJ49" s="2408"/>
      <c r="BK49" s="2408"/>
      <c r="BL49" s="2408"/>
      <c r="BM49" s="2408"/>
      <c r="BN49" s="2408"/>
      <c r="BO49" s="2408"/>
      <c r="BP49" s="2408"/>
      <c r="BQ49" s="2408"/>
      <c r="BR49" s="2408"/>
      <c r="BS49" s="2408"/>
      <c r="BT49" s="2408"/>
      <c r="BU49" s="2408"/>
      <c r="BV49" s="2408"/>
      <c r="BW49" s="2408"/>
      <c r="BX49" s="2408"/>
      <c r="BY49" s="2408"/>
      <c r="BZ49" s="2408"/>
      <c r="CA49" s="2408"/>
      <c r="CB49" s="2408"/>
      <c r="CC49" s="2408"/>
      <c r="CD49" s="2409">
        <f>BD49+BQ49</f>
        <v>0</v>
      </c>
      <c r="CE49" s="2409"/>
      <c r="CF49" s="2409"/>
      <c r="CG49" s="2409"/>
      <c r="CH49" s="2409"/>
      <c r="CI49" s="2409"/>
      <c r="CJ49" s="2409"/>
      <c r="CK49" s="2409"/>
      <c r="CL49" s="2409"/>
      <c r="CM49" s="2409"/>
      <c r="CN49" s="2409"/>
      <c r="CO49" s="2409"/>
      <c r="CP49" s="2410"/>
    </row>
    <row r="50" spans="1:94" ht="30" customHeight="1">
      <c r="A50" s="1068"/>
      <c r="B50" s="1206"/>
      <c r="C50" s="1209"/>
      <c r="D50" s="1209"/>
      <c r="E50" s="1209"/>
      <c r="F50" s="1209"/>
      <c r="G50" s="2404"/>
      <c r="H50" s="2404"/>
      <c r="I50" s="2404"/>
      <c r="J50" s="2405"/>
      <c r="K50" s="2477" t="s">
        <v>62</v>
      </c>
      <c r="L50" s="2408"/>
      <c r="M50" s="2408"/>
      <c r="N50" s="2408"/>
      <c r="O50" s="2408"/>
      <c r="P50" s="2408"/>
      <c r="Q50" s="2408"/>
      <c r="R50" s="2408"/>
      <c r="S50" s="2408"/>
      <c r="T50" s="2408"/>
      <c r="U50" s="2408"/>
      <c r="V50" s="2408"/>
      <c r="W50" s="2408"/>
      <c r="X50" s="2408"/>
      <c r="Y50" s="2408"/>
      <c r="Z50" s="2408"/>
      <c r="AA50" s="2408"/>
      <c r="AB50" s="2408"/>
      <c r="AC50" s="2408"/>
      <c r="AD50" s="2408"/>
      <c r="AE50" s="2408"/>
      <c r="AF50" s="2408"/>
      <c r="AG50" s="2408"/>
      <c r="AH50" s="2409"/>
      <c r="AI50" s="2409"/>
      <c r="AJ50" s="2409"/>
      <c r="AK50" s="2409"/>
      <c r="AL50" s="2409"/>
      <c r="AM50" s="2409"/>
      <c r="AN50" s="2409"/>
      <c r="AO50" s="2409"/>
      <c r="AP50" s="2409"/>
      <c r="AQ50" s="2409"/>
      <c r="AR50" s="2409"/>
      <c r="AS50" s="2408"/>
      <c r="AT50" s="2408"/>
      <c r="AU50" s="2408"/>
      <c r="AV50" s="2408"/>
      <c r="AW50" s="2408"/>
      <c r="AX50" s="2408"/>
      <c r="AY50" s="2408"/>
      <c r="AZ50" s="2408"/>
      <c r="BA50" s="2408"/>
      <c r="BB50" s="2408"/>
      <c r="BC50" s="2413"/>
      <c r="BD50" s="2408"/>
      <c r="BE50" s="2408"/>
      <c r="BF50" s="2408"/>
      <c r="BG50" s="2408"/>
      <c r="BH50" s="2408"/>
      <c r="BI50" s="2408"/>
      <c r="BJ50" s="2408"/>
      <c r="BK50" s="2408"/>
      <c r="BL50" s="2408"/>
      <c r="BM50" s="2408"/>
      <c r="BN50" s="2408"/>
      <c r="BO50" s="2408"/>
      <c r="BP50" s="2408"/>
      <c r="BQ50" s="2408"/>
      <c r="BR50" s="2408"/>
      <c r="BS50" s="2408"/>
      <c r="BT50" s="2408"/>
      <c r="BU50" s="2408"/>
      <c r="BV50" s="2408"/>
      <c r="BW50" s="2408"/>
      <c r="BX50" s="2408"/>
      <c r="BY50" s="2408"/>
      <c r="BZ50" s="2408"/>
      <c r="CA50" s="2408"/>
      <c r="CB50" s="2408"/>
      <c r="CC50" s="2408"/>
      <c r="CD50" s="2409"/>
      <c r="CE50" s="2409"/>
      <c r="CF50" s="2409"/>
      <c r="CG50" s="2409"/>
      <c r="CH50" s="2409"/>
      <c r="CI50" s="2409"/>
      <c r="CJ50" s="2409"/>
      <c r="CK50" s="2409"/>
      <c r="CL50" s="2409"/>
      <c r="CM50" s="2409"/>
      <c r="CN50" s="2409"/>
      <c r="CO50" s="2409"/>
      <c r="CP50" s="2410"/>
    </row>
    <row r="51" spans="1:94" ht="30" customHeight="1">
      <c r="A51" s="1068"/>
      <c r="B51" s="1206"/>
      <c r="C51" s="1209"/>
      <c r="D51" s="1209"/>
      <c r="E51" s="1209"/>
      <c r="F51" s="1209"/>
      <c r="G51" s="2384" t="s">
        <v>1755</v>
      </c>
      <c r="H51" s="2384"/>
      <c r="I51" s="2384"/>
      <c r="J51" s="2385"/>
      <c r="K51" s="2482"/>
      <c r="L51" s="2408"/>
      <c r="M51" s="2408"/>
      <c r="N51" s="2408"/>
      <c r="O51" s="2408"/>
      <c r="P51" s="2408"/>
      <c r="Q51" s="2408"/>
      <c r="R51" s="2408"/>
      <c r="S51" s="2408"/>
      <c r="T51" s="2408"/>
      <c r="U51" s="2408"/>
      <c r="V51" s="2408"/>
      <c r="W51" s="2408"/>
      <c r="X51" s="2408"/>
      <c r="Y51" s="2408"/>
      <c r="Z51" s="2408"/>
      <c r="AA51" s="2408"/>
      <c r="AB51" s="2408"/>
      <c r="AC51" s="2408"/>
      <c r="AD51" s="2408"/>
      <c r="AE51" s="2408"/>
      <c r="AF51" s="2408"/>
      <c r="AG51" s="2408"/>
      <c r="AH51" s="2409"/>
      <c r="AI51" s="2409"/>
      <c r="AJ51" s="2409"/>
      <c r="AK51" s="2409"/>
      <c r="AL51" s="2409"/>
      <c r="AM51" s="2409"/>
      <c r="AN51" s="2409"/>
      <c r="AO51" s="2409"/>
      <c r="AP51" s="2409"/>
      <c r="AQ51" s="2409"/>
      <c r="AR51" s="2409"/>
      <c r="AS51" s="2408"/>
      <c r="AT51" s="2408"/>
      <c r="AU51" s="2408"/>
      <c r="AV51" s="2408"/>
      <c r="AW51" s="2408"/>
      <c r="AX51" s="2408"/>
      <c r="AY51" s="2408"/>
      <c r="AZ51" s="2408"/>
      <c r="BA51" s="2408"/>
      <c r="BB51" s="2408"/>
      <c r="BC51" s="2413"/>
      <c r="BD51" s="2408"/>
      <c r="BE51" s="2408"/>
      <c r="BF51" s="2408"/>
      <c r="BG51" s="2408"/>
      <c r="BH51" s="2408"/>
      <c r="BI51" s="2408"/>
      <c r="BJ51" s="2408"/>
      <c r="BK51" s="2408"/>
      <c r="BL51" s="2408"/>
      <c r="BM51" s="2408"/>
      <c r="BN51" s="2408"/>
      <c r="BO51" s="2408"/>
      <c r="BP51" s="2408"/>
      <c r="BQ51" s="2408"/>
      <c r="BR51" s="2408"/>
      <c r="BS51" s="2408"/>
      <c r="BT51" s="2408"/>
      <c r="BU51" s="2408"/>
      <c r="BV51" s="2408"/>
      <c r="BW51" s="2408"/>
      <c r="BX51" s="2408"/>
      <c r="BY51" s="2408"/>
      <c r="BZ51" s="2408"/>
      <c r="CA51" s="2408"/>
      <c r="CB51" s="2408"/>
      <c r="CC51" s="2408"/>
      <c r="CD51" s="2409"/>
      <c r="CE51" s="2409"/>
      <c r="CF51" s="2409"/>
      <c r="CG51" s="2409"/>
      <c r="CH51" s="2409"/>
      <c r="CI51" s="2409"/>
      <c r="CJ51" s="2409"/>
      <c r="CK51" s="2409"/>
      <c r="CL51" s="2409"/>
      <c r="CM51" s="2409"/>
      <c r="CN51" s="2409"/>
      <c r="CO51" s="2409"/>
      <c r="CP51" s="2410"/>
    </row>
    <row r="52" spans="1:94" ht="30" customHeight="1">
      <c r="A52" s="1068"/>
      <c r="B52" s="1206"/>
      <c r="C52" s="1209"/>
      <c r="D52" s="1209"/>
      <c r="E52" s="1209"/>
      <c r="F52" s="1209"/>
      <c r="G52" s="2384"/>
      <c r="H52" s="2384"/>
      <c r="I52" s="2384"/>
      <c r="J52" s="2385"/>
      <c r="K52" s="1230"/>
      <c r="L52" s="2408"/>
      <c r="M52" s="2408"/>
      <c r="N52" s="2408"/>
      <c r="O52" s="2408"/>
      <c r="P52" s="2408"/>
      <c r="Q52" s="2408"/>
      <c r="R52" s="2408"/>
      <c r="S52" s="2408"/>
      <c r="T52" s="2408"/>
      <c r="U52" s="2408"/>
      <c r="V52" s="2408"/>
      <c r="W52" s="2408"/>
      <c r="X52" s="2408"/>
      <c r="Y52" s="2408"/>
      <c r="Z52" s="2408"/>
      <c r="AA52" s="2408"/>
      <c r="AB52" s="2408"/>
      <c r="AC52" s="2408"/>
      <c r="AD52" s="2408"/>
      <c r="AE52" s="2408"/>
      <c r="AF52" s="2408"/>
      <c r="AG52" s="2408"/>
      <c r="AH52" s="2409"/>
      <c r="AI52" s="2409"/>
      <c r="AJ52" s="2409"/>
      <c r="AK52" s="2409"/>
      <c r="AL52" s="2409"/>
      <c r="AM52" s="2409"/>
      <c r="AN52" s="2409"/>
      <c r="AO52" s="2409"/>
      <c r="AP52" s="2409"/>
      <c r="AQ52" s="2409"/>
      <c r="AR52" s="2409"/>
      <c r="AS52" s="2408"/>
      <c r="AT52" s="2408"/>
      <c r="AU52" s="2408"/>
      <c r="AV52" s="2408"/>
      <c r="AW52" s="2408"/>
      <c r="AX52" s="2408"/>
      <c r="AY52" s="2408"/>
      <c r="AZ52" s="2408"/>
      <c r="BA52" s="2408"/>
      <c r="BB52" s="2408"/>
      <c r="BC52" s="2413"/>
      <c r="BD52" s="2408"/>
      <c r="BE52" s="2408"/>
      <c r="BF52" s="2408"/>
      <c r="BG52" s="2408"/>
      <c r="BH52" s="2408"/>
      <c r="BI52" s="2408"/>
      <c r="BJ52" s="2408"/>
      <c r="BK52" s="2408"/>
      <c r="BL52" s="2408"/>
      <c r="BM52" s="2408"/>
      <c r="BN52" s="2408"/>
      <c r="BO52" s="2408"/>
      <c r="BP52" s="2408"/>
      <c r="BQ52" s="2408"/>
      <c r="BR52" s="2408"/>
      <c r="BS52" s="2408"/>
      <c r="BT52" s="2408"/>
      <c r="BU52" s="2408"/>
      <c r="BV52" s="2408"/>
      <c r="BW52" s="2408"/>
      <c r="BX52" s="2408"/>
      <c r="BY52" s="2408"/>
      <c r="BZ52" s="2408"/>
      <c r="CA52" s="2408"/>
      <c r="CB52" s="2408"/>
      <c r="CC52" s="2408"/>
      <c r="CD52" s="2409"/>
      <c r="CE52" s="2409"/>
      <c r="CF52" s="2409"/>
      <c r="CG52" s="2409"/>
      <c r="CH52" s="2409"/>
      <c r="CI52" s="2409"/>
      <c r="CJ52" s="2409"/>
      <c r="CK52" s="2409"/>
      <c r="CL52" s="2409"/>
      <c r="CM52" s="2409"/>
      <c r="CN52" s="2409"/>
      <c r="CO52" s="2409"/>
      <c r="CP52" s="2410"/>
    </row>
    <row r="53" spans="1:94" ht="30" customHeight="1">
      <c r="A53" s="1068"/>
      <c r="B53" s="1206"/>
      <c r="C53" s="1209"/>
      <c r="D53" s="1209"/>
      <c r="E53" s="1210"/>
      <c r="F53" s="1216"/>
      <c r="G53" s="1213"/>
      <c r="H53" s="1213"/>
      <c r="I53" s="1209"/>
      <c r="J53" s="1229"/>
      <c r="K53" s="1226"/>
      <c r="L53" s="2408"/>
      <c r="M53" s="2408"/>
      <c r="N53" s="2408"/>
      <c r="O53" s="2408"/>
      <c r="P53" s="2408"/>
      <c r="Q53" s="2408"/>
      <c r="R53" s="2408"/>
      <c r="S53" s="2408"/>
      <c r="T53" s="2408"/>
      <c r="U53" s="2408"/>
      <c r="V53" s="2408"/>
      <c r="W53" s="2408"/>
      <c r="X53" s="2408"/>
      <c r="Y53" s="2408"/>
      <c r="Z53" s="2408"/>
      <c r="AA53" s="2408"/>
      <c r="AB53" s="2408"/>
      <c r="AC53" s="2408"/>
      <c r="AD53" s="2408"/>
      <c r="AE53" s="2408"/>
      <c r="AF53" s="2408"/>
      <c r="AG53" s="2408"/>
      <c r="AH53" s="2409">
        <f>L53+W53</f>
        <v>0</v>
      </c>
      <c r="AI53" s="2409"/>
      <c r="AJ53" s="2409"/>
      <c r="AK53" s="2409"/>
      <c r="AL53" s="2409"/>
      <c r="AM53" s="2409"/>
      <c r="AN53" s="2409"/>
      <c r="AO53" s="2409"/>
      <c r="AP53" s="2409"/>
      <c r="AQ53" s="2409"/>
      <c r="AR53" s="2409"/>
      <c r="AS53" s="2408"/>
      <c r="AT53" s="2408"/>
      <c r="AU53" s="2408"/>
      <c r="AV53" s="2408"/>
      <c r="AW53" s="2408"/>
      <c r="AX53" s="2408"/>
      <c r="AY53" s="2408"/>
      <c r="AZ53" s="2408"/>
      <c r="BA53" s="2408"/>
      <c r="BB53" s="2408"/>
      <c r="BC53" s="2413"/>
      <c r="BD53" s="2408"/>
      <c r="BE53" s="2408"/>
      <c r="BF53" s="2408"/>
      <c r="BG53" s="2408"/>
      <c r="BH53" s="2408"/>
      <c r="BI53" s="2408"/>
      <c r="BJ53" s="2408"/>
      <c r="BK53" s="2408"/>
      <c r="BL53" s="2408"/>
      <c r="BM53" s="2408"/>
      <c r="BN53" s="2408"/>
      <c r="BO53" s="2408"/>
      <c r="BP53" s="2408"/>
      <c r="BQ53" s="2408"/>
      <c r="BR53" s="2408"/>
      <c r="BS53" s="2408"/>
      <c r="BT53" s="2408"/>
      <c r="BU53" s="2408"/>
      <c r="BV53" s="2408"/>
      <c r="BW53" s="2408"/>
      <c r="BX53" s="2408"/>
      <c r="BY53" s="2408"/>
      <c r="BZ53" s="2408"/>
      <c r="CA53" s="2408"/>
      <c r="CB53" s="2408"/>
      <c r="CC53" s="2408"/>
      <c r="CD53" s="2409">
        <f>BD53+BQ53</f>
        <v>0</v>
      </c>
      <c r="CE53" s="2409"/>
      <c r="CF53" s="2409"/>
      <c r="CG53" s="2409"/>
      <c r="CH53" s="2409"/>
      <c r="CI53" s="2409"/>
      <c r="CJ53" s="2409"/>
      <c r="CK53" s="2409"/>
      <c r="CL53" s="2409"/>
      <c r="CM53" s="2409"/>
      <c r="CN53" s="2409"/>
      <c r="CO53" s="2409"/>
      <c r="CP53" s="2410"/>
    </row>
    <row r="54" spans="1:94" ht="30" customHeight="1">
      <c r="A54" s="1068"/>
      <c r="B54" s="1206"/>
      <c r="C54" s="1209"/>
      <c r="D54" s="1209"/>
      <c r="E54" s="1210" t="s">
        <v>1756</v>
      </c>
      <c r="F54" s="1216"/>
      <c r="G54" s="2404" t="s">
        <v>1757</v>
      </c>
      <c r="H54" s="2404"/>
      <c r="I54" s="2404"/>
      <c r="J54" s="2405"/>
      <c r="K54" s="2477" t="s">
        <v>69</v>
      </c>
      <c r="L54" s="2408"/>
      <c r="M54" s="2408"/>
      <c r="N54" s="2408"/>
      <c r="O54" s="2408"/>
      <c r="P54" s="2408"/>
      <c r="Q54" s="2408"/>
      <c r="R54" s="2408"/>
      <c r="S54" s="2408"/>
      <c r="T54" s="2408"/>
      <c r="U54" s="2408"/>
      <c r="V54" s="2408"/>
      <c r="W54" s="2408"/>
      <c r="X54" s="2408"/>
      <c r="Y54" s="2408"/>
      <c r="Z54" s="2408"/>
      <c r="AA54" s="2408"/>
      <c r="AB54" s="2408"/>
      <c r="AC54" s="2408"/>
      <c r="AD54" s="2408"/>
      <c r="AE54" s="2408"/>
      <c r="AF54" s="2408"/>
      <c r="AG54" s="2408"/>
      <c r="AH54" s="2409"/>
      <c r="AI54" s="2409"/>
      <c r="AJ54" s="2409"/>
      <c r="AK54" s="2409"/>
      <c r="AL54" s="2409"/>
      <c r="AM54" s="2409"/>
      <c r="AN54" s="2409"/>
      <c r="AO54" s="2409"/>
      <c r="AP54" s="2409"/>
      <c r="AQ54" s="2409"/>
      <c r="AR54" s="2409"/>
      <c r="AS54" s="2408"/>
      <c r="AT54" s="2408"/>
      <c r="AU54" s="2408"/>
      <c r="AV54" s="2408"/>
      <c r="AW54" s="2408"/>
      <c r="AX54" s="2408"/>
      <c r="AY54" s="2408"/>
      <c r="AZ54" s="2408"/>
      <c r="BA54" s="2408"/>
      <c r="BB54" s="2408"/>
      <c r="BC54" s="2413"/>
      <c r="BD54" s="2408"/>
      <c r="BE54" s="2408"/>
      <c r="BF54" s="2408"/>
      <c r="BG54" s="2408"/>
      <c r="BH54" s="2408"/>
      <c r="BI54" s="2408"/>
      <c r="BJ54" s="2408"/>
      <c r="BK54" s="2408"/>
      <c r="BL54" s="2408"/>
      <c r="BM54" s="2408"/>
      <c r="BN54" s="2408"/>
      <c r="BO54" s="2408"/>
      <c r="BP54" s="2408"/>
      <c r="BQ54" s="2408"/>
      <c r="BR54" s="2408"/>
      <c r="BS54" s="2408"/>
      <c r="BT54" s="2408"/>
      <c r="BU54" s="2408"/>
      <c r="BV54" s="2408"/>
      <c r="BW54" s="2408"/>
      <c r="BX54" s="2408"/>
      <c r="BY54" s="2408"/>
      <c r="BZ54" s="2408"/>
      <c r="CA54" s="2408"/>
      <c r="CB54" s="2408"/>
      <c r="CC54" s="2408"/>
      <c r="CD54" s="2409"/>
      <c r="CE54" s="2409"/>
      <c r="CF54" s="2409"/>
      <c r="CG54" s="2409"/>
      <c r="CH54" s="2409"/>
      <c r="CI54" s="2409"/>
      <c r="CJ54" s="2409"/>
      <c r="CK54" s="2409"/>
      <c r="CL54" s="2409"/>
      <c r="CM54" s="2409"/>
      <c r="CN54" s="2409"/>
      <c r="CO54" s="2409"/>
      <c r="CP54" s="2410"/>
    </row>
    <row r="55" spans="1:94" ht="30" customHeight="1">
      <c r="A55" s="1068"/>
      <c r="B55" s="1206"/>
      <c r="C55" s="1209"/>
      <c r="D55" s="1209"/>
      <c r="E55" s="1210"/>
      <c r="F55" s="1216"/>
      <c r="G55" s="2404" t="s">
        <v>1758</v>
      </c>
      <c r="H55" s="2404"/>
      <c r="I55" s="2404"/>
      <c r="J55" s="2405"/>
      <c r="K55" s="2482"/>
      <c r="L55" s="2408"/>
      <c r="M55" s="2408"/>
      <c r="N55" s="2408"/>
      <c r="O55" s="2408"/>
      <c r="P55" s="2408"/>
      <c r="Q55" s="2408"/>
      <c r="R55" s="2408"/>
      <c r="S55" s="2408"/>
      <c r="T55" s="2408"/>
      <c r="U55" s="2408"/>
      <c r="V55" s="2408"/>
      <c r="W55" s="2408"/>
      <c r="X55" s="2408"/>
      <c r="Y55" s="2408"/>
      <c r="Z55" s="2408"/>
      <c r="AA55" s="2408"/>
      <c r="AB55" s="2408"/>
      <c r="AC55" s="2408"/>
      <c r="AD55" s="2408"/>
      <c r="AE55" s="2408"/>
      <c r="AF55" s="2408"/>
      <c r="AG55" s="2408"/>
      <c r="AH55" s="2409"/>
      <c r="AI55" s="2409"/>
      <c r="AJ55" s="2409"/>
      <c r="AK55" s="2409"/>
      <c r="AL55" s="2409"/>
      <c r="AM55" s="2409"/>
      <c r="AN55" s="2409"/>
      <c r="AO55" s="2409"/>
      <c r="AP55" s="2409"/>
      <c r="AQ55" s="2409"/>
      <c r="AR55" s="2409"/>
      <c r="AS55" s="2408"/>
      <c r="AT55" s="2408"/>
      <c r="AU55" s="2408"/>
      <c r="AV55" s="2408"/>
      <c r="AW55" s="2408"/>
      <c r="AX55" s="2408"/>
      <c r="AY55" s="2408"/>
      <c r="AZ55" s="2408"/>
      <c r="BA55" s="2408"/>
      <c r="BB55" s="2408"/>
      <c r="BC55" s="2413"/>
      <c r="BD55" s="2408"/>
      <c r="BE55" s="2408"/>
      <c r="BF55" s="2408"/>
      <c r="BG55" s="2408"/>
      <c r="BH55" s="2408"/>
      <c r="BI55" s="2408"/>
      <c r="BJ55" s="2408"/>
      <c r="BK55" s="2408"/>
      <c r="BL55" s="2408"/>
      <c r="BM55" s="2408"/>
      <c r="BN55" s="2408"/>
      <c r="BO55" s="2408"/>
      <c r="BP55" s="2408"/>
      <c r="BQ55" s="2408"/>
      <c r="BR55" s="2408"/>
      <c r="BS55" s="2408"/>
      <c r="BT55" s="2408"/>
      <c r="BU55" s="2408"/>
      <c r="BV55" s="2408"/>
      <c r="BW55" s="2408"/>
      <c r="BX55" s="2408"/>
      <c r="BY55" s="2408"/>
      <c r="BZ55" s="2408"/>
      <c r="CA55" s="2408"/>
      <c r="CB55" s="2408"/>
      <c r="CC55" s="2408"/>
      <c r="CD55" s="2409"/>
      <c r="CE55" s="2409"/>
      <c r="CF55" s="2409"/>
      <c r="CG55" s="2409"/>
      <c r="CH55" s="2409"/>
      <c r="CI55" s="2409"/>
      <c r="CJ55" s="2409"/>
      <c r="CK55" s="2409"/>
      <c r="CL55" s="2409"/>
      <c r="CM55" s="2409"/>
      <c r="CN55" s="2409"/>
      <c r="CO55" s="2409"/>
      <c r="CP55" s="2410"/>
    </row>
    <row r="56" spans="1:94" ht="30" customHeight="1">
      <c r="A56" s="1068"/>
      <c r="B56" s="1206"/>
      <c r="C56" s="1209"/>
      <c r="D56" s="1209"/>
      <c r="E56" s="1210"/>
      <c r="F56" s="1216"/>
      <c r="G56" s="2384" t="s">
        <v>1759</v>
      </c>
      <c r="H56" s="2384"/>
      <c r="I56" s="2384"/>
      <c r="J56" s="2385"/>
      <c r="K56" s="1230"/>
      <c r="L56" s="2408"/>
      <c r="M56" s="2408"/>
      <c r="N56" s="2408"/>
      <c r="O56" s="2408"/>
      <c r="P56" s="2408"/>
      <c r="Q56" s="2408"/>
      <c r="R56" s="2408"/>
      <c r="S56" s="2408"/>
      <c r="T56" s="2408"/>
      <c r="U56" s="2408"/>
      <c r="V56" s="2408"/>
      <c r="W56" s="2408"/>
      <c r="X56" s="2408"/>
      <c r="Y56" s="2408"/>
      <c r="Z56" s="2408"/>
      <c r="AA56" s="2408"/>
      <c r="AB56" s="2408"/>
      <c r="AC56" s="2408"/>
      <c r="AD56" s="2408"/>
      <c r="AE56" s="2408"/>
      <c r="AF56" s="2408"/>
      <c r="AG56" s="2408"/>
      <c r="AH56" s="2409"/>
      <c r="AI56" s="2409"/>
      <c r="AJ56" s="2409"/>
      <c r="AK56" s="2409"/>
      <c r="AL56" s="2409"/>
      <c r="AM56" s="2409"/>
      <c r="AN56" s="2409"/>
      <c r="AO56" s="2409"/>
      <c r="AP56" s="2409"/>
      <c r="AQ56" s="2409"/>
      <c r="AR56" s="2409"/>
      <c r="AS56" s="2408"/>
      <c r="AT56" s="2408"/>
      <c r="AU56" s="2408"/>
      <c r="AV56" s="2408"/>
      <c r="AW56" s="2408"/>
      <c r="AX56" s="2408"/>
      <c r="AY56" s="2408"/>
      <c r="AZ56" s="2408"/>
      <c r="BA56" s="2408"/>
      <c r="BB56" s="2408"/>
      <c r="BC56" s="2413"/>
      <c r="BD56" s="2408"/>
      <c r="BE56" s="2408"/>
      <c r="BF56" s="2408"/>
      <c r="BG56" s="2408"/>
      <c r="BH56" s="2408"/>
      <c r="BI56" s="2408"/>
      <c r="BJ56" s="2408"/>
      <c r="BK56" s="2408"/>
      <c r="BL56" s="2408"/>
      <c r="BM56" s="2408"/>
      <c r="BN56" s="2408"/>
      <c r="BO56" s="2408"/>
      <c r="BP56" s="2408"/>
      <c r="BQ56" s="2408"/>
      <c r="BR56" s="2408"/>
      <c r="BS56" s="2408"/>
      <c r="BT56" s="2408"/>
      <c r="BU56" s="2408"/>
      <c r="BV56" s="2408"/>
      <c r="BW56" s="2408"/>
      <c r="BX56" s="2408"/>
      <c r="BY56" s="2408"/>
      <c r="BZ56" s="2408"/>
      <c r="CA56" s="2408"/>
      <c r="CB56" s="2408"/>
      <c r="CC56" s="2408"/>
      <c r="CD56" s="2409"/>
      <c r="CE56" s="2409"/>
      <c r="CF56" s="2409"/>
      <c r="CG56" s="2409"/>
      <c r="CH56" s="2409"/>
      <c r="CI56" s="2409"/>
      <c r="CJ56" s="2409"/>
      <c r="CK56" s="2409"/>
      <c r="CL56" s="2409"/>
      <c r="CM56" s="2409"/>
      <c r="CN56" s="2409"/>
      <c r="CO56" s="2409"/>
      <c r="CP56" s="2410"/>
    </row>
    <row r="57" spans="1:94" ht="30" customHeight="1">
      <c r="A57" s="1068"/>
      <c r="B57" s="1206"/>
      <c r="C57" s="1209"/>
      <c r="D57" s="1209"/>
      <c r="E57" s="1210"/>
      <c r="F57" s="1216"/>
      <c r="G57" s="1213"/>
      <c r="H57" s="1213"/>
      <c r="I57" s="1213"/>
      <c r="J57" s="1233"/>
      <c r="K57" s="2483" t="s">
        <v>123</v>
      </c>
      <c r="L57" s="2416"/>
      <c r="M57" s="2417"/>
      <c r="N57" s="2417"/>
      <c r="O57" s="2417"/>
      <c r="P57" s="2417"/>
      <c r="Q57" s="2417"/>
      <c r="R57" s="2417"/>
      <c r="S57" s="2417"/>
      <c r="T57" s="2417"/>
      <c r="U57" s="2417"/>
      <c r="V57" s="2418"/>
      <c r="W57" s="2416"/>
      <c r="X57" s="2417"/>
      <c r="Y57" s="2417"/>
      <c r="Z57" s="2417"/>
      <c r="AA57" s="2417"/>
      <c r="AB57" s="2417"/>
      <c r="AC57" s="2417"/>
      <c r="AD57" s="2417"/>
      <c r="AE57" s="2417"/>
      <c r="AF57" s="2417"/>
      <c r="AG57" s="2418"/>
      <c r="AH57" s="2425">
        <f>L57+W57</f>
        <v>0</v>
      </c>
      <c r="AI57" s="2426"/>
      <c r="AJ57" s="2426"/>
      <c r="AK57" s="2426"/>
      <c r="AL57" s="2426"/>
      <c r="AM57" s="2426"/>
      <c r="AN57" s="2426"/>
      <c r="AO57" s="2426"/>
      <c r="AP57" s="2426"/>
      <c r="AQ57" s="2426"/>
      <c r="AR57" s="2427"/>
      <c r="AS57" s="2416"/>
      <c r="AT57" s="2417"/>
      <c r="AU57" s="2417"/>
      <c r="AV57" s="2417"/>
      <c r="AW57" s="2417"/>
      <c r="AX57" s="2417"/>
      <c r="AY57" s="2417"/>
      <c r="AZ57" s="2417"/>
      <c r="BA57" s="2417"/>
      <c r="BB57" s="2417"/>
      <c r="BC57" s="2434"/>
      <c r="BD57" s="2408"/>
      <c r="BE57" s="2408"/>
      <c r="BF57" s="2408"/>
      <c r="BG57" s="2408"/>
      <c r="BH57" s="2408"/>
      <c r="BI57" s="2408"/>
      <c r="BJ57" s="2408"/>
      <c r="BK57" s="2408"/>
      <c r="BL57" s="2408"/>
      <c r="BM57" s="2408"/>
      <c r="BN57" s="2408"/>
      <c r="BO57" s="2408"/>
      <c r="BP57" s="2408"/>
      <c r="BQ57" s="2408"/>
      <c r="BR57" s="2408"/>
      <c r="BS57" s="2408"/>
      <c r="BT57" s="2408"/>
      <c r="BU57" s="2408"/>
      <c r="BV57" s="2408"/>
      <c r="BW57" s="2408"/>
      <c r="BX57" s="2408"/>
      <c r="BY57" s="2408"/>
      <c r="BZ57" s="2408"/>
      <c r="CA57" s="2408"/>
      <c r="CB57" s="2408"/>
      <c r="CC57" s="2408"/>
      <c r="CD57" s="2409">
        <f>BD57+BQ57</f>
        <v>0</v>
      </c>
      <c r="CE57" s="2409"/>
      <c r="CF57" s="2409"/>
      <c r="CG57" s="2409"/>
      <c r="CH57" s="2409"/>
      <c r="CI57" s="2409"/>
      <c r="CJ57" s="2409"/>
      <c r="CK57" s="2409"/>
      <c r="CL57" s="2409"/>
      <c r="CM57" s="2409"/>
      <c r="CN57" s="2409"/>
      <c r="CO57" s="2409"/>
      <c r="CP57" s="2410"/>
    </row>
    <row r="58" spans="1:94" ht="30" customHeight="1">
      <c r="A58" s="1068"/>
      <c r="B58" s="1206"/>
      <c r="C58" s="1209"/>
      <c r="D58" s="1209"/>
      <c r="E58" s="1219" t="s">
        <v>1760</v>
      </c>
      <c r="F58" s="1216"/>
      <c r="G58" s="2491" t="s">
        <v>1761</v>
      </c>
      <c r="H58" s="2491"/>
      <c r="I58" s="2491"/>
      <c r="J58" s="2492"/>
      <c r="K58" s="2482"/>
      <c r="L58" s="2419"/>
      <c r="M58" s="2420"/>
      <c r="N58" s="2420"/>
      <c r="O58" s="2420"/>
      <c r="P58" s="2420"/>
      <c r="Q58" s="2420"/>
      <c r="R58" s="2420"/>
      <c r="S58" s="2420"/>
      <c r="T58" s="2420"/>
      <c r="U58" s="2420"/>
      <c r="V58" s="2421"/>
      <c r="W58" s="2419"/>
      <c r="X58" s="2420"/>
      <c r="Y58" s="2420"/>
      <c r="Z58" s="2420"/>
      <c r="AA58" s="2420"/>
      <c r="AB58" s="2420"/>
      <c r="AC58" s="2420"/>
      <c r="AD58" s="2420"/>
      <c r="AE58" s="2420"/>
      <c r="AF58" s="2420"/>
      <c r="AG58" s="2421"/>
      <c r="AH58" s="2428"/>
      <c r="AI58" s="2429"/>
      <c r="AJ58" s="2429"/>
      <c r="AK58" s="2429"/>
      <c r="AL58" s="2429"/>
      <c r="AM58" s="2429"/>
      <c r="AN58" s="2429"/>
      <c r="AO58" s="2429"/>
      <c r="AP58" s="2429"/>
      <c r="AQ58" s="2429"/>
      <c r="AR58" s="2430"/>
      <c r="AS58" s="2419"/>
      <c r="AT58" s="2420"/>
      <c r="AU58" s="2420"/>
      <c r="AV58" s="2420"/>
      <c r="AW58" s="2420"/>
      <c r="AX58" s="2420"/>
      <c r="AY58" s="2420"/>
      <c r="AZ58" s="2420"/>
      <c r="BA58" s="2420"/>
      <c r="BB58" s="2420"/>
      <c r="BC58" s="2435"/>
      <c r="BD58" s="2408"/>
      <c r="BE58" s="2408"/>
      <c r="BF58" s="2408"/>
      <c r="BG58" s="2408"/>
      <c r="BH58" s="2408"/>
      <c r="BI58" s="2408"/>
      <c r="BJ58" s="2408"/>
      <c r="BK58" s="2408"/>
      <c r="BL58" s="2408"/>
      <c r="BM58" s="2408"/>
      <c r="BN58" s="2408"/>
      <c r="BO58" s="2408"/>
      <c r="BP58" s="2408"/>
      <c r="BQ58" s="2408"/>
      <c r="BR58" s="2408"/>
      <c r="BS58" s="2408"/>
      <c r="BT58" s="2408"/>
      <c r="BU58" s="2408"/>
      <c r="BV58" s="2408"/>
      <c r="BW58" s="2408"/>
      <c r="BX58" s="2408"/>
      <c r="BY58" s="2408"/>
      <c r="BZ58" s="2408"/>
      <c r="CA58" s="2408"/>
      <c r="CB58" s="2408"/>
      <c r="CC58" s="2408"/>
      <c r="CD58" s="2409"/>
      <c r="CE58" s="2409"/>
      <c r="CF58" s="2409"/>
      <c r="CG58" s="2409"/>
      <c r="CH58" s="2409"/>
      <c r="CI58" s="2409"/>
      <c r="CJ58" s="2409"/>
      <c r="CK58" s="2409"/>
      <c r="CL58" s="2409"/>
      <c r="CM58" s="2409"/>
      <c r="CN58" s="2409"/>
      <c r="CO58" s="2409"/>
      <c r="CP58" s="2410"/>
    </row>
    <row r="59" spans="1:94" s="1063" customFormat="1" ht="30" customHeight="1">
      <c r="A59" s="1081"/>
      <c r="B59" s="1217"/>
      <c r="C59" s="1218"/>
      <c r="D59" s="1218"/>
      <c r="E59" s="1210"/>
      <c r="F59" s="1216"/>
      <c r="G59" s="2491" t="s">
        <v>1762</v>
      </c>
      <c r="H59" s="2491"/>
      <c r="I59" s="2491"/>
      <c r="J59" s="2492"/>
      <c r="K59" s="2482"/>
      <c r="L59" s="2419"/>
      <c r="M59" s="2420"/>
      <c r="N59" s="2420"/>
      <c r="O59" s="2420"/>
      <c r="P59" s="2420"/>
      <c r="Q59" s="2420"/>
      <c r="R59" s="2420"/>
      <c r="S59" s="2420"/>
      <c r="T59" s="2420"/>
      <c r="U59" s="2420"/>
      <c r="V59" s="2421"/>
      <c r="W59" s="2419"/>
      <c r="X59" s="2420"/>
      <c r="Y59" s="2420"/>
      <c r="Z59" s="2420"/>
      <c r="AA59" s="2420"/>
      <c r="AB59" s="2420"/>
      <c r="AC59" s="2420"/>
      <c r="AD59" s="2420"/>
      <c r="AE59" s="2420"/>
      <c r="AF59" s="2420"/>
      <c r="AG59" s="2421"/>
      <c r="AH59" s="2428"/>
      <c r="AI59" s="2429"/>
      <c r="AJ59" s="2429"/>
      <c r="AK59" s="2429"/>
      <c r="AL59" s="2429"/>
      <c r="AM59" s="2429"/>
      <c r="AN59" s="2429"/>
      <c r="AO59" s="2429"/>
      <c r="AP59" s="2429"/>
      <c r="AQ59" s="2429"/>
      <c r="AR59" s="2430"/>
      <c r="AS59" s="2419"/>
      <c r="AT59" s="2420"/>
      <c r="AU59" s="2420"/>
      <c r="AV59" s="2420"/>
      <c r="AW59" s="2420"/>
      <c r="AX59" s="2420"/>
      <c r="AY59" s="2420"/>
      <c r="AZ59" s="2420"/>
      <c r="BA59" s="2420"/>
      <c r="BB59" s="2420"/>
      <c r="BC59" s="2435"/>
      <c r="BD59" s="2408"/>
      <c r="BE59" s="2408"/>
      <c r="BF59" s="2408"/>
      <c r="BG59" s="2408"/>
      <c r="BH59" s="2408"/>
      <c r="BI59" s="2408"/>
      <c r="BJ59" s="2408"/>
      <c r="BK59" s="2408"/>
      <c r="BL59" s="2408"/>
      <c r="BM59" s="2408"/>
      <c r="BN59" s="2408"/>
      <c r="BO59" s="2408"/>
      <c r="BP59" s="2408"/>
      <c r="BQ59" s="2408"/>
      <c r="BR59" s="2408"/>
      <c r="BS59" s="2408"/>
      <c r="BT59" s="2408"/>
      <c r="BU59" s="2408"/>
      <c r="BV59" s="2408"/>
      <c r="BW59" s="2408"/>
      <c r="BX59" s="2408"/>
      <c r="BY59" s="2408"/>
      <c r="BZ59" s="2408"/>
      <c r="CA59" s="2408"/>
      <c r="CB59" s="2408"/>
      <c r="CC59" s="2408"/>
      <c r="CD59" s="2409"/>
      <c r="CE59" s="2409"/>
      <c r="CF59" s="2409"/>
      <c r="CG59" s="2409"/>
      <c r="CH59" s="2409"/>
      <c r="CI59" s="2409"/>
      <c r="CJ59" s="2409"/>
      <c r="CK59" s="2409"/>
      <c r="CL59" s="2409"/>
      <c r="CM59" s="2409"/>
      <c r="CN59" s="2409"/>
      <c r="CO59" s="2409"/>
      <c r="CP59" s="2410"/>
    </row>
    <row r="60" spans="1:94" ht="30" customHeight="1">
      <c r="A60" s="1068"/>
      <c r="B60" s="1206"/>
      <c r="C60" s="1209"/>
      <c r="D60" s="1209"/>
      <c r="E60" s="1210"/>
      <c r="F60" s="1216"/>
      <c r="G60" s="2406" t="s">
        <v>1763</v>
      </c>
      <c r="H60" s="2406"/>
      <c r="I60" s="2406"/>
      <c r="J60" s="2407"/>
      <c r="K60" s="2482"/>
      <c r="L60" s="2419"/>
      <c r="M60" s="2420"/>
      <c r="N60" s="2420"/>
      <c r="O60" s="2420"/>
      <c r="P60" s="2420"/>
      <c r="Q60" s="2420"/>
      <c r="R60" s="2420"/>
      <c r="S60" s="2420"/>
      <c r="T60" s="2420"/>
      <c r="U60" s="2420"/>
      <c r="V60" s="2421"/>
      <c r="W60" s="2419"/>
      <c r="X60" s="2420"/>
      <c r="Y60" s="2420"/>
      <c r="Z60" s="2420"/>
      <c r="AA60" s="2420"/>
      <c r="AB60" s="2420"/>
      <c r="AC60" s="2420"/>
      <c r="AD60" s="2420"/>
      <c r="AE60" s="2420"/>
      <c r="AF60" s="2420"/>
      <c r="AG60" s="2421"/>
      <c r="AH60" s="2428"/>
      <c r="AI60" s="2429"/>
      <c r="AJ60" s="2429"/>
      <c r="AK60" s="2429"/>
      <c r="AL60" s="2429"/>
      <c r="AM60" s="2429"/>
      <c r="AN60" s="2429"/>
      <c r="AO60" s="2429"/>
      <c r="AP60" s="2429"/>
      <c r="AQ60" s="2429"/>
      <c r="AR60" s="2430"/>
      <c r="AS60" s="2419"/>
      <c r="AT60" s="2420"/>
      <c r="AU60" s="2420"/>
      <c r="AV60" s="2420"/>
      <c r="AW60" s="2420"/>
      <c r="AX60" s="2420"/>
      <c r="AY60" s="2420"/>
      <c r="AZ60" s="2420"/>
      <c r="BA60" s="2420"/>
      <c r="BB60" s="2420"/>
      <c r="BC60" s="2435"/>
      <c r="BD60" s="2408"/>
      <c r="BE60" s="2408"/>
      <c r="BF60" s="2408"/>
      <c r="BG60" s="2408"/>
      <c r="BH60" s="2408"/>
      <c r="BI60" s="2408"/>
      <c r="BJ60" s="2408"/>
      <c r="BK60" s="2408"/>
      <c r="BL60" s="2408"/>
      <c r="BM60" s="2408"/>
      <c r="BN60" s="2408"/>
      <c r="BO60" s="2408"/>
      <c r="BP60" s="2408"/>
      <c r="BQ60" s="2408"/>
      <c r="BR60" s="2408"/>
      <c r="BS60" s="2408"/>
      <c r="BT60" s="2408"/>
      <c r="BU60" s="2408"/>
      <c r="BV60" s="2408"/>
      <c r="BW60" s="2408"/>
      <c r="BX60" s="2408"/>
      <c r="BY60" s="2408"/>
      <c r="BZ60" s="2408"/>
      <c r="CA60" s="2408"/>
      <c r="CB60" s="2408"/>
      <c r="CC60" s="2408"/>
      <c r="CD60" s="2409"/>
      <c r="CE60" s="2409"/>
      <c r="CF60" s="2409"/>
      <c r="CG60" s="2409"/>
      <c r="CH60" s="2409"/>
      <c r="CI60" s="2409"/>
      <c r="CJ60" s="2409"/>
      <c r="CK60" s="2409"/>
      <c r="CL60" s="2409"/>
      <c r="CM60" s="2409"/>
      <c r="CN60" s="2409"/>
      <c r="CO60" s="2409"/>
      <c r="CP60" s="2410"/>
    </row>
    <row r="61" spans="1:94" ht="30" customHeight="1">
      <c r="A61" s="1068"/>
      <c r="B61" s="1206"/>
      <c r="C61" s="1209"/>
      <c r="D61" s="1209"/>
      <c r="E61" s="1209"/>
      <c r="F61" s="1209"/>
      <c r="G61" s="2406" t="s">
        <v>1764</v>
      </c>
      <c r="H61" s="2406"/>
      <c r="I61" s="2406"/>
      <c r="J61" s="2407"/>
      <c r="K61" s="2484"/>
      <c r="L61" s="2422"/>
      <c r="M61" s="2423"/>
      <c r="N61" s="2423"/>
      <c r="O61" s="2423"/>
      <c r="P61" s="2423"/>
      <c r="Q61" s="2423"/>
      <c r="R61" s="2423"/>
      <c r="S61" s="2423"/>
      <c r="T61" s="2423"/>
      <c r="U61" s="2423"/>
      <c r="V61" s="2424"/>
      <c r="W61" s="2422"/>
      <c r="X61" s="2423"/>
      <c r="Y61" s="2423"/>
      <c r="Z61" s="2423"/>
      <c r="AA61" s="2423"/>
      <c r="AB61" s="2423"/>
      <c r="AC61" s="2423"/>
      <c r="AD61" s="2423"/>
      <c r="AE61" s="2423"/>
      <c r="AF61" s="2423"/>
      <c r="AG61" s="2424"/>
      <c r="AH61" s="2431"/>
      <c r="AI61" s="2432"/>
      <c r="AJ61" s="2432"/>
      <c r="AK61" s="2432"/>
      <c r="AL61" s="2432"/>
      <c r="AM61" s="2432"/>
      <c r="AN61" s="2432"/>
      <c r="AO61" s="2432"/>
      <c r="AP61" s="2432"/>
      <c r="AQ61" s="2432"/>
      <c r="AR61" s="2433"/>
      <c r="AS61" s="2422"/>
      <c r="AT61" s="2423"/>
      <c r="AU61" s="2423"/>
      <c r="AV61" s="2423"/>
      <c r="AW61" s="2423"/>
      <c r="AX61" s="2423"/>
      <c r="AY61" s="2423"/>
      <c r="AZ61" s="2423"/>
      <c r="BA61" s="2423"/>
      <c r="BB61" s="2423"/>
      <c r="BC61" s="2436"/>
      <c r="BD61" s="2408"/>
      <c r="BE61" s="2408"/>
      <c r="BF61" s="2408"/>
      <c r="BG61" s="2408"/>
      <c r="BH61" s="2408"/>
      <c r="BI61" s="2408"/>
      <c r="BJ61" s="2408"/>
      <c r="BK61" s="2408"/>
      <c r="BL61" s="2408"/>
      <c r="BM61" s="2408"/>
      <c r="BN61" s="2408"/>
      <c r="BO61" s="2408"/>
      <c r="BP61" s="2408"/>
      <c r="BQ61" s="2408"/>
      <c r="BR61" s="2408"/>
      <c r="BS61" s="2408"/>
      <c r="BT61" s="2408"/>
      <c r="BU61" s="2408"/>
      <c r="BV61" s="2408"/>
      <c r="BW61" s="2408"/>
      <c r="BX61" s="2408"/>
      <c r="BY61" s="2408"/>
      <c r="BZ61" s="2408"/>
      <c r="CA61" s="2408"/>
      <c r="CB61" s="2408"/>
      <c r="CC61" s="2408"/>
      <c r="CD61" s="2409"/>
      <c r="CE61" s="2409"/>
      <c r="CF61" s="2409"/>
      <c r="CG61" s="2409"/>
      <c r="CH61" s="2409"/>
      <c r="CI61" s="2409"/>
      <c r="CJ61" s="2409"/>
      <c r="CK61" s="2409"/>
      <c r="CL61" s="2409"/>
      <c r="CM61" s="2409"/>
      <c r="CN61" s="2409"/>
      <c r="CO61" s="2409"/>
      <c r="CP61" s="2410"/>
    </row>
    <row r="62" spans="1:94" ht="30" customHeight="1">
      <c r="A62" s="1068"/>
      <c r="B62" s="1206"/>
      <c r="C62" s="1209"/>
      <c r="D62" s="1209"/>
      <c r="E62" s="1209"/>
      <c r="F62" s="1209"/>
      <c r="G62" s="1209"/>
      <c r="H62" s="1209"/>
      <c r="I62" s="1209"/>
      <c r="J62" s="1229"/>
      <c r="K62" s="2483" t="s">
        <v>92</v>
      </c>
      <c r="L62" s="2408"/>
      <c r="M62" s="2408"/>
      <c r="N62" s="2408"/>
      <c r="O62" s="2408"/>
      <c r="P62" s="2408"/>
      <c r="Q62" s="2408"/>
      <c r="R62" s="2408"/>
      <c r="S62" s="2408"/>
      <c r="T62" s="2408"/>
      <c r="U62" s="2408"/>
      <c r="V62" s="2408"/>
      <c r="W62" s="2408"/>
      <c r="X62" s="2408"/>
      <c r="Y62" s="2408"/>
      <c r="Z62" s="2408"/>
      <c r="AA62" s="2408"/>
      <c r="AB62" s="2408"/>
      <c r="AC62" s="2408"/>
      <c r="AD62" s="2408"/>
      <c r="AE62" s="2408"/>
      <c r="AF62" s="2408"/>
      <c r="AG62" s="2408"/>
      <c r="AH62" s="2409">
        <f>L62+W62</f>
        <v>0</v>
      </c>
      <c r="AI62" s="2409"/>
      <c r="AJ62" s="2409"/>
      <c r="AK62" s="2409"/>
      <c r="AL62" s="2409"/>
      <c r="AM62" s="2409"/>
      <c r="AN62" s="2409"/>
      <c r="AO62" s="2409"/>
      <c r="AP62" s="2409"/>
      <c r="AQ62" s="2409"/>
      <c r="AR62" s="2409"/>
      <c r="AS62" s="2408"/>
      <c r="AT62" s="2408"/>
      <c r="AU62" s="2408"/>
      <c r="AV62" s="2408"/>
      <c r="AW62" s="2408"/>
      <c r="AX62" s="2408"/>
      <c r="AY62" s="2408"/>
      <c r="AZ62" s="2408"/>
      <c r="BA62" s="2408"/>
      <c r="BB62" s="2408"/>
      <c r="BC62" s="2413"/>
      <c r="BD62" s="2408"/>
      <c r="BE62" s="2408"/>
      <c r="BF62" s="2408"/>
      <c r="BG62" s="2408"/>
      <c r="BH62" s="2408"/>
      <c r="BI62" s="2408"/>
      <c r="BJ62" s="2408"/>
      <c r="BK62" s="2408"/>
      <c r="BL62" s="2408"/>
      <c r="BM62" s="2408"/>
      <c r="BN62" s="2408"/>
      <c r="BO62" s="2408"/>
      <c r="BP62" s="2408"/>
      <c r="BQ62" s="2408"/>
      <c r="BR62" s="2408"/>
      <c r="BS62" s="2408"/>
      <c r="BT62" s="2408"/>
      <c r="BU62" s="2408"/>
      <c r="BV62" s="2408"/>
      <c r="BW62" s="2408"/>
      <c r="BX62" s="2408"/>
      <c r="BY62" s="2408"/>
      <c r="BZ62" s="2408"/>
      <c r="CA62" s="2408"/>
      <c r="CB62" s="2408"/>
      <c r="CC62" s="2408"/>
      <c r="CD62" s="2409">
        <f>BD62+BQ62</f>
        <v>0</v>
      </c>
      <c r="CE62" s="2409"/>
      <c r="CF62" s="2409"/>
      <c r="CG62" s="2409"/>
      <c r="CH62" s="2409"/>
      <c r="CI62" s="2409"/>
      <c r="CJ62" s="2409"/>
      <c r="CK62" s="2409"/>
      <c r="CL62" s="2409"/>
      <c r="CM62" s="2409"/>
      <c r="CN62" s="2409"/>
      <c r="CO62" s="2409"/>
      <c r="CP62" s="2410"/>
    </row>
    <row r="63" spans="1:94" s="1063" customFormat="1" ht="30" customHeight="1">
      <c r="A63" s="1081"/>
      <c r="B63" s="1217"/>
      <c r="C63" s="1218"/>
      <c r="D63" s="1218"/>
      <c r="E63" s="1210" t="s">
        <v>1765</v>
      </c>
      <c r="F63" s="1216"/>
      <c r="G63" s="1210" t="s">
        <v>1766</v>
      </c>
      <c r="H63" s="1210"/>
      <c r="I63" s="1218"/>
      <c r="J63" s="1234"/>
      <c r="K63" s="2482"/>
      <c r="L63" s="2408"/>
      <c r="M63" s="2408"/>
      <c r="N63" s="2408"/>
      <c r="O63" s="2408"/>
      <c r="P63" s="2408"/>
      <c r="Q63" s="2408"/>
      <c r="R63" s="2408"/>
      <c r="S63" s="2408"/>
      <c r="T63" s="2408"/>
      <c r="U63" s="2408"/>
      <c r="V63" s="2408"/>
      <c r="W63" s="2408"/>
      <c r="X63" s="2408"/>
      <c r="Y63" s="2408"/>
      <c r="Z63" s="2408"/>
      <c r="AA63" s="2408"/>
      <c r="AB63" s="2408"/>
      <c r="AC63" s="2408"/>
      <c r="AD63" s="2408"/>
      <c r="AE63" s="2408"/>
      <c r="AF63" s="2408"/>
      <c r="AG63" s="2408"/>
      <c r="AH63" s="2409"/>
      <c r="AI63" s="2409"/>
      <c r="AJ63" s="2409"/>
      <c r="AK63" s="2409"/>
      <c r="AL63" s="2409"/>
      <c r="AM63" s="2409"/>
      <c r="AN63" s="2409"/>
      <c r="AO63" s="2409"/>
      <c r="AP63" s="2409"/>
      <c r="AQ63" s="2409"/>
      <c r="AR63" s="2409"/>
      <c r="AS63" s="2408"/>
      <c r="AT63" s="2408"/>
      <c r="AU63" s="2408"/>
      <c r="AV63" s="2408"/>
      <c r="AW63" s="2408"/>
      <c r="AX63" s="2408"/>
      <c r="AY63" s="2408"/>
      <c r="AZ63" s="2408"/>
      <c r="BA63" s="2408"/>
      <c r="BB63" s="2408"/>
      <c r="BC63" s="2413"/>
      <c r="BD63" s="2408"/>
      <c r="BE63" s="2408"/>
      <c r="BF63" s="2408"/>
      <c r="BG63" s="2408"/>
      <c r="BH63" s="2408"/>
      <c r="BI63" s="2408"/>
      <c r="BJ63" s="2408"/>
      <c r="BK63" s="2408"/>
      <c r="BL63" s="2408"/>
      <c r="BM63" s="2408"/>
      <c r="BN63" s="2408"/>
      <c r="BO63" s="2408"/>
      <c r="BP63" s="2408"/>
      <c r="BQ63" s="2408"/>
      <c r="BR63" s="2408"/>
      <c r="BS63" s="2408"/>
      <c r="BT63" s="2408"/>
      <c r="BU63" s="2408"/>
      <c r="BV63" s="2408"/>
      <c r="BW63" s="2408"/>
      <c r="BX63" s="2408"/>
      <c r="BY63" s="2408"/>
      <c r="BZ63" s="2408"/>
      <c r="CA63" s="2408"/>
      <c r="CB63" s="2408"/>
      <c r="CC63" s="2408"/>
      <c r="CD63" s="2409"/>
      <c r="CE63" s="2409"/>
      <c r="CF63" s="2409"/>
      <c r="CG63" s="2409"/>
      <c r="CH63" s="2409"/>
      <c r="CI63" s="2409"/>
      <c r="CJ63" s="2409"/>
      <c r="CK63" s="2409"/>
      <c r="CL63" s="2409"/>
      <c r="CM63" s="2409"/>
      <c r="CN63" s="2409"/>
      <c r="CO63" s="2409"/>
      <c r="CP63" s="2410"/>
    </row>
    <row r="64" spans="1:94" ht="30" customHeight="1">
      <c r="A64" s="1068"/>
      <c r="B64" s="1206"/>
      <c r="C64" s="1207"/>
      <c r="D64" s="1209"/>
      <c r="E64" s="1207"/>
      <c r="F64" s="1207"/>
      <c r="G64" s="1213" t="s">
        <v>1767</v>
      </c>
      <c r="H64" s="1214"/>
      <c r="I64" s="1209"/>
      <c r="J64" s="1229"/>
      <c r="K64" s="2482"/>
      <c r="L64" s="2408"/>
      <c r="M64" s="2408"/>
      <c r="N64" s="2408"/>
      <c r="O64" s="2408"/>
      <c r="P64" s="2408"/>
      <c r="Q64" s="2408"/>
      <c r="R64" s="2408"/>
      <c r="S64" s="2408"/>
      <c r="T64" s="2408"/>
      <c r="U64" s="2408"/>
      <c r="V64" s="2408"/>
      <c r="W64" s="2408"/>
      <c r="X64" s="2408"/>
      <c r="Y64" s="2408"/>
      <c r="Z64" s="2408"/>
      <c r="AA64" s="2408"/>
      <c r="AB64" s="2408"/>
      <c r="AC64" s="2408"/>
      <c r="AD64" s="2408"/>
      <c r="AE64" s="2408"/>
      <c r="AF64" s="2408"/>
      <c r="AG64" s="2408"/>
      <c r="AH64" s="2409"/>
      <c r="AI64" s="2409"/>
      <c r="AJ64" s="2409"/>
      <c r="AK64" s="2409"/>
      <c r="AL64" s="2409"/>
      <c r="AM64" s="2409"/>
      <c r="AN64" s="2409"/>
      <c r="AO64" s="2409"/>
      <c r="AP64" s="2409"/>
      <c r="AQ64" s="2409"/>
      <c r="AR64" s="2409"/>
      <c r="AS64" s="2408"/>
      <c r="AT64" s="2408"/>
      <c r="AU64" s="2408"/>
      <c r="AV64" s="2408"/>
      <c r="AW64" s="2408"/>
      <c r="AX64" s="2408"/>
      <c r="AY64" s="2408"/>
      <c r="AZ64" s="2408"/>
      <c r="BA64" s="2408"/>
      <c r="BB64" s="2408"/>
      <c r="BC64" s="2413"/>
      <c r="BD64" s="2408"/>
      <c r="BE64" s="2408"/>
      <c r="BF64" s="2408"/>
      <c r="BG64" s="2408"/>
      <c r="BH64" s="2408"/>
      <c r="BI64" s="2408"/>
      <c r="BJ64" s="2408"/>
      <c r="BK64" s="2408"/>
      <c r="BL64" s="2408"/>
      <c r="BM64" s="2408"/>
      <c r="BN64" s="2408"/>
      <c r="BO64" s="2408"/>
      <c r="BP64" s="2408"/>
      <c r="BQ64" s="2408"/>
      <c r="BR64" s="2408"/>
      <c r="BS64" s="2408"/>
      <c r="BT64" s="2408"/>
      <c r="BU64" s="2408"/>
      <c r="BV64" s="2408"/>
      <c r="BW64" s="2408"/>
      <c r="BX64" s="2408"/>
      <c r="BY64" s="2408"/>
      <c r="BZ64" s="2408"/>
      <c r="CA64" s="2408"/>
      <c r="CB64" s="2408"/>
      <c r="CC64" s="2408"/>
      <c r="CD64" s="2409"/>
      <c r="CE64" s="2409"/>
      <c r="CF64" s="2409"/>
      <c r="CG64" s="2409"/>
      <c r="CH64" s="2409"/>
      <c r="CI64" s="2409"/>
      <c r="CJ64" s="2409"/>
      <c r="CK64" s="2409"/>
      <c r="CL64" s="2409"/>
      <c r="CM64" s="2409"/>
      <c r="CN64" s="2409"/>
      <c r="CO64" s="2409"/>
      <c r="CP64" s="2410"/>
    </row>
    <row r="65" spans="1:94" ht="30" customHeight="1">
      <c r="A65" s="1068"/>
      <c r="B65" s="1206"/>
      <c r="C65" s="1207"/>
      <c r="D65" s="1207"/>
      <c r="E65" s="1207"/>
      <c r="F65" s="1207"/>
      <c r="G65" s="1207"/>
      <c r="H65" s="1207"/>
      <c r="I65" s="1207"/>
      <c r="J65" s="1248"/>
      <c r="K65" s="2484"/>
      <c r="L65" s="2408"/>
      <c r="M65" s="2408"/>
      <c r="N65" s="2408"/>
      <c r="O65" s="2408"/>
      <c r="P65" s="2408"/>
      <c r="Q65" s="2408"/>
      <c r="R65" s="2408"/>
      <c r="S65" s="2408"/>
      <c r="T65" s="2408"/>
      <c r="U65" s="2408"/>
      <c r="V65" s="2408"/>
      <c r="W65" s="2408"/>
      <c r="X65" s="2408"/>
      <c r="Y65" s="2408"/>
      <c r="Z65" s="2408"/>
      <c r="AA65" s="2408"/>
      <c r="AB65" s="2408"/>
      <c r="AC65" s="2408"/>
      <c r="AD65" s="2408"/>
      <c r="AE65" s="2408"/>
      <c r="AF65" s="2408"/>
      <c r="AG65" s="2408"/>
      <c r="AH65" s="2409"/>
      <c r="AI65" s="2409"/>
      <c r="AJ65" s="2409"/>
      <c r="AK65" s="2409"/>
      <c r="AL65" s="2409"/>
      <c r="AM65" s="2409"/>
      <c r="AN65" s="2409"/>
      <c r="AO65" s="2409"/>
      <c r="AP65" s="2409"/>
      <c r="AQ65" s="2409"/>
      <c r="AR65" s="2409"/>
      <c r="AS65" s="2408"/>
      <c r="AT65" s="2408"/>
      <c r="AU65" s="2408"/>
      <c r="AV65" s="2408"/>
      <c r="AW65" s="2408"/>
      <c r="AX65" s="2408"/>
      <c r="AY65" s="2408"/>
      <c r="AZ65" s="2408"/>
      <c r="BA65" s="2408"/>
      <c r="BB65" s="2408"/>
      <c r="BC65" s="2413"/>
      <c r="BD65" s="2408"/>
      <c r="BE65" s="2408"/>
      <c r="BF65" s="2408"/>
      <c r="BG65" s="2408"/>
      <c r="BH65" s="2408"/>
      <c r="BI65" s="2408"/>
      <c r="BJ65" s="2408"/>
      <c r="BK65" s="2408"/>
      <c r="BL65" s="2408"/>
      <c r="BM65" s="2408"/>
      <c r="BN65" s="2408"/>
      <c r="BO65" s="2408"/>
      <c r="BP65" s="2408"/>
      <c r="BQ65" s="2408"/>
      <c r="BR65" s="2408"/>
      <c r="BS65" s="2408"/>
      <c r="BT65" s="2408"/>
      <c r="BU65" s="2408"/>
      <c r="BV65" s="2408"/>
      <c r="BW65" s="2408"/>
      <c r="BX65" s="2408"/>
      <c r="BY65" s="2408"/>
      <c r="BZ65" s="2408"/>
      <c r="CA65" s="2408"/>
      <c r="CB65" s="2408"/>
      <c r="CC65" s="2408"/>
      <c r="CD65" s="2409"/>
      <c r="CE65" s="2409"/>
      <c r="CF65" s="2409"/>
      <c r="CG65" s="2409"/>
      <c r="CH65" s="2409"/>
      <c r="CI65" s="2409"/>
      <c r="CJ65" s="2409"/>
      <c r="CK65" s="2409"/>
      <c r="CL65" s="2409"/>
      <c r="CM65" s="2409"/>
      <c r="CN65" s="2409"/>
      <c r="CO65" s="2409"/>
      <c r="CP65" s="2410"/>
    </row>
    <row r="66" spans="1:94" s="1063" customFormat="1" ht="30" customHeight="1">
      <c r="A66" s="1081"/>
      <c r="B66" s="1217"/>
      <c r="C66" s="1216"/>
      <c r="D66" s="1216"/>
      <c r="E66" s="1807" t="s">
        <v>1768</v>
      </c>
      <c r="F66" s="1216"/>
      <c r="G66" s="2404" t="s">
        <v>1769</v>
      </c>
      <c r="H66" s="2404"/>
      <c r="I66" s="2404"/>
      <c r="J66" s="2405"/>
      <c r="K66" s="2483" t="s">
        <v>1770</v>
      </c>
      <c r="L66" s="2409">
        <f>L27+L31+L37+L41+L45+L49+L53+L57+L62</f>
        <v>0</v>
      </c>
      <c r="M66" s="2409"/>
      <c r="N66" s="2409"/>
      <c r="O66" s="2409"/>
      <c r="P66" s="2409"/>
      <c r="Q66" s="2409"/>
      <c r="R66" s="2409"/>
      <c r="S66" s="2409"/>
      <c r="T66" s="2409"/>
      <c r="U66" s="2409"/>
      <c r="V66" s="2409"/>
      <c r="W66" s="2409">
        <f t="shared" ref="W66" si="0">W27+W31+W37+W41+W45+W49+W53+W57+W62</f>
        <v>0</v>
      </c>
      <c r="X66" s="2409"/>
      <c r="Y66" s="2409"/>
      <c r="Z66" s="2409"/>
      <c r="AA66" s="2409"/>
      <c r="AB66" s="2409"/>
      <c r="AC66" s="2409"/>
      <c r="AD66" s="2409"/>
      <c r="AE66" s="2409"/>
      <c r="AF66" s="2409"/>
      <c r="AG66" s="2409"/>
      <c r="AH66" s="2409">
        <f>AH27+AH31+AH37+AH41+AH45+AH49+AH53+AH57+AH62</f>
        <v>0</v>
      </c>
      <c r="AI66" s="2409"/>
      <c r="AJ66" s="2409"/>
      <c r="AK66" s="2409"/>
      <c r="AL66" s="2409"/>
      <c r="AM66" s="2409"/>
      <c r="AN66" s="2409"/>
      <c r="AO66" s="2409"/>
      <c r="AP66" s="2409"/>
      <c r="AQ66" s="2409"/>
      <c r="AR66" s="2409"/>
      <c r="AS66" s="2409">
        <f>AS27+AS31+AS37+AS41+AS45+AS49+AS53+AS57+AS62</f>
        <v>0</v>
      </c>
      <c r="AT66" s="2409"/>
      <c r="AU66" s="2409"/>
      <c r="AV66" s="2409"/>
      <c r="AW66" s="2409"/>
      <c r="AX66" s="2409"/>
      <c r="AY66" s="2409"/>
      <c r="AZ66" s="2409"/>
      <c r="BA66" s="2409"/>
      <c r="BB66" s="2409"/>
      <c r="BC66" s="2410"/>
      <c r="BD66" s="2439">
        <f>BD27+BD31+BD37+BD41+BD45+BD49+BD53+BD57+BD62</f>
        <v>0</v>
      </c>
      <c r="BE66" s="2409"/>
      <c r="BF66" s="2409"/>
      <c r="BG66" s="2409"/>
      <c r="BH66" s="2409"/>
      <c r="BI66" s="2409"/>
      <c r="BJ66" s="2409"/>
      <c r="BK66" s="2409"/>
      <c r="BL66" s="2409"/>
      <c r="BM66" s="2409"/>
      <c r="BN66" s="2409"/>
      <c r="BO66" s="2409"/>
      <c r="BP66" s="2409"/>
      <c r="BQ66" s="2409">
        <f>BQ27+BQ31+BQ37+BQ41+BQ45+BQ49+BQ53+BQ57+BQ62</f>
        <v>0</v>
      </c>
      <c r="BR66" s="2409"/>
      <c r="BS66" s="2409"/>
      <c r="BT66" s="2409"/>
      <c r="BU66" s="2409"/>
      <c r="BV66" s="2409"/>
      <c r="BW66" s="2409"/>
      <c r="BX66" s="2409"/>
      <c r="BY66" s="2409"/>
      <c r="BZ66" s="2409"/>
      <c r="CA66" s="2409"/>
      <c r="CB66" s="2409"/>
      <c r="CC66" s="2409"/>
      <c r="CD66" s="2409">
        <f>CD27+CD31+CD37+CD41+CD45+CD49+CD53+CD57+CD62</f>
        <v>0</v>
      </c>
      <c r="CE66" s="2409"/>
      <c r="CF66" s="2409"/>
      <c r="CG66" s="2409"/>
      <c r="CH66" s="2409"/>
      <c r="CI66" s="2409"/>
      <c r="CJ66" s="2409"/>
      <c r="CK66" s="2409"/>
      <c r="CL66" s="2409"/>
      <c r="CM66" s="2409"/>
      <c r="CN66" s="2409"/>
      <c r="CO66" s="2409"/>
      <c r="CP66" s="2410"/>
    </row>
    <row r="67" spans="1:94" ht="30" customHeight="1">
      <c r="A67" s="1068"/>
      <c r="B67" s="1206"/>
      <c r="C67" s="1209"/>
      <c r="D67" s="1207"/>
      <c r="E67" s="1207"/>
      <c r="F67" s="1207"/>
      <c r="G67" s="2404"/>
      <c r="H67" s="2404"/>
      <c r="I67" s="2404"/>
      <c r="J67" s="2405"/>
      <c r="K67" s="2482"/>
      <c r="L67" s="2409"/>
      <c r="M67" s="2409"/>
      <c r="N67" s="2409"/>
      <c r="O67" s="2409"/>
      <c r="P67" s="2409"/>
      <c r="Q67" s="2409"/>
      <c r="R67" s="2409"/>
      <c r="S67" s="2409"/>
      <c r="T67" s="2409"/>
      <c r="U67" s="2409"/>
      <c r="V67" s="2409"/>
      <c r="W67" s="2409"/>
      <c r="X67" s="2409"/>
      <c r="Y67" s="2409"/>
      <c r="Z67" s="2409"/>
      <c r="AA67" s="2409"/>
      <c r="AB67" s="2409"/>
      <c r="AC67" s="2409"/>
      <c r="AD67" s="2409"/>
      <c r="AE67" s="2409"/>
      <c r="AF67" s="2409"/>
      <c r="AG67" s="2409"/>
      <c r="AH67" s="2409"/>
      <c r="AI67" s="2409"/>
      <c r="AJ67" s="2409"/>
      <c r="AK67" s="2409"/>
      <c r="AL67" s="2409"/>
      <c r="AM67" s="2409"/>
      <c r="AN67" s="2409"/>
      <c r="AO67" s="2409"/>
      <c r="AP67" s="2409"/>
      <c r="AQ67" s="2409"/>
      <c r="AR67" s="2409"/>
      <c r="AS67" s="2409"/>
      <c r="AT67" s="2409"/>
      <c r="AU67" s="2409"/>
      <c r="AV67" s="2409"/>
      <c r="AW67" s="2409"/>
      <c r="AX67" s="2409"/>
      <c r="AY67" s="2409"/>
      <c r="AZ67" s="2409"/>
      <c r="BA67" s="2409"/>
      <c r="BB67" s="2409"/>
      <c r="BC67" s="2410"/>
      <c r="BD67" s="2439"/>
      <c r="BE67" s="2409"/>
      <c r="BF67" s="2409"/>
      <c r="BG67" s="2409"/>
      <c r="BH67" s="2409"/>
      <c r="BI67" s="2409"/>
      <c r="BJ67" s="2409"/>
      <c r="BK67" s="2409"/>
      <c r="BL67" s="2409"/>
      <c r="BM67" s="2409"/>
      <c r="BN67" s="2409"/>
      <c r="BO67" s="2409"/>
      <c r="BP67" s="2409"/>
      <c r="BQ67" s="2409"/>
      <c r="BR67" s="2409"/>
      <c r="BS67" s="2409"/>
      <c r="BT67" s="2409"/>
      <c r="BU67" s="2409"/>
      <c r="BV67" s="2409"/>
      <c r="BW67" s="2409"/>
      <c r="BX67" s="2409"/>
      <c r="BY67" s="2409"/>
      <c r="BZ67" s="2409"/>
      <c r="CA67" s="2409"/>
      <c r="CB67" s="2409"/>
      <c r="CC67" s="2409"/>
      <c r="CD67" s="2409"/>
      <c r="CE67" s="2409"/>
      <c r="CF67" s="2409"/>
      <c r="CG67" s="2409"/>
      <c r="CH67" s="2409"/>
      <c r="CI67" s="2409"/>
      <c r="CJ67" s="2409"/>
      <c r="CK67" s="2409"/>
      <c r="CL67" s="2409"/>
      <c r="CM67" s="2409"/>
      <c r="CN67" s="2409"/>
      <c r="CO67" s="2409"/>
      <c r="CP67" s="2410"/>
    </row>
    <row r="68" spans="1:94" ht="30" customHeight="1">
      <c r="A68" s="1068"/>
      <c r="B68" s="1206"/>
      <c r="C68" s="1209"/>
      <c r="D68" s="1209"/>
      <c r="E68" s="1210"/>
      <c r="F68" s="1216"/>
      <c r="G68" s="2404"/>
      <c r="H68" s="2404"/>
      <c r="I68" s="2404"/>
      <c r="J68" s="2405"/>
      <c r="K68" s="2482"/>
      <c r="L68" s="2409"/>
      <c r="M68" s="2409"/>
      <c r="N68" s="2409"/>
      <c r="O68" s="2409"/>
      <c r="P68" s="2409"/>
      <c r="Q68" s="2409"/>
      <c r="R68" s="2409"/>
      <c r="S68" s="2409"/>
      <c r="T68" s="2409"/>
      <c r="U68" s="2409"/>
      <c r="V68" s="2409"/>
      <c r="W68" s="2409"/>
      <c r="X68" s="2409"/>
      <c r="Y68" s="2409"/>
      <c r="Z68" s="2409"/>
      <c r="AA68" s="2409"/>
      <c r="AB68" s="2409"/>
      <c r="AC68" s="2409"/>
      <c r="AD68" s="2409"/>
      <c r="AE68" s="2409"/>
      <c r="AF68" s="2409"/>
      <c r="AG68" s="2409"/>
      <c r="AH68" s="2409"/>
      <c r="AI68" s="2409"/>
      <c r="AJ68" s="2409"/>
      <c r="AK68" s="2409"/>
      <c r="AL68" s="2409"/>
      <c r="AM68" s="2409"/>
      <c r="AN68" s="2409"/>
      <c r="AO68" s="2409"/>
      <c r="AP68" s="2409"/>
      <c r="AQ68" s="2409"/>
      <c r="AR68" s="2409"/>
      <c r="AS68" s="2409"/>
      <c r="AT68" s="2409"/>
      <c r="AU68" s="2409"/>
      <c r="AV68" s="2409"/>
      <c r="AW68" s="2409"/>
      <c r="AX68" s="2409"/>
      <c r="AY68" s="2409"/>
      <c r="AZ68" s="2409"/>
      <c r="BA68" s="2409"/>
      <c r="BB68" s="2409"/>
      <c r="BC68" s="2410"/>
      <c r="BD68" s="2439"/>
      <c r="BE68" s="2409"/>
      <c r="BF68" s="2409"/>
      <c r="BG68" s="2409"/>
      <c r="BH68" s="2409"/>
      <c r="BI68" s="2409"/>
      <c r="BJ68" s="2409"/>
      <c r="BK68" s="2409"/>
      <c r="BL68" s="2409"/>
      <c r="BM68" s="2409"/>
      <c r="BN68" s="2409"/>
      <c r="BO68" s="2409"/>
      <c r="BP68" s="2409"/>
      <c r="BQ68" s="2409"/>
      <c r="BR68" s="2409"/>
      <c r="BS68" s="2409"/>
      <c r="BT68" s="2409"/>
      <c r="BU68" s="2409"/>
      <c r="BV68" s="2409"/>
      <c r="BW68" s="2409"/>
      <c r="BX68" s="2409"/>
      <c r="BY68" s="2409"/>
      <c r="BZ68" s="2409"/>
      <c r="CA68" s="2409"/>
      <c r="CB68" s="2409"/>
      <c r="CC68" s="2409"/>
      <c r="CD68" s="2409"/>
      <c r="CE68" s="2409"/>
      <c r="CF68" s="2409"/>
      <c r="CG68" s="2409"/>
      <c r="CH68" s="2409"/>
      <c r="CI68" s="2409"/>
      <c r="CJ68" s="2409"/>
      <c r="CK68" s="2409"/>
      <c r="CL68" s="2409"/>
      <c r="CM68" s="2409"/>
      <c r="CN68" s="2409"/>
      <c r="CO68" s="2409"/>
      <c r="CP68" s="2410"/>
    </row>
    <row r="69" spans="1:94" ht="30" customHeight="1">
      <c r="A69" s="1068"/>
      <c r="B69" s="1206"/>
      <c r="C69" s="1209"/>
      <c r="D69" s="1209"/>
      <c r="E69" s="1209"/>
      <c r="F69" s="1209"/>
      <c r="G69" s="1213" t="s">
        <v>1771</v>
      </c>
      <c r="H69" s="1212"/>
      <c r="I69" s="1212"/>
      <c r="J69" s="1228"/>
      <c r="K69" s="2482"/>
      <c r="L69" s="2409"/>
      <c r="M69" s="2409"/>
      <c r="N69" s="2409"/>
      <c r="O69" s="2409"/>
      <c r="P69" s="2409"/>
      <c r="Q69" s="2409"/>
      <c r="R69" s="2409"/>
      <c r="S69" s="2409"/>
      <c r="T69" s="2409"/>
      <c r="U69" s="2409"/>
      <c r="V69" s="2409"/>
      <c r="W69" s="2409"/>
      <c r="X69" s="2409"/>
      <c r="Y69" s="2409"/>
      <c r="Z69" s="2409"/>
      <c r="AA69" s="2409"/>
      <c r="AB69" s="2409"/>
      <c r="AC69" s="2409"/>
      <c r="AD69" s="2409"/>
      <c r="AE69" s="2409"/>
      <c r="AF69" s="2409"/>
      <c r="AG69" s="2409"/>
      <c r="AH69" s="2409"/>
      <c r="AI69" s="2409"/>
      <c r="AJ69" s="2409"/>
      <c r="AK69" s="2409"/>
      <c r="AL69" s="2409"/>
      <c r="AM69" s="2409"/>
      <c r="AN69" s="2409"/>
      <c r="AO69" s="2409"/>
      <c r="AP69" s="2409"/>
      <c r="AQ69" s="2409"/>
      <c r="AR69" s="2409"/>
      <c r="AS69" s="2409"/>
      <c r="AT69" s="2409"/>
      <c r="AU69" s="2409"/>
      <c r="AV69" s="2409"/>
      <c r="AW69" s="2409"/>
      <c r="AX69" s="2409"/>
      <c r="AY69" s="2409"/>
      <c r="AZ69" s="2409"/>
      <c r="BA69" s="2409"/>
      <c r="BB69" s="2409"/>
      <c r="BC69" s="2410"/>
      <c r="BD69" s="2439"/>
      <c r="BE69" s="2409"/>
      <c r="BF69" s="2409"/>
      <c r="BG69" s="2409"/>
      <c r="BH69" s="2409"/>
      <c r="BI69" s="2409"/>
      <c r="BJ69" s="2409"/>
      <c r="BK69" s="2409"/>
      <c r="BL69" s="2409"/>
      <c r="BM69" s="2409"/>
      <c r="BN69" s="2409"/>
      <c r="BO69" s="2409"/>
      <c r="BP69" s="2409"/>
      <c r="BQ69" s="2409"/>
      <c r="BR69" s="2409"/>
      <c r="BS69" s="2409"/>
      <c r="BT69" s="2409"/>
      <c r="BU69" s="2409"/>
      <c r="BV69" s="2409"/>
      <c r="BW69" s="2409"/>
      <c r="BX69" s="2409"/>
      <c r="BY69" s="2409"/>
      <c r="BZ69" s="2409"/>
      <c r="CA69" s="2409"/>
      <c r="CB69" s="2409"/>
      <c r="CC69" s="2409"/>
      <c r="CD69" s="2409"/>
      <c r="CE69" s="2409"/>
      <c r="CF69" s="2409"/>
      <c r="CG69" s="2409"/>
      <c r="CH69" s="2409"/>
      <c r="CI69" s="2409"/>
      <c r="CJ69" s="2409"/>
      <c r="CK69" s="2409"/>
      <c r="CL69" s="2409"/>
      <c r="CM69" s="2409"/>
      <c r="CN69" s="2409"/>
      <c r="CO69" s="2409"/>
      <c r="CP69" s="2410"/>
    </row>
    <row r="70" spans="1:94" ht="30" customHeight="1">
      <c r="A70" s="1068"/>
      <c r="B70" s="1206"/>
      <c r="C70" s="1209"/>
      <c r="D70" s="1209"/>
      <c r="E70" s="1209"/>
      <c r="F70" s="1209"/>
      <c r="G70" s="1213" t="s">
        <v>1772</v>
      </c>
      <c r="H70" s="1212"/>
      <c r="I70" s="1212"/>
      <c r="J70" s="1228"/>
      <c r="K70" s="2484"/>
      <c r="L70" s="2409"/>
      <c r="M70" s="2409"/>
      <c r="N70" s="2409"/>
      <c r="O70" s="2409"/>
      <c r="P70" s="2409"/>
      <c r="Q70" s="2409"/>
      <c r="R70" s="2409"/>
      <c r="S70" s="2409"/>
      <c r="T70" s="2409"/>
      <c r="U70" s="2409"/>
      <c r="V70" s="2409"/>
      <c r="W70" s="2409"/>
      <c r="X70" s="2409"/>
      <c r="Y70" s="2409"/>
      <c r="Z70" s="2409"/>
      <c r="AA70" s="2409"/>
      <c r="AB70" s="2409"/>
      <c r="AC70" s="2409"/>
      <c r="AD70" s="2409"/>
      <c r="AE70" s="2409"/>
      <c r="AF70" s="2409"/>
      <c r="AG70" s="2409"/>
      <c r="AH70" s="2409"/>
      <c r="AI70" s="2409"/>
      <c r="AJ70" s="2409"/>
      <c r="AK70" s="2409"/>
      <c r="AL70" s="2409"/>
      <c r="AM70" s="2409"/>
      <c r="AN70" s="2409"/>
      <c r="AO70" s="2409"/>
      <c r="AP70" s="2409"/>
      <c r="AQ70" s="2409"/>
      <c r="AR70" s="2409"/>
      <c r="AS70" s="2409"/>
      <c r="AT70" s="2409"/>
      <c r="AU70" s="2409"/>
      <c r="AV70" s="2409"/>
      <c r="AW70" s="2409"/>
      <c r="AX70" s="2409"/>
      <c r="AY70" s="2409"/>
      <c r="AZ70" s="2409"/>
      <c r="BA70" s="2409"/>
      <c r="BB70" s="2409"/>
      <c r="BC70" s="2410"/>
      <c r="BD70" s="2439"/>
      <c r="BE70" s="2409"/>
      <c r="BF70" s="2409"/>
      <c r="BG70" s="2409"/>
      <c r="BH70" s="2409"/>
      <c r="BI70" s="2409"/>
      <c r="BJ70" s="2409"/>
      <c r="BK70" s="2409"/>
      <c r="BL70" s="2409"/>
      <c r="BM70" s="2409"/>
      <c r="BN70" s="2409"/>
      <c r="BO70" s="2409"/>
      <c r="BP70" s="2409"/>
      <c r="BQ70" s="2409"/>
      <c r="BR70" s="2409"/>
      <c r="BS70" s="2409"/>
      <c r="BT70" s="2409"/>
      <c r="BU70" s="2409"/>
      <c r="BV70" s="2409"/>
      <c r="BW70" s="2409"/>
      <c r="BX70" s="2409"/>
      <c r="BY70" s="2409"/>
      <c r="BZ70" s="2409"/>
      <c r="CA70" s="2409"/>
      <c r="CB70" s="2409"/>
      <c r="CC70" s="2409"/>
      <c r="CD70" s="2409"/>
      <c r="CE70" s="2409"/>
      <c r="CF70" s="2409"/>
      <c r="CG70" s="2409"/>
      <c r="CH70" s="2409"/>
      <c r="CI70" s="2409"/>
      <c r="CJ70" s="2409"/>
      <c r="CK70" s="2409"/>
      <c r="CL70" s="2409"/>
      <c r="CM70" s="2409"/>
      <c r="CN70" s="2409"/>
      <c r="CO70" s="2409"/>
      <c r="CP70" s="2410"/>
    </row>
    <row r="71" spans="1:94" ht="30" customHeight="1">
      <c r="A71" s="1068"/>
      <c r="B71" s="1206"/>
      <c r="C71" s="1209"/>
      <c r="D71" s="1209"/>
      <c r="E71" s="1209"/>
      <c r="F71" s="1209"/>
      <c r="G71" s="1213"/>
      <c r="H71" s="1212"/>
      <c r="I71" s="1212"/>
      <c r="J71" s="1228"/>
      <c r="K71" s="2485" t="s">
        <v>99</v>
      </c>
      <c r="L71" s="2408"/>
      <c r="M71" s="2408"/>
      <c r="N71" s="2408"/>
      <c r="O71" s="2408"/>
      <c r="P71" s="2408"/>
      <c r="Q71" s="2408"/>
      <c r="R71" s="2408"/>
      <c r="S71" s="2408"/>
      <c r="T71" s="2408"/>
      <c r="U71" s="2408"/>
      <c r="V71" s="2408"/>
      <c r="W71" s="2408"/>
      <c r="X71" s="2408"/>
      <c r="Y71" s="2408"/>
      <c r="Z71" s="2408"/>
      <c r="AA71" s="2408"/>
      <c r="AB71" s="2408"/>
      <c r="AC71" s="2408"/>
      <c r="AD71" s="2408"/>
      <c r="AE71" s="2408"/>
      <c r="AF71" s="2408"/>
      <c r="AG71" s="2408"/>
      <c r="AH71" s="2409">
        <f>L71+W71</f>
        <v>0</v>
      </c>
      <c r="AI71" s="2409"/>
      <c r="AJ71" s="2409"/>
      <c r="AK71" s="2409"/>
      <c r="AL71" s="2409"/>
      <c r="AM71" s="2409"/>
      <c r="AN71" s="2409"/>
      <c r="AO71" s="2409"/>
      <c r="AP71" s="2409"/>
      <c r="AQ71" s="2409"/>
      <c r="AR71" s="2409"/>
      <c r="AS71" s="2437"/>
      <c r="AT71" s="2437"/>
      <c r="AU71" s="2437"/>
      <c r="AV71" s="2437"/>
      <c r="AW71" s="2437"/>
      <c r="AX71" s="2437"/>
      <c r="AY71" s="2437"/>
      <c r="AZ71" s="2437"/>
      <c r="BA71" s="2437"/>
      <c r="BB71" s="2437"/>
      <c r="BC71" s="2438"/>
      <c r="BD71" s="2408"/>
      <c r="BE71" s="2408"/>
      <c r="BF71" s="2408"/>
      <c r="BG71" s="2408"/>
      <c r="BH71" s="2408"/>
      <c r="BI71" s="2408"/>
      <c r="BJ71" s="2408"/>
      <c r="BK71" s="2408"/>
      <c r="BL71" s="2408"/>
      <c r="BM71" s="2408"/>
      <c r="BN71" s="2408"/>
      <c r="BO71" s="2408"/>
      <c r="BP71" s="2408"/>
      <c r="BQ71" s="2408"/>
      <c r="BR71" s="2408"/>
      <c r="BS71" s="2408"/>
      <c r="BT71" s="2408"/>
      <c r="BU71" s="2408"/>
      <c r="BV71" s="2408"/>
      <c r="BW71" s="2408"/>
      <c r="BX71" s="2408"/>
      <c r="BY71" s="2408"/>
      <c r="BZ71" s="2408"/>
      <c r="CA71" s="2408"/>
      <c r="CB71" s="2408"/>
      <c r="CC71" s="2408"/>
      <c r="CD71" s="2409">
        <f>BD71+BQ71</f>
        <v>0</v>
      </c>
      <c r="CE71" s="2409"/>
      <c r="CF71" s="2409"/>
      <c r="CG71" s="2409"/>
      <c r="CH71" s="2409"/>
      <c r="CI71" s="2409"/>
      <c r="CJ71" s="2409"/>
      <c r="CK71" s="2409"/>
      <c r="CL71" s="2409"/>
      <c r="CM71" s="2409"/>
      <c r="CN71" s="2409"/>
      <c r="CO71" s="2409"/>
      <c r="CP71" s="2410"/>
    </row>
    <row r="72" spans="1:94" ht="30" customHeight="1">
      <c r="A72" s="1068"/>
      <c r="B72" s="1206"/>
      <c r="C72" s="1806" t="s">
        <v>1773</v>
      </c>
      <c r="D72" s="1218"/>
      <c r="E72" s="1216" t="s">
        <v>1774</v>
      </c>
      <c r="F72" s="1218"/>
      <c r="G72" s="1218"/>
      <c r="H72" s="1218"/>
      <c r="I72" s="1218"/>
      <c r="J72" s="1234"/>
      <c r="K72" s="2486"/>
      <c r="L72" s="2408"/>
      <c r="M72" s="2408"/>
      <c r="N72" s="2408"/>
      <c r="O72" s="2408"/>
      <c r="P72" s="2408"/>
      <c r="Q72" s="2408"/>
      <c r="R72" s="2408"/>
      <c r="S72" s="2408"/>
      <c r="T72" s="2408"/>
      <c r="U72" s="2408"/>
      <c r="V72" s="2408"/>
      <c r="W72" s="2408"/>
      <c r="X72" s="2408"/>
      <c r="Y72" s="2408"/>
      <c r="Z72" s="2408"/>
      <c r="AA72" s="2408"/>
      <c r="AB72" s="2408"/>
      <c r="AC72" s="2408"/>
      <c r="AD72" s="2408"/>
      <c r="AE72" s="2408"/>
      <c r="AF72" s="2408"/>
      <c r="AG72" s="2408"/>
      <c r="AH72" s="2409"/>
      <c r="AI72" s="2409"/>
      <c r="AJ72" s="2409"/>
      <c r="AK72" s="2409"/>
      <c r="AL72" s="2409"/>
      <c r="AM72" s="2409"/>
      <c r="AN72" s="2409"/>
      <c r="AO72" s="2409"/>
      <c r="AP72" s="2409"/>
      <c r="AQ72" s="2409"/>
      <c r="AR72" s="2409"/>
      <c r="AS72" s="2437"/>
      <c r="AT72" s="2437"/>
      <c r="AU72" s="2437"/>
      <c r="AV72" s="2437"/>
      <c r="AW72" s="2437"/>
      <c r="AX72" s="2437"/>
      <c r="AY72" s="2437"/>
      <c r="AZ72" s="2437"/>
      <c r="BA72" s="2437"/>
      <c r="BB72" s="2437"/>
      <c r="BC72" s="2438"/>
      <c r="BD72" s="2408"/>
      <c r="BE72" s="2408"/>
      <c r="BF72" s="2408"/>
      <c r="BG72" s="2408"/>
      <c r="BH72" s="2408"/>
      <c r="BI72" s="2408"/>
      <c r="BJ72" s="2408"/>
      <c r="BK72" s="2408"/>
      <c r="BL72" s="2408"/>
      <c r="BM72" s="2408"/>
      <c r="BN72" s="2408"/>
      <c r="BO72" s="2408"/>
      <c r="BP72" s="2408"/>
      <c r="BQ72" s="2408"/>
      <c r="BR72" s="2408"/>
      <c r="BS72" s="2408"/>
      <c r="BT72" s="2408"/>
      <c r="BU72" s="2408"/>
      <c r="BV72" s="2408"/>
      <c r="BW72" s="2408"/>
      <c r="BX72" s="2408"/>
      <c r="BY72" s="2408"/>
      <c r="BZ72" s="2408"/>
      <c r="CA72" s="2408"/>
      <c r="CB72" s="2408"/>
      <c r="CC72" s="2408"/>
      <c r="CD72" s="2409"/>
      <c r="CE72" s="2409"/>
      <c r="CF72" s="2409"/>
      <c r="CG72" s="2409"/>
      <c r="CH72" s="2409"/>
      <c r="CI72" s="2409"/>
      <c r="CJ72" s="2409"/>
      <c r="CK72" s="2409"/>
      <c r="CL72" s="2409"/>
      <c r="CM72" s="2409"/>
      <c r="CN72" s="2409"/>
      <c r="CO72" s="2409"/>
      <c r="CP72" s="2410"/>
    </row>
    <row r="73" spans="1:94" s="1063" customFormat="1" ht="30" customHeight="1">
      <c r="A73" s="1081"/>
      <c r="B73" s="1217"/>
      <c r="C73" s="1209"/>
      <c r="D73" s="1209"/>
      <c r="E73" s="1237" t="s">
        <v>1775</v>
      </c>
      <c r="F73" s="1209"/>
      <c r="G73" s="1209"/>
      <c r="H73" s="1209"/>
      <c r="I73" s="1209"/>
      <c r="J73" s="1229"/>
      <c r="K73" s="2486"/>
      <c r="L73" s="2408"/>
      <c r="M73" s="2408"/>
      <c r="N73" s="2408"/>
      <c r="O73" s="2408"/>
      <c r="P73" s="2408"/>
      <c r="Q73" s="2408"/>
      <c r="R73" s="2408"/>
      <c r="S73" s="2408"/>
      <c r="T73" s="2408"/>
      <c r="U73" s="2408"/>
      <c r="V73" s="2408"/>
      <c r="W73" s="2408"/>
      <c r="X73" s="2408"/>
      <c r="Y73" s="2408"/>
      <c r="Z73" s="2408"/>
      <c r="AA73" s="2408"/>
      <c r="AB73" s="2408"/>
      <c r="AC73" s="2408"/>
      <c r="AD73" s="2408"/>
      <c r="AE73" s="2408"/>
      <c r="AF73" s="2408"/>
      <c r="AG73" s="2408"/>
      <c r="AH73" s="2409"/>
      <c r="AI73" s="2409"/>
      <c r="AJ73" s="2409"/>
      <c r="AK73" s="2409"/>
      <c r="AL73" s="2409"/>
      <c r="AM73" s="2409"/>
      <c r="AN73" s="2409"/>
      <c r="AO73" s="2409"/>
      <c r="AP73" s="2409"/>
      <c r="AQ73" s="2409"/>
      <c r="AR73" s="2409"/>
      <c r="AS73" s="2437"/>
      <c r="AT73" s="2437"/>
      <c r="AU73" s="2437"/>
      <c r="AV73" s="2437"/>
      <c r="AW73" s="2437"/>
      <c r="AX73" s="2437"/>
      <c r="AY73" s="2437"/>
      <c r="AZ73" s="2437"/>
      <c r="BA73" s="2437"/>
      <c r="BB73" s="2437"/>
      <c r="BC73" s="2438"/>
      <c r="BD73" s="2408"/>
      <c r="BE73" s="2408"/>
      <c r="BF73" s="2408"/>
      <c r="BG73" s="2408"/>
      <c r="BH73" s="2408"/>
      <c r="BI73" s="2408"/>
      <c r="BJ73" s="2408"/>
      <c r="BK73" s="2408"/>
      <c r="BL73" s="2408"/>
      <c r="BM73" s="2408"/>
      <c r="BN73" s="2408"/>
      <c r="BO73" s="2408"/>
      <c r="BP73" s="2408"/>
      <c r="BQ73" s="2408"/>
      <c r="BR73" s="2408"/>
      <c r="BS73" s="2408"/>
      <c r="BT73" s="2408"/>
      <c r="BU73" s="2408"/>
      <c r="BV73" s="2408"/>
      <c r="BW73" s="2408"/>
      <c r="BX73" s="2408"/>
      <c r="BY73" s="2408"/>
      <c r="BZ73" s="2408"/>
      <c r="CA73" s="2408"/>
      <c r="CB73" s="2408"/>
      <c r="CC73" s="2408"/>
      <c r="CD73" s="2409"/>
      <c r="CE73" s="2409"/>
      <c r="CF73" s="2409"/>
      <c r="CG73" s="2409"/>
      <c r="CH73" s="2409"/>
      <c r="CI73" s="2409"/>
      <c r="CJ73" s="2409"/>
      <c r="CK73" s="2409"/>
      <c r="CL73" s="2409"/>
      <c r="CM73" s="2409"/>
      <c r="CN73" s="2409"/>
      <c r="CO73" s="2409"/>
      <c r="CP73" s="2410"/>
    </row>
    <row r="74" spans="1:94" ht="30" customHeight="1">
      <c r="A74" s="1068"/>
      <c r="B74" s="1206"/>
      <c r="C74" s="1209"/>
      <c r="D74" s="1209"/>
      <c r="E74" s="1237"/>
      <c r="F74" s="1209"/>
      <c r="G74" s="1209"/>
      <c r="H74" s="1209"/>
      <c r="I74" s="1209"/>
      <c r="J74" s="1229"/>
      <c r="K74" s="2487"/>
      <c r="L74" s="2408"/>
      <c r="M74" s="2408"/>
      <c r="N74" s="2408"/>
      <c r="O74" s="2408"/>
      <c r="P74" s="2408"/>
      <c r="Q74" s="2408"/>
      <c r="R74" s="2408"/>
      <c r="S74" s="2408"/>
      <c r="T74" s="2408"/>
      <c r="U74" s="2408"/>
      <c r="V74" s="2408"/>
      <c r="W74" s="2408"/>
      <c r="X74" s="2408"/>
      <c r="Y74" s="2408"/>
      <c r="Z74" s="2408"/>
      <c r="AA74" s="2408"/>
      <c r="AB74" s="2408"/>
      <c r="AC74" s="2408"/>
      <c r="AD74" s="2408"/>
      <c r="AE74" s="2408"/>
      <c r="AF74" s="2408"/>
      <c r="AG74" s="2408"/>
      <c r="AH74" s="2409"/>
      <c r="AI74" s="2409"/>
      <c r="AJ74" s="2409"/>
      <c r="AK74" s="2409"/>
      <c r="AL74" s="2409"/>
      <c r="AM74" s="2409"/>
      <c r="AN74" s="2409"/>
      <c r="AO74" s="2409"/>
      <c r="AP74" s="2409"/>
      <c r="AQ74" s="2409"/>
      <c r="AR74" s="2409"/>
      <c r="AS74" s="2437"/>
      <c r="AT74" s="2437"/>
      <c r="AU74" s="2437"/>
      <c r="AV74" s="2437"/>
      <c r="AW74" s="2437"/>
      <c r="AX74" s="2437"/>
      <c r="AY74" s="2437"/>
      <c r="AZ74" s="2437"/>
      <c r="BA74" s="2437"/>
      <c r="BB74" s="2437"/>
      <c r="BC74" s="2438"/>
      <c r="BD74" s="2408"/>
      <c r="BE74" s="2408"/>
      <c r="BF74" s="2408"/>
      <c r="BG74" s="2408"/>
      <c r="BH74" s="2408"/>
      <c r="BI74" s="2408"/>
      <c r="BJ74" s="2408"/>
      <c r="BK74" s="2408"/>
      <c r="BL74" s="2408"/>
      <c r="BM74" s="2408"/>
      <c r="BN74" s="2408"/>
      <c r="BO74" s="2408"/>
      <c r="BP74" s="2408"/>
      <c r="BQ74" s="2408"/>
      <c r="BR74" s="2408"/>
      <c r="BS74" s="2408"/>
      <c r="BT74" s="2408"/>
      <c r="BU74" s="2408"/>
      <c r="BV74" s="2408"/>
      <c r="BW74" s="2408"/>
      <c r="BX74" s="2408"/>
      <c r="BY74" s="2408"/>
      <c r="BZ74" s="2408"/>
      <c r="CA74" s="2408"/>
      <c r="CB74" s="2408"/>
      <c r="CC74" s="2408"/>
      <c r="CD74" s="2409"/>
      <c r="CE74" s="2409"/>
      <c r="CF74" s="2409"/>
      <c r="CG74" s="2409"/>
      <c r="CH74" s="2409"/>
      <c r="CI74" s="2409"/>
      <c r="CJ74" s="2409"/>
      <c r="CK74" s="2409"/>
      <c r="CL74" s="2409"/>
      <c r="CM74" s="2409"/>
      <c r="CN74" s="2409"/>
      <c r="CO74" s="2409"/>
      <c r="CP74" s="2410"/>
    </row>
    <row r="75" spans="1:94" ht="30" customHeight="1">
      <c r="A75" s="1068"/>
      <c r="B75" s="1206"/>
      <c r="C75" s="1209"/>
      <c r="D75" s="1209"/>
      <c r="E75" s="1237"/>
      <c r="F75" s="1209"/>
      <c r="G75" s="1209"/>
      <c r="H75" s="1209"/>
      <c r="I75" s="1209"/>
      <c r="J75" s="1209"/>
      <c r="K75" s="2488" t="s">
        <v>1692</v>
      </c>
      <c r="L75" s="2409">
        <f>L17+L21+L66+L71</f>
        <v>0</v>
      </c>
      <c r="M75" s="2409"/>
      <c r="N75" s="2409"/>
      <c r="O75" s="2409"/>
      <c r="P75" s="2409"/>
      <c r="Q75" s="2409"/>
      <c r="R75" s="2409"/>
      <c r="S75" s="2409"/>
      <c r="T75" s="2409"/>
      <c r="U75" s="2409"/>
      <c r="V75" s="2409"/>
      <c r="W75" s="2409">
        <f t="shared" ref="W75" si="1">W17+W21+W66+W71</f>
        <v>0</v>
      </c>
      <c r="X75" s="2409"/>
      <c r="Y75" s="2409"/>
      <c r="Z75" s="2409"/>
      <c r="AA75" s="2409"/>
      <c r="AB75" s="2409"/>
      <c r="AC75" s="2409"/>
      <c r="AD75" s="2409"/>
      <c r="AE75" s="2409"/>
      <c r="AF75" s="2409"/>
      <c r="AG75" s="2409"/>
      <c r="AH75" s="2409">
        <f t="shared" ref="AH75" si="2">AH17+AH21+AH66+AH71</f>
        <v>0</v>
      </c>
      <c r="AI75" s="2409"/>
      <c r="AJ75" s="2409"/>
      <c r="AK75" s="2409"/>
      <c r="AL75" s="2409"/>
      <c r="AM75" s="2409"/>
      <c r="AN75" s="2409"/>
      <c r="AO75" s="2409"/>
      <c r="AP75" s="2409"/>
      <c r="AQ75" s="2409"/>
      <c r="AR75" s="2409"/>
      <c r="AS75" s="2409">
        <f>AS66</f>
        <v>0</v>
      </c>
      <c r="AT75" s="2409"/>
      <c r="AU75" s="2409"/>
      <c r="AV75" s="2409"/>
      <c r="AW75" s="2409"/>
      <c r="AX75" s="2409"/>
      <c r="AY75" s="2409"/>
      <c r="AZ75" s="2409"/>
      <c r="BA75" s="2409"/>
      <c r="BB75" s="2409"/>
      <c r="BC75" s="2410"/>
      <c r="BD75" s="2409">
        <f>BD66+BD71</f>
        <v>0</v>
      </c>
      <c r="BE75" s="2409"/>
      <c r="BF75" s="2409"/>
      <c r="BG75" s="2409"/>
      <c r="BH75" s="2409"/>
      <c r="BI75" s="2409"/>
      <c r="BJ75" s="2409"/>
      <c r="BK75" s="2409"/>
      <c r="BL75" s="2409"/>
      <c r="BM75" s="2409"/>
      <c r="BN75" s="2409"/>
      <c r="BO75" s="2409"/>
      <c r="BP75" s="2409"/>
      <c r="BQ75" s="2409">
        <f>BQ66+BQ71</f>
        <v>0</v>
      </c>
      <c r="BR75" s="2409"/>
      <c r="BS75" s="2409"/>
      <c r="BT75" s="2409"/>
      <c r="BU75" s="2409"/>
      <c r="BV75" s="2409"/>
      <c r="BW75" s="2409"/>
      <c r="BX75" s="2409"/>
      <c r="BY75" s="2409"/>
      <c r="BZ75" s="2409"/>
      <c r="CA75" s="2409"/>
      <c r="CB75" s="2409"/>
      <c r="CC75" s="2409"/>
      <c r="CD75" s="2409">
        <f>CD66+CD71</f>
        <v>0</v>
      </c>
      <c r="CE75" s="2409"/>
      <c r="CF75" s="2409"/>
      <c r="CG75" s="2409"/>
      <c r="CH75" s="2409"/>
      <c r="CI75" s="2409"/>
      <c r="CJ75" s="2409"/>
      <c r="CK75" s="2409"/>
      <c r="CL75" s="2409"/>
      <c r="CM75" s="2409"/>
      <c r="CN75" s="2409"/>
      <c r="CO75" s="2409"/>
      <c r="CP75" s="2410"/>
    </row>
    <row r="76" spans="1:94" s="1063" customFormat="1" ht="30" customHeight="1">
      <c r="A76" s="1081"/>
      <c r="B76" s="1217"/>
      <c r="C76" s="1806" t="s">
        <v>1776</v>
      </c>
      <c r="D76" s="1218"/>
      <c r="E76" s="1216" t="s">
        <v>1777</v>
      </c>
      <c r="F76" s="1218"/>
      <c r="G76" s="1218"/>
      <c r="H76" s="1218"/>
      <c r="I76" s="1218"/>
      <c r="J76" s="1218"/>
      <c r="K76" s="2489"/>
      <c r="L76" s="2409"/>
      <c r="M76" s="2409"/>
      <c r="N76" s="2409"/>
      <c r="O76" s="2409"/>
      <c r="P76" s="2409"/>
      <c r="Q76" s="2409"/>
      <c r="R76" s="2409"/>
      <c r="S76" s="2409"/>
      <c r="T76" s="2409"/>
      <c r="U76" s="2409"/>
      <c r="V76" s="2409"/>
      <c r="W76" s="2409"/>
      <c r="X76" s="2409"/>
      <c r="Y76" s="2409"/>
      <c r="Z76" s="2409"/>
      <c r="AA76" s="2409"/>
      <c r="AB76" s="2409"/>
      <c r="AC76" s="2409"/>
      <c r="AD76" s="2409"/>
      <c r="AE76" s="2409"/>
      <c r="AF76" s="2409"/>
      <c r="AG76" s="2409"/>
      <c r="AH76" s="2409"/>
      <c r="AI76" s="2409"/>
      <c r="AJ76" s="2409"/>
      <c r="AK76" s="2409"/>
      <c r="AL76" s="2409"/>
      <c r="AM76" s="2409"/>
      <c r="AN76" s="2409"/>
      <c r="AO76" s="2409"/>
      <c r="AP76" s="2409"/>
      <c r="AQ76" s="2409"/>
      <c r="AR76" s="2409"/>
      <c r="AS76" s="2409"/>
      <c r="AT76" s="2409"/>
      <c r="AU76" s="2409"/>
      <c r="AV76" s="2409"/>
      <c r="AW76" s="2409"/>
      <c r="AX76" s="2409"/>
      <c r="AY76" s="2409"/>
      <c r="AZ76" s="2409"/>
      <c r="BA76" s="2409"/>
      <c r="BB76" s="2409"/>
      <c r="BC76" s="2410"/>
      <c r="BD76" s="2409"/>
      <c r="BE76" s="2409"/>
      <c r="BF76" s="2409"/>
      <c r="BG76" s="2409"/>
      <c r="BH76" s="2409"/>
      <c r="BI76" s="2409"/>
      <c r="BJ76" s="2409"/>
      <c r="BK76" s="2409"/>
      <c r="BL76" s="2409"/>
      <c r="BM76" s="2409"/>
      <c r="BN76" s="2409"/>
      <c r="BO76" s="2409"/>
      <c r="BP76" s="2409"/>
      <c r="BQ76" s="2409"/>
      <c r="BR76" s="2409"/>
      <c r="BS76" s="2409"/>
      <c r="BT76" s="2409"/>
      <c r="BU76" s="2409"/>
      <c r="BV76" s="2409"/>
      <c r="BW76" s="2409"/>
      <c r="BX76" s="2409"/>
      <c r="BY76" s="2409"/>
      <c r="BZ76" s="2409"/>
      <c r="CA76" s="2409"/>
      <c r="CB76" s="2409"/>
      <c r="CC76" s="2409"/>
      <c r="CD76" s="2409"/>
      <c r="CE76" s="2409"/>
      <c r="CF76" s="2409"/>
      <c r="CG76" s="2409"/>
      <c r="CH76" s="2409"/>
      <c r="CI76" s="2409"/>
      <c r="CJ76" s="2409"/>
      <c r="CK76" s="2409"/>
      <c r="CL76" s="2409"/>
      <c r="CM76" s="2409"/>
      <c r="CN76" s="2409"/>
      <c r="CO76" s="2409"/>
      <c r="CP76" s="2410"/>
    </row>
    <row r="77" spans="1:94" ht="30" customHeight="1">
      <c r="A77" s="1068"/>
      <c r="B77" s="1206"/>
      <c r="C77" s="1211"/>
      <c r="D77" s="1209"/>
      <c r="E77" s="1238" t="s">
        <v>1778</v>
      </c>
      <c r="F77" s="1209"/>
      <c r="G77" s="1209"/>
      <c r="H77" s="1209"/>
      <c r="I77" s="1209"/>
      <c r="J77" s="1209"/>
      <c r="K77" s="2489"/>
      <c r="L77" s="2409"/>
      <c r="M77" s="2409"/>
      <c r="N77" s="2409"/>
      <c r="O77" s="2409"/>
      <c r="P77" s="2409"/>
      <c r="Q77" s="2409"/>
      <c r="R77" s="2409"/>
      <c r="S77" s="2409"/>
      <c r="T77" s="2409"/>
      <c r="U77" s="2409"/>
      <c r="V77" s="2409"/>
      <c r="W77" s="2409"/>
      <c r="X77" s="2409"/>
      <c r="Y77" s="2409"/>
      <c r="Z77" s="2409"/>
      <c r="AA77" s="2409"/>
      <c r="AB77" s="2409"/>
      <c r="AC77" s="2409"/>
      <c r="AD77" s="2409"/>
      <c r="AE77" s="2409"/>
      <c r="AF77" s="2409"/>
      <c r="AG77" s="2409"/>
      <c r="AH77" s="2409"/>
      <c r="AI77" s="2409"/>
      <c r="AJ77" s="2409"/>
      <c r="AK77" s="2409"/>
      <c r="AL77" s="2409"/>
      <c r="AM77" s="2409"/>
      <c r="AN77" s="2409"/>
      <c r="AO77" s="2409"/>
      <c r="AP77" s="2409"/>
      <c r="AQ77" s="2409"/>
      <c r="AR77" s="2409"/>
      <c r="AS77" s="2409"/>
      <c r="AT77" s="2409"/>
      <c r="AU77" s="2409"/>
      <c r="AV77" s="2409"/>
      <c r="AW77" s="2409"/>
      <c r="AX77" s="2409"/>
      <c r="AY77" s="2409"/>
      <c r="AZ77" s="2409"/>
      <c r="BA77" s="2409"/>
      <c r="BB77" s="2409"/>
      <c r="BC77" s="2410"/>
      <c r="BD77" s="2409"/>
      <c r="BE77" s="2409"/>
      <c r="BF77" s="2409"/>
      <c r="BG77" s="2409"/>
      <c r="BH77" s="2409"/>
      <c r="BI77" s="2409"/>
      <c r="BJ77" s="2409"/>
      <c r="BK77" s="2409"/>
      <c r="BL77" s="2409"/>
      <c r="BM77" s="2409"/>
      <c r="BN77" s="2409"/>
      <c r="BO77" s="2409"/>
      <c r="BP77" s="2409"/>
      <c r="BQ77" s="2409"/>
      <c r="BR77" s="2409"/>
      <c r="BS77" s="2409"/>
      <c r="BT77" s="2409"/>
      <c r="BU77" s="2409"/>
      <c r="BV77" s="2409"/>
      <c r="BW77" s="2409"/>
      <c r="BX77" s="2409"/>
      <c r="BY77" s="2409"/>
      <c r="BZ77" s="2409"/>
      <c r="CA77" s="2409"/>
      <c r="CB77" s="2409"/>
      <c r="CC77" s="2409"/>
      <c r="CD77" s="2409"/>
      <c r="CE77" s="2409"/>
      <c r="CF77" s="2409"/>
      <c r="CG77" s="2409"/>
      <c r="CH77" s="2409"/>
      <c r="CI77" s="2409"/>
      <c r="CJ77" s="2409"/>
      <c r="CK77" s="2409"/>
      <c r="CL77" s="2409"/>
      <c r="CM77" s="2409"/>
      <c r="CN77" s="2409"/>
      <c r="CO77" s="2409"/>
      <c r="CP77" s="2410"/>
    </row>
    <row r="78" spans="1:94" ht="30" customHeight="1">
      <c r="A78" s="1068"/>
      <c r="B78" s="1239"/>
      <c r="C78" s="1240"/>
      <c r="D78" s="1241"/>
      <c r="E78" s="1242"/>
      <c r="F78" s="1241"/>
      <c r="G78" s="1241"/>
      <c r="H78" s="1241"/>
      <c r="I78" s="1241"/>
      <c r="J78" s="1241"/>
      <c r="K78" s="2490"/>
      <c r="L78" s="2414"/>
      <c r="M78" s="2414"/>
      <c r="N78" s="2414"/>
      <c r="O78" s="2414"/>
      <c r="P78" s="2414"/>
      <c r="Q78" s="2414"/>
      <c r="R78" s="2414"/>
      <c r="S78" s="2414"/>
      <c r="T78" s="2414"/>
      <c r="U78" s="2414"/>
      <c r="V78" s="2414"/>
      <c r="W78" s="2414"/>
      <c r="X78" s="2414"/>
      <c r="Y78" s="2414"/>
      <c r="Z78" s="2414"/>
      <c r="AA78" s="2414"/>
      <c r="AB78" s="2414"/>
      <c r="AC78" s="2414"/>
      <c r="AD78" s="2414"/>
      <c r="AE78" s="2414"/>
      <c r="AF78" s="2414"/>
      <c r="AG78" s="2414"/>
      <c r="AH78" s="2414"/>
      <c r="AI78" s="2414"/>
      <c r="AJ78" s="2414"/>
      <c r="AK78" s="2414"/>
      <c r="AL78" s="2414"/>
      <c r="AM78" s="2414"/>
      <c r="AN78" s="2414"/>
      <c r="AO78" s="2414"/>
      <c r="AP78" s="2414"/>
      <c r="AQ78" s="2414"/>
      <c r="AR78" s="2414"/>
      <c r="AS78" s="2414"/>
      <c r="AT78" s="2414"/>
      <c r="AU78" s="2414"/>
      <c r="AV78" s="2414"/>
      <c r="AW78" s="2414"/>
      <c r="AX78" s="2414"/>
      <c r="AY78" s="2414"/>
      <c r="AZ78" s="2414"/>
      <c r="BA78" s="2414"/>
      <c r="BB78" s="2414"/>
      <c r="BC78" s="2415"/>
      <c r="BD78" s="2414"/>
      <c r="BE78" s="2414"/>
      <c r="BF78" s="2414"/>
      <c r="BG78" s="2414"/>
      <c r="BH78" s="2414"/>
      <c r="BI78" s="2414"/>
      <c r="BJ78" s="2414"/>
      <c r="BK78" s="2414"/>
      <c r="BL78" s="2414"/>
      <c r="BM78" s="2414"/>
      <c r="BN78" s="2414"/>
      <c r="BO78" s="2414"/>
      <c r="BP78" s="2414"/>
      <c r="BQ78" s="2414"/>
      <c r="BR78" s="2414"/>
      <c r="BS78" s="2414"/>
      <c r="BT78" s="2414"/>
      <c r="BU78" s="2414"/>
      <c r="BV78" s="2414"/>
      <c r="BW78" s="2414"/>
      <c r="BX78" s="2414"/>
      <c r="BY78" s="2414"/>
      <c r="BZ78" s="2414"/>
      <c r="CA78" s="2414"/>
      <c r="CB78" s="2414"/>
      <c r="CC78" s="2414"/>
      <c r="CD78" s="2414"/>
      <c r="CE78" s="2414"/>
      <c r="CF78" s="2414"/>
      <c r="CG78" s="2414"/>
      <c r="CH78" s="2414"/>
      <c r="CI78" s="2414"/>
      <c r="CJ78" s="2414"/>
      <c r="CK78" s="2414"/>
      <c r="CL78" s="2414"/>
      <c r="CM78" s="2414"/>
      <c r="CN78" s="2414"/>
      <c r="CO78" s="2414"/>
      <c r="CP78" s="2415"/>
    </row>
    <row r="79" spans="1:94" ht="9.9" customHeight="1">
      <c r="A79" s="1068"/>
      <c r="B79" s="1209"/>
      <c r="C79" s="1209"/>
      <c r="D79" s="1209"/>
      <c r="E79" s="1209"/>
      <c r="F79" s="1209"/>
      <c r="G79" s="1209"/>
      <c r="H79" s="1209"/>
      <c r="I79" s="1209"/>
      <c r="J79" s="1209"/>
      <c r="K79" s="1249"/>
      <c r="L79" s="1250"/>
      <c r="M79" s="1250"/>
      <c r="N79" s="1250"/>
      <c r="O79" s="1250"/>
      <c r="P79" s="1250"/>
      <c r="Q79" s="1250"/>
      <c r="R79" s="1250"/>
      <c r="S79" s="1250"/>
      <c r="T79" s="1250"/>
      <c r="U79" s="1250"/>
      <c r="V79" s="1250"/>
      <c r="W79" s="1250"/>
      <c r="X79" s="1250"/>
      <c r="Y79" s="1250"/>
      <c r="Z79" s="1250"/>
      <c r="AA79" s="1250"/>
      <c r="AB79" s="1250"/>
      <c r="AC79" s="1250"/>
      <c r="AD79" s="1250"/>
      <c r="AE79" s="1250"/>
      <c r="AF79" s="1250"/>
      <c r="AG79" s="1250"/>
      <c r="AH79" s="1250"/>
      <c r="AI79" s="1250"/>
      <c r="AJ79" s="1250"/>
      <c r="AK79" s="1250"/>
      <c r="AL79" s="1250"/>
      <c r="AM79" s="1250"/>
      <c r="AN79" s="1250"/>
      <c r="AO79" s="1250"/>
      <c r="AP79" s="1250"/>
      <c r="AQ79" s="1250"/>
      <c r="AR79" s="1250"/>
      <c r="AS79" s="1250"/>
      <c r="AT79" s="1250"/>
      <c r="AU79" s="1250"/>
      <c r="AV79" s="1250"/>
      <c r="AW79" s="1250"/>
      <c r="AX79" s="1250"/>
      <c r="AY79" s="1250"/>
      <c r="AZ79" s="1250"/>
      <c r="BA79" s="1250"/>
      <c r="BB79" s="1250"/>
      <c r="BC79" s="1250"/>
      <c r="BD79" s="1249"/>
      <c r="BE79" s="1249"/>
      <c r="BF79" s="1249"/>
      <c r="BG79" s="1249"/>
      <c r="BH79" s="1249"/>
      <c r="BI79" s="1249"/>
      <c r="BJ79" s="1249"/>
      <c r="BK79" s="1249"/>
      <c r="BL79" s="1249"/>
      <c r="BM79" s="1249"/>
      <c r="BN79" s="1249"/>
      <c r="BO79" s="1249"/>
      <c r="BP79" s="1249"/>
      <c r="BQ79" s="1249"/>
      <c r="BR79" s="1249"/>
      <c r="BS79" s="1249"/>
      <c r="BT79" s="1249"/>
      <c r="BU79" s="1249"/>
      <c r="BV79" s="1249"/>
      <c r="BW79" s="1249"/>
      <c r="BX79" s="1249"/>
      <c r="BY79" s="1249"/>
      <c r="BZ79" s="1249"/>
      <c r="CA79" s="1249"/>
      <c r="CB79" s="1249"/>
      <c r="CC79" s="1249"/>
      <c r="CD79" s="1249"/>
      <c r="CE79" s="1249"/>
      <c r="CF79" s="1249"/>
      <c r="CG79" s="1249"/>
      <c r="CH79" s="1249"/>
      <c r="CI79" s="1249"/>
      <c r="CJ79" s="1249"/>
      <c r="CK79" s="1249"/>
      <c r="CL79" s="1249"/>
      <c r="CM79" s="1249"/>
      <c r="CN79" s="1249"/>
      <c r="CO79" s="1249"/>
      <c r="CP79" s="1249"/>
    </row>
    <row r="80" spans="1:94" ht="30" customHeight="1">
      <c r="A80" s="1068"/>
      <c r="B80" s="1207"/>
      <c r="C80" s="2493" t="s">
        <v>1779</v>
      </c>
      <c r="D80" s="2494"/>
      <c r="E80" s="2494"/>
      <c r="F80" s="2494"/>
      <c r="G80" s="2494"/>
      <c r="H80" s="2494"/>
      <c r="I80" s="2494"/>
      <c r="J80" s="2494"/>
      <c r="K80" s="1249"/>
      <c r="L80" s="1209"/>
      <c r="M80" s="1209"/>
      <c r="N80" s="1209"/>
      <c r="O80" s="1209"/>
      <c r="P80" s="2470"/>
      <c r="Q80" s="2471"/>
      <c r="R80" s="2472"/>
      <c r="S80" s="1209"/>
      <c r="T80" s="1209"/>
      <c r="U80" s="1209"/>
      <c r="V80" s="1209"/>
      <c r="W80" s="1209"/>
      <c r="X80" s="1209"/>
      <c r="Y80" s="1209"/>
      <c r="Z80" s="1209"/>
      <c r="AA80" s="2470"/>
      <c r="AB80" s="2471"/>
      <c r="AC80" s="2472"/>
      <c r="AD80" s="1209"/>
      <c r="AE80" s="1209"/>
      <c r="AF80" s="1209"/>
      <c r="AG80" s="1209"/>
      <c r="AH80" s="1209"/>
      <c r="AI80" s="1209"/>
      <c r="AJ80" s="1209"/>
      <c r="AK80" s="1209"/>
      <c r="AL80" s="2470"/>
      <c r="AM80" s="2471"/>
      <c r="AN80" s="2472"/>
      <c r="AO80" s="1209"/>
      <c r="AP80" s="1209"/>
      <c r="AQ80" s="1209"/>
      <c r="AR80" s="1209"/>
      <c r="AS80" s="1209"/>
      <c r="AT80" s="1209"/>
      <c r="AU80" s="1209"/>
      <c r="AV80" s="1209"/>
      <c r="AW80" s="2470"/>
      <c r="AX80" s="2471"/>
      <c r="AY80" s="2472"/>
      <c r="AZ80" s="1209"/>
      <c r="BA80" s="1209"/>
      <c r="BB80" s="1209"/>
      <c r="BC80" s="1209"/>
      <c r="BD80" s="1209"/>
      <c r="BE80" s="1209"/>
      <c r="BF80" s="1253"/>
      <c r="BG80" s="1253"/>
      <c r="BH80" s="1253"/>
      <c r="BI80" s="2473"/>
      <c r="BJ80" s="2474"/>
      <c r="BK80" s="2475"/>
      <c r="BL80" s="1253"/>
      <c r="BM80" s="1253"/>
      <c r="BN80" s="1253"/>
      <c r="BO80" s="1253"/>
      <c r="BP80" s="1253"/>
      <c r="BQ80" s="1253"/>
      <c r="BR80" s="1253"/>
      <c r="BS80" s="1253"/>
      <c r="BT80" s="1253"/>
      <c r="BU80" s="1253"/>
      <c r="BV80" s="2473"/>
      <c r="BW80" s="2474"/>
      <c r="BX80" s="2475"/>
      <c r="BY80" s="1253"/>
      <c r="BZ80" s="1253"/>
      <c r="CA80" s="1253"/>
      <c r="CB80" s="1253"/>
      <c r="CC80" s="1253"/>
      <c r="CD80" s="1253"/>
      <c r="CE80" s="1253"/>
      <c r="CF80" s="1253"/>
      <c r="CG80" s="1253"/>
      <c r="CH80" s="1253"/>
      <c r="CI80" s="2473"/>
      <c r="CJ80" s="2474"/>
      <c r="CK80" s="2475"/>
      <c r="CL80" s="1253"/>
      <c r="CM80" s="1253"/>
      <c r="CN80" s="1253"/>
      <c r="CO80" s="1253"/>
      <c r="CP80" s="1253"/>
    </row>
    <row r="81" spans="1:94" ht="30" customHeight="1">
      <c r="A81" s="1068"/>
      <c r="B81" s="1243"/>
      <c r="C81" s="2494"/>
      <c r="D81" s="2494"/>
      <c r="E81" s="2494"/>
      <c r="F81" s="2494"/>
      <c r="G81" s="2494"/>
      <c r="H81" s="2494"/>
      <c r="I81" s="2494"/>
      <c r="J81" s="2494"/>
      <c r="K81" s="1249"/>
      <c r="L81" s="1209"/>
      <c r="M81" s="1209"/>
      <c r="N81" s="1209"/>
      <c r="O81" s="1209"/>
      <c r="P81" s="1209"/>
      <c r="Q81" s="1209"/>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9"/>
      <c r="BF81" s="1253"/>
      <c r="BG81" s="1253"/>
      <c r="BH81" s="1253"/>
      <c r="BI81" s="1253"/>
      <c r="BJ81" s="1253"/>
      <c r="BK81" s="1253"/>
      <c r="BL81" s="1253"/>
      <c r="BM81" s="1253"/>
      <c r="BN81" s="1253"/>
      <c r="BO81" s="1253"/>
      <c r="BP81" s="1253"/>
      <c r="BQ81" s="1253"/>
      <c r="BR81" s="1253"/>
      <c r="BS81" s="1253"/>
      <c r="BT81" s="1253"/>
      <c r="BU81" s="1253"/>
      <c r="BV81" s="1253"/>
      <c r="BW81" s="1253"/>
      <c r="BX81" s="1253"/>
      <c r="BY81" s="1253"/>
      <c r="BZ81" s="1253"/>
      <c r="CA81" s="1253"/>
      <c r="CB81" s="1253"/>
      <c r="CC81" s="1253"/>
      <c r="CD81" s="1253"/>
      <c r="CE81" s="1253"/>
      <c r="CF81" s="1253"/>
      <c r="CG81" s="1253"/>
      <c r="CH81" s="1253"/>
      <c r="CI81" s="1253"/>
      <c r="CJ81" s="1253"/>
      <c r="CK81" s="1253"/>
      <c r="CL81" s="1253"/>
      <c r="CM81" s="1253"/>
      <c r="CN81" s="1253"/>
      <c r="CO81" s="1253"/>
      <c r="CP81" s="1253"/>
    </row>
    <row r="82" spans="1:94" ht="30" customHeight="1">
      <c r="A82" s="1244"/>
      <c r="B82" s="1245"/>
      <c r="C82" s="1252"/>
      <c r="D82" s="2365" t="s">
        <v>1780</v>
      </c>
      <c r="E82" s="2365"/>
      <c r="F82" s="2365"/>
      <c r="G82" s="2365"/>
      <c r="H82" s="2365"/>
      <c r="I82" s="2365"/>
      <c r="J82" s="2365"/>
      <c r="K82" s="2365"/>
      <c r="L82" s="2365"/>
      <c r="M82" s="2365"/>
      <c r="N82" s="2365"/>
      <c r="O82" s="2365"/>
      <c r="P82" s="2365"/>
      <c r="Q82" s="2365"/>
      <c r="R82" s="2365"/>
      <c r="S82" s="2365"/>
      <c r="T82" s="2365"/>
      <c r="U82" s="2365"/>
      <c r="V82" s="2365"/>
      <c r="W82" s="2365"/>
      <c r="X82" s="2365"/>
      <c r="Y82" s="2365"/>
      <c r="Z82" s="2365"/>
      <c r="AA82" s="2365"/>
      <c r="AB82" s="2365"/>
      <c r="AC82" s="2365"/>
      <c r="AD82" s="2365"/>
      <c r="AE82" s="2365"/>
      <c r="AF82" s="2365"/>
      <c r="AG82" s="2365"/>
      <c r="AH82" s="2365"/>
      <c r="AI82" s="2365"/>
      <c r="AJ82" s="2365"/>
      <c r="AK82" s="2365"/>
      <c r="AL82" s="2365"/>
      <c r="AM82" s="2365"/>
      <c r="AN82" s="2365"/>
      <c r="AO82" s="2365"/>
      <c r="AP82" s="2365"/>
      <c r="AQ82" s="2365"/>
      <c r="AR82" s="2365"/>
      <c r="AS82" s="2365"/>
      <c r="AT82" s="2365"/>
      <c r="AU82" s="2365"/>
      <c r="AV82" s="2365"/>
      <c r="AW82" s="2365"/>
      <c r="AX82" s="2365"/>
      <c r="AY82" s="2365"/>
      <c r="AZ82" s="2365"/>
      <c r="BA82" s="2365"/>
      <c r="BB82" s="2365"/>
      <c r="BC82" s="2365"/>
      <c r="BD82" s="2365"/>
      <c r="BE82" s="2365"/>
      <c r="BF82" s="2365"/>
      <c r="BG82" s="2365"/>
      <c r="BH82" s="2365"/>
      <c r="BI82" s="2365"/>
      <c r="BJ82" s="2365"/>
      <c r="BK82" s="2365"/>
      <c r="BL82" s="2365"/>
      <c r="BM82" s="2365"/>
      <c r="BN82" s="2365"/>
      <c r="BO82" s="2365"/>
      <c r="BP82" s="2365"/>
      <c r="BQ82" s="2365"/>
      <c r="BR82" s="2365"/>
      <c r="BS82" s="2365"/>
      <c r="BT82" s="2365"/>
      <c r="BU82" s="2365"/>
      <c r="BV82" s="2365"/>
      <c r="BW82" s="2365"/>
      <c r="BX82" s="2365"/>
      <c r="BY82" s="2365"/>
      <c r="BZ82" s="2365"/>
      <c r="CA82" s="2365"/>
      <c r="CB82" s="2365"/>
      <c r="CC82" s="2365"/>
      <c r="CD82" s="2365"/>
      <c r="CE82" s="2365"/>
      <c r="CF82" s="2365"/>
      <c r="CG82" s="2365"/>
      <c r="CH82" s="2365"/>
      <c r="CI82" s="2365"/>
      <c r="CJ82" s="2365"/>
      <c r="CK82" s="2365"/>
      <c r="CL82" s="2365"/>
      <c r="CM82" s="2365"/>
      <c r="CN82" s="2365"/>
      <c r="CO82" s="2365"/>
      <c r="CP82" s="2365"/>
    </row>
    <row r="83" spans="1:94" ht="30" customHeight="1">
      <c r="A83" s="1244"/>
      <c r="B83" s="1245"/>
      <c r="C83" s="1252"/>
      <c r="D83" s="2365"/>
      <c r="E83" s="2365"/>
      <c r="F83" s="2365"/>
      <c r="G83" s="2365"/>
      <c r="H83" s="2365"/>
      <c r="I83" s="2365"/>
      <c r="J83" s="2365"/>
      <c r="K83" s="2365"/>
      <c r="L83" s="2365"/>
      <c r="M83" s="2365"/>
      <c r="N83" s="2365"/>
      <c r="O83" s="2365"/>
      <c r="P83" s="2365"/>
      <c r="Q83" s="2365"/>
      <c r="R83" s="2365"/>
      <c r="S83" s="2365"/>
      <c r="T83" s="2365"/>
      <c r="U83" s="2365"/>
      <c r="V83" s="2365"/>
      <c r="W83" s="2365"/>
      <c r="X83" s="2365"/>
      <c r="Y83" s="2365"/>
      <c r="Z83" s="2365"/>
      <c r="AA83" s="2365"/>
      <c r="AB83" s="2365"/>
      <c r="AC83" s="2365"/>
      <c r="AD83" s="2365"/>
      <c r="AE83" s="2365"/>
      <c r="AF83" s="2365"/>
      <c r="AG83" s="2365"/>
      <c r="AH83" s="2365"/>
      <c r="AI83" s="2365"/>
      <c r="AJ83" s="2365"/>
      <c r="AK83" s="2365"/>
      <c r="AL83" s="2365"/>
      <c r="AM83" s="2365"/>
      <c r="AN83" s="2365"/>
      <c r="AO83" s="2365"/>
      <c r="AP83" s="2365"/>
      <c r="AQ83" s="2365"/>
      <c r="AR83" s="2365"/>
      <c r="AS83" s="2365"/>
      <c r="AT83" s="2365"/>
      <c r="AU83" s="2365"/>
      <c r="AV83" s="2365"/>
      <c r="AW83" s="2365"/>
      <c r="AX83" s="2365"/>
      <c r="AY83" s="2365"/>
      <c r="AZ83" s="2365"/>
      <c r="BA83" s="2365"/>
      <c r="BB83" s="2365"/>
      <c r="BC83" s="2365"/>
      <c r="BD83" s="2365"/>
      <c r="BE83" s="2365"/>
      <c r="BF83" s="2365"/>
      <c r="BG83" s="2365"/>
      <c r="BH83" s="2365"/>
      <c r="BI83" s="2365"/>
      <c r="BJ83" s="2365"/>
      <c r="BK83" s="2365"/>
      <c r="BL83" s="2365"/>
      <c r="BM83" s="2365"/>
      <c r="BN83" s="2365"/>
      <c r="BO83" s="2365"/>
      <c r="BP83" s="2365"/>
      <c r="BQ83" s="2365"/>
      <c r="BR83" s="2365"/>
      <c r="BS83" s="2365"/>
      <c r="BT83" s="2365"/>
      <c r="BU83" s="2365"/>
      <c r="BV83" s="2365"/>
      <c r="BW83" s="2365"/>
      <c r="BX83" s="2365"/>
      <c r="BY83" s="2365"/>
      <c r="BZ83" s="2365"/>
      <c r="CA83" s="2365"/>
      <c r="CB83" s="2365"/>
      <c r="CC83" s="2365"/>
      <c r="CD83" s="2365"/>
      <c r="CE83" s="2365"/>
      <c r="CF83" s="2365"/>
      <c r="CG83" s="2365"/>
      <c r="CH83" s="2365"/>
      <c r="CI83" s="2365"/>
      <c r="CJ83" s="2365"/>
      <c r="CK83" s="2365"/>
      <c r="CL83" s="2365"/>
      <c r="CM83" s="2365"/>
      <c r="CN83" s="2365"/>
      <c r="CO83" s="2365"/>
      <c r="CP83" s="2365"/>
    </row>
    <row r="84" spans="1:94" ht="30" customHeight="1">
      <c r="A84" s="1244"/>
      <c r="B84" s="1245"/>
      <c r="C84" s="1252"/>
      <c r="D84" s="2365"/>
      <c r="E84" s="2365"/>
      <c r="F84" s="2365"/>
      <c r="G84" s="2365"/>
      <c r="H84" s="2365"/>
      <c r="I84" s="2365"/>
      <c r="J84" s="2365"/>
      <c r="K84" s="2365"/>
      <c r="L84" s="2365"/>
      <c r="M84" s="2365"/>
      <c r="N84" s="2365"/>
      <c r="O84" s="2365"/>
      <c r="P84" s="2365"/>
      <c r="Q84" s="2365"/>
      <c r="R84" s="2365"/>
      <c r="S84" s="2365"/>
      <c r="T84" s="2365"/>
      <c r="U84" s="2365"/>
      <c r="V84" s="2365"/>
      <c r="W84" s="2365"/>
      <c r="X84" s="2365"/>
      <c r="Y84" s="2365"/>
      <c r="Z84" s="2365"/>
      <c r="AA84" s="2365"/>
      <c r="AB84" s="2365"/>
      <c r="AC84" s="2365"/>
      <c r="AD84" s="2365"/>
      <c r="AE84" s="2365"/>
      <c r="AF84" s="2365"/>
      <c r="AG84" s="2365"/>
      <c r="AH84" s="2365"/>
      <c r="AI84" s="2365"/>
      <c r="AJ84" s="2365"/>
      <c r="AK84" s="2365"/>
      <c r="AL84" s="2365"/>
      <c r="AM84" s="2365"/>
      <c r="AN84" s="2365"/>
      <c r="AO84" s="2365"/>
      <c r="AP84" s="2365"/>
      <c r="AQ84" s="2365"/>
      <c r="AR84" s="2365"/>
      <c r="AS84" s="2365"/>
      <c r="AT84" s="2365"/>
      <c r="AU84" s="2365"/>
      <c r="AV84" s="2365"/>
      <c r="AW84" s="2365"/>
      <c r="AX84" s="2365"/>
      <c r="AY84" s="2365"/>
      <c r="AZ84" s="2365"/>
      <c r="BA84" s="2365"/>
      <c r="BB84" s="2365"/>
      <c r="BC84" s="2365"/>
      <c r="BD84" s="2365"/>
      <c r="BE84" s="2365"/>
      <c r="BF84" s="2365"/>
      <c r="BG84" s="2365"/>
      <c r="BH84" s="2365"/>
      <c r="BI84" s="2365"/>
      <c r="BJ84" s="2365"/>
      <c r="BK84" s="2365"/>
      <c r="BL84" s="2365"/>
      <c r="BM84" s="2365"/>
      <c r="BN84" s="2365"/>
      <c r="BO84" s="2365"/>
      <c r="BP84" s="2365"/>
      <c r="BQ84" s="2365"/>
      <c r="BR84" s="2365"/>
      <c r="BS84" s="2365"/>
      <c r="BT84" s="2365"/>
      <c r="BU84" s="2365"/>
      <c r="BV84" s="2365"/>
      <c r="BW84" s="2365"/>
      <c r="BX84" s="2365"/>
      <c r="BY84" s="2365"/>
      <c r="BZ84" s="2365"/>
      <c r="CA84" s="2365"/>
      <c r="CB84" s="2365"/>
      <c r="CC84" s="2365"/>
      <c r="CD84" s="2365"/>
      <c r="CE84" s="2365"/>
      <c r="CF84" s="2365"/>
      <c r="CG84" s="2365"/>
      <c r="CH84" s="2365"/>
      <c r="CI84" s="2365"/>
      <c r="CJ84" s="2365"/>
      <c r="CK84" s="2365"/>
      <c r="CL84" s="2365"/>
      <c r="CM84" s="2365"/>
      <c r="CN84" s="2365"/>
      <c r="CO84" s="2365"/>
      <c r="CP84" s="2365"/>
    </row>
    <row r="85" spans="1:94" s="1064" customFormat="1" ht="30" customHeight="1">
      <c r="A85" s="1244"/>
      <c r="K85" s="1222"/>
    </row>
    <row r="86" spans="1:94" ht="30" customHeight="1">
      <c r="A86" s="1068"/>
      <c r="B86" s="2476">
        <v>10</v>
      </c>
      <c r="C86" s="2476"/>
      <c r="D86" s="2476"/>
      <c r="E86" s="2476"/>
      <c r="F86" s="2476"/>
      <c r="G86" s="2476"/>
      <c r="H86" s="2476"/>
      <c r="I86" s="2476"/>
      <c r="J86" s="2476"/>
      <c r="K86" s="2476"/>
      <c r="L86" s="2476"/>
      <c r="M86" s="2476"/>
      <c r="N86" s="2476"/>
      <c r="O86" s="2476"/>
      <c r="P86" s="2476"/>
      <c r="Q86" s="2476"/>
      <c r="R86" s="2476"/>
      <c r="S86" s="2476"/>
      <c r="T86" s="2476"/>
      <c r="U86" s="2476"/>
      <c r="V86" s="2476"/>
      <c r="W86" s="2476"/>
      <c r="X86" s="2476"/>
      <c r="Y86" s="2476"/>
      <c r="Z86" s="2476"/>
      <c r="AA86" s="2476"/>
      <c r="AB86" s="2476"/>
      <c r="AC86" s="2476"/>
      <c r="AD86" s="2476"/>
      <c r="AE86" s="2476"/>
      <c r="AF86" s="2476"/>
      <c r="AG86" s="2476"/>
      <c r="AH86" s="2476"/>
      <c r="AI86" s="2476"/>
      <c r="AJ86" s="2476"/>
      <c r="AK86" s="2476"/>
      <c r="AL86" s="2476"/>
      <c r="AM86" s="2476"/>
      <c r="AN86" s="2476"/>
      <c r="AO86" s="2476"/>
      <c r="AP86" s="2476"/>
      <c r="AQ86" s="2476"/>
      <c r="AR86" s="2476"/>
      <c r="AS86" s="2476"/>
      <c r="AT86" s="2476"/>
      <c r="AU86" s="2476"/>
      <c r="AV86" s="2476"/>
      <c r="AW86" s="2476"/>
      <c r="AX86" s="2476"/>
      <c r="AY86" s="2476"/>
      <c r="AZ86" s="2476"/>
      <c r="BA86" s="2476"/>
      <c r="BB86" s="2476"/>
      <c r="BC86" s="2476"/>
      <c r="BD86" s="2476">
        <v>11</v>
      </c>
      <c r="BE86" s="2476"/>
      <c r="BF86" s="2476"/>
      <c r="BG86" s="2476"/>
      <c r="BH86" s="2476"/>
      <c r="BI86" s="2476"/>
      <c r="BJ86" s="2476"/>
      <c r="BK86" s="2476"/>
      <c r="BL86" s="2476"/>
      <c r="BM86" s="2476"/>
      <c r="BN86" s="2476"/>
      <c r="BO86" s="2476"/>
      <c r="BP86" s="2476"/>
      <c r="BQ86" s="2476"/>
      <c r="BR86" s="2476"/>
      <c r="BS86" s="2476"/>
      <c r="BT86" s="2476"/>
      <c r="BU86" s="2476"/>
      <c r="BV86" s="2476"/>
      <c r="BW86" s="2476"/>
      <c r="BX86" s="2476"/>
      <c r="BY86" s="2476"/>
      <c r="BZ86" s="2476"/>
      <c r="CA86" s="2476"/>
      <c r="CB86" s="2476"/>
      <c r="CC86" s="2476"/>
      <c r="CD86" s="2476"/>
      <c r="CE86" s="2476"/>
      <c r="CF86" s="2476"/>
      <c r="CG86" s="2476"/>
      <c r="CH86" s="2476"/>
      <c r="CI86" s="2476"/>
      <c r="CJ86" s="2476"/>
      <c r="CK86" s="2476"/>
      <c r="CL86" s="2476"/>
      <c r="CM86" s="2476"/>
      <c r="CN86" s="2476"/>
      <c r="CO86" s="2476"/>
      <c r="CP86" s="2476"/>
    </row>
    <row r="87" spans="1:94" ht="30" customHeight="1">
      <c r="A87" s="1068"/>
      <c r="B87" s="1065"/>
      <c r="C87" s="1065"/>
      <c r="D87" s="1065"/>
      <c r="E87" s="1065"/>
      <c r="F87" s="1065"/>
      <c r="G87" s="1065"/>
      <c r="H87" s="1065"/>
      <c r="I87" s="1065"/>
      <c r="J87" s="1065"/>
      <c r="K87" s="1065"/>
    </row>
    <row r="88" spans="1:94">
      <c r="A88" s="1068"/>
      <c r="B88" s="1064"/>
    </row>
    <row r="89" spans="1:94">
      <c r="A89" s="1068"/>
      <c r="B89" s="1064"/>
    </row>
    <row r="90" spans="1:94">
      <c r="A90" s="1068"/>
      <c r="B90" s="1064"/>
    </row>
    <row r="91" spans="1:94">
      <c r="A91" s="1068"/>
      <c r="B91" s="1064"/>
    </row>
    <row r="92" spans="1:94">
      <c r="A92" s="1068"/>
      <c r="B92" s="1064"/>
    </row>
    <row r="93" spans="1:94">
      <c r="B93" s="1064"/>
    </row>
    <row r="94" spans="1:94">
      <c r="B94" s="1064"/>
    </row>
    <row r="95" spans="1:94">
      <c r="B95" s="1064"/>
    </row>
    <row r="96" spans="1:94">
      <c r="B96" s="1064"/>
    </row>
    <row r="97" spans="2:2">
      <c r="B97" s="1064"/>
    </row>
    <row r="98" spans="2:2">
      <c r="B98" s="1064"/>
    </row>
    <row r="99" spans="2:2">
      <c r="B99" s="1064"/>
    </row>
    <row r="100" spans="2:2">
      <c r="B100" s="1064"/>
    </row>
    <row r="101" spans="2:2">
      <c r="B101" s="1064"/>
    </row>
    <row r="102" spans="2:2">
      <c r="B102" s="1064"/>
    </row>
    <row r="103" spans="2:2">
      <c r="B103" s="1064"/>
    </row>
    <row r="104" spans="2:2">
      <c r="B104" s="1064"/>
    </row>
    <row r="105" spans="2:2">
      <c r="B105" s="1064"/>
    </row>
    <row r="106" spans="2:2">
      <c r="B106" s="1064"/>
    </row>
    <row r="107" spans="2:2">
      <c r="B107" s="1064"/>
    </row>
    <row r="108" spans="2:2">
      <c r="B108" s="1064"/>
    </row>
    <row r="109" spans="2:2">
      <c r="B109" s="1064"/>
    </row>
    <row r="110" spans="2:2">
      <c r="B110" s="1064"/>
    </row>
    <row r="111" spans="2:2">
      <c r="B111" s="1064"/>
    </row>
    <row r="112" spans="2:2">
      <c r="B112" s="1064"/>
    </row>
    <row r="113" spans="2:2">
      <c r="B113" s="1064"/>
    </row>
    <row r="114" spans="2:2">
      <c r="B114" s="1064"/>
    </row>
    <row r="115" spans="2:2">
      <c r="B115" s="1064"/>
    </row>
    <row r="116" spans="2:2">
      <c r="B116" s="1064"/>
    </row>
    <row r="117" spans="2:2">
      <c r="B117" s="1064"/>
    </row>
    <row r="118" spans="2:2">
      <c r="B118" s="1064"/>
    </row>
    <row r="119" spans="2:2">
      <c r="B119" s="1064"/>
    </row>
    <row r="120" spans="2:2">
      <c r="B120" s="1064"/>
    </row>
    <row r="121" spans="2:2">
      <c r="B121" s="1064"/>
    </row>
    <row r="122" spans="2:2">
      <c r="B122" s="1064"/>
    </row>
    <row r="123" spans="2:2">
      <c r="B123" s="1064"/>
    </row>
    <row r="124" spans="2:2">
      <c r="B124" s="1064"/>
    </row>
    <row r="125" spans="2:2">
      <c r="B125" s="1064"/>
    </row>
    <row r="126" spans="2:2">
      <c r="B126" s="1064"/>
    </row>
    <row r="127" spans="2:2">
      <c r="B127" s="1064"/>
    </row>
    <row r="128" spans="2:2">
      <c r="B128" s="1064"/>
    </row>
    <row r="129" spans="2:2">
      <c r="B129" s="1064"/>
    </row>
    <row r="130" spans="2:2">
      <c r="B130" s="1064"/>
    </row>
    <row r="131" spans="2:2">
      <c r="B131" s="1064"/>
    </row>
    <row r="132" spans="2:2">
      <c r="B132" s="1064"/>
    </row>
    <row r="133" spans="2:2">
      <c r="B133" s="1064"/>
    </row>
    <row r="134" spans="2:2">
      <c r="B134" s="1064"/>
    </row>
    <row r="135" spans="2:2">
      <c r="B135" s="1064"/>
    </row>
    <row r="136" spans="2:2">
      <c r="B136" s="1064"/>
    </row>
    <row r="137" spans="2:2">
      <c r="B137" s="1064"/>
    </row>
    <row r="138" spans="2:2">
      <c r="B138" s="1064"/>
    </row>
    <row r="139" spans="2:2">
      <c r="B139" s="1064"/>
    </row>
    <row r="140" spans="2:2">
      <c r="B140" s="1064"/>
    </row>
    <row r="141" spans="2:2">
      <c r="B141" s="1064"/>
    </row>
    <row r="142" spans="2:2">
      <c r="B142" s="1064"/>
    </row>
    <row r="143" spans="2:2">
      <c r="B143" s="1064"/>
    </row>
    <row r="144" spans="2:2">
      <c r="B144" s="1064"/>
    </row>
    <row r="145" spans="2:2">
      <c r="B145" s="1064"/>
    </row>
    <row r="146" spans="2:2">
      <c r="B146" s="1064"/>
    </row>
    <row r="147" spans="2:2">
      <c r="B147" s="1064"/>
    </row>
    <row r="148" spans="2:2">
      <c r="B148" s="1064"/>
    </row>
    <row r="149" spans="2:2">
      <c r="B149" s="1064"/>
    </row>
    <row r="150" spans="2:2">
      <c r="B150" s="1064"/>
    </row>
    <row r="151" spans="2:2">
      <c r="B151" s="1064"/>
    </row>
    <row r="152" spans="2:2">
      <c r="B152" s="1064"/>
    </row>
    <row r="153" spans="2:2">
      <c r="B153" s="1064"/>
    </row>
    <row r="154" spans="2:2">
      <c r="B154" s="1064"/>
    </row>
    <row r="155" spans="2:2">
      <c r="B155" s="1064"/>
    </row>
    <row r="156" spans="2:2">
      <c r="B156" s="1064"/>
    </row>
    <row r="157" spans="2:2">
      <c r="B157" s="1064"/>
    </row>
    <row r="158" spans="2:2">
      <c r="B158" s="1064"/>
    </row>
    <row r="159" spans="2:2">
      <c r="B159" s="1064"/>
    </row>
    <row r="160" spans="2:2">
      <c r="B160" s="1064"/>
    </row>
    <row r="161" spans="2:2">
      <c r="B161" s="1064"/>
    </row>
    <row r="162" spans="2:2">
      <c r="B162" s="1064"/>
    </row>
    <row r="163" spans="2:2">
      <c r="B163" s="1064"/>
    </row>
    <row r="164" spans="2:2">
      <c r="B164" s="1064"/>
    </row>
    <row r="165" spans="2:2">
      <c r="B165" s="1064"/>
    </row>
    <row r="166" spans="2:2">
      <c r="B166" s="1064"/>
    </row>
    <row r="167" spans="2:2">
      <c r="B167" s="1064"/>
    </row>
    <row r="168" spans="2:2">
      <c r="B168" s="1064"/>
    </row>
    <row r="169" spans="2:2">
      <c r="B169" s="1064"/>
    </row>
    <row r="170" spans="2:2">
      <c r="B170" s="1064"/>
    </row>
    <row r="171" spans="2:2">
      <c r="B171" s="1064"/>
    </row>
    <row r="172" spans="2:2">
      <c r="B172" s="1064"/>
    </row>
    <row r="173" spans="2:2">
      <c r="B173" s="1064"/>
    </row>
    <row r="174" spans="2:2">
      <c r="B174" s="1064"/>
    </row>
    <row r="175" spans="2:2">
      <c r="B175" s="1064"/>
    </row>
    <row r="176" spans="2:2">
      <c r="B176" s="1064"/>
    </row>
    <row r="177" spans="2:2">
      <c r="B177" s="1064"/>
    </row>
    <row r="178" spans="2:2">
      <c r="B178" s="1064"/>
    </row>
    <row r="179" spans="2:2">
      <c r="B179" s="1064"/>
    </row>
    <row r="180" spans="2:2">
      <c r="B180" s="1064"/>
    </row>
    <row r="181" spans="2:2">
      <c r="B181" s="1064"/>
    </row>
    <row r="182" spans="2:2">
      <c r="B182" s="1064"/>
    </row>
    <row r="183" spans="2:2">
      <c r="B183" s="1064"/>
    </row>
    <row r="184" spans="2:2">
      <c r="B184" s="1064"/>
    </row>
    <row r="185" spans="2:2">
      <c r="B185" s="1064"/>
    </row>
    <row r="186" spans="2:2">
      <c r="B186" s="1064"/>
    </row>
    <row r="187" spans="2:2">
      <c r="B187" s="1064"/>
    </row>
    <row r="188" spans="2:2">
      <c r="B188" s="1064"/>
    </row>
    <row r="189" spans="2:2">
      <c r="B189" s="1064"/>
    </row>
    <row r="190" spans="2:2">
      <c r="B190" s="1064"/>
    </row>
    <row r="191" spans="2:2">
      <c r="B191" s="1064"/>
    </row>
    <row r="192" spans="2:2">
      <c r="B192" s="1064"/>
    </row>
    <row r="193" spans="2:2">
      <c r="B193" s="1064"/>
    </row>
    <row r="194" spans="2:2">
      <c r="B194" s="1064"/>
    </row>
    <row r="195" spans="2:2">
      <c r="B195" s="1064"/>
    </row>
    <row r="196" spans="2:2">
      <c r="B196" s="1064"/>
    </row>
    <row r="197" spans="2:2">
      <c r="B197" s="1064"/>
    </row>
    <row r="198" spans="2:2">
      <c r="B198" s="1064"/>
    </row>
    <row r="199" spans="2:2">
      <c r="B199" s="1064"/>
    </row>
    <row r="200" spans="2:2">
      <c r="B200" s="1064"/>
    </row>
    <row r="201" spans="2:2">
      <c r="B201" s="1064"/>
    </row>
    <row r="202" spans="2:2">
      <c r="B202" s="1064"/>
    </row>
    <row r="203" spans="2:2">
      <c r="B203" s="1064"/>
    </row>
    <row r="204" spans="2:2">
      <c r="B204" s="1064"/>
    </row>
    <row r="205" spans="2:2">
      <c r="B205" s="1064"/>
    </row>
    <row r="206" spans="2:2">
      <c r="B206" s="1064"/>
    </row>
    <row r="207" spans="2:2">
      <c r="B207" s="1064"/>
    </row>
    <row r="208" spans="2:2">
      <c r="B208" s="1064"/>
    </row>
    <row r="209" spans="2:2">
      <c r="B209" s="1064"/>
    </row>
  </sheetData>
  <mergeCells count="154">
    <mergeCell ref="BD16:BP16"/>
    <mergeCell ref="BQ16:CC16"/>
    <mergeCell ref="CD16:CP16"/>
    <mergeCell ref="H38:J38"/>
    <mergeCell ref="G54:J54"/>
    <mergeCell ref="E21:J23"/>
    <mergeCell ref="E17:J18"/>
    <mergeCell ref="BD49:BP52"/>
    <mergeCell ref="BQ49:CC52"/>
    <mergeCell ref="CD49:CP52"/>
    <mergeCell ref="BD53:BP56"/>
    <mergeCell ref="BQ53:CC56"/>
    <mergeCell ref="CD53:CP56"/>
    <mergeCell ref="AS53:BC56"/>
    <mergeCell ref="AS41:BC44"/>
    <mergeCell ref="G56:J56"/>
    <mergeCell ref="L53:V56"/>
    <mergeCell ref="W53:AG56"/>
    <mergeCell ref="AH53:AR56"/>
    <mergeCell ref="G55:J55"/>
    <mergeCell ref="G58:J58"/>
    <mergeCell ref="G59:J59"/>
    <mergeCell ref="G60:J60"/>
    <mergeCell ref="G61:J61"/>
    <mergeCell ref="P80:R80"/>
    <mergeCell ref="AA80:AC80"/>
    <mergeCell ref="AL80:AN80"/>
    <mergeCell ref="L66:V70"/>
    <mergeCell ref="W66:AG70"/>
    <mergeCell ref="AH66:AR70"/>
    <mergeCell ref="W62:AG65"/>
    <mergeCell ref="AH62:AR65"/>
    <mergeCell ref="C80:J81"/>
    <mergeCell ref="L75:V78"/>
    <mergeCell ref="W75:AG78"/>
    <mergeCell ref="AH75:AR78"/>
    <mergeCell ref="AW80:AY80"/>
    <mergeCell ref="BI80:BK80"/>
    <mergeCell ref="BV80:BX80"/>
    <mergeCell ref="CI80:CK80"/>
    <mergeCell ref="B86:BC86"/>
    <mergeCell ref="BD86:CP86"/>
    <mergeCell ref="K18:K20"/>
    <mergeCell ref="K24:K26"/>
    <mergeCell ref="K29:K30"/>
    <mergeCell ref="K33:K35"/>
    <mergeCell ref="K38:K39"/>
    <mergeCell ref="K42:K43"/>
    <mergeCell ref="K46:K47"/>
    <mergeCell ref="K50:K51"/>
    <mergeCell ref="K54:K55"/>
    <mergeCell ref="K57:K61"/>
    <mergeCell ref="K62:K65"/>
    <mergeCell ref="K66:K70"/>
    <mergeCell ref="K71:K74"/>
    <mergeCell ref="K75:K78"/>
    <mergeCell ref="L41:V44"/>
    <mergeCell ref="W41:AG44"/>
    <mergeCell ref="AH41:AR44"/>
    <mergeCell ref="AS75:BC78"/>
    <mergeCell ref="I2:BC3"/>
    <mergeCell ref="E5:J16"/>
    <mergeCell ref="L5:AR10"/>
    <mergeCell ref="AS5:BC15"/>
    <mergeCell ref="L31:V36"/>
    <mergeCell ref="W31:AG36"/>
    <mergeCell ref="AH31:AR36"/>
    <mergeCell ref="AS31:BC36"/>
    <mergeCell ref="L27:V30"/>
    <mergeCell ref="W27:AG30"/>
    <mergeCell ref="AH27:AR30"/>
    <mergeCell ref="AS27:BC30"/>
    <mergeCell ref="L21:V26"/>
    <mergeCell ref="W21:AG26"/>
    <mergeCell ref="AH21:AR26"/>
    <mergeCell ref="E24:J26"/>
    <mergeCell ref="L17:V20"/>
    <mergeCell ref="W17:AG20"/>
    <mergeCell ref="AH17:AR20"/>
    <mergeCell ref="E19:J20"/>
    <mergeCell ref="L16:V16"/>
    <mergeCell ref="W16:AG16"/>
    <mergeCell ref="AH16:AR16"/>
    <mergeCell ref="AS16:BC16"/>
    <mergeCell ref="BD5:CP10"/>
    <mergeCell ref="L11:V15"/>
    <mergeCell ref="W11:AG15"/>
    <mergeCell ref="AH11:AR15"/>
    <mergeCell ref="G66:J68"/>
    <mergeCell ref="BD37:BP40"/>
    <mergeCell ref="BQ37:CC40"/>
    <mergeCell ref="CD37:CP40"/>
    <mergeCell ref="G49:J50"/>
    <mergeCell ref="L49:V52"/>
    <mergeCell ref="W49:AG52"/>
    <mergeCell ref="AH49:AR52"/>
    <mergeCell ref="AS49:BC52"/>
    <mergeCell ref="BD31:BP36"/>
    <mergeCell ref="BQ31:CC36"/>
    <mergeCell ref="CD31:CP36"/>
    <mergeCell ref="L37:V40"/>
    <mergeCell ref="W37:AG40"/>
    <mergeCell ref="AH37:AR40"/>
    <mergeCell ref="AS37:BC40"/>
    <mergeCell ref="BD11:BP15"/>
    <mergeCell ref="BQ11:CC15"/>
    <mergeCell ref="CD11:CP15"/>
    <mergeCell ref="L62:V65"/>
    <mergeCell ref="BD57:BP61"/>
    <mergeCell ref="BQ57:CC61"/>
    <mergeCell ref="CD57:CP61"/>
    <mergeCell ref="L57:V61"/>
    <mergeCell ref="W57:AG61"/>
    <mergeCell ref="AH57:AR61"/>
    <mergeCell ref="AS57:BC61"/>
    <mergeCell ref="L71:V74"/>
    <mergeCell ref="W71:AG74"/>
    <mergeCell ref="AH71:AR74"/>
    <mergeCell ref="AS71:BC74"/>
    <mergeCell ref="BD71:BP74"/>
    <mergeCell ref="BQ71:CC74"/>
    <mergeCell ref="CD71:CP74"/>
    <mergeCell ref="AS62:BC65"/>
    <mergeCell ref="BD62:BP65"/>
    <mergeCell ref="BQ62:CC65"/>
    <mergeCell ref="CD62:CP65"/>
    <mergeCell ref="AS66:BC70"/>
    <mergeCell ref="BD66:BP70"/>
    <mergeCell ref="BQ66:CC70"/>
    <mergeCell ref="CD66:CP70"/>
    <mergeCell ref="D82:CP84"/>
    <mergeCell ref="AS17:BC26"/>
    <mergeCell ref="BD17:CP26"/>
    <mergeCell ref="G51:J52"/>
    <mergeCell ref="BD27:BP30"/>
    <mergeCell ref="BQ27:CC30"/>
    <mergeCell ref="CD27:CP30"/>
    <mergeCell ref="H33:J34"/>
    <mergeCell ref="H35:J36"/>
    <mergeCell ref="BD41:BP44"/>
    <mergeCell ref="BQ41:CC44"/>
    <mergeCell ref="CD41:CP44"/>
    <mergeCell ref="G43:J44"/>
    <mergeCell ref="L45:V48"/>
    <mergeCell ref="W45:AG48"/>
    <mergeCell ref="AH45:AR48"/>
    <mergeCell ref="AS45:BC48"/>
    <mergeCell ref="BD45:BP48"/>
    <mergeCell ref="BQ45:CC48"/>
    <mergeCell ref="CD45:CP48"/>
    <mergeCell ref="G41:J42"/>
    <mergeCell ref="BD75:BP78"/>
    <mergeCell ref="BQ75:CC78"/>
    <mergeCell ref="CD75:CP78"/>
  </mergeCells>
  <printOptions horizontalCentered="1" verticalCentered="1"/>
  <pageMargins left="0.23622047244094499" right="0.23622047244094499" top="0.23622047244094499" bottom="0.23622047244094499" header="0" footer="0"/>
  <pageSetup paperSize="9" scale="32" fitToWidth="0" orientation="portrait" r:id="rId1"/>
  <headerFooter alignWithMargins="0"/>
  <colBreaks count="1" manualBreakCount="1">
    <brk id="55" max="86"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CP209"/>
  <sheetViews>
    <sheetView showGridLines="0" view="pageBreakPreview" zoomScale="30" zoomScaleNormal="40" zoomScaleSheetLayoutView="30" workbookViewId="0">
      <pane ySplit="16" topLeftCell="A59" activePane="bottomLeft" state="frozen"/>
      <selection pane="bottomLeft" activeCell="CD75" sqref="CD75:CP78"/>
    </sheetView>
  </sheetViews>
  <sheetFormatPr defaultColWidth="54.23046875" defaultRowHeight="34.200000000000003"/>
  <cols>
    <col min="1" max="1" width="1.69140625" style="1065" customWidth="1"/>
    <col min="2" max="2" width="0.921875" style="1066" customWidth="1"/>
    <col min="3" max="4" width="2.69140625" style="1064" customWidth="1"/>
    <col min="5" max="5" width="3.69140625" style="1064" customWidth="1"/>
    <col min="6" max="6" width="5.61328125" style="1064" customWidth="1"/>
    <col min="7" max="7" width="5.69140625" style="1064" customWidth="1"/>
    <col min="8" max="8" width="5.3046875" style="1064" customWidth="1"/>
    <col min="9" max="9" width="9.765625" style="1064" customWidth="1"/>
    <col min="10" max="10" width="20.69140625" style="1064" customWidth="1"/>
    <col min="11" max="11" width="5.61328125" style="1067" customWidth="1"/>
    <col min="12" max="12" width="9.69140625" style="1065" customWidth="1"/>
    <col min="13" max="21" width="1.69140625" style="1065" customWidth="1"/>
    <col min="22" max="23" width="9.69140625" style="1065" customWidth="1"/>
    <col min="24" max="32" width="1.69140625" style="1065" customWidth="1"/>
    <col min="33" max="34" width="9.69140625" style="1065" customWidth="1"/>
    <col min="35" max="43" width="1.69140625" style="1065" customWidth="1"/>
    <col min="44" max="45" width="9.69140625" style="1065" customWidth="1"/>
    <col min="46" max="54" width="1.69140625" style="1065" customWidth="1"/>
    <col min="55" max="57" width="9.69140625" style="1065" customWidth="1"/>
    <col min="58" max="66" width="1.69140625" style="1065" customWidth="1"/>
    <col min="67" max="70" width="9.69140625" style="1065" customWidth="1"/>
    <col min="71" max="79" width="1.69140625" style="1065" customWidth="1"/>
    <col min="80" max="83" width="9.69140625" style="1065" customWidth="1"/>
    <col min="84" max="92" width="1.69140625" style="1065" customWidth="1"/>
    <col min="93" max="94" width="9.69140625" style="1065" customWidth="1"/>
    <col min="95" max="95" width="9.61328125" style="1065" customWidth="1"/>
    <col min="96" max="263" width="54.23046875" style="1065"/>
    <col min="264" max="264" width="3.69140625" style="1065" customWidth="1"/>
    <col min="265" max="265" width="1.69140625" style="1065" customWidth="1"/>
    <col min="266" max="266" width="3.23046875" style="1065" customWidth="1"/>
    <col min="267" max="268" width="2.69140625" style="1065" customWidth="1"/>
    <col min="269" max="269" width="3.69140625" style="1065" customWidth="1"/>
    <col min="270" max="270" width="5.61328125" style="1065" customWidth="1"/>
    <col min="271" max="271" width="8.69140625" style="1065" customWidth="1"/>
    <col min="272" max="272" width="4.3046875" style="1065" customWidth="1"/>
    <col min="273" max="273" width="35.69140625" style="1065" customWidth="1"/>
    <col min="274" max="274" width="9.69140625" style="1065" customWidth="1"/>
    <col min="275" max="275" width="4.69140625" style="1065" customWidth="1"/>
    <col min="276" max="276" width="10.921875" style="1065" customWidth="1"/>
    <col min="277" max="277" width="8.3046875" style="1065" customWidth="1"/>
    <col min="278" max="278" width="12.69140625" style="1065" customWidth="1"/>
    <col min="279" max="279" width="9.3046875" style="1065" customWidth="1"/>
    <col min="280" max="280" width="13.3046875" style="1065" customWidth="1"/>
    <col min="281" max="281" width="16.921875" style="1065" customWidth="1"/>
    <col min="282" max="282" width="10.3046875" style="1065" customWidth="1"/>
    <col min="283" max="283" width="12.69140625" style="1065" customWidth="1"/>
    <col min="284" max="284" width="9.3046875" style="1065" customWidth="1"/>
    <col min="285" max="285" width="13.07421875" style="1065" customWidth="1"/>
    <col min="286" max="286" width="15.61328125" style="1065" customWidth="1"/>
    <col min="287" max="287" width="17.07421875" style="1065" customWidth="1"/>
    <col min="288" max="288" width="11.61328125" style="1065" customWidth="1"/>
    <col min="289" max="289" width="6.69140625" style="1065" customWidth="1"/>
    <col min="290" max="290" width="43.921875" style="1065" customWidth="1"/>
    <col min="291" max="519" width="54.23046875" style="1065"/>
    <col min="520" max="520" width="3.69140625" style="1065" customWidth="1"/>
    <col min="521" max="521" width="1.69140625" style="1065" customWidth="1"/>
    <col min="522" max="522" width="3.23046875" style="1065" customWidth="1"/>
    <col min="523" max="524" width="2.69140625" style="1065" customWidth="1"/>
    <col min="525" max="525" width="3.69140625" style="1065" customWidth="1"/>
    <col min="526" max="526" width="5.61328125" style="1065" customWidth="1"/>
    <col min="527" max="527" width="8.69140625" style="1065" customWidth="1"/>
    <col min="528" max="528" width="4.3046875" style="1065" customWidth="1"/>
    <col min="529" max="529" width="35.69140625" style="1065" customWidth="1"/>
    <col min="530" max="530" width="9.69140625" style="1065" customWidth="1"/>
    <col min="531" max="531" width="4.69140625" style="1065" customWidth="1"/>
    <col min="532" max="532" width="10.921875" style="1065" customWidth="1"/>
    <col min="533" max="533" width="8.3046875" style="1065" customWidth="1"/>
    <col min="534" max="534" width="12.69140625" style="1065" customWidth="1"/>
    <col min="535" max="535" width="9.3046875" style="1065" customWidth="1"/>
    <col min="536" max="536" width="13.3046875" style="1065" customWidth="1"/>
    <col min="537" max="537" width="16.921875" style="1065" customWidth="1"/>
    <col min="538" max="538" width="10.3046875" style="1065" customWidth="1"/>
    <col min="539" max="539" width="12.69140625" style="1065" customWidth="1"/>
    <col min="540" max="540" width="9.3046875" style="1065" customWidth="1"/>
    <col min="541" max="541" width="13.07421875" style="1065" customWidth="1"/>
    <col min="542" max="542" width="15.61328125" style="1065" customWidth="1"/>
    <col min="543" max="543" width="17.07421875" style="1065" customWidth="1"/>
    <col min="544" max="544" width="11.61328125" style="1065" customWidth="1"/>
    <col min="545" max="545" width="6.69140625" style="1065" customWidth="1"/>
    <col min="546" max="546" width="43.921875" style="1065" customWidth="1"/>
    <col min="547" max="775" width="54.23046875" style="1065"/>
    <col min="776" max="776" width="3.69140625" style="1065" customWidth="1"/>
    <col min="777" max="777" width="1.69140625" style="1065" customWidth="1"/>
    <col min="778" max="778" width="3.23046875" style="1065" customWidth="1"/>
    <col min="779" max="780" width="2.69140625" style="1065" customWidth="1"/>
    <col min="781" max="781" width="3.69140625" style="1065" customWidth="1"/>
    <col min="782" max="782" width="5.61328125" style="1065" customWidth="1"/>
    <col min="783" max="783" width="8.69140625" style="1065" customWidth="1"/>
    <col min="784" max="784" width="4.3046875" style="1065" customWidth="1"/>
    <col min="785" max="785" width="35.69140625" style="1065" customWidth="1"/>
    <col min="786" max="786" width="9.69140625" style="1065" customWidth="1"/>
    <col min="787" max="787" width="4.69140625" style="1065" customWidth="1"/>
    <col min="788" max="788" width="10.921875" style="1065" customWidth="1"/>
    <col min="789" max="789" width="8.3046875" style="1065" customWidth="1"/>
    <col min="790" max="790" width="12.69140625" style="1065" customWidth="1"/>
    <col min="791" max="791" width="9.3046875" style="1065" customWidth="1"/>
    <col min="792" max="792" width="13.3046875" style="1065" customWidth="1"/>
    <col min="793" max="793" width="16.921875" style="1065" customWidth="1"/>
    <col min="794" max="794" width="10.3046875" style="1065" customWidth="1"/>
    <col min="795" max="795" width="12.69140625" style="1065" customWidth="1"/>
    <col min="796" max="796" width="9.3046875" style="1065" customWidth="1"/>
    <col min="797" max="797" width="13.07421875" style="1065" customWidth="1"/>
    <col min="798" max="798" width="15.61328125" style="1065" customWidth="1"/>
    <col min="799" max="799" width="17.07421875" style="1065" customWidth="1"/>
    <col min="800" max="800" width="11.61328125" style="1065" customWidth="1"/>
    <col min="801" max="801" width="6.69140625" style="1065" customWidth="1"/>
    <col min="802" max="802" width="43.921875" style="1065" customWidth="1"/>
    <col min="803" max="1031" width="54.23046875" style="1065"/>
    <col min="1032" max="1032" width="3.69140625" style="1065" customWidth="1"/>
    <col min="1033" max="1033" width="1.69140625" style="1065" customWidth="1"/>
    <col min="1034" max="1034" width="3.23046875" style="1065" customWidth="1"/>
    <col min="1035" max="1036" width="2.69140625" style="1065" customWidth="1"/>
    <col min="1037" max="1037" width="3.69140625" style="1065" customWidth="1"/>
    <col min="1038" max="1038" width="5.61328125" style="1065" customWidth="1"/>
    <col min="1039" max="1039" width="8.69140625" style="1065" customWidth="1"/>
    <col min="1040" max="1040" width="4.3046875" style="1065" customWidth="1"/>
    <col min="1041" max="1041" width="35.69140625" style="1065" customWidth="1"/>
    <col min="1042" max="1042" width="9.69140625" style="1065" customWidth="1"/>
    <col min="1043" max="1043" width="4.69140625" style="1065" customWidth="1"/>
    <col min="1044" max="1044" width="10.921875" style="1065" customWidth="1"/>
    <col min="1045" max="1045" width="8.3046875" style="1065" customWidth="1"/>
    <col min="1046" max="1046" width="12.69140625" style="1065" customWidth="1"/>
    <col min="1047" max="1047" width="9.3046875" style="1065" customWidth="1"/>
    <col min="1048" max="1048" width="13.3046875" style="1065" customWidth="1"/>
    <col min="1049" max="1049" width="16.921875" style="1065" customWidth="1"/>
    <col min="1050" max="1050" width="10.3046875" style="1065" customWidth="1"/>
    <col min="1051" max="1051" width="12.69140625" style="1065" customWidth="1"/>
    <col min="1052" max="1052" width="9.3046875" style="1065" customWidth="1"/>
    <col min="1053" max="1053" width="13.07421875" style="1065" customWidth="1"/>
    <col min="1054" max="1054" width="15.61328125" style="1065" customWidth="1"/>
    <col min="1055" max="1055" width="17.07421875" style="1065" customWidth="1"/>
    <col min="1056" max="1056" width="11.61328125" style="1065" customWidth="1"/>
    <col min="1057" max="1057" width="6.69140625" style="1065" customWidth="1"/>
    <col min="1058" max="1058" width="43.921875" style="1065" customWidth="1"/>
    <col min="1059" max="1287" width="54.23046875" style="1065"/>
    <col min="1288" max="1288" width="3.69140625" style="1065" customWidth="1"/>
    <col min="1289" max="1289" width="1.69140625" style="1065" customWidth="1"/>
    <col min="1290" max="1290" width="3.23046875" style="1065" customWidth="1"/>
    <col min="1291" max="1292" width="2.69140625" style="1065" customWidth="1"/>
    <col min="1293" max="1293" width="3.69140625" style="1065" customWidth="1"/>
    <col min="1294" max="1294" width="5.61328125" style="1065" customWidth="1"/>
    <col min="1295" max="1295" width="8.69140625" style="1065" customWidth="1"/>
    <col min="1296" max="1296" width="4.3046875" style="1065" customWidth="1"/>
    <col min="1297" max="1297" width="35.69140625" style="1065" customWidth="1"/>
    <col min="1298" max="1298" width="9.69140625" style="1065" customWidth="1"/>
    <col min="1299" max="1299" width="4.69140625" style="1065" customWidth="1"/>
    <col min="1300" max="1300" width="10.921875" style="1065" customWidth="1"/>
    <col min="1301" max="1301" width="8.3046875" style="1065" customWidth="1"/>
    <col min="1302" max="1302" width="12.69140625" style="1065" customWidth="1"/>
    <col min="1303" max="1303" width="9.3046875" style="1065" customWidth="1"/>
    <col min="1304" max="1304" width="13.3046875" style="1065" customWidth="1"/>
    <col min="1305" max="1305" width="16.921875" style="1065" customWidth="1"/>
    <col min="1306" max="1306" width="10.3046875" style="1065" customWidth="1"/>
    <col min="1307" max="1307" width="12.69140625" style="1065" customWidth="1"/>
    <col min="1308" max="1308" width="9.3046875" style="1065" customWidth="1"/>
    <col min="1309" max="1309" width="13.07421875" style="1065" customWidth="1"/>
    <col min="1310" max="1310" width="15.61328125" style="1065" customWidth="1"/>
    <col min="1311" max="1311" width="17.07421875" style="1065" customWidth="1"/>
    <col min="1312" max="1312" width="11.61328125" style="1065" customWidth="1"/>
    <col min="1313" max="1313" width="6.69140625" style="1065" customWidth="1"/>
    <col min="1314" max="1314" width="43.921875" style="1065" customWidth="1"/>
    <col min="1315" max="1543" width="54.23046875" style="1065"/>
    <col min="1544" max="1544" width="3.69140625" style="1065" customWidth="1"/>
    <col min="1545" max="1545" width="1.69140625" style="1065" customWidth="1"/>
    <col min="1546" max="1546" width="3.23046875" style="1065" customWidth="1"/>
    <col min="1547" max="1548" width="2.69140625" style="1065" customWidth="1"/>
    <col min="1549" max="1549" width="3.69140625" style="1065" customWidth="1"/>
    <col min="1550" max="1550" width="5.61328125" style="1065" customWidth="1"/>
    <col min="1551" max="1551" width="8.69140625" style="1065" customWidth="1"/>
    <col min="1552" max="1552" width="4.3046875" style="1065" customWidth="1"/>
    <col min="1553" max="1553" width="35.69140625" style="1065" customWidth="1"/>
    <col min="1554" max="1554" width="9.69140625" style="1065" customWidth="1"/>
    <col min="1555" max="1555" width="4.69140625" style="1065" customWidth="1"/>
    <col min="1556" max="1556" width="10.921875" style="1065" customWidth="1"/>
    <col min="1557" max="1557" width="8.3046875" style="1065" customWidth="1"/>
    <col min="1558" max="1558" width="12.69140625" style="1065" customWidth="1"/>
    <col min="1559" max="1559" width="9.3046875" style="1065" customWidth="1"/>
    <col min="1560" max="1560" width="13.3046875" style="1065" customWidth="1"/>
    <col min="1561" max="1561" width="16.921875" style="1065" customWidth="1"/>
    <col min="1562" max="1562" width="10.3046875" style="1065" customWidth="1"/>
    <col min="1563" max="1563" width="12.69140625" style="1065" customWidth="1"/>
    <col min="1564" max="1564" width="9.3046875" style="1065" customWidth="1"/>
    <col min="1565" max="1565" width="13.07421875" style="1065" customWidth="1"/>
    <col min="1566" max="1566" width="15.61328125" style="1065" customWidth="1"/>
    <col min="1567" max="1567" width="17.07421875" style="1065" customWidth="1"/>
    <col min="1568" max="1568" width="11.61328125" style="1065" customWidth="1"/>
    <col min="1569" max="1569" width="6.69140625" style="1065" customWidth="1"/>
    <col min="1570" max="1570" width="43.921875" style="1065" customWidth="1"/>
    <col min="1571" max="1799" width="54.23046875" style="1065"/>
    <col min="1800" max="1800" width="3.69140625" style="1065" customWidth="1"/>
    <col min="1801" max="1801" width="1.69140625" style="1065" customWidth="1"/>
    <col min="1802" max="1802" width="3.23046875" style="1065" customWidth="1"/>
    <col min="1803" max="1804" width="2.69140625" style="1065" customWidth="1"/>
    <col min="1805" max="1805" width="3.69140625" style="1065" customWidth="1"/>
    <col min="1806" max="1806" width="5.61328125" style="1065" customWidth="1"/>
    <col min="1807" max="1807" width="8.69140625" style="1065" customWidth="1"/>
    <col min="1808" max="1808" width="4.3046875" style="1065" customWidth="1"/>
    <col min="1809" max="1809" width="35.69140625" style="1065" customWidth="1"/>
    <col min="1810" max="1810" width="9.69140625" style="1065" customWidth="1"/>
    <col min="1811" max="1811" width="4.69140625" style="1065" customWidth="1"/>
    <col min="1812" max="1812" width="10.921875" style="1065" customWidth="1"/>
    <col min="1813" max="1813" width="8.3046875" style="1065" customWidth="1"/>
    <col min="1814" max="1814" width="12.69140625" style="1065" customWidth="1"/>
    <col min="1815" max="1815" width="9.3046875" style="1065" customWidth="1"/>
    <col min="1816" max="1816" width="13.3046875" style="1065" customWidth="1"/>
    <col min="1817" max="1817" width="16.921875" style="1065" customWidth="1"/>
    <col min="1818" max="1818" width="10.3046875" style="1065" customWidth="1"/>
    <col min="1819" max="1819" width="12.69140625" style="1065" customWidth="1"/>
    <col min="1820" max="1820" width="9.3046875" style="1065" customWidth="1"/>
    <col min="1821" max="1821" width="13.07421875" style="1065" customWidth="1"/>
    <col min="1822" max="1822" width="15.61328125" style="1065" customWidth="1"/>
    <col min="1823" max="1823" width="17.07421875" style="1065" customWidth="1"/>
    <col min="1824" max="1824" width="11.61328125" style="1065" customWidth="1"/>
    <col min="1825" max="1825" width="6.69140625" style="1065" customWidth="1"/>
    <col min="1826" max="1826" width="43.921875" style="1065" customWidth="1"/>
    <col min="1827" max="2055" width="54.23046875" style="1065"/>
    <col min="2056" max="2056" width="3.69140625" style="1065" customWidth="1"/>
    <col min="2057" max="2057" width="1.69140625" style="1065" customWidth="1"/>
    <col min="2058" max="2058" width="3.23046875" style="1065" customWidth="1"/>
    <col min="2059" max="2060" width="2.69140625" style="1065" customWidth="1"/>
    <col min="2061" max="2061" width="3.69140625" style="1065" customWidth="1"/>
    <col min="2062" max="2062" width="5.61328125" style="1065" customWidth="1"/>
    <col min="2063" max="2063" width="8.69140625" style="1065" customWidth="1"/>
    <col min="2064" max="2064" width="4.3046875" style="1065" customWidth="1"/>
    <col min="2065" max="2065" width="35.69140625" style="1065" customWidth="1"/>
    <col min="2066" max="2066" width="9.69140625" style="1065" customWidth="1"/>
    <col min="2067" max="2067" width="4.69140625" style="1065" customWidth="1"/>
    <col min="2068" max="2068" width="10.921875" style="1065" customWidth="1"/>
    <col min="2069" max="2069" width="8.3046875" style="1065" customWidth="1"/>
    <col min="2070" max="2070" width="12.69140625" style="1065" customWidth="1"/>
    <col min="2071" max="2071" width="9.3046875" style="1065" customWidth="1"/>
    <col min="2072" max="2072" width="13.3046875" style="1065" customWidth="1"/>
    <col min="2073" max="2073" width="16.921875" style="1065" customWidth="1"/>
    <col min="2074" max="2074" width="10.3046875" style="1065" customWidth="1"/>
    <col min="2075" max="2075" width="12.69140625" style="1065" customWidth="1"/>
    <col min="2076" max="2076" width="9.3046875" style="1065" customWidth="1"/>
    <col min="2077" max="2077" width="13.07421875" style="1065" customWidth="1"/>
    <col min="2078" max="2078" width="15.61328125" style="1065" customWidth="1"/>
    <col min="2079" max="2079" width="17.07421875" style="1065" customWidth="1"/>
    <col min="2080" max="2080" width="11.61328125" style="1065" customWidth="1"/>
    <col min="2081" max="2081" width="6.69140625" style="1065" customWidth="1"/>
    <col min="2082" max="2082" width="43.921875" style="1065" customWidth="1"/>
    <col min="2083" max="2311" width="54.23046875" style="1065"/>
    <col min="2312" max="2312" width="3.69140625" style="1065" customWidth="1"/>
    <col min="2313" max="2313" width="1.69140625" style="1065" customWidth="1"/>
    <col min="2314" max="2314" width="3.23046875" style="1065" customWidth="1"/>
    <col min="2315" max="2316" width="2.69140625" style="1065" customWidth="1"/>
    <col min="2317" max="2317" width="3.69140625" style="1065" customWidth="1"/>
    <col min="2318" max="2318" width="5.61328125" style="1065" customWidth="1"/>
    <col min="2319" max="2319" width="8.69140625" style="1065" customWidth="1"/>
    <col min="2320" max="2320" width="4.3046875" style="1065" customWidth="1"/>
    <col min="2321" max="2321" width="35.69140625" style="1065" customWidth="1"/>
    <col min="2322" max="2322" width="9.69140625" style="1065" customWidth="1"/>
    <col min="2323" max="2323" width="4.69140625" style="1065" customWidth="1"/>
    <col min="2324" max="2324" width="10.921875" style="1065" customWidth="1"/>
    <col min="2325" max="2325" width="8.3046875" style="1065" customWidth="1"/>
    <col min="2326" max="2326" width="12.69140625" style="1065" customWidth="1"/>
    <col min="2327" max="2327" width="9.3046875" style="1065" customWidth="1"/>
    <col min="2328" max="2328" width="13.3046875" style="1065" customWidth="1"/>
    <col min="2329" max="2329" width="16.921875" style="1065" customWidth="1"/>
    <col min="2330" max="2330" width="10.3046875" style="1065" customWidth="1"/>
    <col min="2331" max="2331" width="12.69140625" style="1065" customWidth="1"/>
    <col min="2332" max="2332" width="9.3046875" style="1065" customWidth="1"/>
    <col min="2333" max="2333" width="13.07421875" style="1065" customWidth="1"/>
    <col min="2334" max="2334" width="15.61328125" style="1065" customWidth="1"/>
    <col min="2335" max="2335" width="17.07421875" style="1065" customWidth="1"/>
    <col min="2336" max="2336" width="11.61328125" style="1065" customWidth="1"/>
    <col min="2337" max="2337" width="6.69140625" style="1065" customWidth="1"/>
    <col min="2338" max="2338" width="43.921875" style="1065" customWidth="1"/>
    <col min="2339" max="2567" width="54.23046875" style="1065"/>
    <col min="2568" max="2568" width="3.69140625" style="1065" customWidth="1"/>
    <col min="2569" max="2569" width="1.69140625" style="1065" customWidth="1"/>
    <col min="2570" max="2570" width="3.23046875" style="1065" customWidth="1"/>
    <col min="2571" max="2572" width="2.69140625" style="1065" customWidth="1"/>
    <col min="2573" max="2573" width="3.69140625" style="1065" customWidth="1"/>
    <col min="2574" max="2574" width="5.61328125" style="1065" customWidth="1"/>
    <col min="2575" max="2575" width="8.69140625" style="1065" customWidth="1"/>
    <col min="2576" max="2576" width="4.3046875" style="1065" customWidth="1"/>
    <col min="2577" max="2577" width="35.69140625" style="1065" customWidth="1"/>
    <col min="2578" max="2578" width="9.69140625" style="1065" customWidth="1"/>
    <col min="2579" max="2579" width="4.69140625" style="1065" customWidth="1"/>
    <col min="2580" max="2580" width="10.921875" style="1065" customWidth="1"/>
    <col min="2581" max="2581" width="8.3046875" style="1065" customWidth="1"/>
    <col min="2582" max="2582" width="12.69140625" style="1065" customWidth="1"/>
    <col min="2583" max="2583" width="9.3046875" style="1065" customWidth="1"/>
    <col min="2584" max="2584" width="13.3046875" style="1065" customWidth="1"/>
    <col min="2585" max="2585" width="16.921875" style="1065" customWidth="1"/>
    <col min="2586" max="2586" width="10.3046875" style="1065" customWidth="1"/>
    <col min="2587" max="2587" width="12.69140625" style="1065" customWidth="1"/>
    <col min="2588" max="2588" width="9.3046875" style="1065" customWidth="1"/>
    <col min="2589" max="2589" width="13.07421875" style="1065" customWidth="1"/>
    <col min="2590" max="2590" width="15.61328125" style="1065" customWidth="1"/>
    <col min="2591" max="2591" width="17.07421875" style="1065" customWidth="1"/>
    <col min="2592" max="2592" width="11.61328125" style="1065" customWidth="1"/>
    <col min="2593" max="2593" width="6.69140625" style="1065" customWidth="1"/>
    <col min="2594" max="2594" width="43.921875" style="1065" customWidth="1"/>
    <col min="2595" max="2823" width="54.23046875" style="1065"/>
    <col min="2824" max="2824" width="3.69140625" style="1065" customWidth="1"/>
    <col min="2825" max="2825" width="1.69140625" style="1065" customWidth="1"/>
    <col min="2826" max="2826" width="3.23046875" style="1065" customWidth="1"/>
    <col min="2827" max="2828" width="2.69140625" style="1065" customWidth="1"/>
    <col min="2829" max="2829" width="3.69140625" style="1065" customWidth="1"/>
    <col min="2830" max="2830" width="5.61328125" style="1065" customWidth="1"/>
    <col min="2831" max="2831" width="8.69140625" style="1065" customWidth="1"/>
    <col min="2832" max="2832" width="4.3046875" style="1065" customWidth="1"/>
    <col min="2833" max="2833" width="35.69140625" style="1065" customWidth="1"/>
    <col min="2834" max="2834" width="9.69140625" style="1065" customWidth="1"/>
    <col min="2835" max="2835" width="4.69140625" style="1065" customWidth="1"/>
    <col min="2836" max="2836" width="10.921875" style="1065" customWidth="1"/>
    <col min="2837" max="2837" width="8.3046875" style="1065" customWidth="1"/>
    <col min="2838" max="2838" width="12.69140625" style="1065" customWidth="1"/>
    <col min="2839" max="2839" width="9.3046875" style="1065" customWidth="1"/>
    <col min="2840" max="2840" width="13.3046875" style="1065" customWidth="1"/>
    <col min="2841" max="2841" width="16.921875" style="1065" customWidth="1"/>
    <col min="2842" max="2842" width="10.3046875" style="1065" customWidth="1"/>
    <col min="2843" max="2843" width="12.69140625" style="1065" customWidth="1"/>
    <col min="2844" max="2844" width="9.3046875" style="1065" customWidth="1"/>
    <col min="2845" max="2845" width="13.07421875" style="1065" customWidth="1"/>
    <col min="2846" max="2846" width="15.61328125" style="1065" customWidth="1"/>
    <col min="2847" max="2847" width="17.07421875" style="1065" customWidth="1"/>
    <col min="2848" max="2848" width="11.61328125" style="1065" customWidth="1"/>
    <col min="2849" max="2849" width="6.69140625" style="1065" customWidth="1"/>
    <col min="2850" max="2850" width="43.921875" style="1065" customWidth="1"/>
    <col min="2851" max="3079" width="54.23046875" style="1065"/>
    <col min="3080" max="3080" width="3.69140625" style="1065" customWidth="1"/>
    <col min="3081" max="3081" width="1.69140625" style="1065" customWidth="1"/>
    <col min="3082" max="3082" width="3.23046875" style="1065" customWidth="1"/>
    <col min="3083" max="3084" width="2.69140625" style="1065" customWidth="1"/>
    <col min="3085" max="3085" width="3.69140625" style="1065" customWidth="1"/>
    <col min="3086" max="3086" width="5.61328125" style="1065" customWidth="1"/>
    <col min="3087" max="3087" width="8.69140625" style="1065" customWidth="1"/>
    <col min="3088" max="3088" width="4.3046875" style="1065" customWidth="1"/>
    <col min="3089" max="3089" width="35.69140625" style="1065" customWidth="1"/>
    <col min="3090" max="3090" width="9.69140625" style="1065" customWidth="1"/>
    <col min="3091" max="3091" width="4.69140625" style="1065" customWidth="1"/>
    <col min="3092" max="3092" width="10.921875" style="1065" customWidth="1"/>
    <col min="3093" max="3093" width="8.3046875" style="1065" customWidth="1"/>
    <col min="3094" max="3094" width="12.69140625" style="1065" customWidth="1"/>
    <col min="3095" max="3095" width="9.3046875" style="1065" customWidth="1"/>
    <col min="3096" max="3096" width="13.3046875" style="1065" customWidth="1"/>
    <col min="3097" max="3097" width="16.921875" style="1065" customWidth="1"/>
    <col min="3098" max="3098" width="10.3046875" style="1065" customWidth="1"/>
    <col min="3099" max="3099" width="12.69140625" style="1065" customWidth="1"/>
    <col min="3100" max="3100" width="9.3046875" style="1065" customWidth="1"/>
    <col min="3101" max="3101" width="13.07421875" style="1065" customWidth="1"/>
    <col min="3102" max="3102" width="15.61328125" style="1065" customWidth="1"/>
    <col min="3103" max="3103" width="17.07421875" style="1065" customWidth="1"/>
    <col min="3104" max="3104" width="11.61328125" style="1065" customWidth="1"/>
    <col min="3105" max="3105" width="6.69140625" style="1065" customWidth="1"/>
    <col min="3106" max="3106" width="43.921875" style="1065" customWidth="1"/>
    <col min="3107" max="3335" width="54.23046875" style="1065"/>
    <col min="3336" max="3336" width="3.69140625" style="1065" customWidth="1"/>
    <col min="3337" max="3337" width="1.69140625" style="1065" customWidth="1"/>
    <col min="3338" max="3338" width="3.23046875" style="1065" customWidth="1"/>
    <col min="3339" max="3340" width="2.69140625" style="1065" customWidth="1"/>
    <col min="3341" max="3341" width="3.69140625" style="1065" customWidth="1"/>
    <col min="3342" max="3342" width="5.61328125" style="1065" customWidth="1"/>
    <col min="3343" max="3343" width="8.69140625" style="1065" customWidth="1"/>
    <col min="3344" max="3344" width="4.3046875" style="1065" customWidth="1"/>
    <col min="3345" max="3345" width="35.69140625" style="1065" customWidth="1"/>
    <col min="3346" max="3346" width="9.69140625" style="1065" customWidth="1"/>
    <col min="3347" max="3347" width="4.69140625" style="1065" customWidth="1"/>
    <col min="3348" max="3348" width="10.921875" style="1065" customWidth="1"/>
    <col min="3349" max="3349" width="8.3046875" style="1065" customWidth="1"/>
    <col min="3350" max="3350" width="12.69140625" style="1065" customWidth="1"/>
    <col min="3351" max="3351" width="9.3046875" style="1065" customWidth="1"/>
    <col min="3352" max="3352" width="13.3046875" style="1065" customWidth="1"/>
    <col min="3353" max="3353" width="16.921875" style="1065" customWidth="1"/>
    <col min="3354" max="3354" width="10.3046875" style="1065" customWidth="1"/>
    <col min="3355" max="3355" width="12.69140625" style="1065" customWidth="1"/>
    <col min="3356" max="3356" width="9.3046875" style="1065" customWidth="1"/>
    <col min="3357" max="3357" width="13.07421875" style="1065" customWidth="1"/>
    <col min="3358" max="3358" width="15.61328125" style="1065" customWidth="1"/>
    <col min="3359" max="3359" width="17.07421875" style="1065" customWidth="1"/>
    <col min="3360" max="3360" width="11.61328125" style="1065" customWidth="1"/>
    <col min="3361" max="3361" width="6.69140625" style="1065" customWidth="1"/>
    <col min="3362" max="3362" width="43.921875" style="1065" customWidth="1"/>
    <col min="3363" max="3591" width="54.23046875" style="1065"/>
    <col min="3592" max="3592" width="3.69140625" style="1065" customWidth="1"/>
    <col min="3593" max="3593" width="1.69140625" style="1065" customWidth="1"/>
    <col min="3594" max="3594" width="3.23046875" style="1065" customWidth="1"/>
    <col min="3595" max="3596" width="2.69140625" style="1065" customWidth="1"/>
    <col min="3597" max="3597" width="3.69140625" style="1065" customWidth="1"/>
    <col min="3598" max="3598" width="5.61328125" style="1065" customWidth="1"/>
    <col min="3599" max="3599" width="8.69140625" style="1065" customWidth="1"/>
    <col min="3600" max="3600" width="4.3046875" style="1065" customWidth="1"/>
    <col min="3601" max="3601" width="35.69140625" style="1065" customWidth="1"/>
    <col min="3602" max="3602" width="9.69140625" style="1065" customWidth="1"/>
    <col min="3603" max="3603" width="4.69140625" style="1065" customWidth="1"/>
    <col min="3604" max="3604" width="10.921875" style="1065" customWidth="1"/>
    <col min="3605" max="3605" width="8.3046875" style="1065" customWidth="1"/>
    <col min="3606" max="3606" width="12.69140625" style="1065" customWidth="1"/>
    <col min="3607" max="3607" width="9.3046875" style="1065" customWidth="1"/>
    <col min="3608" max="3608" width="13.3046875" style="1065" customWidth="1"/>
    <col min="3609" max="3609" width="16.921875" style="1065" customWidth="1"/>
    <col min="3610" max="3610" width="10.3046875" style="1065" customWidth="1"/>
    <col min="3611" max="3611" width="12.69140625" style="1065" customWidth="1"/>
    <col min="3612" max="3612" width="9.3046875" style="1065" customWidth="1"/>
    <col min="3613" max="3613" width="13.07421875" style="1065" customWidth="1"/>
    <col min="3614" max="3614" width="15.61328125" style="1065" customWidth="1"/>
    <col min="3615" max="3615" width="17.07421875" style="1065" customWidth="1"/>
    <col min="3616" max="3616" width="11.61328125" style="1065" customWidth="1"/>
    <col min="3617" max="3617" width="6.69140625" style="1065" customWidth="1"/>
    <col min="3618" max="3618" width="43.921875" style="1065" customWidth="1"/>
    <col min="3619" max="3847" width="54.23046875" style="1065"/>
    <col min="3848" max="3848" width="3.69140625" style="1065" customWidth="1"/>
    <col min="3849" max="3849" width="1.69140625" style="1065" customWidth="1"/>
    <col min="3850" max="3850" width="3.23046875" style="1065" customWidth="1"/>
    <col min="3851" max="3852" width="2.69140625" style="1065" customWidth="1"/>
    <col min="3853" max="3853" width="3.69140625" style="1065" customWidth="1"/>
    <col min="3854" max="3854" width="5.61328125" style="1065" customWidth="1"/>
    <col min="3855" max="3855" width="8.69140625" style="1065" customWidth="1"/>
    <col min="3856" max="3856" width="4.3046875" style="1065" customWidth="1"/>
    <col min="3857" max="3857" width="35.69140625" style="1065" customWidth="1"/>
    <col min="3858" max="3858" width="9.69140625" style="1065" customWidth="1"/>
    <col min="3859" max="3859" width="4.69140625" style="1065" customWidth="1"/>
    <col min="3860" max="3860" width="10.921875" style="1065" customWidth="1"/>
    <col min="3861" max="3861" width="8.3046875" style="1065" customWidth="1"/>
    <col min="3862" max="3862" width="12.69140625" style="1065" customWidth="1"/>
    <col min="3863" max="3863" width="9.3046875" style="1065" customWidth="1"/>
    <col min="3864" max="3864" width="13.3046875" style="1065" customWidth="1"/>
    <col min="3865" max="3865" width="16.921875" style="1065" customWidth="1"/>
    <col min="3866" max="3866" width="10.3046875" style="1065" customWidth="1"/>
    <col min="3867" max="3867" width="12.69140625" style="1065" customWidth="1"/>
    <col min="3868" max="3868" width="9.3046875" style="1065" customWidth="1"/>
    <col min="3869" max="3869" width="13.07421875" style="1065" customWidth="1"/>
    <col min="3870" max="3870" width="15.61328125" style="1065" customWidth="1"/>
    <col min="3871" max="3871" width="17.07421875" style="1065" customWidth="1"/>
    <col min="3872" max="3872" width="11.61328125" style="1065" customWidth="1"/>
    <col min="3873" max="3873" width="6.69140625" style="1065" customWidth="1"/>
    <col min="3874" max="3874" width="43.921875" style="1065" customWidth="1"/>
    <col min="3875" max="4103" width="54.23046875" style="1065"/>
    <col min="4104" max="4104" width="3.69140625" style="1065" customWidth="1"/>
    <col min="4105" max="4105" width="1.69140625" style="1065" customWidth="1"/>
    <col min="4106" max="4106" width="3.23046875" style="1065" customWidth="1"/>
    <col min="4107" max="4108" width="2.69140625" style="1065" customWidth="1"/>
    <col min="4109" max="4109" width="3.69140625" style="1065" customWidth="1"/>
    <col min="4110" max="4110" width="5.61328125" style="1065" customWidth="1"/>
    <col min="4111" max="4111" width="8.69140625" style="1065" customWidth="1"/>
    <col min="4112" max="4112" width="4.3046875" style="1065" customWidth="1"/>
    <col min="4113" max="4113" width="35.69140625" style="1065" customWidth="1"/>
    <col min="4114" max="4114" width="9.69140625" style="1065" customWidth="1"/>
    <col min="4115" max="4115" width="4.69140625" style="1065" customWidth="1"/>
    <col min="4116" max="4116" width="10.921875" style="1065" customWidth="1"/>
    <col min="4117" max="4117" width="8.3046875" style="1065" customWidth="1"/>
    <col min="4118" max="4118" width="12.69140625" style="1065" customWidth="1"/>
    <col min="4119" max="4119" width="9.3046875" style="1065" customWidth="1"/>
    <col min="4120" max="4120" width="13.3046875" style="1065" customWidth="1"/>
    <col min="4121" max="4121" width="16.921875" style="1065" customWidth="1"/>
    <col min="4122" max="4122" width="10.3046875" style="1065" customWidth="1"/>
    <col min="4123" max="4123" width="12.69140625" style="1065" customWidth="1"/>
    <col min="4124" max="4124" width="9.3046875" style="1065" customWidth="1"/>
    <col min="4125" max="4125" width="13.07421875" style="1065" customWidth="1"/>
    <col min="4126" max="4126" width="15.61328125" style="1065" customWidth="1"/>
    <col min="4127" max="4127" width="17.07421875" style="1065" customWidth="1"/>
    <col min="4128" max="4128" width="11.61328125" style="1065" customWidth="1"/>
    <col min="4129" max="4129" width="6.69140625" style="1065" customWidth="1"/>
    <col min="4130" max="4130" width="43.921875" style="1065" customWidth="1"/>
    <col min="4131" max="4359" width="54.23046875" style="1065"/>
    <col min="4360" max="4360" width="3.69140625" style="1065" customWidth="1"/>
    <col min="4361" max="4361" width="1.69140625" style="1065" customWidth="1"/>
    <col min="4362" max="4362" width="3.23046875" style="1065" customWidth="1"/>
    <col min="4363" max="4364" width="2.69140625" style="1065" customWidth="1"/>
    <col min="4365" max="4365" width="3.69140625" style="1065" customWidth="1"/>
    <col min="4366" max="4366" width="5.61328125" style="1065" customWidth="1"/>
    <col min="4367" max="4367" width="8.69140625" style="1065" customWidth="1"/>
    <col min="4368" max="4368" width="4.3046875" style="1065" customWidth="1"/>
    <col min="4369" max="4369" width="35.69140625" style="1065" customWidth="1"/>
    <col min="4370" max="4370" width="9.69140625" style="1065" customWidth="1"/>
    <col min="4371" max="4371" width="4.69140625" style="1065" customWidth="1"/>
    <col min="4372" max="4372" width="10.921875" style="1065" customWidth="1"/>
    <col min="4373" max="4373" width="8.3046875" style="1065" customWidth="1"/>
    <col min="4374" max="4374" width="12.69140625" style="1065" customWidth="1"/>
    <col min="4375" max="4375" width="9.3046875" style="1065" customWidth="1"/>
    <col min="4376" max="4376" width="13.3046875" style="1065" customWidth="1"/>
    <col min="4377" max="4377" width="16.921875" style="1065" customWidth="1"/>
    <col min="4378" max="4378" width="10.3046875" style="1065" customWidth="1"/>
    <col min="4379" max="4379" width="12.69140625" style="1065" customWidth="1"/>
    <col min="4380" max="4380" width="9.3046875" style="1065" customWidth="1"/>
    <col min="4381" max="4381" width="13.07421875" style="1065" customWidth="1"/>
    <col min="4382" max="4382" width="15.61328125" style="1065" customWidth="1"/>
    <col min="4383" max="4383" width="17.07421875" style="1065" customWidth="1"/>
    <col min="4384" max="4384" width="11.61328125" style="1065" customWidth="1"/>
    <col min="4385" max="4385" width="6.69140625" style="1065" customWidth="1"/>
    <col min="4386" max="4386" width="43.921875" style="1065" customWidth="1"/>
    <col min="4387" max="4615" width="54.23046875" style="1065"/>
    <col min="4616" max="4616" width="3.69140625" style="1065" customWidth="1"/>
    <col min="4617" max="4617" width="1.69140625" style="1065" customWidth="1"/>
    <col min="4618" max="4618" width="3.23046875" style="1065" customWidth="1"/>
    <col min="4619" max="4620" width="2.69140625" style="1065" customWidth="1"/>
    <col min="4621" max="4621" width="3.69140625" style="1065" customWidth="1"/>
    <col min="4622" max="4622" width="5.61328125" style="1065" customWidth="1"/>
    <col min="4623" max="4623" width="8.69140625" style="1065" customWidth="1"/>
    <col min="4624" max="4624" width="4.3046875" style="1065" customWidth="1"/>
    <col min="4625" max="4625" width="35.69140625" style="1065" customWidth="1"/>
    <col min="4626" max="4626" width="9.69140625" style="1065" customWidth="1"/>
    <col min="4627" max="4627" width="4.69140625" style="1065" customWidth="1"/>
    <col min="4628" max="4628" width="10.921875" style="1065" customWidth="1"/>
    <col min="4629" max="4629" width="8.3046875" style="1065" customWidth="1"/>
    <col min="4630" max="4630" width="12.69140625" style="1065" customWidth="1"/>
    <col min="4631" max="4631" width="9.3046875" style="1065" customWidth="1"/>
    <col min="4632" max="4632" width="13.3046875" style="1065" customWidth="1"/>
    <col min="4633" max="4633" width="16.921875" style="1065" customWidth="1"/>
    <col min="4634" max="4634" width="10.3046875" style="1065" customWidth="1"/>
    <col min="4635" max="4635" width="12.69140625" style="1065" customWidth="1"/>
    <col min="4636" max="4636" width="9.3046875" style="1065" customWidth="1"/>
    <col min="4637" max="4637" width="13.07421875" style="1065" customWidth="1"/>
    <col min="4638" max="4638" width="15.61328125" style="1065" customWidth="1"/>
    <col min="4639" max="4639" width="17.07421875" style="1065" customWidth="1"/>
    <col min="4640" max="4640" width="11.61328125" style="1065" customWidth="1"/>
    <col min="4641" max="4641" width="6.69140625" style="1065" customWidth="1"/>
    <col min="4642" max="4642" width="43.921875" style="1065" customWidth="1"/>
    <col min="4643" max="4871" width="54.23046875" style="1065"/>
    <col min="4872" max="4872" width="3.69140625" style="1065" customWidth="1"/>
    <col min="4873" max="4873" width="1.69140625" style="1065" customWidth="1"/>
    <col min="4874" max="4874" width="3.23046875" style="1065" customWidth="1"/>
    <col min="4875" max="4876" width="2.69140625" style="1065" customWidth="1"/>
    <col min="4877" max="4877" width="3.69140625" style="1065" customWidth="1"/>
    <col min="4878" max="4878" width="5.61328125" style="1065" customWidth="1"/>
    <col min="4879" max="4879" width="8.69140625" style="1065" customWidth="1"/>
    <col min="4880" max="4880" width="4.3046875" style="1065" customWidth="1"/>
    <col min="4881" max="4881" width="35.69140625" style="1065" customWidth="1"/>
    <col min="4882" max="4882" width="9.69140625" style="1065" customWidth="1"/>
    <col min="4883" max="4883" width="4.69140625" style="1065" customWidth="1"/>
    <col min="4884" max="4884" width="10.921875" style="1065" customWidth="1"/>
    <col min="4885" max="4885" width="8.3046875" style="1065" customWidth="1"/>
    <col min="4886" max="4886" width="12.69140625" style="1065" customWidth="1"/>
    <col min="4887" max="4887" width="9.3046875" style="1065" customWidth="1"/>
    <col min="4888" max="4888" width="13.3046875" style="1065" customWidth="1"/>
    <col min="4889" max="4889" width="16.921875" style="1065" customWidth="1"/>
    <col min="4890" max="4890" width="10.3046875" style="1065" customWidth="1"/>
    <col min="4891" max="4891" width="12.69140625" style="1065" customWidth="1"/>
    <col min="4892" max="4892" width="9.3046875" style="1065" customWidth="1"/>
    <col min="4893" max="4893" width="13.07421875" style="1065" customWidth="1"/>
    <col min="4894" max="4894" width="15.61328125" style="1065" customWidth="1"/>
    <col min="4895" max="4895" width="17.07421875" style="1065" customWidth="1"/>
    <col min="4896" max="4896" width="11.61328125" style="1065" customWidth="1"/>
    <col min="4897" max="4897" width="6.69140625" style="1065" customWidth="1"/>
    <col min="4898" max="4898" width="43.921875" style="1065" customWidth="1"/>
    <col min="4899" max="5127" width="54.23046875" style="1065"/>
    <col min="5128" max="5128" width="3.69140625" style="1065" customWidth="1"/>
    <col min="5129" max="5129" width="1.69140625" style="1065" customWidth="1"/>
    <col min="5130" max="5130" width="3.23046875" style="1065" customWidth="1"/>
    <col min="5131" max="5132" width="2.69140625" style="1065" customWidth="1"/>
    <col min="5133" max="5133" width="3.69140625" style="1065" customWidth="1"/>
    <col min="5134" max="5134" width="5.61328125" style="1065" customWidth="1"/>
    <col min="5135" max="5135" width="8.69140625" style="1065" customWidth="1"/>
    <col min="5136" max="5136" width="4.3046875" style="1065" customWidth="1"/>
    <col min="5137" max="5137" width="35.69140625" style="1065" customWidth="1"/>
    <col min="5138" max="5138" width="9.69140625" style="1065" customWidth="1"/>
    <col min="5139" max="5139" width="4.69140625" style="1065" customWidth="1"/>
    <col min="5140" max="5140" width="10.921875" style="1065" customWidth="1"/>
    <col min="5141" max="5141" width="8.3046875" style="1065" customWidth="1"/>
    <col min="5142" max="5142" width="12.69140625" style="1065" customWidth="1"/>
    <col min="5143" max="5143" width="9.3046875" style="1065" customWidth="1"/>
    <col min="5144" max="5144" width="13.3046875" style="1065" customWidth="1"/>
    <col min="5145" max="5145" width="16.921875" style="1065" customWidth="1"/>
    <col min="5146" max="5146" width="10.3046875" style="1065" customWidth="1"/>
    <col min="5147" max="5147" width="12.69140625" style="1065" customWidth="1"/>
    <col min="5148" max="5148" width="9.3046875" style="1065" customWidth="1"/>
    <col min="5149" max="5149" width="13.07421875" style="1065" customWidth="1"/>
    <col min="5150" max="5150" width="15.61328125" style="1065" customWidth="1"/>
    <col min="5151" max="5151" width="17.07421875" style="1065" customWidth="1"/>
    <col min="5152" max="5152" width="11.61328125" style="1065" customWidth="1"/>
    <col min="5153" max="5153" width="6.69140625" style="1065" customWidth="1"/>
    <col min="5154" max="5154" width="43.921875" style="1065" customWidth="1"/>
    <col min="5155" max="5383" width="54.23046875" style="1065"/>
    <col min="5384" max="5384" width="3.69140625" style="1065" customWidth="1"/>
    <col min="5385" max="5385" width="1.69140625" style="1065" customWidth="1"/>
    <col min="5386" max="5386" width="3.23046875" style="1065" customWidth="1"/>
    <col min="5387" max="5388" width="2.69140625" style="1065" customWidth="1"/>
    <col min="5389" max="5389" width="3.69140625" style="1065" customWidth="1"/>
    <col min="5390" max="5390" width="5.61328125" style="1065" customWidth="1"/>
    <col min="5391" max="5391" width="8.69140625" style="1065" customWidth="1"/>
    <col min="5392" max="5392" width="4.3046875" style="1065" customWidth="1"/>
    <col min="5393" max="5393" width="35.69140625" style="1065" customWidth="1"/>
    <col min="5394" max="5394" width="9.69140625" style="1065" customWidth="1"/>
    <col min="5395" max="5395" width="4.69140625" style="1065" customWidth="1"/>
    <col min="5396" max="5396" width="10.921875" style="1065" customWidth="1"/>
    <col min="5397" max="5397" width="8.3046875" style="1065" customWidth="1"/>
    <col min="5398" max="5398" width="12.69140625" style="1065" customWidth="1"/>
    <col min="5399" max="5399" width="9.3046875" style="1065" customWidth="1"/>
    <col min="5400" max="5400" width="13.3046875" style="1065" customWidth="1"/>
    <col min="5401" max="5401" width="16.921875" style="1065" customWidth="1"/>
    <col min="5402" max="5402" width="10.3046875" style="1065" customWidth="1"/>
    <col min="5403" max="5403" width="12.69140625" style="1065" customWidth="1"/>
    <col min="5404" max="5404" width="9.3046875" style="1065" customWidth="1"/>
    <col min="5405" max="5405" width="13.07421875" style="1065" customWidth="1"/>
    <col min="5406" max="5406" width="15.61328125" style="1065" customWidth="1"/>
    <col min="5407" max="5407" width="17.07421875" style="1065" customWidth="1"/>
    <col min="5408" max="5408" width="11.61328125" style="1065" customWidth="1"/>
    <col min="5409" max="5409" width="6.69140625" style="1065" customWidth="1"/>
    <col min="5410" max="5410" width="43.921875" style="1065" customWidth="1"/>
    <col min="5411" max="5639" width="54.23046875" style="1065"/>
    <col min="5640" max="5640" width="3.69140625" style="1065" customWidth="1"/>
    <col min="5641" max="5641" width="1.69140625" style="1065" customWidth="1"/>
    <col min="5642" max="5642" width="3.23046875" style="1065" customWidth="1"/>
    <col min="5643" max="5644" width="2.69140625" style="1065" customWidth="1"/>
    <col min="5645" max="5645" width="3.69140625" style="1065" customWidth="1"/>
    <col min="5646" max="5646" width="5.61328125" style="1065" customWidth="1"/>
    <col min="5647" max="5647" width="8.69140625" style="1065" customWidth="1"/>
    <col min="5648" max="5648" width="4.3046875" style="1065" customWidth="1"/>
    <col min="5649" max="5649" width="35.69140625" style="1065" customWidth="1"/>
    <col min="5650" max="5650" width="9.69140625" style="1065" customWidth="1"/>
    <col min="5651" max="5651" width="4.69140625" style="1065" customWidth="1"/>
    <col min="5652" max="5652" width="10.921875" style="1065" customWidth="1"/>
    <col min="5653" max="5653" width="8.3046875" style="1065" customWidth="1"/>
    <col min="5654" max="5654" width="12.69140625" style="1065" customWidth="1"/>
    <col min="5655" max="5655" width="9.3046875" style="1065" customWidth="1"/>
    <col min="5656" max="5656" width="13.3046875" style="1065" customWidth="1"/>
    <col min="5657" max="5657" width="16.921875" style="1065" customWidth="1"/>
    <col min="5658" max="5658" width="10.3046875" style="1065" customWidth="1"/>
    <col min="5659" max="5659" width="12.69140625" style="1065" customWidth="1"/>
    <col min="5660" max="5660" width="9.3046875" style="1065" customWidth="1"/>
    <col min="5661" max="5661" width="13.07421875" style="1065" customWidth="1"/>
    <col min="5662" max="5662" width="15.61328125" style="1065" customWidth="1"/>
    <col min="5663" max="5663" width="17.07421875" style="1065" customWidth="1"/>
    <col min="5664" max="5664" width="11.61328125" style="1065" customWidth="1"/>
    <col min="5665" max="5665" width="6.69140625" style="1065" customWidth="1"/>
    <col min="5666" max="5666" width="43.921875" style="1065" customWidth="1"/>
    <col min="5667" max="5895" width="54.23046875" style="1065"/>
    <col min="5896" max="5896" width="3.69140625" style="1065" customWidth="1"/>
    <col min="5897" max="5897" width="1.69140625" style="1065" customWidth="1"/>
    <col min="5898" max="5898" width="3.23046875" style="1065" customWidth="1"/>
    <col min="5899" max="5900" width="2.69140625" style="1065" customWidth="1"/>
    <col min="5901" max="5901" width="3.69140625" style="1065" customWidth="1"/>
    <col min="5902" max="5902" width="5.61328125" style="1065" customWidth="1"/>
    <col min="5903" max="5903" width="8.69140625" style="1065" customWidth="1"/>
    <col min="5904" max="5904" width="4.3046875" style="1065" customWidth="1"/>
    <col min="5905" max="5905" width="35.69140625" style="1065" customWidth="1"/>
    <col min="5906" max="5906" width="9.69140625" style="1065" customWidth="1"/>
    <col min="5907" max="5907" width="4.69140625" style="1065" customWidth="1"/>
    <col min="5908" max="5908" width="10.921875" style="1065" customWidth="1"/>
    <col min="5909" max="5909" width="8.3046875" style="1065" customWidth="1"/>
    <col min="5910" max="5910" width="12.69140625" style="1065" customWidth="1"/>
    <col min="5911" max="5911" width="9.3046875" style="1065" customWidth="1"/>
    <col min="5912" max="5912" width="13.3046875" style="1065" customWidth="1"/>
    <col min="5913" max="5913" width="16.921875" style="1065" customWidth="1"/>
    <col min="5914" max="5914" width="10.3046875" style="1065" customWidth="1"/>
    <col min="5915" max="5915" width="12.69140625" style="1065" customWidth="1"/>
    <col min="5916" max="5916" width="9.3046875" style="1065" customWidth="1"/>
    <col min="5917" max="5917" width="13.07421875" style="1065" customWidth="1"/>
    <col min="5918" max="5918" width="15.61328125" style="1065" customWidth="1"/>
    <col min="5919" max="5919" width="17.07421875" style="1065" customWidth="1"/>
    <col min="5920" max="5920" width="11.61328125" style="1065" customWidth="1"/>
    <col min="5921" max="5921" width="6.69140625" style="1065" customWidth="1"/>
    <col min="5922" max="5922" width="43.921875" style="1065" customWidth="1"/>
    <col min="5923" max="6151" width="54.23046875" style="1065"/>
    <col min="6152" max="6152" width="3.69140625" style="1065" customWidth="1"/>
    <col min="6153" max="6153" width="1.69140625" style="1065" customWidth="1"/>
    <col min="6154" max="6154" width="3.23046875" style="1065" customWidth="1"/>
    <col min="6155" max="6156" width="2.69140625" style="1065" customWidth="1"/>
    <col min="6157" max="6157" width="3.69140625" style="1065" customWidth="1"/>
    <col min="6158" max="6158" width="5.61328125" style="1065" customWidth="1"/>
    <col min="6159" max="6159" width="8.69140625" style="1065" customWidth="1"/>
    <col min="6160" max="6160" width="4.3046875" style="1065" customWidth="1"/>
    <col min="6161" max="6161" width="35.69140625" style="1065" customWidth="1"/>
    <col min="6162" max="6162" width="9.69140625" style="1065" customWidth="1"/>
    <col min="6163" max="6163" width="4.69140625" style="1065" customWidth="1"/>
    <col min="6164" max="6164" width="10.921875" style="1065" customWidth="1"/>
    <col min="6165" max="6165" width="8.3046875" style="1065" customWidth="1"/>
    <col min="6166" max="6166" width="12.69140625" style="1065" customWidth="1"/>
    <col min="6167" max="6167" width="9.3046875" style="1065" customWidth="1"/>
    <col min="6168" max="6168" width="13.3046875" style="1065" customWidth="1"/>
    <col min="6169" max="6169" width="16.921875" style="1065" customWidth="1"/>
    <col min="6170" max="6170" width="10.3046875" style="1065" customWidth="1"/>
    <col min="6171" max="6171" width="12.69140625" style="1065" customWidth="1"/>
    <col min="6172" max="6172" width="9.3046875" style="1065" customWidth="1"/>
    <col min="6173" max="6173" width="13.07421875" style="1065" customWidth="1"/>
    <col min="6174" max="6174" width="15.61328125" style="1065" customWidth="1"/>
    <col min="6175" max="6175" width="17.07421875" style="1065" customWidth="1"/>
    <col min="6176" max="6176" width="11.61328125" style="1065" customWidth="1"/>
    <col min="6177" max="6177" width="6.69140625" style="1065" customWidth="1"/>
    <col min="6178" max="6178" width="43.921875" style="1065" customWidth="1"/>
    <col min="6179" max="6407" width="54.23046875" style="1065"/>
    <col min="6408" max="6408" width="3.69140625" style="1065" customWidth="1"/>
    <col min="6409" max="6409" width="1.69140625" style="1065" customWidth="1"/>
    <col min="6410" max="6410" width="3.23046875" style="1065" customWidth="1"/>
    <col min="6411" max="6412" width="2.69140625" style="1065" customWidth="1"/>
    <col min="6413" max="6413" width="3.69140625" style="1065" customWidth="1"/>
    <col min="6414" max="6414" width="5.61328125" style="1065" customWidth="1"/>
    <col min="6415" max="6415" width="8.69140625" style="1065" customWidth="1"/>
    <col min="6416" max="6416" width="4.3046875" style="1065" customWidth="1"/>
    <col min="6417" max="6417" width="35.69140625" style="1065" customWidth="1"/>
    <col min="6418" max="6418" width="9.69140625" style="1065" customWidth="1"/>
    <col min="6419" max="6419" width="4.69140625" style="1065" customWidth="1"/>
    <col min="6420" max="6420" width="10.921875" style="1065" customWidth="1"/>
    <col min="6421" max="6421" width="8.3046875" style="1065" customWidth="1"/>
    <col min="6422" max="6422" width="12.69140625" style="1065" customWidth="1"/>
    <col min="6423" max="6423" width="9.3046875" style="1065" customWidth="1"/>
    <col min="6424" max="6424" width="13.3046875" style="1065" customWidth="1"/>
    <col min="6425" max="6425" width="16.921875" style="1065" customWidth="1"/>
    <col min="6426" max="6426" width="10.3046875" style="1065" customWidth="1"/>
    <col min="6427" max="6427" width="12.69140625" style="1065" customWidth="1"/>
    <col min="6428" max="6428" width="9.3046875" style="1065" customWidth="1"/>
    <col min="6429" max="6429" width="13.07421875" style="1065" customWidth="1"/>
    <col min="6430" max="6430" width="15.61328125" style="1065" customWidth="1"/>
    <col min="6431" max="6431" width="17.07421875" style="1065" customWidth="1"/>
    <col min="6432" max="6432" width="11.61328125" style="1065" customWidth="1"/>
    <col min="6433" max="6433" width="6.69140625" style="1065" customWidth="1"/>
    <col min="6434" max="6434" width="43.921875" style="1065" customWidth="1"/>
    <col min="6435" max="6663" width="54.23046875" style="1065"/>
    <col min="6664" max="6664" width="3.69140625" style="1065" customWidth="1"/>
    <col min="6665" max="6665" width="1.69140625" style="1065" customWidth="1"/>
    <col min="6666" max="6666" width="3.23046875" style="1065" customWidth="1"/>
    <col min="6667" max="6668" width="2.69140625" style="1065" customWidth="1"/>
    <col min="6669" max="6669" width="3.69140625" style="1065" customWidth="1"/>
    <col min="6670" max="6670" width="5.61328125" style="1065" customWidth="1"/>
    <col min="6671" max="6671" width="8.69140625" style="1065" customWidth="1"/>
    <col min="6672" max="6672" width="4.3046875" style="1065" customWidth="1"/>
    <col min="6673" max="6673" width="35.69140625" style="1065" customWidth="1"/>
    <col min="6674" max="6674" width="9.69140625" style="1065" customWidth="1"/>
    <col min="6675" max="6675" width="4.69140625" style="1065" customWidth="1"/>
    <col min="6676" max="6676" width="10.921875" style="1065" customWidth="1"/>
    <col min="6677" max="6677" width="8.3046875" style="1065" customWidth="1"/>
    <col min="6678" max="6678" width="12.69140625" style="1065" customWidth="1"/>
    <col min="6679" max="6679" width="9.3046875" style="1065" customWidth="1"/>
    <col min="6680" max="6680" width="13.3046875" style="1065" customWidth="1"/>
    <col min="6681" max="6681" width="16.921875" style="1065" customWidth="1"/>
    <col min="6682" max="6682" width="10.3046875" style="1065" customWidth="1"/>
    <col min="6683" max="6683" width="12.69140625" style="1065" customWidth="1"/>
    <col min="6684" max="6684" width="9.3046875" style="1065" customWidth="1"/>
    <col min="6685" max="6685" width="13.07421875" style="1065" customWidth="1"/>
    <col min="6686" max="6686" width="15.61328125" style="1065" customWidth="1"/>
    <col min="6687" max="6687" width="17.07421875" style="1065" customWidth="1"/>
    <col min="6688" max="6688" width="11.61328125" style="1065" customWidth="1"/>
    <col min="6689" max="6689" width="6.69140625" style="1065" customWidth="1"/>
    <col min="6690" max="6690" width="43.921875" style="1065" customWidth="1"/>
    <col min="6691" max="6919" width="54.23046875" style="1065"/>
    <col min="6920" max="6920" width="3.69140625" style="1065" customWidth="1"/>
    <col min="6921" max="6921" width="1.69140625" style="1065" customWidth="1"/>
    <col min="6922" max="6922" width="3.23046875" style="1065" customWidth="1"/>
    <col min="6923" max="6924" width="2.69140625" style="1065" customWidth="1"/>
    <col min="6925" max="6925" width="3.69140625" style="1065" customWidth="1"/>
    <col min="6926" max="6926" width="5.61328125" style="1065" customWidth="1"/>
    <col min="6927" max="6927" width="8.69140625" style="1065" customWidth="1"/>
    <col min="6928" max="6928" width="4.3046875" style="1065" customWidth="1"/>
    <col min="6929" max="6929" width="35.69140625" style="1065" customWidth="1"/>
    <col min="6930" max="6930" width="9.69140625" style="1065" customWidth="1"/>
    <col min="6931" max="6931" width="4.69140625" style="1065" customWidth="1"/>
    <col min="6932" max="6932" width="10.921875" style="1065" customWidth="1"/>
    <col min="6933" max="6933" width="8.3046875" style="1065" customWidth="1"/>
    <col min="6934" max="6934" width="12.69140625" style="1065" customWidth="1"/>
    <col min="6935" max="6935" width="9.3046875" style="1065" customWidth="1"/>
    <col min="6936" max="6936" width="13.3046875" style="1065" customWidth="1"/>
    <col min="6937" max="6937" width="16.921875" style="1065" customWidth="1"/>
    <col min="6938" max="6938" width="10.3046875" style="1065" customWidth="1"/>
    <col min="6939" max="6939" width="12.69140625" style="1065" customWidth="1"/>
    <col min="6940" max="6940" width="9.3046875" style="1065" customWidth="1"/>
    <col min="6941" max="6941" width="13.07421875" style="1065" customWidth="1"/>
    <col min="6942" max="6942" width="15.61328125" style="1065" customWidth="1"/>
    <col min="6943" max="6943" width="17.07421875" style="1065" customWidth="1"/>
    <col min="6944" max="6944" width="11.61328125" style="1065" customWidth="1"/>
    <col min="6945" max="6945" width="6.69140625" style="1065" customWidth="1"/>
    <col min="6946" max="6946" width="43.921875" style="1065" customWidth="1"/>
    <col min="6947" max="7175" width="54.23046875" style="1065"/>
    <col min="7176" max="7176" width="3.69140625" style="1065" customWidth="1"/>
    <col min="7177" max="7177" width="1.69140625" style="1065" customWidth="1"/>
    <col min="7178" max="7178" width="3.23046875" style="1065" customWidth="1"/>
    <col min="7179" max="7180" width="2.69140625" style="1065" customWidth="1"/>
    <col min="7181" max="7181" width="3.69140625" style="1065" customWidth="1"/>
    <col min="7182" max="7182" width="5.61328125" style="1065" customWidth="1"/>
    <col min="7183" max="7183" width="8.69140625" style="1065" customWidth="1"/>
    <col min="7184" max="7184" width="4.3046875" style="1065" customWidth="1"/>
    <col min="7185" max="7185" width="35.69140625" style="1065" customWidth="1"/>
    <col min="7186" max="7186" width="9.69140625" style="1065" customWidth="1"/>
    <col min="7187" max="7187" width="4.69140625" style="1065" customWidth="1"/>
    <col min="7188" max="7188" width="10.921875" style="1065" customWidth="1"/>
    <col min="7189" max="7189" width="8.3046875" style="1065" customWidth="1"/>
    <col min="7190" max="7190" width="12.69140625" style="1065" customWidth="1"/>
    <col min="7191" max="7191" width="9.3046875" style="1065" customWidth="1"/>
    <col min="7192" max="7192" width="13.3046875" style="1065" customWidth="1"/>
    <col min="7193" max="7193" width="16.921875" style="1065" customWidth="1"/>
    <col min="7194" max="7194" width="10.3046875" style="1065" customWidth="1"/>
    <col min="7195" max="7195" width="12.69140625" style="1065" customWidth="1"/>
    <col min="7196" max="7196" width="9.3046875" style="1065" customWidth="1"/>
    <col min="7197" max="7197" width="13.07421875" style="1065" customWidth="1"/>
    <col min="7198" max="7198" width="15.61328125" style="1065" customWidth="1"/>
    <col min="7199" max="7199" width="17.07421875" style="1065" customWidth="1"/>
    <col min="7200" max="7200" width="11.61328125" style="1065" customWidth="1"/>
    <col min="7201" max="7201" width="6.69140625" style="1065" customWidth="1"/>
    <col min="7202" max="7202" width="43.921875" style="1065" customWidth="1"/>
    <col min="7203" max="7431" width="54.23046875" style="1065"/>
    <col min="7432" max="7432" width="3.69140625" style="1065" customWidth="1"/>
    <col min="7433" max="7433" width="1.69140625" style="1065" customWidth="1"/>
    <col min="7434" max="7434" width="3.23046875" style="1065" customWidth="1"/>
    <col min="7435" max="7436" width="2.69140625" style="1065" customWidth="1"/>
    <col min="7437" max="7437" width="3.69140625" style="1065" customWidth="1"/>
    <col min="7438" max="7438" width="5.61328125" style="1065" customWidth="1"/>
    <col min="7439" max="7439" width="8.69140625" style="1065" customWidth="1"/>
    <col min="7440" max="7440" width="4.3046875" style="1065" customWidth="1"/>
    <col min="7441" max="7441" width="35.69140625" style="1065" customWidth="1"/>
    <col min="7442" max="7442" width="9.69140625" style="1065" customWidth="1"/>
    <col min="7443" max="7443" width="4.69140625" style="1065" customWidth="1"/>
    <col min="7444" max="7444" width="10.921875" style="1065" customWidth="1"/>
    <col min="7445" max="7445" width="8.3046875" style="1065" customWidth="1"/>
    <col min="7446" max="7446" width="12.69140625" style="1065" customWidth="1"/>
    <col min="7447" max="7447" width="9.3046875" style="1065" customWidth="1"/>
    <col min="7448" max="7448" width="13.3046875" style="1065" customWidth="1"/>
    <col min="7449" max="7449" width="16.921875" style="1065" customWidth="1"/>
    <col min="7450" max="7450" width="10.3046875" style="1065" customWidth="1"/>
    <col min="7451" max="7451" width="12.69140625" style="1065" customWidth="1"/>
    <col min="7452" max="7452" width="9.3046875" style="1065" customWidth="1"/>
    <col min="7453" max="7453" width="13.07421875" style="1065" customWidth="1"/>
    <col min="7454" max="7454" width="15.61328125" style="1065" customWidth="1"/>
    <col min="7455" max="7455" width="17.07421875" style="1065" customWidth="1"/>
    <col min="7456" max="7456" width="11.61328125" style="1065" customWidth="1"/>
    <col min="7457" max="7457" width="6.69140625" style="1065" customWidth="1"/>
    <col min="7458" max="7458" width="43.921875" style="1065" customWidth="1"/>
    <col min="7459" max="7687" width="54.23046875" style="1065"/>
    <col min="7688" max="7688" width="3.69140625" style="1065" customWidth="1"/>
    <col min="7689" max="7689" width="1.69140625" style="1065" customWidth="1"/>
    <col min="7690" max="7690" width="3.23046875" style="1065" customWidth="1"/>
    <col min="7691" max="7692" width="2.69140625" style="1065" customWidth="1"/>
    <col min="7693" max="7693" width="3.69140625" style="1065" customWidth="1"/>
    <col min="7694" max="7694" width="5.61328125" style="1065" customWidth="1"/>
    <col min="7695" max="7695" width="8.69140625" style="1065" customWidth="1"/>
    <col min="7696" max="7696" width="4.3046875" style="1065" customWidth="1"/>
    <col min="7697" max="7697" width="35.69140625" style="1065" customWidth="1"/>
    <col min="7698" max="7698" width="9.69140625" style="1065" customWidth="1"/>
    <col min="7699" max="7699" width="4.69140625" style="1065" customWidth="1"/>
    <col min="7700" max="7700" width="10.921875" style="1065" customWidth="1"/>
    <col min="7701" max="7701" width="8.3046875" style="1065" customWidth="1"/>
    <col min="7702" max="7702" width="12.69140625" style="1065" customWidth="1"/>
    <col min="7703" max="7703" width="9.3046875" style="1065" customWidth="1"/>
    <col min="7704" max="7704" width="13.3046875" style="1065" customWidth="1"/>
    <col min="7705" max="7705" width="16.921875" style="1065" customWidth="1"/>
    <col min="7706" max="7706" width="10.3046875" style="1065" customWidth="1"/>
    <col min="7707" max="7707" width="12.69140625" style="1065" customWidth="1"/>
    <col min="7708" max="7708" width="9.3046875" style="1065" customWidth="1"/>
    <col min="7709" max="7709" width="13.07421875" style="1065" customWidth="1"/>
    <col min="7710" max="7710" width="15.61328125" style="1065" customWidth="1"/>
    <col min="7711" max="7711" width="17.07421875" style="1065" customWidth="1"/>
    <col min="7712" max="7712" width="11.61328125" style="1065" customWidth="1"/>
    <col min="7713" max="7713" width="6.69140625" style="1065" customWidth="1"/>
    <col min="7714" max="7714" width="43.921875" style="1065" customWidth="1"/>
    <col min="7715" max="7943" width="54.23046875" style="1065"/>
    <col min="7944" max="7944" width="3.69140625" style="1065" customWidth="1"/>
    <col min="7945" max="7945" width="1.69140625" style="1065" customWidth="1"/>
    <col min="7946" max="7946" width="3.23046875" style="1065" customWidth="1"/>
    <col min="7947" max="7948" width="2.69140625" style="1065" customWidth="1"/>
    <col min="7949" max="7949" width="3.69140625" style="1065" customWidth="1"/>
    <col min="7950" max="7950" width="5.61328125" style="1065" customWidth="1"/>
    <col min="7951" max="7951" width="8.69140625" style="1065" customWidth="1"/>
    <col min="7952" max="7952" width="4.3046875" style="1065" customWidth="1"/>
    <col min="7953" max="7953" width="35.69140625" style="1065" customWidth="1"/>
    <col min="7954" max="7954" width="9.69140625" style="1065" customWidth="1"/>
    <col min="7955" max="7955" width="4.69140625" style="1065" customWidth="1"/>
    <col min="7956" max="7956" width="10.921875" style="1065" customWidth="1"/>
    <col min="7957" max="7957" width="8.3046875" style="1065" customWidth="1"/>
    <col min="7958" max="7958" width="12.69140625" style="1065" customWidth="1"/>
    <col min="7959" max="7959" width="9.3046875" style="1065" customWidth="1"/>
    <col min="7960" max="7960" width="13.3046875" style="1065" customWidth="1"/>
    <col min="7961" max="7961" width="16.921875" style="1065" customWidth="1"/>
    <col min="7962" max="7962" width="10.3046875" style="1065" customWidth="1"/>
    <col min="7963" max="7963" width="12.69140625" style="1065" customWidth="1"/>
    <col min="7964" max="7964" width="9.3046875" style="1065" customWidth="1"/>
    <col min="7965" max="7965" width="13.07421875" style="1065" customWidth="1"/>
    <col min="7966" max="7966" width="15.61328125" style="1065" customWidth="1"/>
    <col min="7967" max="7967" width="17.07421875" style="1065" customWidth="1"/>
    <col min="7968" max="7968" width="11.61328125" style="1065" customWidth="1"/>
    <col min="7969" max="7969" width="6.69140625" style="1065" customWidth="1"/>
    <col min="7970" max="7970" width="43.921875" style="1065" customWidth="1"/>
    <col min="7971" max="8199" width="54.23046875" style="1065"/>
    <col min="8200" max="8200" width="3.69140625" style="1065" customWidth="1"/>
    <col min="8201" max="8201" width="1.69140625" style="1065" customWidth="1"/>
    <col min="8202" max="8202" width="3.23046875" style="1065" customWidth="1"/>
    <col min="8203" max="8204" width="2.69140625" style="1065" customWidth="1"/>
    <col min="8205" max="8205" width="3.69140625" style="1065" customWidth="1"/>
    <col min="8206" max="8206" width="5.61328125" style="1065" customWidth="1"/>
    <col min="8207" max="8207" width="8.69140625" style="1065" customWidth="1"/>
    <col min="8208" max="8208" width="4.3046875" style="1065" customWidth="1"/>
    <col min="8209" max="8209" width="35.69140625" style="1065" customWidth="1"/>
    <col min="8210" max="8210" width="9.69140625" style="1065" customWidth="1"/>
    <col min="8211" max="8211" width="4.69140625" style="1065" customWidth="1"/>
    <col min="8212" max="8212" width="10.921875" style="1065" customWidth="1"/>
    <col min="8213" max="8213" width="8.3046875" style="1065" customWidth="1"/>
    <col min="8214" max="8214" width="12.69140625" style="1065" customWidth="1"/>
    <col min="8215" max="8215" width="9.3046875" style="1065" customWidth="1"/>
    <col min="8216" max="8216" width="13.3046875" style="1065" customWidth="1"/>
    <col min="8217" max="8217" width="16.921875" style="1065" customWidth="1"/>
    <col min="8218" max="8218" width="10.3046875" style="1065" customWidth="1"/>
    <col min="8219" max="8219" width="12.69140625" style="1065" customWidth="1"/>
    <col min="8220" max="8220" width="9.3046875" style="1065" customWidth="1"/>
    <col min="8221" max="8221" width="13.07421875" style="1065" customWidth="1"/>
    <col min="8222" max="8222" width="15.61328125" style="1065" customWidth="1"/>
    <col min="8223" max="8223" width="17.07421875" style="1065" customWidth="1"/>
    <col min="8224" max="8224" width="11.61328125" style="1065" customWidth="1"/>
    <col min="8225" max="8225" width="6.69140625" style="1065" customWidth="1"/>
    <col min="8226" max="8226" width="43.921875" style="1065" customWidth="1"/>
    <col min="8227" max="8455" width="54.23046875" style="1065"/>
    <col min="8456" max="8456" width="3.69140625" style="1065" customWidth="1"/>
    <col min="8457" max="8457" width="1.69140625" style="1065" customWidth="1"/>
    <col min="8458" max="8458" width="3.23046875" style="1065" customWidth="1"/>
    <col min="8459" max="8460" width="2.69140625" style="1065" customWidth="1"/>
    <col min="8461" max="8461" width="3.69140625" style="1065" customWidth="1"/>
    <col min="8462" max="8462" width="5.61328125" style="1065" customWidth="1"/>
    <col min="8463" max="8463" width="8.69140625" style="1065" customWidth="1"/>
    <col min="8464" max="8464" width="4.3046875" style="1065" customWidth="1"/>
    <col min="8465" max="8465" width="35.69140625" style="1065" customWidth="1"/>
    <col min="8466" max="8466" width="9.69140625" style="1065" customWidth="1"/>
    <col min="8467" max="8467" width="4.69140625" style="1065" customWidth="1"/>
    <col min="8468" max="8468" width="10.921875" style="1065" customWidth="1"/>
    <col min="8469" max="8469" width="8.3046875" style="1065" customWidth="1"/>
    <col min="8470" max="8470" width="12.69140625" style="1065" customWidth="1"/>
    <col min="8471" max="8471" width="9.3046875" style="1065" customWidth="1"/>
    <col min="8472" max="8472" width="13.3046875" style="1065" customWidth="1"/>
    <col min="8473" max="8473" width="16.921875" style="1065" customWidth="1"/>
    <col min="8474" max="8474" width="10.3046875" style="1065" customWidth="1"/>
    <col min="8475" max="8475" width="12.69140625" style="1065" customWidth="1"/>
    <col min="8476" max="8476" width="9.3046875" style="1065" customWidth="1"/>
    <col min="8477" max="8477" width="13.07421875" style="1065" customWidth="1"/>
    <col min="8478" max="8478" width="15.61328125" style="1065" customWidth="1"/>
    <col min="8479" max="8479" width="17.07421875" style="1065" customWidth="1"/>
    <col min="8480" max="8480" width="11.61328125" style="1065" customWidth="1"/>
    <col min="8481" max="8481" width="6.69140625" style="1065" customWidth="1"/>
    <col min="8482" max="8482" width="43.921875" style="1065" customWidth="1"/>
    <col min="8483" max="8711" width="54.23046875" style="1065"/>
    <col min="8712" max="8712" width="3.69140625" style="1065" customWidth="1"/>
    <col min="8713" max="8713" width="1.69140625" style="1065" customWidth="1"/>
    <col min="8714" max="8714" width="3.23046875" style="1065" customWidth="1"/>
    <col min="8715" max="8716" width="2.69140625" style="1065" customWidth="1"/>
    <col min="8717" max="8717" width="3.69140625" style="1065" customWidth="1"/>
    <col min="8718" max="8718" width="5.61328125" style="1065" customWidth="1"/>
    <col min="8719" max="8719" width="8.69140625" style="1065" customWidth="1"/>
    <col min="8720" max="8720" width="4.3046875" style="1065" customWidth="1"/>
    <col min="8721" max="8721" width="35.69140625" style="1065" customWidth="1"/>
    <col min="8722" max="8722" width="9.69140625" style="1065" customWidth="1"/>
    <col min="8723" max="8723" width="4.69140625" style="1065" customWidth="1"/>
    <col min="8724" max="8724" width="10.921875" style="1065" customWidth="1"/>
    <col min="8725" max="8725" width="8.3046875" style="1065" customWidth="1"/>
    <col min="8726" max="8726" width="12.69140625" style="1065" customWidth="1"/>
    <col min="8727" max="8727" width="9.3046875" style="1065" customWidth="1"/>
    <col min="8728" max="8728" width="13.3046875" style="1065" customWidth="1"/>
    <col min="8729" max="8729" width="16.921875" style="1065" customWidth="1"/>
    <col min="8730" max="8730" width="10.3046875" style="1065" customWidth="1"/>
    <col min="8731" max="8731" width="12.69140625" style="1065" customWidth="1"/>
    <col min="8732" max="8732" width="9.3046875" style="1065" customWidth="1"/>
    <col min="8733" max="8733" width="13.07421875" style="1065" customWidth="1"/>
    <col min="8734" max="8734" width="15.61328125" style="1065" customWidth="1"/>
    <col min="8735" max="8735" width="17.07421875" style="1065" customWidth="1"/>
    <col min="8736" max="8736" width="11.61328125" style="1065" customWidth="1"/>
    <col min="8737" max="8737" width="6.69140625" style="1065" customWidth="1"/>
    <col min="8738" max="8738" width="43.921875" style="1065" customWidth="1"/>
    <col min="8739" max="8967" width="54.23046875" style="1065"/>
    <col min="8968" max="8968" width="3.69140625" style="1065" customWidth="1"/>
    <col min="8969" max="8969" width="1.69140625" style="1065" customWidth="1"/>
    <col min="8970" max="8970" width="3.23046875" style="1065" customWidth="1"/>
    <col min="8971" max="8972" width="2.69140625" style="1065" customWidth="1"/>
    <col min="8973" max="8973" width="3.69140625" style="1065" customWidth="1"/>
    <col min="8974" max="8974" width="5.61328125" style="1065" customWidth="1"/>
    <col min="8975" max="8975" width="8.69140625" style="1065" customWidth="1"/>
    <col min="8976" max="8976" width="4.3046875" style="1065" customWidth="1"/>
    <col min="8977" max="8977" width="35.69140625" style="1065" customWidth="1"/>
    <col min="8978" max="8978" width="9.69140625" style="1065" customWidth="1"/>
    <col min="8979" max="8979" width="4.69140625" style="1065" customWidth="1"/>
    <col min="8980" max="8980" width="10.921875" style="1065" customWidth="1"/>
    <col min="8981" max="8981" width="8.3046875" style="1065" customWidth="1"/>
    <col min="8982" max="8982" width="12.69140625" style="1065" customWidth="1"/>
    <col min="8983" max="8983" width="9.3046875" style="1065" customWidth="1"/>
    <col min="8984" max="8984" width="13.3046875" style="1065" customWidth="1"/>
    <col min="8985" max="8985" width="16.921875" style="1065" customWidth="1"/>
    <col min="8986" max="8986" width="10.3046875" style="1065" customWidth="1"/>
    <col min="8987" max="8987" width="12.69140625" style="1065" customWidth="1"/>
    <col min="8988" max="8988" width="9.3046875" style="1065" customWidth="1"/>
    <col min="8989" max="8989" width="13.07421875" style="1065" customWidth="1"/>
    <col min="8990" max="8990" width="15.61328125" style="1065" customWidth="1"/>
    <col min="8991" max="8991" width="17.07421875" style="1065" customWidth="1"/>
    <col min="8992" max="8992" width="11.61328125" style="1065" customWidth="1"/>
    <col min="8993" max="8993" width="6.69140625" style="1065" customWidth="1"/>
    <col min="8994" max="8994" width="43.921875" style="1065" customWidth="1"/>
    <col min="8995" max="9223" width="54.23046875" style="1065"/>
    <col min="9224" max="9224" width="3.69140625" style="1065" customWidth="1"/>
    <col min="9225" max="9225" width="1.69140625" style="1065" customWidth="1"/>
    <col min="9226" max="9226" width="3.23046875" style="1065" customWidth="1"/>
    <col min="9227" max="9228" width="2.69140625" style="1065" customWidth="1"/>
    <col min="9229" max="9229" width="3.69140625" style="1065" customWidth="1"/>
    <col min="9230" max="9230" width="5.61328125" style="1065" customWidth="1"/>
    <col min="9231" max="9231" width="8.69140625" style="1065" customWidth="1"/>
    <col min="9232" max="9232" width="4.3046875" style="1065" customWidth="1"/>
    <col min="9233" max="9233" width="35.69140625" style="1065" customWidth="1"/>
    <col min="9234" max="9234" width="9.69140625" style="1065" customWidth="1"/>
    <col min="9235" max="9235" width="4.69140625" style="1065" customWidth="1"/>
    <col min="9236" max="9236" width="10.921875" style="1065" customWidth="1"/>
    <col min="9237" max="9237" width="8.3046875" style="1065" customWidth="1"/>
    <col min="9238" max="9238" width="12.69140625" style="1065" customWidth="1"/>
    <col min="9239" max="9239" width="9.3046875" style="1065" customWidth="1"/>
    <col min="9240" max="9240" width="13.3046875" style="1065" customWidth="1"/>
    <col min="9241" max="9241" width="16.921875" style="1065" customWidth="1"/>
    <col min="9242" max="9242" width="10.3046875" style="1065" customWidth="1"/>
    <col min="9243" max="9243" width="12.69140625" style="1065" customWidth="1"/>
    <col min="9244" max="9244" width="9.3046875" style="1065" customWidth="1"/>
    <col min="9245" max="9245" width="13.07421875" style="1065" customWidth="1"/>
    <col min="9246" max="9246" width="15.61328125" style="1065" customWidth="1"/>
    <col min="9247" max="9247" width="17.07421875" style="1065" customWidth="1"/>
    <col min="9248" max="9248" width="11.61328125" style="1065" customWidth="1"/>
    <col min="9249" max="9249" width="6.69140625" style="1065" customWidth="1"/>
    <col min="9250" max="9250" width="43.921875" style="1065" customWidth="1"/>
    <col min="9251" max="9479" width="54.23046875" style="1065"/>
    <col min="9480" max="9480" width="3.69140625" style="1065" customWidth="1"/>
    <col min="9481" max="9481" width="1.69140625" style="1065" customWidth="1"/>
    <col min="9482" max="9482" width="3.23046875" style="1065" customWidth="1"/>
    <col min="9483" max="9484" width="2.69140625" style="1065" customWidth="1"/>
    <col min="9485" max="9485" width="3.69140625" style="1065" customWidth="1"/>
    <col min="9486" max="9486" width="5.61328125" style="1065" customWidth="1"/>
    <col min="9487" max="9487" width="8.69140625" style="1065" customWidth="1"/>
    <col min="9488" max="9488" width="4.3046875" style="1065" customWidth="1"/>
    <col min="9489" max="9489" width="35.69140625" style="1065" customWidth="1"/>
    <col min="9490" max="9490" width="9.69140625" style="1065" customWidth="1"/>
    <col min="9491" max="9491" width="4.69140625" style="1065" customWidth="1"/>
    <col min="9492" max="9492" width="10.921875" style="1065" customWidth="1"/>
    <col min="9493" max="9493" width="8.3046875" style="1065" customWidth="1"/>
    <col min="9494" max="9494" width="12.69140625" style="1065" customWidth="1"/>
    <col min="9495" max="9495" width="9.3046875" style="1065" customWidth="1"/>
    <col min="9496" max="9496" width="13.3046875" style="1065" customWidth="1"/>
    <col min="9497" max="9497" width="16.921875" style="1065" customWidth="1"/>
    <col min="9498" max="9498" width="10.3046875" style="1065" customWidth="1"/>
    <col min="9499" max="9499" width="12.69140625" style="1065" customWidth="1"/>
    <col min="9500" max="9500" width="9.3046875" style="1065" customWidth="1"/>
    <col min="9501" max="9501" width="13.07421875" style="1065" customWidth="1"/>
    <col min="9502" max="9502" width="15.61328125" style="1065" customWidth="1"/>
    <col min="9503" max="9503" width="17.07421875" style="1065" customWidth="1"/>
    <col min="9504" max="9504" width="11.61328125" style="1065" customWidth="1"/>
    <col min="9505" max="9505" width="6.69140625" style="1065" customWidth="1"/>
    <col min="9506" max="9506" width="43.921875" style="1065" customWidth="1"/>
    <col min="9507" max="9735" width="54.23046875" style="1065"/>
    <col min="9736" max="9736" width="3.69140625" style="1065" customWidth="1"/>
    <col min="9737" max="9737" width="1.69140625" style="1065" customWidth="1"/>
    <col min="9738" max="9738" width="3.23046875" style="1065" customWidth="1"/>
    <col min="9739" max="9740" width="2.69140625" style="1065" customWidth="1"/>
    <col min="9741" max="9741" width="3.69140625" style="1065" customWidth="1"/>
    <col min="9742" max="9742" width="5.61328125" style="1065" customWidth="1"/>
    <col min="9743" max="9743" width="8.69140625" style="1065" customWidth="1"/>
    <col min="9744" max="9744" width="4.3046875" style="1065" customWidth="1"/>
    <col min="9745" max="9745" width="35.69140625" style="1065" customWidth="1"/>
    <col min="9746" max="9746" width="9.69140625" style="1065" customWidth="1"/>
    <col min="9747" max="9747" width="4.69140625" style="1065" customWidth="1"/>
    <col min="9748" max="9748" width="10.921875" style="1065" customWidth="1"/>
    <col min="9749" max="9749" width="8.3046875" style="1065" customWidth="1"/>
    <col min="9750" max="9750" width="12.69140625" style="1065" customWidth="1"/>
    <col min="9751" max="9751" width="9.3046875" style="1065" customWidth="1"/>
    <col min="9752" max="9752" width="13.3046875" style="1065" customWidth="1"/>
    <col min="9753" max="9753" width="16.921875" style="1065" customWidth="1"/>
    <col min="9754" max="9754" width="10.3046875" style="1065" customWidth="1"/>
    <col min="9755" max="9755" width="12.69140625" style="1065" customWidth="1"/>
    <col min="9756" max="9756" width="9.3046875" style="1065" customWidth="1"/>
    <col min="9757" max="9757" width="13.07421875" style="1065" customWidth="1"/>
    <col min="9758" max="9758" width="15.61328125" style="1065" customWidth="1"/>
    <col min="9759" max="9759" width="17.07421875" style="1065" customWidth="1"/>
    <col min="9760" max="9760" width="11.61328125" style="1065" customWidth="1"/>
    <col min="9761" max="9761" width="6.69140625" style="1065" customWidth="1"/>
    <col min="9762" max="9762" width="43.921875" style="1065" customWidth="1"/>
    <col min="9763" max="9991" width="54.23046875" style="1065"/>
    <col min="9992" max="9992" width="3.69140625" style="1065" customWidth="1"/>
    <col min="9993" max="9993" width="1.69140625" style="1065" customWidth="1"/>
    <col min="9994" max="9994" width="3.23046875" style="1065" customWidth="1"/>
    <col min="9995" max="9996" width="2.69140625" style="1065" customWidth="1"/>
    <col min="9997" max="9997" width="3.69140625" style="1065" customWidth="1"/>
    <col min="9998" max="9998" width="5.61328125" style="1065" customWidth="1"/>
    <col min="9999" max="9999" width="8.69140625" style="1065" customWidth="1"/>
    <col min="10000" max="10000" width="4.3046875" style="1065" customWidth="1"/>
    <col min="10001" max="10001" width="35.69140625" style="1065" customWidth="1"/>
    <col min="10002" max="10002" width="9.69140625" style="1065" customWidth="1"/>
    <col min="10003" max="10003" width="4.69140625" style="1065" customWidth="1"/>
    <col min="10004" max="10004" width="10.921875" style="1065" customWidth="1"/>
    <col min="10005" max="10005" width="8.3046875" style="1065" customWidth="1"/>
    <col min="10006" max="10006" width="12.69140625" style="1065" customWidth="1"/>
    <col min="10007" max="10007" width="9.3046875" style="1065" customWidth="1"/>
    <col min="10008" max="10008" width="13.3046875" style="1065" customWidth="1"/>
    <col min="10009" max="10009" width="16.921875" style="1065" customWidth="1"/>
    <col min="10010" max="10010" width="10.3046875" style="1065" customWidth="1"/>
    <col min="10011" max="10011" width="12.69140625" style="1065" customWidth="1"/>
    <col min="10012" max="10012" width="9.3046875" style="1065" customWidth="1"/>
    <col min="10013" max="10013" width="13.07421875" style="1065" customWidth="1"/>
    <col min="10014" max="10014" width="15.61328125" style="1065" customWidth="1"/>
    <col min="10015" max="10015" width="17.07421875" style="1065" customWidth="1"/>
    <col min="10016" max="10016" width="11.61328125" style="1065" customWidth="1"/>
    <col min="10017" max="10017" width="6.69140625" style="1065" customWidth="1"/>
    <col min="10018" max="10018" width="43.921875" style="1065" customWidth="1"/>
    <col min="10019" max="10247" width="54.23046875" style="1065"/>
    <col min="10248" max="10248" width="3.69140625" style="1065" customWidth="1"/>
    <col min="10249" max="10249" width="1.69140625" style="1065" customWidth="1"/>
    <col min="10250" max="10250" width="3.23046875" style="1065" customWidth="1"/>
    <col min="10251" max="10252" width="2.69140625" style="1065" customWidth="1"/>
    <col min="10253" max="10253" width="3.69140625" style="1065" customWidth="1"/>
    <col min="10254" max="10254" width="5.61328125" style="1065" customWidth="1"/>
    <col min="10255" max="10255" width="8.69140625" style="1065" customWidth="1"/>
    <col min="10256" max="10256" width="4.3046875" style="1065" customWidth="1"/>
    <col min="10257" max="10257" width="35.69140625" style="1065" customWidth="1"/>
    <col min="10258" max="10258" width="9.69140625" style="1065" customWidth="1"/>
    <col min="10259" max="10259" width="4.69140625" style="1065" customWidth="1"/>
    <col min="10260" max="10260" width="10.921875" style="1065" customWidth="1"/>
    <col min="10261" max="10261" width="8.3046875" style="1065" customWidth="1"/>
    <col min="10262" max="10262" width="12.69140625" style="1065" customWidth="1"/>
    <col min="10263" max="10263" width="9.3046875" style="1065" customWidth="1"/>
    <col min="10264" max="10264" width="13.3046875" style="1065" customWidth="1"/>
    <col min="10265" max="10265" width="16.921875" style="1065" customWidth="1"/>
    <col min="10266" max="10266" width="10.3046875" style="1065" customWidth="1"/>
    <col min="10267" max="10267" width="12.69140625" style="1065" customWidth="1"/>
    <col min="10268" max="10268" width="9.3046875" style="1065" customWidth="1"/>
    <col min="10269" max="10269" width="13.07421875" style="1065" customWidth="1"/>
    <col min="10270" max="10270" width="15.61328125" style="1065" customWidth="1"/>
    <col min="10271" max="10271" width="17.07421875" style="1065" customWidth="1"/>
    <col min="10272" max="10272" width="11.61328125" style="1065" customWidth="1"/>
    <col min="10273" max="10273" width="6.69140625" style="1065" customWidth="1"/>
    <col min="10274" max="10274" width="43.921875" style="1065" customWidth="1"/>
    <col min="10275" max="10503" width="54.23046875" style="1065"/>
    <col min="10504" max="10504" width="3.69140625" style="1065" customWidth="1"/>
    <col min="10505" max="10505" width="1.69140625" style="1065" customWidth="1"/>
    <col min="10506" max="10506" width="3.23046875" style="1065" customWidth="1"/>
    <col min="10507" max="10508" width="2.69140625" style="1065" customWidth="1"/>
    <col min="10509" max="10509" width="3.69140625" style="1065" customWidth="1"/>
    <col min="10510" max="10510" width="5.61328125" style="1065" customWidth="1"/>
    <col min="10511" max="10511" width="8.69140625" style="1065" customWidth="1"/>
    <col min="10512" max="10512" width="4.3046875" style="1065" customWidth="1"/>
    <col min="10513" max="10513" width="35.69140625" style="1065" customWidth="1"/>
    <col min="10514" max="10514" width="9.69140625" style="1065" customWidth="1"/>
    <col min="10515" max="10515" width="4.69140625" style="1065" customWidth="1"/>
    <col min="10516" max="10516" width="10.921875" style="1065" customWidth="1"/>
    <col min="10517" max="10517" width="8.3046875" style="1065" customWidth="1"/>
    <col min="10518" max="10518" width="12.69140625" style="1065" customWidth="1"/>
    <col min="10519" max="10519" width="9.3046875" style="1065" customWidth="1"/>
    <col min="10520" max="10520" width="13.3046875" style="1065" customWidth="1"/>
    <col min="10521" max="10521" width="16.921875" style="1065" customWidth="1"/>
    <col min="10522" max="10522" width="10.3046875" style="1065" customWidth="1"/>
    <col min="10523" max="10523" width="12.69140625" style="1065" customWidth="1"/>
    <col min="10524" max="10524" width="9.3046875" style="1065" customWidth="1"/>
    <col min="10525" max="10525" width="13.07421875" style="1065" customWidth="1"/>
    <col min="10526" max="10526" width="15.61328125" style="1065" customWidth="1"/>
    <col min="10527" max="10527" width="17.07421875" style="1065" customWidth="1"/>
    <col min="10528" max="10528" width="11.61328125" style="1065" customWidth="1"/>
    <col min="10529" max="10529" width="6.69140625" style="1065" customWidth="1"/>
    <col min="10530" max="10530" width="43.921875" style="1065" customWidth="1"/>
    <col min="10531" max="10759" width="54.23046875" style="1065"/>
    <col min="10760" max="10760" width="3.69140625" style="1065" customWidth="1"/>
    <col min="10761" max="10761" width="1.69140625" style="1065" customWidth="1"/>
    <col min="10762" max="10762" width="3.23046875" style="1065" customWidth="1"/>
    <col min="10763" max="10764" width="2.69140625" style="1065" customWidth="1"/>
    <col min="10765" max="10765" width="3.69140625" style="1065" customWidth="1"/>
    <col min="10766" max="10766" width="5.61328125" style="1065" customWidth="1"/>
    <col min="10767" max="10767" width="8.69140625" style="1065" customWidth="1"/>
    <col min="10768" max="10768" width="4.3046875" style="1065" customWidth="1"/>
    <col min="10769" max="10769" width="35.69140625" style="1065" customWidth="1"/>
    <col min="10770" max="10770" width="9.69140625" style="1065" customWidth="1"/>
    <col min="10771" max="10771" width="4.69140625" style="1065" customWidth="1"/>
    <col min="10772" max="10772" width="10.921875" style="1065" customWidth="1"/>
    <col min="10773" max="10773" width="8.3046875" style="1065" customWidth="1"/>
    <col min="10774" max="10774" width="12.69140625" style="1065" customWidth="1"/>
    <col min="10775" max="10775" width="9.3046875" style="1065" customWidth="1"/>
    <col min="10776" max="10776" width="13.3046875" style="1065" customWidth="1"/>
    <col min="10777" max="10777" width="16.921875" style="1065" customWidth="1"/>
    <col min="10778" max="10778" width="10.3046875" style="1065" customWidth="1"/>
    <col min="10779" max="10779" width="12.69140625" style="1065" customWidth="1"/>
    <col min="10780" max="10780" width="9.3046875" style="1065" customWidth="1"/>
    <col min="10781" max="10781" width="13.07421875" style="1065" customWidth="1"/>
    <col min="10782" max="10782" width="15.61328125" style="1065" customWidth="1"/>
    <col min="10783" max="10783" width="17.07421875" style="1065" customWidth="1"/>
    <col min="10784" max="10784" width="11.61328125" style="1065" customWidth="1"/>
    <col min="10785" max="10785" width="6.69140625" style="1065" customWidth="1"/>
    <col min="10786" max="10786" width="43.921875" style="1065" customWidth="1"/>
    <col min="10787" max="11015" width="54.23046875" style="1065"/>
    <col min="11016" max="11016" width="3.69140625" style="1065" customWidth="1"/>
    <col min="11017" max="11017" width="1.69140625" style="1065" customWidth="1"/>
    <col min="11018" max="11018" width="3.23046875" style="1065" customWidth="1"/>
    <col min="11019" max="11020" width="2.69140625" style="1065" customWidth="1"/>
    <col min="11021" max="11021" width="3.69140625" style="1065" customWidth="1"/>
    <col min="11022" max="11022" width="5.61328125" style="1065" customWidth="1"/>
    <col min="11023" max="11023" width="8.69140625" style="1065" customWidth="1"/>
    <col min="11024" max="11024" width="4.3046875" style="1065" customWidth="1"/>
    <col min="11025" max="11025" width="35.69140625" style="1065" customWidth="1"/>
    <col min="11026" max="11026" width="9.69140625" style="1065" customWidth="1"/>
    <col min="11027" max="11027" width="4.69140625" style="1065" customWidth="1"/>
    <col min="11028" max="11028" width="10.921875" style="1065" customWidth="1"/>
    <col min="11029" max="11029" width="8.3046875" style="1065" customWidth="1"/>
    <col min="11030" max="11030" width="12.69140625" style="1065" customWidth="1"/>
    <col min="11031" max="11031" width="9.3046875" style="1065" customWidth="1"/>
    <col min="11032" max="11032" width="13.3046875" style="1065" customWidth="1"/>
    <col min="11033" max="11033" width="16.921875" style="1065" customWidth="1"/>
    <col min="11034" max="11034" width="10.3046875" style="1065" customWidth="1"/>
    <col min="11035" max="11035" width="12.69140625" style="1065" customWidth="1"/>
    <col min="11036" max="11036" width="9.3046875" style="1065" customWidth="1"/>
    <col min="11037" max="11037" width="13.07421875" style="1065" customWidth="1"/>
    <col min="11038" max="11038" width="15.61328125" style="1065" customWidth="1"/>
    <col min="11039" max="11039" width="17.07421875" style="1065" customWidth="1"/>
    <col min="11040" max="11040" width="11.61328125" style="1065" customWidth="1"/>
    <col min="11041" max="11041" width="6.69140625" style="1065" customWidth="1"/>
    <col min="11042" max="11042" width="43.921875" style="1065" customWidth="1"/>
    <col min="11043" max="11271" width="54.23046875" style="1065"/>
    <col min="11272" max="11272" width="3.69140625" style="1065" customWidth="1"/>
    <col min="11273" max="11273" width="1.69140625" style="1065" customWidth="1"/>
    <col min="11274" max="11274" width="3.23046875" style="1065" customWidth="1"/>
    <col min="11275" max="11276" width="2.69140625" style="1065" customWidth="1"/>
    <col min="11277" max="11277" width="3.69140625" style="1065" customWidth="1"/>
    <col min="11278" max="11278" width="5.61328125" style="1065" customWidth="1"/>
    <col min="11279" max="11279" width="8.69140625" style="1065" customWidth="1"/>
    <col min="11280" max="11280" width="4.3046875" style="1065" customWidth="1"/>
    <col min="11281" max="11281" width="35.69140625" style="1065" customWidth="1"/>
    <col min="11282" max="11282" width="9.69140625" style="1065" customWidth="1"/>
    <col min="11283" max="11283" width="4.69140625" style="1065" customWidth="1"/>
    <col min="11284" max="11284" width="10.921875" style="1065" customWidth="1"/>
    <col min="11285" max="11285" width="8.3046875" style="1065" customWidth="1"/>
    <col min="11286" max="11286" width="12.69140625" style="1065" customWidth="1"/>
    <col min="11287" max="11287" width="9.3046875" style="1065" customWidth="1"/>
    <col min="11288" max="11288" width="13.3046875" style="1065" customWidth="1"/>
    <col min="11289" max="11289" width="16.921875" style="1065" customWidth="1"/>
    <col min="11290" max="11290" width="10.3046875" style="1065" customWidth="1"/>
    <col min="11291" max="11291" width="12.69140625" style="1065" customWidth="1"/>
    <col min="11292" max="11292" width="9.3046875" style="1065" customWidth="1"/>
    <col min="11293" max="11293" width="13.07421875" style="1065" customWidth="1"/>
    <col min="11294" max="11294" width="15.61328125" style="1065" customWidth="1"/>
    <col min="11295" max="11295" width="17.07421875" style="1065" customWidth="1"/>
    <col min="11296" max="11296" width="11.61328125" style="1065" customWidth="1"/>
    <col min="11297" max="11297" width="6.69140625" style="1065" customWidth="1"/>
    <col min="11298" max="11298" width="43.921875" style="1065" customWidth="1"/>
    <col min="11299" max="11527" width="54.23046875" style="1065"/>
    <col min="11528" max="11528" width="3.69140625" style="1065" customWidth="1"/>
    <col min="11529" max="11529" width="1.69140625" style="1065" customWidth="1"/>
    <col min="11530" max="11530" width="3.23046875" style="1065" customWidth="1"/>
    <col min="11531" max="11532" width="2.69140625" style="1065" customWidth="1"/>
    <col min="11533" max="11533" width="3.69140625" style="1065" customWidth="1"/>
    <col min="11534" max="11534" width="5.61328125" style="1065" customWidth="1"/>
    <col min="11535" max="11535" width="8.69140625" style="1065" customWidth="1"/>
    <col min="11536" max="11536" width="4.3046875" style="1065" customWidth="1"/>
    <col min="11537" max="11537" width="35.69140625" style="1065" customWidth="1"/>
    <col min="11538" max="11538" width="9.69140625" style="1065" customWidth="1"/>
    <col min="11539" max="11539" width="4.69140625" style="1065" customWidth="1"/>
    <col min="11540" max="11540" width="10.921875" style="1065" customWidth="1"/>
    <col min="11541" max="11541" width="8.3046875" style="1065" customWidth="1"/>
    <col min="11542" max="11542" width="12.69140625" style="1065" customWidth="1"/>
    <col min="11543" max="11543" width="9.3046875" style="1065" customWidth="1"/>
    <col min="11544" max="11544" width="13.3046875" style="1065" customWidth="1"/>
    <col min="11545" max="11545" width="16.921875" style="1065" customWidth="1"/>
    <col min="11546" max="11546" width="10.3046875" style="1065" customWidth="1"/>
    <col min="11547" max="11547" width="12.69140625" style="1065" customWidth="1"/>
    <col min="11548" max="11548" width="9.3046875" style="1065" customWidth="1"/>
    <col min="11549" max="11549" width="13.07421875" style="1065" customWidth="1"/>
    <col min="11550" max="11550" width="15.61328125" style="1065" customWidth="1"/>
    <col min="11551" max="11551" width="17.07421875" style="1065" customWidth="1"/>
    <col min="11552" max="11552" width="11.61328125" style="1065" customWidth="1"/>
    <col min="11553" max="11553" width="6.69140625" style="1065" customWidth="1"/>
    <col min="11554" max="11554" width="43.921875" style="1065" customWidth="1"/>
    <col min="11555" max="11783" width="54.23046875" style="1065"/>
    <col min="11784" max="11784" width="3.69140625" style="1065" customWidth="1"/>
    <col min="11785" max="11785" width="1.69140625" style="1065" customWidth="1"/>
    <col min="11786" max="11786" width="3.23046875" style="1065" customWidth="1"/>
    <col min="11787" max="11788" width="2.69140625" style="1065" customWidth="1"/>
    <col min="11789" max="11789" width="3.69140625" style="1065" customWidth="1"/>
    <col min="11790" max="11790" width="5.61328125" style="1065" customWidth="1"/>
    <col min="11791" max="11791" width="8.69140625" style="1065" customWidth="1"/>
    <col min="11792" max="11792" width="4.3046875" style="1065" customWidth="1"/>
    <col min="11793" max="11793" width="35.69140625" style="1065" customWidth="1"/>
    <col min="11794" max="11794" width="9.69140625" style="1065" customWidth="1"/>
    <col min="11795" max="11795" width="4.69140625" style="1065" customWidth="1"/>
    <col min="11796" max="11796" width="10.921875" style="1065" customWidth="1"/>
    <col min="11797" max="11797" width="8.3046875" style="1065" customWidth="1"/>
    <col min="11798" max="11798" width="12.69140625" style="1065" customWidth="1"/>
    <col min="11799" max="11799" width="9.3046875" style="1065" customWidth="1"/>
    <col min="11800" max="11800" width="13.3046875" style="1065" customWidth="1"/>
    <col min="11801" max="11801" width="16.921875" style="1065" customWidth="1"/>
    <col min="11802" max="11802" width="10.3046875" style="1065" customWidth="1"/>
    <col min="11803" max="11803" width="12.69140625" style="1065" customWidth="1"/>
    <col min="11804" max="11804" width="9.3046875" style="1065" customWidth="1"/>
    <col min="11805" max="11805" width="13.07421875" style="1065" customWidth="1"/>
    <col min="11806" max="11806" width="15.61328125" style="1065" customWidth="1"/>
    <col min="11807" max="11807" width="17.07421875" style="1065" customWidth="1"/>
    <col min="11808" max="11808" width="11.61328125" style="1065" customWidth="1"/>
    <col min="11809" max="11809" width="6.69140625" style="1065" customWidth="1"/>
    <col min="11810" max="11810" width="43.921875" style="1065" customWidth="1"/>
    <col min="11811" max="12039" width="54.23046875" style="1065"/>
    <col min="12040" max="12040" width="3.69140625" style="1065" customWidth="1"/>
    <col min="12041" max="12041" width="1.69140625" style="1065" customWidth="1"/>
    <col min="12042" max="12042" width="3.23046875" style="1065" customWidth="1"/>
    <col min="12043" max="12044" width="2.69140625" style="1065" customWidth="1"/>
    <col min="12045" max="12045" width="3.69140625" style="1065" customWidth="1"/>
    <col min="12046" max="12046" width="5.61328125" style="1065" customWidth="1"/>
    <col min="12047" max="12047" width="8.69140625" style="1065" customWidth="1"/>
    <col min="12048" max="12048" width="4.3046875" style="1065" customWidth="1"/>
    <col min="12049" max="12049" width="35.69140625" style="1065" customWidth="1"/>
    <col min="12050" max="12050" width="9.69140625" style="1065" customWidth="1"/>
    <col min="12051" max="12051" width="4.69140625" style="1065" customWidth="1"/>
    <col min="12052" max="12052" width="10.921875" style="1065" customWidth="1"/>
    <col min="12053" max="12053" width="8.3046875" style="1065" customWidth="1"/>
    <col min="12054" max="12054" width="12.69140625" style="1065" customWidth="1"/>
    <col min="12055" max="12055" width="9.3046875" style="1065" customWidth="1"/>
    <col min="12056" max="12056" width="13.3046875" style="1065" customWidth="1"/>
    <col min="12057" max="12057" width="16.921875" style="1065" customWidth="1"/>
    <col min="12058" max="12058" width="10.3046875" style="1065" customWidth="1"/>
    <col min="12059" max="12059" width="12.69140625" style="1065" customWidth="1"/>
    <col min="12060" max="12060" width="9.3046875" style="1065" customWidth="1"/>
    <col min="12061" max="12061" width="13.07421875" style="1065" customWidth="1"/>
    <col min="12062" max="12062" width="15.61328125" style="1065" customWidth="1"/>
    <col min="12063" max="12063" width="17.07421875" style="1065" customWidth="1"/>
    <col min="12064" max="12064" width="11.61328125" style="1065" customWidth="1"/>
    <col min="12065" max="12065" width="6.69140625" style="1065" customWidth="1"/>
    <col min="12066" max="12066" width="43.921875" style="1065" customWidth="1"/>
    <col min="12067" max="12295" width="54.23046875" style="1065"/>
    <col min="12296" max="12296" width="3.69140625" style="1065" customWidth="1"/>
    <col min="12297" max="12297" width="1.69140625" style="1065" customWidth="1"/>
    <col min="12298" max="12298" width="3.23046875" style="1065" customWidth="1"/>
    <col min="12299" max="12300" width="2.69140625" style="1065" customWidth="1"/>
    <col min="12301" max="12301" width="3.69140625" style="1065" customWidth="1"/>
    <col min="12302" max="12302" width="5.61328125" style="1065" customWidth="1"/>
    <col min="12303" max="12303" width="8.69140625" style="1065" customWidth="1"/>
    <col min="12304" max="12304" width="4.3046875" style="1065" customWidth="1"/>
    <col min="12305" max="12305" width="35.69140625" style="1065" customWidth="1"/>
    <col min="12306" max="12306" width="9.69140625" style="1065" customWidth="1"/>
    <col min="12307" max="12307" width="4.69140625" style="1065" customWidth="1"/>
    <col min="12308" max="12308" width="10.921875" style="1065" customWidth="1"/>
    <col min="12309" max="12309" width="8.3046875" style="1065" customWidth="1"/>
    <col min="12310" max="12310" width="12.69140625" style="1065" customWidth="1"/>
    <col min="12311" max="12311" width="9.3046875" style="1065" customWidth="1"/>
    <col min="12312" max="12312" width="13.3046875" style="1065" customWidth="1"/>
    <col min="12313" max="12313" width="16.921875" style="1065" customWidth="1"/>
    <col min="12314" max="12314" width="10.3046875" style="1065" customWidth="1"/>
    <col min="12315" max="12315" width="12.69140625" style="1065" customWidth="1"/>
    <col min="12316" max="12316" width="9.3046875" style="1065" customWidth="1"/>
    <col min="12317" max="12317" width="13.07421875" style="1065" customWidth="1"/>
    <col min="12318" max="12318" width="15.61328125" style="1065" customWidth="1"/>
    <col min="12319" max="12319" width="17.07421875" style="1065" customWidth="1"/>
    <col min="12320" max="12320" width="11.61328125" style="1065" customWidth="1"/>
    <col min="12321" max="12321" width="6.69140625" style="1065" customWidth="1"/>
    <col min="12322" max="12322" width="43.921875" style="1065" customWidth="1"/>
    <col min="12323" max="12551" width="54.23046875" style="1065"/>
    <col min="12552" max="12552" width="3.69140625" style="1065" customWidth="1"/>
    <col min="12553" max="12553" width="1.69140625" style="1065" customWidth="1"/>
    <col min="12554" max="12554" width="3.23046875" style="1065" customWidth="1"/>
    <col min="12555" max="12556" width="2.69140625" style="1065" customWidth="1"/>
    <col min="12557" max="12557" width="3.69140625" style="1065" customWidth="1"/>
    <col min="12558" max="12558" width="5.61328125" style="1065" customWidth="1"/>
    <col min="12559" max="12559" width="8.69140625" style="1065" customWidth="1"/>
    <col min="12560" max="12560" width="4.3046875" style="1065" customWidth="1"/>
    <col min="12561" max="12561" width="35.69140625" style="1065" customWidth="1"/>
    <col min="12562" max="12562" width="9.69140625" style="1065" customWidth="1"/>
    <col min="12563" max="12563" width="4.69140625" style="1065" customWidth="1"/>
    <col min="12564" max="12564" width="10.921875" style="1065" customWidth="1"/>
    <col min="12565" max="12565" width="8.3046875" style="1065" customWidth="1"/>
    <col min="12566" max="12566" width="12.69140625" style="1065" customWidth="1"/>
    <col min="12567" max="12567" width="9.3046875" style="1065" customWidth="1"/>
    <col min="12568" max="12568" width="13.3046875" style="1065" customWidth="1"/>
    <col min="12569" max="12569" width="16.921875" style="1065" customWidth="1"/>
    <col min="12570" max="12570" width="10.3046875" style="1065" customWidth="1"/>
    <col min="12571" max="12571" width="12.69140625" style="1065" customWidth="1"/>
    <col min="12572" max="12572" width="9.3046875" style="1065" customWidth="1"/>
    <col min="12573" max="12573" width="13.07421875" style="1065" customWidth="1"/>
    <col min="12574" max="12574" width="15.61328125" style="1065" customWidth="1"/>
    <col min="12575" max="12575" width="17.07421875" style="1065" customWidth="1"/>
    <col min="12576" max="12576" width="11.61328125" style="1065" customWidth="1"/>
    <col min="12577" max="12577" width="6.69140625" style="1065" customWidth="1"/>
    <col min="12578" max="12578" width="43.921875" style="1065" customWidth="1"/>
    <col min="12579" max="12807" width="54.23046875" style="1065"/>
    <col min="12808" max="12808" width="3.69140625" style="1065" customWidth="1"/>
    <col min="12809" max="12809" width="1.69140625" style="1065" customWidth="1"/>
    <col min="12810" max="12810" width="3.23046875" style="1065" customWidth="1"/>
    <col min="12811" max="12812" width="2.69140625" style="1065" customWidth="1"/>
    <col min="12813" max="12813" width="3.69140625" style="1065" customWidth="1"/>
    <col min="12814" max="12814" width="5.61328125" style="1065" customWidth="1"/>
    <col min="12815" max="12815" width="8.69140625" style="1065" customWidth="1"/>
    <col min="12816" max="12816" width="4.3046875" style="1065" customWidth="1"/>
    <col min="12817" max="12817" width="35.69140625" style="1065" customWidth="1"/>
    <col min="12818" max="12818" width="9.69140625" style="1065" customWidth="1"/>
    <col min="12819" max="12819" width="4.69140625" style="1065" customWidth="1"/>
    <col min="12820" max="12820" width="10.921875" style="1065" customWidth="1"/>
    <col min="12821" max="12821" width="8.3046875" style="1065" customWidth="1"/>
    <col min="12822" max="12822" width="12.69140625" style="1065" customWidth="1"/>
    <col min="12823" max="12823" width="9.3046875" style="1065" customWidth="1"/>
    <col min="12824" max="12824" width="13.3046875" style="1065" customWidth="1"/>
    <col min="12825" max="12825" width="16.921875" style="1065" customWidth="1"/>
    <col min="12826" max="12826" width="10.3046875" style="1065" customWidth="1"/>
    <col min="12827" max="12827" width="12.69140625" style="1065" customWidth="1"/>
    <col min="12828" max="12828" width="9.3046875" style="1065" customWidth="1"/>
    <col min="12829" max="12829" width="13.07421875" style="1065" customWidth="1"/>
    <col min="12830" max="12830" width="15.61328125" style="1065" customWidth="1"/>
    <col min="12831" max="12831" width="17.07421875" style="1065" customWidth="1"/>
    <col min="12832" max="12832" width="11.61328125" style="1065" customWidth="1"/>
    <col min="12833" max="12833" width="6.69140625" style="1065" customWidth="1"/>
    <col min="12834" max="12834" width="43.921875" style="1065" customWidth="1"/>
    <col min="12835" max="13063" width="54.23046875" style="1065"/>
    <col min="13064" max="13064" width="3.69140625" style="1065" customWidth="1"/>
    <col min="13065" max="13065" width="1.69140625" style="1065" customWidth="1"/>
    <col min="13066" max="13066" width="3.23046875" style="1065" customWidth="1"/>
    <col min="13067" max="13068" width="2.69140625" style="1065" customWidth="1"/>
    <col min="13069" max="13069" width="3.69140625" style="1065" customWidth="1"/>
    <col min="13070" max="13070" width="5.61328125" style="1065" customWidth="1"/>
    <col min="13071" max="13071" width="8.69140625" style="1065" customWidth="1"/>
    <col min="13072" max="13072" width="4.3046875" style="1065" customWidth="1"/>
    <col min="13073" max="13073" width="35.69140625" style="1065" customWidth="1"/>
    <col min="13074" max="13074" width="9.69140625" style="1065" customWidth="1"/>
    <col min="13075" max="13075" width="4.69140625" style="1065" customWidth="1"/>
    <col min="13076" max="13076" width="10.921875" style="1065" customWidth="1"/>
    <col min="13077" max="13077" width="8.3046875" style="1065" customWidth="1"/>
    <col min="13078" max="13078" width="12.69140625" style="1065" customWidth="1"/>
    <col min="13079" max="13079" width="9.3046875" style="1065" customWidth="1"/>
    <col min="13080" max="13080" width="13.3046875" style="1065" customWidth="1"/>
    <col min="13081" max="13081" width="16.921875" style="1065" customWidth="1"/>
    <col min="13082" max="13082" width="10.3046875" style="1065" customWidth="1"/>
    <col min="13083" max="13083" width="12.69140625" style="1065" customWidth="1"/>
    <col min="13084" max="13084" width="9.3046875" style="1065" customWidth="1"/>
    <col min="13085" max="13085" width="13.07421875" style="1065" customWidth="1"/>
    <col min="13086" max="13086" width="15.61328125" style="1065" customWidth="1"/>
    <col min="13087" max="13087" width="17.07421875" style="1065" customWidth="1"/>
    <col min="13088" max="13088" width="11.61328125" style="1065" customWidth="1"/>
    <col min="13089" max="13089" width="6.69140625" style="1065" customWidth="1"/>
    <col min="13090" max="13090" width="43.921875" style="1065" customWidth="1"/>
    <col min="13091" max="13319" width="54.23046875" style="1065"/>
    <col min="13320" max="13320" width="3.69140625" style="1065" customWidth="1"/>
    <col min="13321" max="13321" width="1.69140625" style="1065" customWidth="1"/>
    <col min="13322" max="13322" width="3.23046875" style="1065" customWidth="1"/>
    <col min="13323" max="13324" width="2.69140625" style="1065" customWidth="1"/>
    <col min="13325" max="13325" width="3.69140625" style="1065" customWidth="1"/>
    <col min="13326" max="13326" width="5.61328125" style="1065" customWidth="1"/>
    <col min="13327" max="13327" width="8.69140625" style="1065" customWidth="1"/>
    <col min="13328" max="13328" width="4.3046875" style="1065" customWidth="1"/>
    <col min="13329" max="13329" width="35.69140625" style="1065" customWidth="1"/>
    <col min="13330" max="13330" width="9.69140625" style="1065" customWidth="1"/>
    <col min="13331" max="13331" width="4.69140625" style="1065" customWidth="1"/>
    <col min="13332" max="13332" width="10.921875" style="1065" customWidth="1"/>
    <col min="13333" max="13333" width="8.3046875" style="1065" customWidth="1"/>
    <col min="13334" max="13334" width="12.69140625" style="1065" customWidth="1"/>
    <col min="13335" max="13335" width="9.3046875" style="1065" customWidth="1"/>
    <col min="13336" max="13336" width="13.3046875" style="1065" customWidth="1"/>
    <col min="13337" max="13337" width="16.921875" style="1065" customWidth="1"/>
    <col min="13338" max="13338" width="10.3046875" style="1065" customWidth="1"/>
    <col min="13339" max="13339" width="12.69140625" style="1065" customWidth="1"/>
    <col min="13340" max="13340" width="9.3046875" style="1065" customWidth="1"/>
    <col min="13341" max="13341" width="13.07421875" style="1065" customWidth="1"/>
    <col min="13342" max="13342" width="15.61328125" style="1065" customWidth="1"/>
    <col min="13343" max="13343" width="17.07421875" style="1065" customWidth="1"/>
    <col min="13344" max="13344" width="11.61328125" style="1065" customWidth="1"/>
    <col min="13345" max="13345" width="6.69140625" style="1065" customWidth="1"/>
    <col min="13346" max="13346" width="43.921875" style="1065" customWidth="1"/>
    <col min="13347" max="13575" width="54.23046875" style="1065"/>
    <col min="13576" max="13576" width="3.69140625" style="1065" customWidth="1"/>
    <col min="13577" max="13577" width="1.69140625" style="1065" customWidth="1"/>
    <col min="13578" max="13578" width="3.23046875" style="1065" customWidth="1"/>
    <col min="13579" max="13580" width="2.69140625" style="1065" customWidth="1"/>
    <col min="13581" max="13581" width="3.69140625" style="1065" customWidth="1"/>
    <col min="13582" max="13582" width="5.61328125" style="1065" customWidth="1"/>
    <col min="13583" max="13583" width="8.69140625" style="1065" customWidth="1"/>
    <col min="13584" max="13584" width="4.3046875" style="1065" customWidth="1"/>
    <col min="13585" max="13585" width="35.69140625" style="1065" customWidth="1"/>
    <col min="13586" max="13586" width="9.69140625" style="1065" customWidth="1"/>
    <col min="13587" max="13587" width="4.69140625" style="1065" customWidth="1"/>
    <col min="13588" max="13588" width="10.921875" style="1065" customWidth="1"/>
    <col min="13589" max="13589" width="8.3046875" style="1065" customWidth="1"/>
    <col min="13590" max="13590" width="12.69140625" style="1065" customWidth="1"/>
    <col min="13591" max="13591" width="9.3046875" style="1065" customWidth="1"/>
    <col min="13592" max="13592" width="13.3046875" style="1065" customWidth="1"/>
    <col min="13593" max="13593" width="16.921875" style="1065" customWidth="1"/>
    <col min="13594" max="13594" width="10.3046875" style="1065" customWidth="1"/>
    <col min="13595" max="13595" width="12.69140625" style="1065" customWidth="1"/>
    <col min="13596" max="13596" width="9.3046875" style="1065" customWidth="1"/>
    <col min="13597" max="13597" width="13.07421875" style="1065" customWidth="1"/>
    <col min="13598" max="13598" width="15.61328125" style="1065" customWidth="1"/>
    <col min="13599" max="13599" width="17.07421875" style="1065" customWidth="1"/>
    <col min="13600" max="13600" width="11.61328125" style="1065" customWidth="1"/>
    <col min="13601" max="13601" width="6.69140625" style="1065" customWidth="1"/>
    <col min="13602" max="13602" width="43.921875" style="1065" customWidth="1"/>
    <col min="13603" max="13831" width="54.23046875" style="1065"/>
    <col min="13832" max="13832" width="3.69140625" style="1065" customWidth="1"/>
    <col min="13833" max="13833" width="1.69140625" style="1065" customWidth="1"/>
    <col min="13834" max="13834" width="3.23046875" style="1065" customWidth="1"/>
    <col min="13835" max="13836" width="2.69140625" style="1065" customWidth="1"/>
    <col min="13837" max="13837" width="3.69140625" style="1065" customWidth="1"/>
    <col min="13838" max="13838" width="5.61328125" style="1065" customWidth="1"/>
    <col min="13839" max="13839" width="8.69140625" style="1065" customWidth="1"/>
    <col min="13840" max="13840" width="4.3046875" style="1065" customWidth="1"/>
    <col min="13841" max="13841" width="35.69140625" style="1065" customWidth="1"/>
    <col min="13842" max="13842" width="9.69140625" style="1065" customWidth="1"/>
    <col min="13843" max="13843" width="4.69140625" style="1065" customWidth="1"/>
    <col min="13844" max="13844" width="10.921875" style="1065" customWidth="1"/>
    <col min="13845" max="13845" width="8.3046875" style="1065" customWidth="1"/>
    <col min="13846" max="13846" width="12.69140625" style="1065" customWidth="1"/>
    <col min="13847" max="13847" width="9.3046875" style="1065" customWidth="1"/>
    <col min="13848" max="13848" width="13.3046875" style="1065" customWidth="1"/>
    <col min="13849" max="13849" width="16.921875" style="1065" customWidth="1"/>
    <col min="13850" max="13850" width="10.3046875" style="1065" customWidth="1"/>
    <col min="13851" max="13851" width="12.69140625" style="1065" customWidth="1"/>
    <col min="13852" max="13852" width="9.3046875" style="1065" customWidth="1"/>
    <col min="13853" max="13853" width="13.07421875" style="1065" customWidth="1"/>
    <col min="13854" max="13854" width="15.61328125" style="1065" customWidth="1"/>
    <col min="13855" max="13855" width="17.07421875" style="1065" customWidth="1"/>
    <col min="13856" max="13856" width="11.61328125" style="1065" customWidth="1"/>
    <col min="13857" max="13857" width="6.69140625" style="1065" customWidth="1"/>
    <col min="13858" max="13858" width="43.921875" style="1065" customWidth="1"/>
    <col min="13859" max="14087" width="54.23046875" style="1065"/>
    <col min="14088" max="14088" width="3.69140625" style="1065" customWidth="1"/>
    <col min="14089" max="14089" width="1.69140625" style="1065" customWidth="1"/>
    <col min="14090" max="14090" width="3.23046875" style="1065" customWidth="1"/>
    <col min="14091" max="14092" width="2.69140625" style="1065" customWidth="1"/>
    <col min="14093" max="14093" width="3.69140625" style="1065" customWidth="1"/>
    <col min="14094" max="14094" width="5.61328125" style="1065" customWidth="1"/>
    <col min="14095" max="14095" width="8.69140625" style="1065" customWidth="1"/>
    <col min="14096" max="14096" width="4.3046875" style="1065" customWidth="1"/>
    <col min="14097" max="14097" width="35.69140625" style="1065" customWidth="1"/>
    <col min="14098" max="14098" width="9.69140625" style="1065" customWidth="1"/>
    <col min="14099" max="14099" width="4.69140625" style="1065" customWidth="1"/>
    <col min="14100" max="14100" width="10.921875" style="1065" customWidth="1"/>
    <col min="14101" max="14101" width="8.3046875" style="1065" customWidth="1"/>
    <col min="14102" max="14102" width="12.69140625" style="1065" customWidth="1"/>
    <col min="14103" max="14103" width="9.3046875" style="1065" customWidth="1"/>
    <col min="14104" max="14104" width="13.3046875" style="1065" customWidth="1"/>
    <col min="14105" max="14105" width="16.921875" style="1065" customWidth="1"/>
    <col min="14106" max="14106" width="10.3046875" style="1065" customWidth="1"/>
    <col min="14107" max="14107" width="12.69140625" style="1065" customWidth="1"/>
    <col min="14108" max="14108" width="9.3046875" style="1065" customWidth="1"/>
    <col min="14109" max="14109" width="13.07421875" style="1065" customWidth="1"/>
    <col min="14110" max="14110" width="15.61328125" style="1065" customWidth="1"/>
    <col min="14111" max="14111" width="17.07421875" style="1065" customWidth="1"/>
    <col min="14112" max="14112" width="11.61328125" style="1065" customWidth="1"/>
    <col min="14113" max="14113" width="6.69140625" style="1065" customWidth="1"/>
    <col min="14114" max="14114" width="43.921875" style="1065" customWidth="1"/>
    <col min="14115" max="14343" width="54.23046875" style="1065"/>
    <col min="14344" max="14344" width="3.69140625" style="1065" customWidth="1"/>
    <col min="14345" max="14345" width="1.69140625" style="1065" customWidth="1"/>
    <col min="14346" max="14346" width="3.23046875" style="1065" customWidth="1"/>
    <col min="14347" max="14348" width="2.69140625" style="1065" customWidth="1"/>
    <col min="14349" max="14349" width="3.69140625" style="1065" customWidth="1"/>
    <col min="14350" max="14350" width="5.61328125" style="1065" customWidth="1"/>
    <col min="14351" max="14351" width="8.69140625" style="1065" customWidth="1"/>
    <col min="14352" max="14352" width="4.3046875" style="1065" customWidth="1"/>
    <col min="14353" max="14353" width="35.69140625" style="1065" customWidth="1"/>
    <col min="14354" max="14354" width="9.69140625" style="1065" customWidth="1"/>
    <col min="14355" max="14355" width="4.69140625" style="1065" customWidth="1"/>
    <col min="14356" max="14356" width="10.921875" style="1065" customWidth="1"/>
    <col min="14357" max="14357" width="8.3046875" style="1065" customWidth="1"/>
    <col min="14358" max="14358" width="12.69140625" style="1065" customWidth="1"/>
    <col min="14359" max="14359" width="9.3046875" style="1065" customWidth="1"/>
    <col min="14360" max="14360" width="13.3046875" style="1065" customWidth="1"/>
    <col min="14361" max="14361" width="16.921875" style="1065" customWidth="1"/>
    <col min="14362" max="14362" width="10.3046875" style="1065" customWidth="1"/>
    <col min="14363" max="14363" width="12.69140625" style="1065" customWidth="1"/>
    <col min="14364" max="14364" width="9.3046875" style="1065" customWidth="1"/>
    <col min="14365" max="14365" width="13.07421875" style="1065" customWidth="1"/>
    <col min="14366" max="14366" width="15.61328125" style="1065" customWidth="1"/>
    <col min="14367" max="14367" width="17.07421875" style="1065" customWidth="1"/>
    <col min="14368" max="14368" width="11.61328125" style="1065" customWidth="1"/>
    <col min="14369" max="14369" width="6.69140625" style="1065" customWidth="1"/>
    <col min="14370" max="14370" width="43.921875" style="1065" customWidth="1"/>
    <col min="14371" max="14599" width="54.23046875" style="1065"/>
    <col min="14600" max="14600" width="3.69140625" style="1065" customWidth="1"/>
    <col min="14601" max="14601" width="1.69140625" style="1065" customWidth="1"/>
    <col min="14602" max="14602" width="3.23046875" style="1065" customWidth="1"/>
    <col min="14603" max="14604" width="2.69140625" style="1065" customWidth="1"/>
    <col min="14605" max="14605" width="3.69140625" style="1065" customWidth="1"/>
    <col min="14606" max="14606" width="5.61328125" style="1065" customWidth="1"/>
    <col min="14607" max="14607" width="8.69140625" style="1065" customWidth="1"/>
    <col min="14608" max="14608" width="4.3046875" style="1065" customWidth="1"/>
    <col min="14609" max="14609" width="35.69140625" style="1065" customWidth="1"/>
    <col min="14610" max="14610" width="9.69140625" style="1065" customWidth="1"/>
    <col min="14611" max="14611" width="4.69140625" style="1065" customWidth="1"/>
    <col min="14612" max="14612" width="10.921875" style="1065" customWidth="1"/>
    <col min="14613" max="14613" width="8.3046875" style="1065" customWidth="1"/>
    <col min="14614" max="14614" width="12.69140625" style="1065" customWidth="1"/>
    <col min="14615" max="14615" width="9.3046875" style="1065" customWidth="1"/>
    <col min="14616" max="14616" width="13.3046875" style="1065" customWidth="1"/>
    <col min="14617" max="14617" width="16.921875" style="1065" customWidth="1"/>
    <col min="14618" max="14618" width="10.3046875" style="1065" customWidth="1"/>
    <col min="14619" max="14619" width="12.69140625" style="1065" customWidth="1"/>
    <col min="14620" max="14620" width="9.3046875" style="1065" customWidth="1"/>
    <col min="14621" max="14621" width="13.07421875" style="1065" customWidth="1"/>
    <col min="14622" max="14622" width="15.61328125" style="1065" customWidth="1"/>
    <col min="14623" max="14623" width="17.07421875" style="1065" customWidth="1"/>
    <col min="14624" max="14624" width="11.61328125" style="1065" customWidth="1"/>
    <col min="14625" max="14625" width="6.69140625" style="1065" customWidth="1"/>
    <col min="14626" max="14626" width="43.921875" style="1065" customWidth="1"/>
    <col min="14627" max="14855" width="54.23046875" style="1065"/>
    <col min="14856" max="14856" width="3.69140625" style="1065" customWidth="1"/>
    <col min="14857" max="14857" width="1.69140625" style="1065" customWidth="1"/>
    <col min="14858" max="14858" width="3.23046875" style="1065" customWidth="1"/>
    <col min="14859" max="14860" width="2.69140625" style="1065" customWidth="1"/>
    <col min="14861" max="14861" width="3.69140625" style="1065" customWidth="1"/>
    <col min="14862" max="14862" width="5.61328125" style="1065" customWidth="1"/>
    <col min="14863" max="14863" width="8.69140625" style="1065" customWidth="1"/>
    <col min="14864" max="14864" width="4.3046875" style="1065" customWidth="1"/>
    <col min="14865" max="14865" width="35.69140625" style="1065" customWidth="1"/>
    <col min="14866" max="14866" width="9.69140625" style="1065" customWidth="1"/>
    <col min="14867" max="14867" width="4.69140625" style="1065" customWidth="1"/>
    <col min="14868" max="14868" width="10.921875" style="1065" customWidth="1"/>
    <col min="14869" max="14869" width="8.3046875" style="1065" customWidth="1"/>
    <col min="14870" max="14870" width="12.69140625" style="1065" customWidth="1"/>
    <col min="14871" max="14871" width="9.3046875" style="1065" customWidth="1"/>
    <col min="14872" max="14872" width="13.3046875" style="1065" customWidth="1"/>
    <col min="14873" max="14873" width="16.921875" style="1065" customWidth="1"/>
    <col min="14874" max="14874" width="10.3046875" style="1065" customWidth="1"/>
    <col min="14875" max="14875" width="12.69140625" style="1065" customWidth="1"/>
    <col min="14876" max="14876" width="9.3046875" style="1065" customWidth="1"/>
    <col min="14877" max="14877" width="13.07421875" style="1065" customWidth="1"/>
    <col min="14878" max="14878" width="15.61328125" style="1065" customWidth="1"/>
    <col min="14879" max="14879" width="17.07421875" style="1065" customWidth="1"/>
    <col min="14880" max="14880" width="11.61328125" style="1065" customWidth="1"/>
    <col min="14881" max="14881" width="6.69140625" style="1065" customWidth="1"/>
    <col min="14882" max="14882" width="43.921875" style="1065" customWidth="1"/>
    <col min="14883" max="15111" width="54.23046875" style="1065"/>
    <col min="15112" max="15112" width="3.69140625" style="1065" customWidth="1"/>
    <col min="15113" max="15113" width="1.69140625" style="1065" customWidth="1"/>
    <col min="15114" max="15114" width="3.23046875" style="1065" customWidth="1"/>
    <col min="15115" max="15116" width="2.69140625" style="1065" customWidth="1"/>
    <col min="15117" max="15117" width="3.69140625" style="1065" customWidth="1"/>
    <col min="15118" max="15118" width="5.61328125" style="1065" customWidth="1"/>
    <col min="15119" max="15119" width="8.69140625" style="1065" customWidth="1"/>
    <col min="15120" max="15120" width="4.3046875" style="1065" customWidth="1"/>
    <col min="15121" max="15121" width="35.69140625" style="1065" customWidth="1"/>
    <col min="15122" max="15122" width="9.69140625" style="1065" customWidth="1"/>
    <col min="15123" max="15123" width="4.69140625" style="1065" customWidth="1"/>
    <col min="15124" max="15124" width="10.921875" style="1065" customWidth="1"/>
    <col min="15125" max="15125" width="8.3046875" style="1065" customWidth="1"/>
    <col min="15126" max="15126" width="12.69140625" style="1065" customWidth="1"/>
    <col min="15127" max="15127" width="9.3046875" style="1065" customWidth="1"/>
    <col min="15128" max="15128" width="13.3046875" style="1065" customWidth="1"/>
    <col min="15129" max="15129" width="16.921875" style="1065" customWidth="1"/>
    <col min="15130" max="15130" width="10.3046875" style="1065" customWidth="1"/>
    <col min="15131" max="15131" width="12.69140625" style="1065" customWidth="1"/>
    <col min="15132" max="15132" width="9.3046875" style="1065" customWidth="1"/>
    <col min="15133" max="15133" width="13.07421875" style="1065" customWidth="1"/>
    <col min="15134" max="15134" width="15.61328125" style="1065" customWidth="1"/>
    <col min="15135" max="15135" width="17.07421875" style="1065" customWidth="1"/>
    <col min="15136" max="15136" width="11.61328125" style="1065" customWidth="1"/>
    <col min="15137" max="15137" width="6.69140625" style="1065" customWidth="1"/>
    <col min="15138" max="15138" width="43.921875" style="1065" customWidth="1"/>
    <col min="15139" max="15367" width="54.23046875" style="1065"/>
    <col min="15368" max="15368" width="3.69140625" style="1065" customWidth="1"/>
    <col min="15369" max="15369" width="1.69140625" style="1065" customWidth="1"/>
    <col min="15370" max="15370" width="3.23046875" style="1065" customWidth="1"/>
    <col min="15371" max="15372" width="2.69140625" style="1065" customWidth="1"/>
    <col min="15373" max="15373" width="3.69140625" style="1065" customWidth="1"/>
    <col min="15374" max="15374" width="5.61328125" style="1065" customWidth="1"/>
    <col min="15375" max="15375" width="8.69140625" style="1065" customWidth="1"/>
    <col min="15376" max="15376" width="4.3046875" style="1065" customWidth="1"/>
    <col min="15377" max="15377" width="35.69140625" style="1065" customWidth="1"/>
    <col min="15378" max="15378" width="9.69140625" style="1065" customWidth="1"/>
    <col min="15379" max="15379" width="4.69140625" style="1065" customWidth="1"/>
    <col min="15380" max="15380" width="10.921875" style="1065" customWidth="1"/>
    <col min="15381" max="15381" width="8.3046875" style="1065" customWidth="1"/>
    <col min="15382" max="15382" width="12.69140625" style="1065" customWidth="1"/>
    <col min="15383" max="15383" width="9.3046875" style="1065" customWidth="1"/>
    <col min="15384" max="15384" width="13.3046875" style="1065" customWidth="1"/>
    <col min="15385" max="15385" width="16.921875" style="1065" customWidth="1"/>
    <col min="15386" max="15386" width="10.3046875" style="1065" customWidth="1"/>
    <col min="15387" max="15387" width="12.69140625" style="1065" customWidth="1"/>
    <col min="15388" max="15388" width="9.3046875" style="1065" customWidth="1"/>
    <col min="15389" max="15389" width="13.07421875" style="1065" customWidth="1"/>
    <col min="15390" max="15390" width="15.61328125" style="1065" customWidth="1"/>
    <col min="15391" max="15391" width="17.07421875" style="1065" customWidth="1"/>
    <col min="15392" max="15392" width="11.61328125" style="1065" customWidth="1"/>
    <col min="15393" max="15393" width="6.69140625" style="1065" customWidth="1"/>
    <col min="15394" max="15394" width="43.921875" style="1065" customWidth="1"/>
    <col min="15395" max="15623" width="54.23046875" style="1065"/>
    <col min="15624" max="15624" width="3.69140625" style="1065" customWidth="1"/>
    <col min="15625" max="15625" width="1.69140625" style="1065" customWidth="1"/>
    <col min="15626" max="15626" width="3.23046875" style="1065" customWidth="1"/>
    <col min="15627" max="15628" width="2.69140625" style="1065" customWidth="1"/>
    <col min="15629" max="15629" width="3.69140625" style="1065" customWidth="1"/>
    <col min="15630" max="15630" width="5.61328125" style="1065" customWidth="1"/>
    <col min="15631" max="15631" width="8.69140625" style="1065" customWidth="1"/>
    <col min="15632" max="15632" width="4.3046875" style="1065" customWidth="1"/>
    <col min="15633" max="15633" width="35.69140625" style="1065" customWidth="1"/>
    <col min="15634" max="15634" width="9.69140625" style="1065" customWidth="1"/>
    <col min="15635" max="15635" width="4.69140625" style="1065" customWidth="1"/>
    <col min="15636" max="15636" width="10.921875" style="1065" customWidth="1"/>
    <col min="15637" max="15637" width="8.3046875" style="1065" customWidth="1"/>
    <col min="15638" max="15638" width="12.69140625" style="1065" customWidth="1"/>
    <col min="15639" max="15639" width="9.3046875" style="1065" customWidth="1"/>
    <col min="15640" max="15640" width="13.3046875" style="1065" customWidth="1"/>
    <col min="15641" max="15641" width="16.921875" style="1065" customWidth="1"/>
    <col min="15642" max="15642" width="10.3046875" style="1065" customWidth="1"/>
    <col min="15643" max="15643" width="12.69140625" style="1065" customWidth="1"/>
    <col min="15644" max="15644" width="9.3046875" style="1065" customWidth="1"/>
    <col min="15645" max="15645" width="13.07421875" style="1065" customWidth="1"/>
    <col min="15646" max="15646" width="15.61328125" style="1065" customWidth="1"/>
    <col min="15647" max="15647" width="17.07421875" style="1065" customWidth="1"/>
    <col min="15648" max="15648" width="11.61328125" style="1065" customWidth="1"/>
    <col min="15649" max="15649" width="6.69140625" style="1065" customWidth="1"/>
    <col min="15650" max="15650" width="43.921875" style="1065" customWidth="1"/>
    <col min="15651" max="15879" width="54.23046875" style="1065"/>
    <col min="15880" max="15880" width="3.69140625" style="1065" customWidth="1"/>
    <col min="15881" max="15881" width="1.69140625" style="1065" customWidth="1"/>
    <col min="15882" max="15882" width="3.23046875" style="1065" customWidth="1"/>
    <col min="15883" max="15884" width="2.69140625" style="1065" customWidth="1"/>
    <col min="15885" max="15885" width="3.69140625" style="1065" customWidth="1"/>
    <col min="15886" max="15886" width="5.61328125" style="1065" customWidth="1"/>
    <col min="15887" max="15887" width="8.69140625" style="1065" customWidth="1"/>
    <col min="15888" max="15888" width="4.3046875" style="1065" customWidth="1"/>
    <col min="15889" max="15889" width="35.69140625" style="1065" customWidth="1"/>
    <col min="15890" max="15890" width="9.69140625" style="1065" customWidth="1"/>
    <col min="15891" max="15891" width="4.69140625" style="1065" customWidth="1"/>
    <col min="15892" max="15892" width="10.921875" style="1065" customWidth="1"/>
    <col min="15893" max="15893" width="8.3046875" style="1065" customWidth="1"/>
    <col min="15894" max="15894" width="12.69140625" style="1065" customWidth="1"/>
    <col min="15895" max="15895" width="9.3046875" style="1065" customWidth="1"/>
    <col min="15896" max="15896" width="13.3046875" style="1065" customWidth="1"/>
    <col min="15897" max="15897" width="16.921875" style="1065" customWidth="1"/>
    <col min="15898" max="15898" width="10.3046875" style="1065" customWidth="1"/>
    <col min="15899" max="15899" width="12.69140625" style="1065" customWidth="1"/>
    <col min="15900" max="15900" width="9.3046875" style="1065" customWidth="1"/>
    <col min="15901" max="15901" width="13.07421875" style="1065" customWidth="1"/>
    <col min="15902" max="15902" width="15.61328125" style="1065" customWidth="1"/>
    <col min="15903" max="15903" width="17.07421875" style="1065" customWidth="1"/>
    <col min="15904" max="15904" width="11.61328125" style="1065" customWidth="1"/>
    <col min="15905" max="15905" width="6.69140625" style="1065" customWidth="1"/>
    <col min="15906" max="15906" width="43.921875" style="1065" customWidth="1"/>
    <col min="15907" max="16135" width="54.23046875" style="1065"/>
    <col min="16136" max="16136" width="3.69140625" style="1065" customWidth="1"/>
    <col min="16137" max="16137" width="1.69140625" style="1065" customWidth="1"/>
    <col min="16138" max="16138" width="3.23046875" style="1065" customWidth="1"/>
    <col min="16139" max="16140" width="2.69140625" style="1065" customWidth="1"/>
    <col min="16141" max="16141" width="3.69140625" style="1065" customWidth="1"/>
    <col min="16142" max="16142" width="5.61328125" style="1065" customWidth="1"/>
    <col min="16143" max="16143" width="8.69140625" style="1065" customWidth="1"/>
    <col min="16144" max="16144" width="4.3046875" style="1065" customWidth="1"/>
    <col min="16145" max="16145" width="35.69140625" style="1065" customWidth="1"/>
    <col min="16146" max="16146" width="9.69140625" style="1065" customWidth="1"/>
    <col min="16147" max="16147" width="4.69140625" style="1065" customWidth="1"/>
    <col min="16148" max="16148" width="10.921875" style="1065" customWidth="1"/>
    <col min="16149" max="16149" width="8.3046875" style="1065" customWidth="1"/>
    <col min="16150" max="16150" width="12.69140625" style="1065" customWidth="1"/>
    <col min="16151" max="16151" width="9.3046875" style="1065" customWidth="1"/>
    <col min="16152" max="16152" width="13.3046875" style="1065" customWidth="1"/>
    <col min="16153" max="16153" width="16.921875" style="1065" customWidth="1"/>
    <col min="16154" max="16154" width="10.3046875" style="1065" customWidth="1"/>
    <col min="16155" max="16155" width="12.69140625" style="1065" customWidth="1"/>
    <col min="16156" max="16156" width="9.3046875" style="1065" customWidth="1"/>
    <col min="16157" max="16157" width="13.07421875" style="1065" customWidth="1"/>
    <col min="16158" max="16158" width="15.61328125" style="1065" customWidth="1"/>
    <col min="16159" max="16159" width="17.07421875" style="1065" customWidth="1"/>
    <col min="16160" max="16160" width="11.61328125" style="1065" customWidth="1"/>
    <col min="16161" max="16161" width="6.69140625" style="1065" customWidth="1"/>
    <col min="16162" max="16162" width="43.921875" style="1065" customWidth="1"/>
    <col min="16163" max="16384" width="54.23046875" style="1065"/>
  </cols>
  <sheetData>
    <row r="1" spans="1:94" ht="50.1" customHeight="1">
      <c r="A1" s="1068"/>
      <c r="B1" s="1069"/>
      <c r="C1" s="1070"/>
      <c r="D1" s="1070"/>
      <c r="E1" s="1070"/>
      <c r="F1" s="1070"/>
      <c r="G1" s="1070"/>
      <c r="H1" s="1070"/>
      <c r="I1" s="1070"/>
      <c r="J1" s="1070"/>
      <c r="K1" s="1114"/>
      <c r="L1" s="1115"/>
      <c r="M1" s="1115"/>
      <c r="N1" s="1115"/>
      <c r="O1" s="1115"/>
      <c r="P1" s="1115"/>
      <c r="Q1" s="1115"/>
      <c r="R1" s="1115"/>
      <c r="S1" s="1115"/>
      <c r="T1" s="1115"/>
      <c r="U1" s="1115"/>
      <c r="V1" s="1115"/>
      <c r="W1" s="1115"/>
      <c r="X1" s="1115"/>
      <c r="Y1" s="1115"/>
      <c r="Z1" s="1115"/>
      <c r="AA1" s="1115"/>
      <c r="AB1" s="1115"/>
      <c r="AC1" s="1115"/>
      <c r="AD1" s="1115"/>
      <c r="AE1" s="1115"/>
      <c r="AF1" s="1115"/>
      <c r="AG1" s="1115"/>
      <c r="AH1" s="1115"/>
      <c r="AI1" s="1115"/>
      <c r="AJ1" s="1115"/>
      <c r="AK1" s="1115"/>
      <c r="AL1" s="1115"/>
      <c r="AM1" s="1115"/>
      <c r="AN1" s="1115"/>
      <c r="AO1" s="1115"/>
      <c r="AP1" s="1115"/>
      <c r="AQ1" s="1115"/>
      <c r="AR1" s="1115"/>
      <c r="AS1" s="1115"/>
      <c r="AT1" s="1115"/>
      <c r="AU1" s="1115"/>
      <c r="AV1" s="1115"/>
      <c r="AW1" s="1115"/>
      <c r="AX1" s="1115"/>
      <c r="AY1" s="1115"/>
      <c r="AZ1" s="1115"/>
      <c r="BA1" s="1115"/>
      <c r="BB1" s="1115"/>
      <c r="BC1" s="1131"/>
      <c r="BD1" s="1115"/>
      <c r="BE1" s="1115"/>
      <c r="BF1" s="1115"/>
      <c r="BG1" s="1115"/>
      <c r="BH1" s="1115"/>
      <c r="BI1" s="1115"/>
      <c r="BJ1" s="1115"/>
      <c r="BK1" s="1115"/>
      <c r="BL1" s="1115"/>
      <c r="BM1" s="1115"/>
      <c r="BN1" s="1115"/>
      <c r="BO1" s="1115"/>
      <c r="BP1" s="1115"/>
      <c r="BQ1" s="1115"/>
      <c r="BR1" s="1115"/>
      <c r="BS1" s="1115"/>
      <c r="BT1" s="1115"/>
      <c r="BU1" s="1115"/>
      <c r="BV1" s="1115"/>
      <c r="BW1" s="1115"/>
      <c r="BX1" s="1115"/>
      <c r="BY1" s="1115"/>
      <c r="BZ1" s="1115"/>
      <c r="CA1" s="1115"/>
      <c r="CB1" s="1115"/>
      <c r="CC1" s="1115"/>
      <c r="CD1" s="1115"/>
      <c r="CE1" s="1115"/>
      <c r="CF1" s="1115"/>
      <c r="CG1" s="1115"/>
      <c r="CH1" s="1115"/>
      <c r="CI1" s="1115"/>
      <c r="CJ1" s="1115"/>
      <c r="CK1" s="1115"/>
      <c r="CL1" s="1115"/>
      <c r="CM1" s="1115"/>
      <c r="CN1" s="1115"/>
      <c r="CO1" s="1115"/>
      <c r="CP1" s="1131"/>
    </row>
    <row r="2" spans="1:94" ht="34.5" customHeight="1">
      <c r="A2" s="1068"/>
      <c r="B2" s="1071"/>
      <c r="D2" s="1072"/>
      <c r="E2" s="1072"/>
      <c r="F2" s="1072"/>
      <c r="G2" s="1072"/>
      <c r="H2" s="1072"/>
      <c r="I2" s="2455" t="s">
        <v>1781</v>
      </c>
      <c r="J2" s="2455"/>
      <c r="K2" s="2455"/>
      <c r="L2" s="2455"/>
      <c r="M2" s="2455"/>
      <c r="N2" s="2455"/>
      <c r="O2" s="2455"/>
      <c r="P2" s="2455"/>
      <c r="Q2" s="2455"/>
      <c r="R2" s="2455"/>
      <c r="S2" s="2455"/>
      <c r="T2" s="2455"/>
      <c r="U2" s="2455"/>
      <c r="V2" s="2455"/>
      <c r="W2" s="2455"/>
      <c r="X2" s="2455"/>
      <c r="Y2" s="2455"/>
      <c r="Z2" s="2455"/>
      <c r="AA2" s="2455"/>
      <c r="AB2" s="2455"/>
      <c r="AC2" s="2455"/>
      <c r="AD2" s="2455"/>
      <c r="AE2" s="2455"/>
      <c r="AF2" s="2455"/>
      <c r="AG2" s="2455"/>
      <c r="AH2" s="2455"/>
      <c r="AI2" s="2455"/>
      <c r="AJ2" s="2455"/>
      <c r="AK2" s="2455"/>
      <c r="AL2" s="2455"/>
      <c r="AM2" s="2455"/>
      <c r="AN2" s="2455"/>
      <c r="AO2" s="2455"/>
      <c r="AP2" s="2455"/>
      <c r="AQ2" s="2455"/>
      <c r="AR2" s="2455"/>
      <c r="AS2" s="2455"/>
      <c r="AT2" s="2455"/>
      <c r="AU2" s="2455"/>
      <c r="AV2" s="2455"/>
      <c r="AW2" s="2455"/>
      <c r="AX2" s="2455"/>
      <c r="AY2" s="2455"/>
      <c r="AZ2" s="2455"/>
      <c r="BA2" s="2455"/>
      <c r="BB2" s="2455"/>
      <c r="BC2" s="2456"/>
      <c r="CP2" s="1132"/>
    </row>
    <row r="3" spans="1:94" ht="39" customHeight="1">
      <c r="A3" s="1068"/>
      <c r="B3" s="1071"/>
      <c r="C3" s="1073"/>
      <c r="D3" s="1073"/>
      <c r="E3" s="1073"/>
      <c r="F3" s="1073"/>
      <c r="G3" s="1073"/>
      <c r="H3" s="1073"/>
      <c r="I3" s="2455"/>
      <c r="J3" s="2455"/>
      <c r="K3" s="2455"/>
      <c r="L3" s="2455"/>
      <c r="M3" s="2455"/>
      <c r="N3" s="2455"/>
      <c r="O3" s="2455"/>
      <c r="P3" s="2455"/>
      <c r="Q3" s="2455"/>
      <c r="R3" s="2455"/>
      <c r="S3" s="2455"/>
      <c r="T3" s="2455"/>
      <c r="U3" s="2455"/>
      <c r="V3" s="2455"/>
      <c r="W3" s="2455"/>
      <c r="X3" s="2455"/>
      <c r="Y3" s="2455"/>
      <c r="Z3" s="2455"/>
      <c r="AA3" s="2455"/>
      <c r="AB3" s="2455"/>
      <c r="AC3" s="2455"/>
      <c r="AD3" s="2455"/>
      <c r="AE3" s="2455"/>
      <c r="AF3" s="2455"/>
      <c r="AG3" s="2455"/>
      <c r="AH3" s="2455"/>
      <c r="AI3" s="2455"/>
      <c r="AJ3" s="2455"/>
      <c r="AK3" s="2455"/>
      <c r="AL3" s="2455"/>
      <c r="AM3" s="2455"/>
      <c r="AN3" s="2455"/>
      <c r="AO3" s="2455"/>
      <c r="AP3" s="2455"/>
      <c r="AQ3" s="2455"/>
      <c r="AR3" s="2455"/>
      <c r="AS3" s="2455"/>
      <c r="AT3" s="2455"/>
      <c r="AU3" s="2455"/>
      <c r="AV3" s="2455"/>
      <c r="AW3" s="2455"/>
      <c r="AX3" s="2455"/>
      <c r="AY3" s="2455"/>
      <c r="AZ3" s="2455"/>
      <c r="BA3" s="2455"/>
      <c r="BB3" s="2455"/>
      <c r="BC3" s="2456"/>
      <c r="CP3" s="1132"/>
    </row>
    <row r="4" spans="1:94" ht="50.1" customHeight="1">
      <c r="A4" s="1068"/>
      <c r="B4" s="1200"/>
      <c r="C4" s="1201"/>
      <c r="D4" s="1201"/>
      <c r="E4" s="1201"/>
      <c r="F4" s="1201"/>
      <c r="G4" s="1201"/>
      <c r="H4" s="1201"/>
      <c r="I4" s="1201"/>
      <c r="J4" s="1201"/>
      <c r="K4" s="1220"/>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1"/>
      <c r="AL4" s="1221"/>
      <c r="AM4" s="1221"/>
      <c r="AN4" s="1221"/>
      <c r="AO4" s="1221"/>
      <c r="AP4" s="1221"/>
      <c r="AQ4" s="1221"/>
      <c r="AR4" s="1221"/>
      <c r="AS4" s="1221"/>
      <c r="AT4" s="1221"/>
      <c r="AU4" s="1221"/>
      <c r="AV4" s="1221"/>
      <c r="AW4" s="1221"/>
      <c r="AX4" s="1221"/>
      <c r="AY4" s="1221"/>
      <c r="AZ4" s="1221"/>
      <c r="BA4" s="1221"/>
      <c r="BB4" s="1221"/>
      <c r="BC4" s="1235"/>
      <c r="BD4" s="1236"/>
      <c r="BE4" s="1221"/>
      <c r="BF4" s="1221"/>
      <c r="BG4" s="1221"/>
      <c r="BH4" s="1221"/>
      <c r="BI4" s="1221"/>
      <c r="BJ4" s="1221"/>
      <c r="BK4" s="1221"/>
      <c r="BL4" s="1221"/>
      <c r="BM4" s="1221"/>
      <c r="BN4" s="1221"/>
      <c r="BO4" s="1221"/>
      <c r="BP4" s="1221"/>
      <c r="BQ4" s="1221"/>
      <c r="BR4" s="1221"/>
      <c r="BS4" s="1221"/>
      <c r="BT4" s="1221"/>
      <c r="BU4" s="1221"/>
      <c r="BV4" s="1221"/>
      <c r="BW4" s="1221"/>
      <c r="BX4" s="1221"/>
      <c r="BY4" s="1221"/>
      <c r="BZ4" s="1221"/>
      <c r="CA4" s="1221"/>
      <c r="CB4" s="1221"/>
      <c r="CC4" s="1221"/>
      <c r="CD4" s="1221"/>
      <c r="CE4" s="1221"/>
      <c r="CF4" s="1221"/>
      <c r="CG4" s="1221"/>
      <c r="CH4" s="1221"/>
      <c r="CI4" s="1221"/>
      <c r="CJ4" s="1221"/>
      <c r="CK4" s="1221"/>
      <c r="CL4" s="1221"/>
      <c r="CM4" s="1221"/>
      <c r="CN4" s="1221"/>
      <c r="CO4" s="1221"/>
      <c r="CP4" s="1235"/>
    </row>
    <row r="5" spans="1:94" ht="30" customHeight="1">
      <c r="A5" s="1068"/>
      <c r="B5" s="1071"/>
      <c r="D5" s="2445" t="s">
        <v>1782</v>
      </c>
      <c r="E5" s="2445"/>
      <c r="F5" s="2445"/>
      <c r="G5" s="2445"/>
      <c r="H5" s="2445"/>
      <c r="I5" s="2445"/>
      <c r="J5" s="2445"/>
      <c r="K5" s="1222"/>
      <c r="L5" s="2444" t="s">
        <v>1715</v>
      </c>
      <c r="M5" s="2445"/>
      <c r="N5" s="2445"/>
      <c r="O5" s="2445"/>
      <c r="P5" s="2445"/>
      <c r="Q5" s="2445"/>
      <c r="R5" s="2445"/>
      <c r="S5" s="2445"/>
      <c r="T5" s="2445"/>
      <c r="U5" s="2445"/>
      <c r="V5" s="2445"/>
      <c r="W5" s="2445"/>
      <c r="X5" s="2445"/>
      <c r="Y5" s="2445"/>
      <c r="Z5" s="2445"/>
      <c r="AA5" s="2445"/>
      <c r="AB5" s="2445"/>
      <c r="AC5" s="2445"/>
      <c r="AD5" s="2445"/>
      <c r="AE5" s="2445"/>
      <c r="AF5" s="2445"/>
      <c r="AG5" s="2445"/>
      <c r="AH5" s="2445"/>
      <c r="AI5" s="2445"/>
      <c r="AJ5" s="2445"/>
      <c r="AK5" s="2445"/>
      <c r="AL5" s="2445"/>
      <c r="AM5" s="2445"/>
      <c r="AN5" s="2445"/>
      <c r="AO5" s="2445"/>
      <c r="AP5" s="2445"/>
      <c r="AQ5" s="2445"/>
      <c r="AR5" s="2446"/>
      <c r="AS5" s="2444" t="s">
        <v>1783</v>
      </c>
      <c r="AT5" s="2445"/>
      <c r="AU5" s="2445"/>
      <c r="AV5" s="2445"/>
      <c r="AW5" s="2445"/>
      <c r="AX5" s="2445"/>
      <c r="AY5" s="2445"/>
      <c r="AZ5" s="2445"/>
      <c r="BA5" s="2445"/>
      <c r="BB5" s="2445"/>
      <c r="BC5" s="2457"/>
      <c r="BD5" s="2440" t="s">
        <v>1717</v>
      </c>
      <c r="BE5" s="2440"/>
      <c r="BF5" s="2440"/>
      <c r="BG5" s="2440"/>
      <c r="BH5" s="2440"/>
      <c r="BI5" s="2440"/>
      <c r="BJ5" s="2440"/>
      <c r="BK5" s="2440"/>
      <c r="BL5" s="2440"/>
      <c r="BM5" s="2440"/>
      <c r="BN5" s="2440"/>
      <c r="BO5" s="2440"/>
      <c r="BP5" s="2440"/>
      <c r="BQ5" s="2440"/>
      <c r="BR5" s="2440"/>
      <c r="BS5" s="2440"/>
      <c r="BT5" s="2440"/>
      <c r="BU5" s="2440"/>
      <c r="BV5" s="2440"/>
      <c r="BW5" s="2440"/>
      <c r="BX5" s="2440"/>
      <c r="BY5" s="2440"/>
      <c r="BZ5" s="2440"/>
      <c r="CA5" s="2440"/>
      <c r="CB5" s="2440"/>
      <c r="CC5" s="2440"/>
      <c r="CD5" s="2440"/>
      <c r="CE5" s="2440"/>
      <c r="CF5" s="2440"/>
      <c r="CG5" s="2440"/>
      <c r="CH5" s="2440"/>
      <c r="CI5" s="2440"/>
      <c r="CJ5" s="2440"/>
      <c r="CK5" s="2440"/>
      <c r="CL5" s="2440"/>
      <c r="CM5" s="2440"/>
      <c r="CN5" s="2440"/>
      <c r="CO5" s="2440"/>
      <c r="CP5" s="2441"/>
    </row>
    <row r="6" spans="1:94" ht="30" customHeight="1">
      <c r="A6" s="1068"/>
      <c r="B6" s="1071"/>
      <c r="D6" s="2448"/>
      <c r="E6" s="2448"/>
      <c r="F6" s="2448"/>
      <c r="G6" s="2448"/>
      <c r="H6" s="2448"/>
      <c r="I6" s="2448"/>
      <c r="J6" s="2448"/>
      <c r="K6" s="1222"/>
      <c r="L6" s="2447"/>
      <c r="M6" s="2448"/>
      <c r="N6" s="2448"/>
      <c r="O6" s="2448"/>
      <c r="P6" s="2448"/>
      <c r="Q6" s="2448"/>
      <c r="R6" s="2448"/>
      <c r="S6" s="2448"/>
      <c r="T6" s="2448"/>
      <c r="U6" s="2448"/>
      <c r="V6" s="2448"/>
      <c r="W6" s="2448"/>
      <c r="X6" s="2448"/>
      <c r="Y6" s="2448"/>
      <c r="Z6" s="2448"/>
      <c r="AA6" s="2448"/>
      <c r="AB6" s="2448"/>
      <c r="AC6" s="2448"/>
      <c r="AD6" s="2448"/>
      <c r="AE6" s="2448"/>
      <c r="AF6" s="2448"/>
      <c r="AG6" s="2448"/>
      <c r="AH6" s="2448"/>
      <c r="AI6" s="2448"/>
      <c r="AJ6" s="2448"/>
      <c r="AK6" s="2448"/>
      <c r="AL6" s="2448"/>
      <c r="AM6" s="2448"/>
      <c r="AN6" s="2448"/>
      <c r="AO6" s="2448"/>
      <c r="AP6" s="2448"/>
      <c r="AQ6" s="2448"/>
      <c r="AR6" s="2449"/>
      <c r="AS6" s="2447"/>
      <c r="AT6" s="2448"/>
      <c r="AU6" s="2448"/>
      <c r="AV6" s="2448"/>
      <c r="AW6" s="2448"/>
      <c r="AX6" s="2448"/>
      <c r="AY6" s="2448"/>
      <c r="AZ6" s="2448"/>
      <c r="BA6" s="2448"/>
      <c r="BB6" s="2448"/>
      <c r="BC6" s="2458"/>
      <c r="BD6" s="2442"/>
      <c r="BE6" s="2442"/>
      <c r="BF6" s="2442"/>
      <c r="BG6" s="2442"/>
      <c r="BH6" s="2442"/>
      <c r="BI6" s="2442"/>
      <c r="BJ6" s="2442"/>
      <c r="BK6" s="2442"/>
      <c r="BL6" s="2442"/>
      <c r="BM6" s="2442"/>
      <c r="BN6" s="2442"/>
      <c r="BO6" s="2442"/>
      <c r="BP6" s="2442"/>
      <c r="BQ6" s="2442"/>
      <c r="BR6" s="2442"/>
      <c r="BS6" s="2442"/>
      <c r="BT6" s="2442"/>
      <c r="BU6" s="2442"/>
      <c r="BV6" s="2442"/>
      <c r="BW6" s="2442"/>
      <c r="BX6" s="2442"/>
      <c r="BY6" s="2442"/>
      <c r="BZ6" s="2442"/>
      <c r="CA6" s="2442"/>
      <c r="CB6" s="2442"/>
      <c r="CC6" s="2442"/>
      <c r="CD6" s="2442"/>
      <c r="CE6" s="2442"/>
      <c r="CF6" s="2442"/>
      <c r="CG6" s="2442"/>
      <c r="CH6" s="2442"/>
      <c r="CI6" s="2442"/>
      <c r="CJ6" s="2442"/>
      <c r="CK6" s="2442"/>
      <c r="CL6" s="2442"/>
      <c r="CM6" s="2442"/>
      <c r="CN6" s="2442"/>
      <c r="CO6" s="2442"/>
      <c r="CP6" s="2443"/>
    </row>
    <row r="7" spans="1:94" ht="30" customHeight="1">
      <c r="A7" s="1068"/>
      <c r="B7" s="1071"/>
      <c r="D7" s="2448"/>
      <c r="E7" s="2448"/>
      <c r="F7" s="2448"/>
      <c r="G7" s="2448"/>
      <c r="H7" s="2448"/>
      <c r="I7" s="2448"/>
      <c r="J7" s="2448"/>
      <c r="K7" s="1222"/>
      <c r="L7" s="2447"/>
      <c r="M7" s="2448"/>
      <c r="N7" s="2448"/>
      <c r="O7" s="2448"/>
      <c r="P7" s="2448"/>
      <c r="Q7" s="2448"/>
      <c r="R7" s="2448"/>
      <c r="S7" s="2448"/>
      <c r="T7" s="2448"/>
      <c r="U7" s="2448"/>
      <c r="V7" s="2448"/>
      <c r="W7" s="2448"/>
      <c r="X7" s="2448"/>
      <c r="Y7" s="2448"/>
      <c r="Z7" s="2448"/>
      <c r="AA7" s="2448"/>
      <c r="AB7" s="2448"/>
      <c r="AC7" s="2448"/>
      <c r="AD7" s="2448"/>
      <c r="AE7" s="2448"/>
      <c r="AF7" s="2448"/>
      <c r="AG7" s="2448"/>
      <c r="AH7" s="2448"/>
      <c r="AI7" s="2448"/>
      <c r="AJ7" s="2448"/>
      <c r="AK7" s="2448"/>
      <c r="AL7" s="2448"/>
      <c r="AM7" s="2448"/>
      <c r="AN7" s="2448"/>
      <c r="AO7" s="2448"/>
      <c r="AP7" s="2448"/>
      <c r="AQ7" s="2448"/>
      <c r="AR7" s="2449"/>
      <c r="AS7" s="2447"/>
      <c r="AT7" s="2448"/>
      <c r="AU7" s="2448"/>
      <c r="AV7" s="2448"/>
      <c r="AW7" s="2448"/>
      <c r="AX7" s="2448"/>
      <c r="AY7" s="2448"/>
      <c r="AZ7" s="2448"/>
      <c r="BA7" s="2448"/>
      <c r="BB7" s="2448"/>
      <c r="BC7" s="2458"/>
      <c r="BD7" s="2442"/>
      <c r="BE7" s="2442"/>
      <c r="BF7" s="2442"/>
      <c r="BG7" s="2442"/>
      <c r="BH7" s="2442"/>
      <c r="BI7" s="2442"/>
      <c r="BJ7" s="2442"/>
      <c r="BK7" s="2442"/>
      <c r="BL7" s="2442"/>
      <c r="BM7" s="2442"/>
      <c r="BN7" s="2442"/>
      <c r="BO7" s="2442"/>
      <c r="BP7" s="2442"/>
      <c r="BQ7" s="2442"/>
      <c r="BR7" s="2442"/>
      <c r="BS7" s="2442"/>
      <c r="BT7" s="2442"/>
      <c r="BU7" s="2442"/>
      <c r="BV7" s="2442"/>
      <c r="BW7" s="2442"/>
      <c r="BX7" s="2442"/>
      <c r="BY7" s="2442"/>
      <c r="BZ7" s="2442"/>
      <c r="CA7" s="2442"/>
      <c r="CB7" s="2442"/>
      <c r="CC7" s="2442"/>
      <c r="CD7" s="2442"/>
      <c r="CE7" s="2442"/>
      <c r="CF7" s="2442"/>
      <c r="CG7" s="2442"/>
      <c r="CH7" s="2442"/>
      <c r="CI7" s="2442"/>
      <c r="CJ7" s="2442"/>
      <c r="CK7" s="2442"/>
      <c r="CL7" s="2442"/>
      <c r="CM7" s="2442"/>
      <c r="CN7" s="2442"/>
      <c r="CO7" s="2442"/>
      <c r="CP7" s="2443"/>
    </row>
    <row r="8" spans="1:94" ht="30" customHeight="1">
      <c r="A8" s="1068"/>
      <c r="B8" s="1071"/>
      <c r="D8" s="2448"/>
      <c r="E8" s="2448"/>
      <c r="F8" s="2448"/>
      <c r="G8" s="2448"/>
      <c r="H8" s="2448"/>
      <c r="I8" s="2448"/>
      <c r="J8" s="2448"/>
      <c r="K8" s="1222"/>
      <c r="L8" s="2447"/>
      <c r="M8" s="2448"/>
      <c r="N8" s="2448"/>
      <c r="O8" s="2448"/>
      <c r="P8" s="2448"/>
      <c r="Q8" s="2448"/>
      <c r="R8" s="2448"/>
      <c r="S8" s="2448"/>
      <c r="T8" s="2448"/>
      <c r="U8" s="2448"/>
      <c r="V8" s="2448"/>
      <c r="W8" s="2448"/>
      <c r="X8" s="2448"/>
      <c r="Y8" s="2448"/>
      <c r="Z8" s="2448"/>
      <c r="AA8" s="2448"/>
      <c r="AB8" s="2448"/>
      <c r="AC8" s="2448"/>
      <c r="AD8" s="2448"/>
      <c r="AE8" s="2448"/>
      <c r="AF8" s="2448"/>
      <c r="AG8" s="2448"/>
      <c r="AH8" s="2448"/>
      <c r="AI8" s="2448"/>
      <c r="AJ8" s="2448"/>
      <c r="AK8" s="2448"/>
      <c r="AL8" s="2448"/>
      <c r="AM8" s="2448"/>
      <c r="AN8" s="2448"/>
      <c r="AO8" s="2448"/>
      <c r="AP8" s="2448"/>
      <c r="AQ8" s="2448"/>
      <c r="AR8" s="2449"/>
      <c r="AS8" s="2447"/>
      <c r="AT8" s="2448"/>
      <c r="AU8" s="2448"/>
      <c r="AV8" s="2448"/>
      <c r="AW8" s="2448"/>
      <c r="AX8" s="2448"/>
      <c r="AY8" s="2448"/>
      <c r="AZ8" s="2448"/>
      <c r="BA8" s="2448"/>
      <c r="BB8" s="2448"/>
      <c r="BC8" s="2458"/>
      <c r="BD8" s="2442"/>
      <c r="BE8" s="2442"/>
      <c r="BF8" s="2442"/>
      <c r="BG8" s="2442"/>
      <c r="BH8" s="2442"/>
      <c r="BI8" s="2442"/>
      <c r="BJ8" s="2442"/>
      <c r="BK8" s="2442"/>
      <c r="BL8" s="2442"/>
      <c r="BM8" s="2442"/>
      <c r="BN8" s="2442"/>
      <c r="BO8" s="2442"/>
      <c r="BP8" s="2442"/>
      <c r="BQ8" s="2442"/>
      <c r="BR8" s="2442"/>
      <c r="BS8" s="2442"/>
      <c r="BT8" s="2442"/>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3"/>
    </row>
    <row r="9" spans="1:94" ht="30" customHeight="1">
      <c r="A9" s="1068"/>
      <c r="B9" s="1071"/>
      <c r="D9" s="2448"/>
      <c r="E9" s="2448"/>
      <c r="F9" s="2448"/>
      <c r="G9" s="2448"/>
      <c r="H9" s="2448"/>
      <c r="I9" s="2448"/>
      <c r="J9" s="2448"/>
      <c r="K9" s="1222"/>
      <c r="L9" s="2447"/>
      <c r="M9" s="2448"/>
      <c r="N9" s="2448"/>
      <c r="O9" s="2448"/>
      <c r="P9" s="2448"/>
      <c r="Q9" s="2448"/>
      <c r="R9" s="2448"/>
      <c r="S9" s="2448"/>
      <c r="T9" s="2448"/>
      <c r="U9" s="2448"/>
      <c r="V9" s="2448"/>
      <c r="W9" s="2448"/>
      <c r="X9" s="2448"/>
      <c r="Y9" s="2448"/>
      <c r="Z9" s="2448"/>
      <c r="AA9" s="2448"/>
      <c r="AB9" s="2448"/>
      <c r="AC9" s="2448"/>
      <c r="AD9" s="2448"/>
      <c r="AE9" s="2448"/>
      <c r="AF9" s="2448"/>
      <c r="AG9" s="2448"/>
      <c r="AH9" s="2448"/>
      <c r="AI9" s="2448"/>
      <c r="AJ9" s="2448"/>
      <c r="AK9" s="2448"/>
      <c r="AL9" s="2448"/>
      <c r="AM9" s="2448"/>
      <c r="AN9" s="2448"/>
      <c r="AO9" s="2448"/>
      <c r="AP9" s="2448"/>
      <c r="AQ9" s="2448"/>
      <c r="AR9" s="2449"/>
      <c r="AS9" s="2447"/>
      <c r="AT9" s="2448"/>
      <c r="AU9" s="2448"/>
      <c r="AV9" s="2448"/>
      <c r="AW9" s="2448"/>
      <c r="AX9" s="2448"/>
      <c r="AY9" s="2448"/>
      <c r="AZ9" s="2448"/>
      <c r="BA9" s="2448"/>
      <c r="BB9" s="2448"/>
      <c r="BC9" s="2458"/>
      <c r="BD9" s="2442"/>
      <c r="BE9" s="2442"/>
      <c r="BF9" s="2442"/>
      <c r="BG9" s="2442"/>
      <c r="BH9" s="2442"/>
      <c r="BI9" s="2442"/>
      <c r="BJ9" s="2442"/>
      <c r="BK9" s="2442"/>
      <c r="BL9" s="2442"/>
      <c r="BM9" s="2442"/>
      <c r="BN9" s="2442"/>
      <c r="BO9" s="2442"/>
      <c r="BP9" s="2442"/>
      <c r="BQ9" s="2442"/>
      <c r="BR9" s="2442"/>
      <c r="BS9" s="2442"/>
      <c r="BT9" s="2442"/>
      <c r="BU9" s="2442"/>
      <c r="BV9" s="2442"/>
      <c r="BW9" s="2442"/>
      <c r="BX9" s="2442"/>
      <c r="BY9" s="2442"/>
      <c r="BZ9" s="2442"/>
      <c r="CA9" s="2442"/>
      <c r="CB9" s="2442"/>
      <c r="CC9" s="2442"/>
      <c r="CD9" s="2442"/>
      <c r="CE9" s="2442"/>
      <c r="CF9" s="2442"/>
      <c r="CG9" s="2442"/>
      <c r="CH9" s="2442"/>
      <c r="CI9" s="2442"/>
      <c r="CJ9" s="2442"/>
      <c r="CK9" s="2442"/>
      <c r="CL9" s="2442"/>
      <c r="CM9" s="2442"/>
      <c r="CN9" s="2442"/>
      <c r="CO9" s="2442"/>
      <c r="CP9" s="2443"/>
    </row>
    <row r="10" spans="1:94" ht="30" customHeight="1">
      <c r="A10" s="1068"/>
      <c r="B10" s="1202"/>
      <c r="C10" s="1203"/>
      <c r="D10" s="2448"/>
      <c r="E10" s="2448"/>
      <c r="F10" s="2448"/>
      <c r="G10" s="2448"/>
      <c r="H10" s="2448"/>
      <c r="I10" s="2448"/>
      <c r="J10" s="2448"/>
      <c r="K10" s="1223"/>
      <c r="L10" s="2450"/>
      <c r="M10" s="2451"/>
      <c r="N10" s="2451"/>
      <c r="O10" s="2451"/>
      <c r="P10" s="2451"/>
      <c r="Q10" s="2451"/>
      <c r="R10" s="2451"/>
      <c r="S10" s="2451"/>
      <c r="T10" s="2451"/>
      <c r="U10" s="2451"/>
      <c r="V10" s="2451"/>
      <c r="W10" s="2451"/>
      <c r="X10" s="2451"/>
      <c r="Y10" s="2451"/>
      <c r="Z10" s="2451"/>
      <c r="AA10" s="2451"/>
      <c r="AB10" s="2451"/>
      <c r="AC10" s="2451"/>
      <c r="AD10" s="2451"/>
      <c r="AE10" s="2451"/>
      <c r="AF10" s="2451"/>
      <c r="AG10" s="2451"/>
      <c r="AH10" s="2451"/>
      <c r="AI10" s="2451"/>
      <c r="AJ10" s="2451"/>
      <c r="AK10" s="2451"/>
      <c r="AL10" s="2451"/>
      <c r="AM10" s="2451"/>
      <c r="AN10" s="2451"/>
      <c r="AO10" s="2451"/>
      <c r="AP10" s="2451"/>
      <c r="AQ10" s="2451"/>
      <c r="AR10" s="2452"/>
      <c r="AS10" s="2447"/>
      <c r="AT10" s="2448"/>
      <c r="AU10" s="2448"/>
      <c r="AV10" s="2448"/>
      <c r="AW10" s="2448"/>
      <c r="AX10" s="2448"/>
      <c r="AY10" s="2448"/>
      <c r="AZ10" s="2448"/>
      <c r="BA10" s="2448"/>
      <c r="BB10" s="2448"/>
      <c r="BC10" s="2458"/>
      <c r="BD10" s="2442"/>
      <c r="BE10" s="2442"/>
      <c r="BF10" s="2442"/>
      <c r="BG10" s="2442"/>
      <c r="BH10" s="2442"/>
      <c r="BI10" s="2442"/>
      <c r="BJ10" s="2442"/>
      <c r="BK10" s="2442"/>
      <c r="BL10" s="2442"/>
      <c r="BM10" s="2442"/>
      <c r="BN10" s="2442"/>
      <c r="BO10" s="2442"/>
      <c r="BP10" s="2442"/>
      <c r="BQ10" s="2442"/>
      <c r="BR10" s="2442"/>
      <c r="BS10" s="2442"/>
      <c r="BT10" s="2442"/>
      <c r="BU10" s="2442"/>
      <c r="BV10" s="2442"/>
      <c r="BW10" s="2442"/>
      <c r="BX10" s="2442"/>
      <c r="BY10" s="2442"/>
      <c r="BZ10" s="2442"/>
      <c r="CA10" s="2442"/>
      <c r="CB10" s="2442"/>
      <c r="CC10" s="2442"/>
      <c r="CD10" s="2442"/>
      <c r="CE10" s="2442"/>
      <c r="CF10" s="2442"/>
      <c r="CG10" s="2442"/>
      <c r="CH10" s="2442"/>
      <c r="CI10" s="2442"/>
      <c r="CJ10" s="2442"/>
      <c r="CK10" s="2442"/>
      <c r="CL10" s="2442"/>
      <c r="CM10" s="2442"/>
      <c r="CN10" s="2442"/>
      <c r="CO10" s="2442"/>
      <c r="CP10" s="2443"/>
    </row>
    <row r="11" spans="1:94" ht="30" customHeight="1">
      <c r="A11" s="1068"/>
      <c r="B11" s="1071"/>
      <c r="D11" s="2448"/>
      <c r="E11" s="2448"/>
      <c r="F11" s="2448"/>
      <c r="G11" s="2448"/>
      <c r="H11" s="2448"/>
      <c r="I11" s="2448"/>
      <c r="J11" s="2448"/>
      <c r="K11" s="1222"/>
      <c r="L11" s="2444" t="s">
        <v>1718</v>
      </c>
      <c r="M11" s="2445"/>
      <c r="N11" s="2445"/>
      <c r="O11" s="2445"/>
      <c r="P11" s="2445"/>
      <c r="Q11" s="2445"/>
      <c r="R11" s="2445"/>
      <c r="S11" s="2445"/>
      <c r="T11" s="2445"/>
      <c r="U11" s="2445"/>
      <c r="V11" s="2446"/>
      <c r="W11" s="2444" t="s">
        <v>1719</v>
      </c>
      <c r="X11" s="2445"/>
      <c r="Y11" s="2445"/>
      <c r="Z11" s="2445"/>
      <c r="AA11" s="2445"/>
      <c r="AB11" s="2445"/>
      <c r="AC11" s="2445"/>
      <c r="AD11" s="2445"/>
      <c r="AE11" s="2445"/>
      <c r="AF11" s="2445"/>
      <c r="AG11" s="2446"/>
      <c r="AH11" s="2444" t="s">
        <v>1720</v>
      </c>
      <c r="AI11" s="2445"/>
      <c r="AJ11" s="2445"/>
      <c r="AK11" s="2445"/>
      <c r="AL11" s="2445"/>
      <c r="AM11" s="2445"/>
      <c r="AN11" s="2445"/>
      <c r="AO11" s="2445"/>
      <c r="AP11" s="2445"/>
      <c r="AQ11" s="2445"/>
      <c r="AR11" s="2446"/>
      <c r="AS11" s="2447"/>
      <c r="AT11" s="2448"/>
      <c r="AU11" s="2448"/>
      <c r="AV11" s="2448"/>
      <c r="AW11" s="2448"/>
      <c r="AX11" s="2448"/>
      <c r="AY11" s="2448"/>
      <c r="AZ11" s="2448"/>
      <c r="BA11" s="2448"/>
      <c r="BB11" s="2448"/>
      <c r="BC11" s="2458"/>
      <c r="BD11" s="2442" t="s">
        <v>1718</v>
      </c>
      <c r="BE11" s="2442"/>
      <c r="BF11" s="2442"/>
      <c r="BG11" s="2442"/>
      <c r="BH11" s="2442"/>
      <c r="BI11" s="2442"/>
      <c r="BJ11" s="2442"/>
      <c r="BK11" s="2442"/>
      <c r="BL11" s="2442"/>
      <c r="BM11" s="2442"/>
      <c r="BN11" s="2442"/>
      <c r="BO11" s="2442"/>
      <c r="BP11" s="2442"/>
      <c r="BQ11" s="2442" t="s">
        <v>1719</v>
      </c>
      <c r="BR11" s="2442"/>
      <c r="BS11" s="2442"/>
      <c r="BT11" s="2442"/>
      <c r="BU11" s="2442"/>
      <c r="BV11" s="2442"/>
      <c r="BW11" s="2442"/>
      <c r="BX11" s="2442"/>
      <c r="BY11" s="2442"/>
      <c r="BZ11" s="2442"/>
      <c r="CA11" s="2442"/>
      <c r="CB11" s="2442"/>
      <c r="CC11" s="2442"/>
      <c r="CD11" s="2442" t="s">
        <v>1720</v>
      </c>
      <c r="CE11" s="2442"/>
      <c r="CF11" s="2442"/>
      <c r="CG11" s="2442"/>
      <c r="CH11" s="2442"/>
      <c r="CI11" s="2442"/>
      <c r="CJ11" s="2442"/>
      <c r="CK11" s="2442"/>
      <c r="CL11" s="2442"/>
      <c r="CM11" s="2442"/>
      <c r="CN11" s="2442"/>
      <c r="CO11" s="2442"/>
      <c r="CP11" s="2443"/>
    </row>
    <row r="12" spans="1:94" ht="30" customHeight="1">
      <c r="A12" s="1068"/>
      <c r="B12" s="1071"/>
      <c r="D12" s="2448"/>
      <c r="E12" s="2448"/>
      <c r="F12" s="2448"/>
      <c r="G12" s="2448"/>
      <c r="H12" s="2448"/>
      <c r="I12" s="2448"/>
      <c r="J12" s="2448"/>
      <c r="K12" s="1222"/>
      <c r="L12" s="2447"/>
      <c r="M12" s="2448"/>
      <c r="N12" s="2448"/>
      <c r="O12" s="2448"/>
      <c r="P12" s="2448"/>
      <c r="Q12" s="2448"/>
      <c r="R12" s="2448"/>
      <c r="S12" s="2448"/>
      <c r="T12" s="2448"/>
      <c r="U12" s="2448"/>
      <c r="V12" s="2449"/>
      <c r="W12" s="2447"/>
      <c r="X12" s="2448"/>
      <c r="Y12" s="2448"/>
      <c r="Z12" s="2448"/>
      <c r="AA12" s="2448"/>
      <c r="AB12" s="2448"/>
      <c r="AC12" s="2448"/>
      <c r="AD12" s="2448"/>
      <c r="AE12" s="2448"/>
      <c r="AF12" s="2448"/>
      <c r="AG12" s="2449"/>
      <c r="AH12" s="2447"/>
      <c r="AI12" s="2448"/>
      <c r="AJ12" s="2448"/>
      <c r="AK12" s="2448"/>
      <c r="AL12" s="2448"/>
      <c r="AM12" s="2448"/>
      <c r="AN12" s="2448"/>
      <c r="AO12" s="2448"/>
      <c r="AP12" s="2448"/>
      <c r="AQ12" s="2448"/>
      <c r="AR12" s="2449"/>
      <c r="AS12" s="2447"/>
      <c r="AT12" s="2448"/>
      <c r="AU12" s="2448"/>
      <c r="AV12" s="2448"/>
      <c r="AW12" s="2448"/>
      <c r="AX12" s="2448"/>
      <c r="AY12" s="2448"/>
      <c r="AZ12" s="2448"/>
      <c r="BA12" s="2448"/>
      <c r="BB12" s="2448"/>
      <c r="BC12" s="2458"/>
      <c r="BD12" s="2442"/>
      <c r="BE12" s="2442"/>
      <c r="BF12" s="2442"/>
      <c r="BG12" s="2442"/>
      <c r="BH12" s="2442"/>
      <c r="BI12" s="2442"/>
      <c r="BJ12" s="2442"/>
      <c r="BK12" s="2442"/>
      <c r="BL12" s="2442"/>
      <c r="BM12" s="2442"/>
      <c r="BN12" s="2442"/>
      <c r="BO12" s="2442"/>
      <c r="BP12" s="2442"/>
      <c r="BQ12" s="2442"/>
      <c r="BR12" s="2442"/>
      <c r="BS12" s="2442"/>
      <c r="BT12" s="2442"/>
      <c r="BU12" s="2442"/>
      <c r="BV12" s="2442"/>
      <c r="BW12" s="2442"/>
      <c r="BX12" s="2442"/>
      <c r="BY12" s="2442"/>
      <c r="BZ12" s="2442"/>
      <c r="CA12" s="2442"/>
      <c r="CB12" s="2442"/>
      <c r="CC12" s="2442"/>
      <c r="CD12" s="2442"/>
      <c r="CE12" s="2442"/>
      <c r="CF12" s="2442"/>
      <c r="CG12" s="2442"/>
      <c r="CH12" s="2442"/>
      <c r="CI12" s="2442"/>
      <c r="CJ12" s="2442"/>
      <c r="CK12" s="2442"/>
      <c r="CL12" s="2442"/>
      <c r="CM12" s="2442"/>
      <c r="CN12" s="2442"/>
      <c r="CO12" s="2442"/>
      <c r="CP12" s="2443"/>
    </row>
    <row r="13" spans="1:94" ht="30" customHeight="1">
      <c r="A13" s="1068"/>
      <c r="B13" s="1071"/>
      <c r="D13" s="2448"/>
      <c r="E13" s="2448"/>
      <c r="F13" s="2448"/>
      <c r="G13" s="2448"/>
      <c r="H13" s="2448"/>
      <c r="I13" s="2448"/>
      <c r="J13" s="2448"/>
      <c r="K13" s="1222"/>
      <c r="L13" s="2447"/>
      <c r="M13" s="2448"/>
      <c r="N13" s="2448"/>
      <c r="O13" s="2448"/>
      <c r="P13" s="2448"/>
      <c r="Q13" s="2448"/>
      <c r="R13" s="2448"/>
      <c r="S13" s="2448"/>
      <c r="T13" s="2448"/>
      <c r="U13" s="2448"/>
      <c r="V13" s="2449"/>
      <c r="W13" s="2447"/>
      <c r="X13" s="2448"/>
      <c r="Y13" s="2448"/>
      <c r="Z13" s="2448"/>
      <c r="AA13" s="2448"/>
      <c r="AB13" s="2448"/>
      <c r="AC13" s="2448"/>
      <c r="AD13" s="2448"/>
      <c r="AE13" s="2448"/>
      <c r="AF13" s="2448"/>
      <c r="AG13" s="2449"/>
      <c r="AH13" s="2447"/>
      <c r="AI13" s="2448"/>
      <c r="AJ13" s="2448"/>
      <c r="AK13" s="2448"/>
      <c r="AL13" s="2448"/>
      <c r="AM13" s="2448"/>
      <c r="AN13" s="2448"/>
      <c r="AO13" s="2448"/>
      <c r="AP13" s="2448"/>
      <c r="AQ13" s="2448"/>
      <c r="AR13" s="2449"/>
      <c r="AS13" s="2447"/>
      <c r="AT13" s="2448"/>
      <c r="AU13" s="2448"/>
      <c r="AV13" s="2448"/>
      <c r="AW13" s="2448"/>
      <c r="AX13" s="2448"/>
      <c r="AY13" s="2448"/>
      <c r="AZ13" s="2448"/>
      <c r="BA13" s="2448"/>
      <c r="BB13" s="2448"/>
      <c r="BC13" s="2458"/>
      <c r="BD13" s="2442"/>
      <c r="BE13" s="2442"/>
      <c r="BF13" s="2442"/>
      <c r="BG13" s="2442"/>
      <c r="BH13" s="2442"/>
      <c r="BI13" s="2442"/>
      <c r="BJ13" s="2442"/>
      <c r="BK13" s="2442"/>
      <c r="BL13" s="2442"/>
      <c r="BM13" s="2442"/>
      <c r="BN13" s="2442"/>
      <c r="BO13" s="2442"/>
      <c r="BP13" s="2442"/>
      <c r="BQ13" s="2442"/>
      <c r="BR13" s="2442"/>
      <c r="BS13" s="2442"/>
      <c r="BT13" s="2442"/>
      <c r="BU13" s="2442"/>
      <c r="BV13" s="2442"/>
      <c r="BW13" s="2442"/>
      <c r="BX13" s="2442"/>
      <c r="BY13" s="2442"/>
      <c r="BZ13" s="2442"/>
      <c r="CA13" s="2442"/>
      <c r="CB13" s="2442"/>
      <c r="CC13" s="2442"/>
      <c r="CD13" s="2442"/>
      <c r="CE13" s="2442"/>
      <c r="CF13" s="2442"/>
      <c r="CG13" s="2442"/>
      <c r="CH13" s="2442"/>
      <c r="CI13" s="2442"/>
      <c r="CJ13" s="2442"/>
      <c r="CK13" s="2442"/>
      <c r="CL13" s="2442"/>
      <c r="CM13" s="2442"/>
      <c r="CN13" s="2442"/>
      <c r="CO13" s="2442"/>
      <c r="CP13" s="2443"/>
    </row>
    <row r="14" spans="1:94" ht="30" customHeight="1">
      <c r="A14" s="1068"/>
      <c r="B14" s="1071"/>
      <c r="D14" s="2448"/>
      <c r="E14" s="2448"/>
      <c r="F14" s="2448"/>
      <c r="G14" s="2448"/>
      <c r="H14" s="2448"/>
      <c r="I14" s="2448"/>
      <c r="J14" s="2448"/>
      <c r="K14" s="1222"/>
      <c r="L14" s="2447"/>
      <c r="M14" s="2448"/>
      <c r="N14" s="2448"/>
      <c r="O14" s="2448"/>
      <c r="P14" s="2448"/>
      <c r="Q14" s="2448"/>
      <c r="R14" s="2448"/>
      <c r="S14" s="2448"/>
      <c r="T14" s="2448"/>
      <c r="U14" s="2448"/>
      <c r="V14" s="2449"/>
      <c r="W14" s="2447"/>
      <c r="X14" s="2448"/>
      <c r="Y14" s="2448"/>
      <c r="Z14" s="2448"/>
      <c r="AA14" s="2448"/>
      <c r="AB14" s="2448"/>
      <c r="AC14" s="2448"/>
      <c r="AD14" s="2448"/>
      <c r="AE14" s="2448"/>
      <c r="AF14" s="2448"/>
      <c r="AG14" s="2449"/>
      <c r="AH14" s="2447"/>
      <c r="AI14" s="2448"/>
      <c r="AJ14" s="2448"/>
      <c r="AK14" s="2448"/>
      <c r="AL14" s="2448"/>
      <c r="AM14" s="2448"/>
      <c r="AN14" s="2448"/>
      <c r="AO14" s="2448"/>
      <c r="AP14" s="2448"/>
      <c r="AQ14" s="2448"/>
      <c r="AR14" s="2449"/>
      <c r="AS14" s="2447"/>
      <c r="AT14" s="2448"/>
      <c r="AU14" s="2448"/>
      <c r="AV14" s="2448"/>
      <c r="AW14" s="2448"/>
      <c r="AX14" s="2448"/>
      <c r="AY14" s="2448"/>
      <c r="AZ14" s="2448"/>
      <c r="BA14" s="2448"/>
      <c r="BB14" s="2448"/>
      <c r="BC14" s="2458"/>
      <c r="BD14" s="2442"/>
      <c r="BE14" s="2442"/>
      <c r="BF14" s="2442"/>
      <c r="BG14" s="2442"/>
      <c r="BH14" s="2442"/>
      <c r="BI14" s="2442"/>
      <c r="BJ14" s="2442"/>
      <c r="BK14" s="2442"/>
      <c r="BL14" s="2442"/>
      <c r="BM14" s="2442"/>
      <c r="BN14" s="2442"/>
      <c r="BO14" s="2442"/>
      <c r="BP14" s="2442"/>
      <c r="BQ14" s="2442"/>
      <c r="BR14" s="2442"/>
      <c r="BS14" s="2442"/>
      <c r="BT14" s="2442"/>
      <c r="BU14" s="2442"/>
      <c r="BV14" s="2442"/>
      <c r="BW14" s="2442"/>
      <c r="BX14" s="2442"/>
      <c r="BY14" s="2442"/>
      <c r="BZ14" s="2442"/>
      <c r="CA14" s="2442"/>
      <c r="CB14" s="2442"/>
      <c r="CC14" s="2442"/>
      <c r="CD14" s="2442"/>
      <c r="CE14" s="2442"/>
      <c r="CF14" s="2442"/>
      <c r="CG14" s="2442"/>
      <c r="CH14" s="2442"/>
      <c r="CI14" s="2442"/>
      <c r="CJ14" s="2442"/>
      <c r="CK14" s="2442"/>
      <c r="CL14" s="2442"/>
      <c r="CM14" s="2442"/>
      <c r="CN14" s="2442"/>
      <c r="CO14" s="2442"/>
      <c r="CP14" s="2443"/>
    </row>
    <row r="15" spans="1:94" ht="30" customHeight="1">
      <c r="A15" s="1068"/>
      <c r="B15" s="1071"/>
      <c r="D15" s="2448"/>
      <c r="E15" s="2448"/>
      <c r="F15" s="2448"/>
      <c r="G15" s="2448"/>
      <c r="H15" s="2448"/>
      <c r="I15" s="2448"/>
      <c r="J15" s="2448"/>
      <c r="K15" s="1222"/>
      <c r="L15" s="2450"/>
      <c r="M15" s="2451"/>
      <c r="N15" s="2451"/>
      <c r="O15" s="2451"/>
      <c r="P15" s="2451"/>
      <c r="Q15" s="2451"/>
      <c r="R15" s="2451"/>
      <c r="S15" s="2451"/>
      <c r="T15" s="2451"/>
      <c r="U15" s="2451"/>
      <c r="V15" s="2452"/>
      <c r="W15" s="2450"/>
      <c r="X15" s="2451"/>
      <c r="Y15" s="2451"/>
      <c r="Z15" s="2451"/>
      <c r="AA15" s="2451"/>
      <c r="AB15" s="2451"/>
      <c r="AC15" s="2451"/>
      <c r="AD15" s="2451"/>
      <c r="AE15" s="2451"/>
      <c r="AF15" s="2451"/>
      <c r="AG15" s="2452"/>
      <c r="AH15" s="2450"/>
      <c r="AI15" s="2451"/>
      <c r="AJ15" s="2451"/>
      <c r="AK15" s="2451"/>
      <c r="AL15" s="2451"/>
      <c r="AM15" s="2451"/>
      <c r="AN15" s="2451"/>
      <c r="AO15" s="2451"/>
      <c r="AP15" s="2451"/>
      <c r="AQ15" s="2451"/>
      <c r="AR15" s="2452"/>
      <c r="AS15" s="2450"/>
      <c r="AT15" s="2451"/>
      <c r="AU15" s="2451"/>
      <c r="AV15" s="2451"/>
      <c r="AW15" s="2451"/>
      <c r="AX15" s="2451"/>
      <c r="AY15" s="2451"/>
      <c r="AZ15" s="2451"/>
      <c r="BA15" s="2451"/>
      <c r="BB15" s="2451"/>
      <c r="BC15" s="2459"/>
      <c r="BD15" s="2442"/>
      <c r="BE15" s="2442"/>
      <c r="BF15" s="2442"/>
      <c r="BG15" s="2442"/>
      <c r="BH15" s="2442"/>
      <c r="BI15" s="2442"/>
      <c r="BJ15" s="2442"/>
      <c r="BK15" s="2442"/>
      <c r="BL15" s="2442"/>
      <c r="BM15" s="2442"/>
      <c r="BN15" s="2442"/>
      <c r="BO15" s="2442"/>
      <c r="BP15" s="2442"/>
      <c r="BQ15" s="2442"/>
      <c r="BR15" s="2442"/>
      <c r="BS15" s="2442"/>
      <c r="BT15" s="2442"/>
      <c r="BU15" s="2442"/>
      <c r="BV15" s="2442"/>
      <c r="BW15" s="2442"/>
      <c r="BX15" s="2442"/>
      <c r="BY15" s="2442"/>
      <c r="BZ15" s="2442"/>
      <c r="CA15" s="2442"/>
      <c r="CB15" s="2442"/>
      <c r="CC15" s="2442"/>
      <c r="CD15" s="2442"/>
      <c r="CE15" s="2442"/>
      <c r="CF15" s="2442"/>
      <c r="CG15" s="2442"/>
      <c r="CH15" s="2442"/>
      <c r="CI15" s="2442"/>
      <c r="CJ15" s="2442"/>
      <c r="CK15" s="2442"/>
      <c r="CL15" s="2442"/>
      <c r="CM15" s="2442"/>
      <c r="CN15" s="2442"/>
      <c r="CO15" s="2442"/>
      <c r="CP15" s="2443"/>
    </row>
    <row r="16" spans="1:94" ht="30" customHeight="1">
      <c r="A16" s="1068"/>
      <c r="B16" s="1071"/>
      <c r="D16" s="2451"/>
      <c r="E16" s="2451"/>
      <c r="F16" s="2451"/>
      <c r="G16" s="2451"/>
      <c r="H16" s="2451"/>
      <c r="I16" s="2451"/>
      <c r="J16" s="2451"/>
      <c r="K16" s="1222"/>
      <c r="L16" s="2495" t="s">
        <v>1784</v>
      </c>
      <c r="M16" s="2496"/>
      <c r="N16" s="2496"/>
      <c r="O16" s="2496"/>
      <c r="P16" s="2496"/>
      <c r="Q16" s="2496"/>
      <c r="R16" s="2496"/>
      <c r="S16" s="2496"/>
      <c r="T16" s="2496"/>
      <c r="U16" s="2496"/>
      <c r="V16" s="2497"/>
      <c r="W16" s="2506" t="s">
        <v>1785</v>
      </c>
      <c r="X16" s="2507"/>
      <c r="Y16" s="2507"/>
      <c r="Z16" s="2507"/>
      <c r="AA16" s="2507"/>
      <c r="AB16" s="2507"/>
      <c r="AC16" s="2507"/>
      <c r="AD16" s="2507"/>
      <c r="AE16" s="2507"/>
      <c r="AF16" s="2507"/>
      <c r="AG16" s="2508"/>
      <c r="AH16" s="2506" t="s">
        <v>1786</v>
      </c>
      <c r="AI16" s="2507"/>
      <c r="AJ16" s="2507"/>
      <c r="AK16" s="2507"/>
      <c r="AL16" s="2507"/>
      <c r="AM16" s="2507"/>
      <c r="AN16" s="2507"/>
      <c r="AO16" s="2507"/>
      <c r="AP16" s="2507"/>
      <c r="AQ16" s="2507"/>
      <c r="AR16" s="2508"/>
      <c r="AS16" s="2506" t="s">
        <v>1787</v>
      </c>
      <c r="AT16" s="2507"/>
      <c r="AU16" s="2507"/>
      <c r="AV16" s="2507"/>
      <c r="AW16" s="2507"/>
      <c r="AX16" s="2507"/>
      <c r="AY16" s="2507"/>
      <c r="AZ16" s="2507"/>
      <c r="BA16" s="2507"/>
      <c r="BB16" s="2507"/>
      <c r="BC16" s="2509"/>
      <c r="BD16" s="2495" t="s">
        <v>1788</v>
      </c>
      <c r="BE16" s="2496"/>
      <c r="BF16" s="2496"/>
      <c r="BG16" s="2496"/>
      <c r="BH16" s="2496"/>
      <c r="BI16" s="2496"/>
      <c r="BJ16" s="2496"/>
      <c r="BK16" s="2496"/>
      <c r="BL16" s="2496"/>
      <c r="BM16" s="2496"/>
      <c r="BN16" s="2496"/>
      <c r="BO16" s="2496"/>
      <c r="BP16" s="2497"/>
      <c r="BQ16" s="2495" t="s">
        <v>1789</v>
      </c>
      <c r="BR16" s="2496"/>
      <c r="BS16" s="2496"/>
      <c r="BT16" s="2496"/>
      <c r="BU16" s="2496"/>
      <c r="BV16" s="2496"/>
      <c r="BW16" s="2496"/>
      <c r="BX16" s="2496"/>
      <c r="BY16" s="2496"/>
      <c r="BZ16" s="2496"/>
      <c r="CA16" s="2496"/>
      <c r="CB16" s="2496"/>
      <c r="CC16" s="2497"/>
      <c r="CD16" s="2495" t="s">
        <v>1790</v>
      </c>
      <c r="CE16" s="2496"/>
      <c r="CF16" s="2496"/>
      <c r="CG16" s="2496"/>
      <c r="CH16" s="2496"/>
      <c r="CI16" s="2496"/>
      <c r="CJ16" s="2496"/>
      <c r="CK16" s="2496"/>
      <c r="CL16" s="2496"/>
      <c r="CM16" s="2496"/>
      <c r="CN16" s="2496"/>
      <c r="CO16" s="2496"/>
      <c r="CP16" s="2498"/>
    </row>
    <row r="17" spans="1:94" ht="30" customHeight="1">
      <c r="A17" s="1068"/>
      <c r="B17" s="1204"/>
      <c r="C17" s="1805" t="s">
        <v>1728</v>
      </c>
      <c r="D17" s="1205"/>
      <c r="E17" s="2503" t="s">
        <v>1729</v>
      </c>
      <c r="F17" s="2503"/>
      <c r="G17" s="2503"/>
      <c r="H17" s="2503"/>
      <c r="I17" s="2503"/>
      <c r="J17" s="2504"/>
      <c r="K17" s="1224"/>
      <c r="L17" s="2461"/>
      <c r="M17" s="2461"/>
      <c r="N17" s="2461"/>
      <c r="O17" s="2461"/>
      <c r="P17" s="2461"/>
      <c r="Q17" s="2461"/>
      <c r="R17" s="2461"/>
      <c r="S17" s="2461"/>
      <c r="T17" s="2461"/>
      <c r="U17" s="2461"/>
      <c r="V17" s="2461"/>
      <c r="W17" s="2462"/>
      <c r="X17" s="2462"/>
      <c r="Y17" s="2462"/>
      <c r="Z17" s="2462"/>
      <c r="AA17" s="2462"/>
      <c r="AB17" s="2462"/>
      <c r="AC17" s="2462"/>
      <c r="AD17" s="2462"/>
      <c r="AE17" s="2462"/>
      <c r="AF17" s="2462"/>
      <c r="AG17" s="2462"/>
      <c r="AH17" s="2409">
        <f>L17+W17</f>
        <v>0</v>
      </c>
      <c r="AI17" s="2409"/>
      <c r="AJ17" s="2409"/>
      <c r="AK17" s="2409"/>
      <c r="AL17" s="2409"/>
      <c r="AM17" s="2409"/>
      <c r="AN17" s="2409"/>
      <c r="AO17" s="2409"/>
      <c r="AP17" s="2409"/>
      <c r="AQ17" s="2409"/>
      <c r="AR17" s="2409"/>
      <c r="AS17" s="2366"/>
      <c r="AT17" s="2367"/>
      <c r="AU17" s="2367"/>
      <c r="AV17" s="2367"/>
      <c r="AW17" s="2367"/>
      <c r="AX17" s="2367"/>
      <c r="AY17" s="2367"/>
      <c r="AZ17" s="2367"/>
      <c r="BA17" s="2367"/>
      <c r="BB17" s="2367"/>
      <c r="BC17" s="2368"/>
      <c r="BD17" s="2375"/>
      <c r="BE17" s="2376"/>
      <c r="BF17" s="2376"/>
      <c r="BG17" s="2376"/>
      <c r="BH17" s="2376"/>
      <c r="BI17" s="2376"/>
      <c r="BJ17" s="2376"/>
      <c r="BK17" s="2376"/>
      <c r="BL17" s="2376"/>
      <c r="BM17" s="2376"/>
      <c r="BN17" s="2376"/>
      <c r="BO17" s="2376"/>
      <c r="BP17" s="2376"/>
      <c r="BQ17" s="2376"/>
      <c r="BR17" s="2376"/>
      <c r="BS17" s="2376"/>
      <c r="BT17" s="2376"/>
      <c r="BU17" s="2376"/>
      <c r="BV17" s="2376"/>
      <c r="BW17" s="2376"/>
      <c r="BX17" s="2376"/>
      <c r="BY17" s="2376"/>
      <c r="BZ17" s="2376"/>
      <c r="CA17" s="2376"/>
      <c r="CB17" s="2376"/>
      <c r="CC17" s="2376"/>
      <c r="CD17" s="2376"/>
      <c r="CE17" s="2376"/>
      <c r="CF17" s="2376"/>
      <c r="CG17" s="2376"/>
      <c r="CH17" s="2376"/>
      <c r="CI17" s="2376"/>
      <c r="CJ17" s="2376"/>
      <c r="CK17" s="2376"/>
      <c r="CL17" s="2376"/>
      <c r="CM17" s="2376"/>
      <c r="CN17" s="2376"/>
      <c r="CO17" s="2376"/>
      <c r="CP17" s="2377"/>
    </row>
    <row r="18" spans="1:94" ht="30" customHeight="1">
      <c r="A18" s="1068"/>
      <c r="B18" s="1206"/>
      <c r="C18" s="1207"/>
      <c r="D18" s="1207"/>
      <c r="E18" s="2404"/>
      <c r="F18" s="2404"/>
      <c r="G18" s="2404"/>
      <c r="H18" s="2404"/>
      <c r="I18" s="2404"/>
      <c r="J18" s="2405"/>
      <c r="K18" s="2477" t="s">
        <v>7</v>
      </c>
      <c r="L18" s="2461"/>
      <c r="M18" s="2461"/>
      <c r="N18" s="2461"/>
      <c r="O18" s="2461"/>
      <c r="P18" s="2461"/>
      <c r="Q18" s="2461"/>
      <c r="R18" s="2461"/>
      <c r="S18" s="2461"/>
      <c r="T18" s="2461"/>
      <c r="U18" s="2461"/>
      <c r="V18" s="2461"/>
      <c r="W18" s="2462"/>
      <c r="X18" s="2462"/>
      <c r="Y18" s="2462"/>
      <c r="Z18" s="2462"/>
      <c r="AA18" s="2462"/>
      <c r="AB18" s="2462"/>
      <c r="AC18" s="2462"/>
      <c r="AD18" s="2462"/>
      <c r="AE18" s="2462"/>
      <c r="AF18" s="2462"/>
      <c r="AG18" s="2462"/>
      <c r="AH18" s="2409"/>
      <c r="AI18" s="2409"/>
      <c r="AJ18" s="2409"/>
      <c r="AK18" s="2409"/>
      <c r="AL18" s="2409"/>
      <c r="AM18" s="2409"/>
      <c r="AN18" s="2409"/>
      <c r="AO18" s="2409"/>
      <c r="AP18" s="2409"/>
      <c r="AQ18" s="2409"/>
      <c r="AR18" s="2409"/>
      <c r="AS18" s="2369"/>
      <c r="AT18" s="2370"/>
      <c r="AU18" s="2370"/>
      <c r="AV18" s="2370"/>
      <c r="AW18" s="2370"/>
      <c r="AX18" s="2370"/>
      <c r="AY18" s="2370"/>
      <c r="AZ18" s="2370"/>
      <c r="BA18" s="2370"/>
      <c r="BB18" s="2370"/>
      <c r="BC18" s="2371"/>
      <c r="BD18" s="2378"/>
      <c r="BE18" s="2379"/>
      <c r="BF18" s="2379"/>
      <c r="BG18" s="2379"/>
      <c r="BH18" s="2379"/>
      <c r="BI18" s="2379"/>
      <c r="BJ18" s="2379"/>
      <c r="BK18" s="2379"/>
      <c r="BL18" s="2379"/>
      <c r="BM18" s="2379"/>
      <c r="BN18" s="2379"/>
      <c r="BO18" s="2379"/>
      <c r="BP18" s="2379"/>
      <c r="BQ18" s="2379"/>
      <c r="BR18" s="2379"/>
      <c r="BS18" s="2379"/>
      <c r="BT18" s="2379"/>
      <c r="BU18" s="2379"/>
      <c r="BV18" s="2379"/>
      <c r="BW18" s="2379"/>
      <c r="BX18" s="2379"/>
      <c r="BY18" s="2379"/>
      <c r="BZ18" s="2379"/>
      <c r="CA18" s="2379"/>
      <c r="CB18" s="2379"/>
      <c r="CC18" s="2379"/>
      <c r="CD18" s="2379"/>
      <c r="CE18" s="2379"/>
      <c r="CF18" s="2379"/>
      <c r="CG18" s="2379"/>
      <c r="CH18" s="2379"/>
      <c r="CI18" s="2379"/>
      <c r="CJ18" s="2379"/>
      <c r="CK18" s="2379"/>
      <c r="CL18" s="2379"/>
      <c r="CM18" s="2379"/>
      <c r="CN18" s="2379"/>
      <c r="CO18" s="2379"/>
      <c r="CP18" s="2380"/>
    </row>
    <row r="19" spans="1:94" ht="30" customHeight="1">
      <c r="A19" s="1068"/>
      <c r="B19" s="1206"/>
      <c r="C19" s="1207"/>
      <c r="D19" s="1207"/>
      <c r="E19" s="2406" t="s">
        <v>1730</v>
      </c>
      <c r="F19" s="2406"/>
      <c r="G19" s="2406"/>
      <c r="H19" s="2406"/>
      <c r="I19" s="2406"/>
      <c r="J19" s="2407"/>
      <c r="K19" s="2482"/>
      <c r="L19" s="2461"/>
      <c r="M19" s="2461"/>
      <c r="N19" s="2461"/>
      <c r="O19" s="2461"/>
      <c r="P19" s="2461"/>
      <c r="Q19" s="2461"/>
      <c r="R19" s="2461"/>
      <c r="S19" s="2461"/>
      <c r="T19" s="2461"/>
      <c r="U19" s="2461"/>
      <c r="V19" s="2461"/>
      <c r="W19" s="2462"/>
      <c r="X19" s="2462"/>
      <c r="Y19" s="2462"/>
      <c r="Z19" s="2462"/>
      <c r="AA19" s="2462"/>
      <c r="AB19" s="2462"/>
      <c r="AC19" s="2462"/>
      <c r="AD19" s="2462"/>
      <c r="AE19" s="2462"/>
      <c r="AF19" s="2462"/>
      <c r="AG19" s="2462"/>
      <c r="AH19" s="2409"/>
      <c r="AI19" s="2409"/>
      <c r="AJ19" s="2409"/>
      <c r="AK19" s="2409"/>
      <c r="AL19" s="2409"/>
      <c r="AM19" s="2409"/>
      <c r="AN19" s="2409"/>
      <c r="AO19" s="2409"/>
      <c r="AP19" s="2409"/>
      <c r="AQ19" s="2409"/>
      <c r="AR19" s="2409"/>
      <c r="AS19" s="2369"/>
      <c r="AT19" s="2370"/>
      <c r="AU19" s="2370"/>
      <c r="AV19" s="2370"/>
      <c r="AW19" s="2370"/>
      <c r="AX19" s="2370"/>
      <c r="AY19" s="2370"/>
      <c r="AZ19" s="2370"/>
      <c r="BA19" s="2370"/>
      <c r="BB19" s="2370"/>
      <c r="BC19" s="2371"/>
      <c r="BD19" s="2378"/>
      <c r="BE19" s="2379"/>
      <c r="BF19" s="2379"/>
      <c r="BG19" s="2379"/>
      <c r="BH19" s="2379"/>
      <c r="BI19" s="2379"/>
      <c r="BJ19" s="2379"/>
      <c r="BK19" s="2379"/>
      <c r="BL19" s="2379"/>
      <c r="BM19" s="2379"/>
      <c r="BN19" s="2379"/>
      <c r="BO19" s="2379"/>
      <c r="BP19" s="2379"/>
      <c r="BQ19" s="2379"/>
      <c r="BR19" s="2379"/>
      <c r="BS19" s="2379"/>
      <c r="BT19" s="2379"/>
      <c r="BU19" s="2379"/>
      <c r="BV19" s="2379"/>
      <c r="BW19" s="2379"/>
      <c r="BX19" s="2379"/>
      <c r="BY19" s="2379"/>
      <c r="BZ19" s="2379"/>
      <c r="CA19" s="2379"/>
      <c r="CB19" s="2379"/>
      <c r="CC19" s="2379"/>
      <c r="CD19" s="2379"/>
      <c r="CE19" s="2379"/>
      <c r="CF19" s="2379"/>
      <c r="CG19" s="2379"/>
      <c r="CH19" s="2379"/>
      <c r="CI19" s="2379"/>
      <c r="CJ19" s="2379"/>
      <c r="CK19" s="2379"/>
      <c r="CL19" s="2379"/>
      <c r="CM19" s="2379"/>
      <c r="CN19" s="2379"/>
      <c r="CO19" s="2379"/>
      <c r="CP19" s="2380"/>
    </row>
    <row r="20" spans="1:94" ht="30" customHeight="1">
      <c r="A20" s="1068"/>
      <c r="B20" s="1206"/>
      <c r="C20" s="1209"/>
      <c r="D20" s="1207"/>
      <c r="E20" s="2406"/>
      <c r="F20" s="2406"/>
      <c r="G20" s="2406"/>
      <c r="H20" s="2406"/>
      <c r="I20" s="2406"/>
      <c r="J20" s="2407"/>
      <c r="K20" s="2484"/>
      <c r="L20" s="2461"/>
      <c r="M20" s="2461"/>
      <c r="N20" s="2461"/>
      <c r="O20" s="2461"/>
      <c r="P20" s="2461"/>
      <c r="Q20" s="2461"/>
      <c r="R20" s="2461"/>
      <c r="S20" s="2461"/>
      <c r="T20" s="2461"/>
      <c r="U20" s="2461"/>
      <c r="V20" s="2461"/>
      <c r="W20" s="2462"/>
      <c r="X20" s="2462"/>
      <c r="Y20" s="2462"/>
      <c r="Z20" s="2462"/>
      <c r="AA20" s="2462"/>
      <c r="AB20" s="2462"/>
      <c r="AC20" s="2462"/>
      <c r="AD20" s="2462"/>
      <c r="AE20" s="2462"/>
      <c r="AF20" s="2462"/>
      <c r="AG20" s="2462"/>
      <c r="AH20" s="2409"/>
      <c r="AI20" s="2409"/>
      <c r="AJ20" s="2409"/>
      <c r="AK20" s="2409"/>
      <c r="AL20" s="2409"/>
      <c r="AM20" s="2409"/>
      <c r="AN20" s="2409"/>
      <c r="AO20" s="2409"/>
      <c r="AP20" s="2409"/>
      <c r="AQ20" s="2409"/>
      <c r="AR20" s="2409"/>
      <c r="AS20" s="2369"/>
      <c r="AT20" s="2370"/>
      <c r="AU20" s="2370"/>
      <c r="AV20" s="2370"/>
      <c r="AW20" s="2370"/>
      <c r="AX20" s="2370"/>
      <c r="AY20" s="2370"/>
      <c r="AZ20" s="2370"/>
      <c r="BA20" s="2370"/>
      <c r="BB20" s="2370"/>
      <c r="BC20" s="2371"/>
      <c r="BD20" s="2378"/>
      <c r="BE20" s="2379"/>
      <c r="BF20" s="2379"/>
      <c r="BG20" s="2379"/>
      <c r="BH20" s="2379"/>
      <c r="BI20" s="2379"/>
      <c r="BJ20" s="2379"/>
      <c r="BK20" s="2379"/>
      <c r="BL20" s="2379"/>
      <c r="BM20" s="2379"/>
      <c r="BN20" s="2379"/>
      <c r="BO20" s="2379"/>
      <c r="BP20" s="2379"/>
      <c r="BQ20" s="2379"/>
      <c r="BR20" s="2379"/>
      <c r="BS20" s="2379"/>
      <c r="BT20" s="2379"/>
      <c r="BU20" s="2379"/>
      <c r="BV20" s="2379"/>
      <c r="BW20" s="2379"/>
      <c r="BX20" s="2379"/>
      <c r="BY20" s="2379"/>
      <c r="BZ20" s="2379"/>
      <c r="CA20" s="2379"/>
      <c r="CB20" s="2379"/>
      <c r="CC20" s="2379"/>
      <c r="CD20" s="2379"/>
      <c r="CE20" s="2379"/>
      <c r="CF20" s="2379"/>
      <c r="CG20" s="2379"/>
      <c r="CH20" s="2379"/>
      <c r="CI20" s="2379"/>
      <c r="CJ20" s="2379"/>
      <c r="CK20" s="2379"/>
      <c r="CL20" s="2379"/>
      <c r="CM20" s="2379"/>
      <c r="CN20" s="2379"/>
      <c r="CO20" s="2379"/>
      <c r="CP20" s="2380"/>
    </row>
    <row r="21" spans="1:94" ht="30" customHeight="1">
      <c r="A21" s="1068"/>
      <c r="B21" s="1206"/>
      <c r="C21" s="1806" t="s">
        <v>1731</v>
      </c>
      <c r="D21" s="1207"/>
      <c r="E21" s="2404" t="s">
        <v>1732</v>
      </c>
      <c r="F21" s="2404"/>
      <c r="G21" s="2404"/>
      <c r="H21" s="2404"/>
      <c r="I21" s="2404"/>
      <c r="J21" s="2405"/>
      <c r="K21" s="1226"/>
      <c r="L21" s="2408"/>
      <c r="M21" s="2408"/>
      <c r="N21" s="2408"/>
      <c r="O21" s="2408"/>
      <c r="P21" s="2408"/>
      <c r="Q21" s="2408"/>
      <c r="R21" s="2408"/>
      <c r="S21" s="2408"/>
      <c r="T21" s="2408"/>
      <c r="U21" s="2408"/>
      <c r="V21" s="2408"/>
      <c r="W21" s="2408"/>
      <c r="X21" s="2408"/>
      <c r="Y21" s="2408"/>
      <c r="Z21" s="2408"/>
      <c r="AA21" s="2408"/>
      <c r="AB21" s="2408"/>
      <c r="AC21" s="2408"/>
      <c r="AD21" s="2408"/>
      <c r="AE21" s="2408"/>
      <c r="AF21" s="2408"/>
      <c r="AG21" s="2408"/>
      <c r="AH21" s="2409">
        <f>L21+W21</f>
        <v>0</v>
      </c>
      <c r="AI21" s="2409"/>
      <c r="AJ21" s="2409"/>
      <c r="AK21" s="2409"/>
      <c r="AL21" s="2409"/>
      <c r="AM21" s="2409"/>
      <c r="AN21" s="2409"/>
      <c r="AO21" s="2409"/>
      <c r="AP21" s="2409"/>
      <c r="AQ21" s="2409"/>
      <c r="AR21" s="2409"/>
      <c r="AS21" s="2369"/>
      <c r="AT21" s="2370"/>
      <c r="AU21" s="2370"/>
      <c r="AV21" s="2370"/>
      <c r="AW21" s="2370"/>
      <c r="AX21" s="2370"/>
      <c r="AY21" s="2370"/>
      <c r="AZ21" s="2370"/>
      <c r="BA21" s="2370"/>
      <c r="BB21" s="2370"/>
      <c r="BC21" s="2371"/>
      <c r="BD21" s="2378"/>
      <c r="BE21" s="2379"/>
      <c r="BF21" s="2379"/>
      <c r="BG21" s="2379"/>
      <c r="BH21" s="2379"/>
      <c r="BI21" s="2379"/>
      <c r="BJ21" s="2379"/>
      <c r="BK21" s="2379"/>
      <c r="BL21" s="2379"/>
      <c r="BM21" s="2379"/>
      <c r="BN21" s="2379"/>
      <c r="BO21" s="2379"/>
      <c r="BP21" s="2379"/>
      <c r="BQ21" s="2379"/>
      <c r="BR21" s="2379"/>
      <c r="BS21" s="2379"/>
      <c r="BT21" s="2379"/>
      <c r="BU21" s="2379"/>
      <c r="BV21" s="2379"/>
      <c r="BW21" s="2379"/>
      <c r="BX21" s="2379"/>
      <c r="BY21" s="2379"/>
      <c r="BZ21" s="2379"/>
      <c r="CA21" s="2379"/>
      <c r="CB21" s="2379"/>
      <c r="CC21" s="2379"/>
      <c r="CD21" s="2379"/>
      <c r="CE21" s="2379"/>
      <c r="CF21" s="2379"/>
      <c r="CG21" s="2379"/>
      <c r="CH21" s="2379"/>
      <c r="CI21" s="2379"/>
      <c r="CJ21" s="2379"/>
      <c r="CK21" s="2379"/>
      <c r="CL21" s="2379"/>
      <c r="CM21" s="2379"/>
      <c r="CN21" s="2379"/>
      <c r="CO21" s="2379"/>
      <c r="CP21" s="2380"/>
    </row>
    <row r="22" spans="1:94" ht="30" customHeight="1">
      <c r="A22" s="1068"/>
      <c r="B22" s="1206"/>
      <c r="C22" s="1210"/>
      <c r="D22" s="1207"/>
      <c r="E22" s="2404"/>
      <c r="F22" s="2404"/>
      <c r="G22" s="2404"/>
      <c r="H22" s="2404"/>
      <c r="I22" s="2404"/>
      <c r="J22" s="2405"/>
      <c r="K22" s="1227"/>
      <c r="L22" s="2408"/>
      <c r="M22" s="2408"/>
      <c r="N22" s="2408"/>
      <c r="O22" s="2408"/>
      <c r="P22" s="2408"/>
      <c r="Q22" s="2408"/>
      <c r="R22" s="2408"/>
      <c r="S22" s="2408"/>
      <c r="T22" s="2408"/>
      <c r="U22" s="2408"/>
      <c r="V22" s="2408"/>
      <c r="W22" s="2408"/>
      <c r="X22" s="2408"/>
      <c r="Y22" s="2408"/>
      <c r="Z22" s="2408"/>
      <c r="AA22" s="2408"/>
      <c r="AB22" s="2408"/>
      <c r="AC22" s="2408"/>
      <c r="AD22" s="2408"/>
      <c r="AE22" s="2408"/>
      <c r="AF22" s="2408"/>
      <c r="AG22" s="2408"/>
      <c r="AH22" s="2409"/>
      <c r="AI22" s="2409"/>
      <c r="AJ22" s="2409"/>
      <c r="AK22" s="2409"/>
      <c r="AL22" s="2409"/>
      <c r="AM22" s="2409"/>
      <c r="AN22" s="2409"/>
      <c r="AO22" s="2409"/>
      <c r="AP22" s="2409"/>
      <c r="AQ22" s="2409"/>
      <c r="AR22" s="2409"/>
      <c r="AS22" s="2369"/>
      <c r="AT22" s="2370"/>
      <c r="AU22" s="2370"/>
      <c r="AV22" s="2370"/>
      <c r="AW22" s="2370"/>
      <c r="AX22" s="2370"/>
      <c r="AY22" s="2370"/>
      <c r="AZ22" s="2370"/>
      <c r="BA22" s="2370"/>
      <c r="BB22" s="2370"/>
      <c r="BC22" s="2371"/>
      <c r="BD22" s="2378"/>
      <c r="BE22" s="2379"/>
      <c r="BF22" s="2379"/>
      <c r="BG22" s="2379"/>
      <c r="BH22" s="2379"/>
      <c r="BI22" s="2379"/>
      <c r="BJ22" s="2379"/>
      <c r="BK22" s="2379"/>
      <c r="BL22" s="2379"/>
      <c r="BM22" s="2379"/>
      <c r="BN22" s="2379"/>
      <c r="BO22" s="2379"/>
      <c r="BP22" s="2379"/>
      <c r="BQ22" s="2379"/>
      <c r="BR22" s="2379"/>
      <c r="BS22" s="2379"/>
      <c r="BT22" s="2379"/>
      <c r="BU22" s="2379"/>
      <c r="BV22" s="2379"/>
      <c r="BW22" s="2379"/>
      <c r="BX22" s="2379"/>
      <c r="BY22" s="2379"/>
      <c r="BZ22" s="2379"/>
      <c r="CA22" s="2379"/>
      <c r="CB22" s="2379"/>
      <c r="CC22" s="2379"/>
      <c r="CD22" s="2379"/>
      <c r="CE22" s="2379"/>
      <c r="CF22" s="2379"/>
      <c r="CG22" s="2379"/>
      <c r="CH22" s="2379"/>
      <c r="CI22" s="2379"/>
      <c r="CJ22" s="2379"/>
      <c r="CK22" s="2379"/>
      <c r="CL22" s="2379"/>
      <c r="CM22" s="2379"/>
      <c r="CN22" s="2379"/>
      <c r="CO22" s="2379"/>
      <c r="CP22" s="2380"/>
    </row>
    <row r="23" spans="1:94" ht="27.75" customHeight="1">
      <c r="A23" s="1068"/>
      <c r="B23" s="1206"/>
      <c r="C23" s="1211"/>
      <c r="D23" s="1207"/>
      <c r="E23" s="2404"/>
      <c r="F23" s="2404"/>
      <c r="G23" s="2404"/>
      <c r="H23" s="2404"/>
      <c r="I23" s="2404"/>
      <c r="J23" s="2405"/>
      <c r="K23" s="1227"/>
      <c r="L23" s="2408"/>
      <c r="M23" s="2408"/>
      <c r="N23" s="2408"/>
      <c r="O23" s="2408"/>
      <c r="P23" s="2408"/>
      <c r="Q23" s="2408"/>
      <c r="R23" s="2408"/>
      <c r="S23" s="2408"/>
      <c r="T23" s="2408"/>
      <c r="U23" s="2408"/>
      <c r="V23" s="2408"/>
      <c r="W23" s="2408"/>
      <c r="X23" s="2408"/>
      <c r="Y23" s="2408"/>
      <c r="Z23" s="2408"/>
      <c r="AA23" s="2408"/>
      <c r="AB23" s="2408"/>
      <c r="AC23" s="2408"/>
      <c r="AD23" s="2408"/>
      <c r="AE23" s="2408"/>
      <c r="AF23" s="2408"/>
      <c r="AG23" s="2408"/>
      <c r="AH23" s="2409"/>
      <c r="AI23" s="2409"/>
      <c r="AJ23" s="2409"/>
      <c r="AK23" s="2409"/>
      <c r="AL23" s="2409"/>
      <c r="AM23" s="2409"/>
      <c r="AN23" s="2409"/>
      <c r="AO23" s="2409"/>
      <c r="AP23" s="2409"/>
      <c r="AQ23" s="2409"/>
      <c r="AR23" s="2409"/>
      <c r="AS23" s="2369"/>
      <c r="AT23" s="2370"/>
      <c r="AU23" s="2370"/>
      <c r="AV23" s="2370"/>
      <c r="AW23" s="2370"/>
      <c r="AX23" s="2370"/>
      <c r="AY23" s="2370"/>
      <c r="AZ23" s="2370"/>
      <c r="BA23" s="2370"/>
      <c r="BB23" s="2370"/>
      <c r="BC23" s="2371"/>
      <c r="BD23" s="2378"/>
      <c r="BE23" s="2379"/>
      <c r="BF23" s="2379"/>
      <c r="BG23" s="2379"/>
      <c r="BH23" s="2379"/>
      <c r="BI23" s="2379"/>
      <c r="BJ23" s="2379"/>
      <c r="BK23" s="2379"/>
      <c r="BL23" s="2379"/>
      <c r="BM23" s="2379"/>
      <c r="BN23" s="2379"/>
      <c r="BO23" s="2379"/>
      <c r="BP23" s="2379"/>
      <c r="BQ23" s="2379"/>
      <c r="BR23" s="2379"/>
      <c r="BS23" s="2379"/>
      <c r="BT23" s="2379"/>
      <c r="BU23" s="2379"/>
      <c r="BV23" s="2379"/>
      <c r="BW23" s="2379"/>
      <c r="BX23" s="2379"/>
      <c r="BY23" s="2379"/>
      <c r="BZ23" s="2379"/>
      <c r="CA23" s="2379"/>
      <c r="CB23" s="2379"/>
      <c r="CC23" s="2379"/>
      <c r="CD23" s="2379"/>
      <c r="CE23" s="2379"/>
      <c r="CF23" s="2379"/>
      <c r="CG23" s="2379"/>
      <c r="CH23" s="2379"/>
      <c r="CI23" s="2379"/>
      <c r="CJ23" s="2379"/>
      <c r="CK23" s="2379"/>
      <c r="CL23" s="2379"/>
      <c r="CM23" s="2379"/>
      <c r="CN23" s="2379"/>
      <c r="CO23" s="2379"/>
      <c r="CP23" s="2380"/>
    </row>
    <row r="24" spans="1:94" ht="30" customHeight="1">
      <c r="A24" s="1068"/>
      <c r="B24" s="1206"/>
      <c r="C24" s="1207"/>
      <c r="D24" s="1207"/>
      <c r="E24" s="2411" t="s">
        <v>1733</v>
      </c>
      <c r="F24" s="2411"/>
      <c r="G24" s="2411"/>
      <c r="H24" s="2411"/>
      <c r="I24" s="2411"/>
      <c r="J24" s="2412"/>
      <c r="K24" s="2477" t="s">
        <v>15</v>
      </c>
      <c r="L24" s="2408"/>
      <c r="M24" s="2408"/>
      <c r="N24" s="2408"/>
      <c r="O24" s="2408"/>
      <c r="P24" s="2408"/>
      <c r="Q24" s="2408"/>
      <c r="R24" s="2408"/>
      <c r="S24" s="2408"/>
      <c r="T24" s="2408"/>
      <c r="U24" s="2408"/>
      <c r="V24" s="2408"/>
      <c r="W24" s="2408"/>
      <c r="X24" s="2408"/>
      <c r="Y24" s="2408"/>
      <c r="Z24" s="2408"/>
      <c r="AA24" s="2408"/>
      <c r="AB24" s="2408"/>
      <c r="AC24" s="2408"/>
      <c r="AD24" s="2408"/>
      <c r="AE24" s="2408"/>
      <c r="AF24" s="2408"/>
      <c r="AG24" s="2408"/>
      <c r="AH24" s="2409"/>
      <c r="AI24" s="2409"/>
      <c r="AJ24" s="2409"/>
      <c r="AK24" s="2409"/>
      <c r="AL24" s="2409"/>
      <c r="AM24" s="2409"/>
      <c r="AN24" s="2409"/>
      <c r="AO24" s="2409"/>
      <c r="AP24" s="2409"/>
      <c r="AQ24" s="2409"/>
      <c r="AR24" s="2409"/>
      <c r="AS24" s="2369"/>
      <c r="AT24" s="2370"/>
      <c r="AU24" s="2370"/>
      <c r="AV24" s="2370"/>
      <c r="AW24" s="2370"/>
      <c r="AX24" s="2370"/>
      <c r="AY24" s="2370"/>
      <c r="AZ24" s="2370"/>
      <c r="BA24" s="2370"/>
      <c r="BB24" s="2370"/>
      <c r="BC24" s="2371"/>
      <c r="BD24" s="2378"/>
      <c r="BE24" s="2379"/>
      <c r="BF24" s="2379"/>
      <c r="BG24" s="2379"/>
      <c r="BH24" s="2379"/>
      <c r="BI24" s="2379"/>
      <c r="BJ24" s="2379"/>
      <c r="BK24" s="2379"/>
      <c r="BL24" s="2379"/>
      <c r="BM24" s="2379"/>
      <c r="BN24" s="2379"/>
      <c r="BO24" s="2379"/>
      <c r="BP24" s="2379"/>
      <c r="BQ24" s="2379"/>
      <c r="BR24" s="2379"/>
      <c r="BS24" s="2379"/>
      <c r="BT24" s="2379"/>
      <c r="BU24" s="2379"/>
      <c r="BV24" s="2379"/>
      <c r="BW24" s="2379"/>
      <c r="BX24" s="2379"/>
      <c r="BY24" s="2379"/>
      <c r="BZ24" s="2379"/>
      <c r="CA24" s="2379"/>
      <c r="CB24" s="2379"/>
      <c r="CC24" s="2379"/>
      <c r="CD24" s="2379"/>
      <c r="CE24" s="2379"/>
      <c r="CF24" s="2379"/>
      <c r="CG24" s="2379"/>
      <c r="CH24" s="2379"/>
      <c r="CI24" s="2379"/>
      <c r="CJ24" s="2379"/>
      <c r="CK24" s="2379"/>
      <c r="CL24" s="2379"/>
      <c r="CM24" s="2379"/>
      <c r="CN24" s="2379"/>
      <c r="CO24" s="2379"/>
      <c r="CP24" s="2380"/>
    </row>
    <row r="25" spans="1:94" ht="30" customHeight="1">
      <c r="A25" s="1068"/>
      <c r="B25" s="1206"/>
      <c r="C25" s="1207"/>
      <c r="D25" s="1207"/>
      <c r="E25" s="2411"/>
      <c r="F25" s="2411"/>
      <c r="G25" s="2411"/>
      <c r="H25" s="2411"/>
      <c r="I25" s="2411"/>
      <c r="J25" s="2412"/>
      <c r="K25" s="2482"/>
      <c r="L25" s="2408"/>
      <c r="M25" s="2408"/>
      <c r="N25" s="2408"/>
      <c r="O25" s="2408"/>
      <c r="P25" s="2408"/>
      <c r="Q25" s="2408"/>
      <c r="R25" s="2408"/>
      <c r="S25" s="2408"/>
      <c r="T25" s="2408"/>
      <c r="U25" s="2408"/>
      <c r="V25" s="2408"/>
      <c r="W25" s="2408"/>
      <c r="X25" s="2408"/>
      <c r="Y25" s="2408"/>
      <c r="Z25" s="2408"/>
      <c r="AA25" s="2408"/>
      <c r="AB25" s="2408"/>
      <c r="AC25" s="2408"/>
      <c r="AD25" s="2408"/>
      <c r="AE25" s="2408"/>
      <c r="AF25" s="2408"/>
      <c r="AG25" s="2408"/>
      <c r="AH25" s="2409"/>
      <c r="AI25" s="2409"/>
      <c r="AJ25" s="2409"/>
      <c r="AK25" s="2409"/>
      <c r="AL25" s="2409"/>
      <c r="AM25" s="2409"/>
      <c r="AN25" s="2409"/>
      <c r="AO25" s="2409"/>
      <c r="AP25" s="2409"/>
      <c r="AQ25" s="2409"/>
      <c r="AR25" s="2409"/>
      <c r="AS25" s="2369"/>
      <c r="AT25" s="2370"/>
      <c r="AU25" s="2370"/>
      <c r="AV25" s="2370"/>
      <c r="AW25" s="2370"/>
      <c r="AX25" s="2370"/>
      <c r="AY25" s="2370"/>
      <c r="AZ25" s="2370"/>
      <c r="BA25" s="2370"/>
      <c r="BB25" s="2370"/>
      <c r="BC25" s="2371"/>
      <c r="BD25" s="2378"/>
      <c r="BE25" s="2379"/>
      <c r="BF25" s="2379"/>
      <c r="BG25" s="2379"/>
      <c r="BH25" s="2379"/>
      <c r="BI25" s="2379"/>
      <c r="BJ25" s="2379"/>
      <c r="BK25" s="2379"/>
      <c r="BL25" s="2379"/>
      <c r="BM25" s="2379"/>
      <c r="BN25" s="2379"/>
      <c r="BO25" s="2379"/>
      <c r="BP25" s="2379"/>
      <c r="BQ25" s="2379"/>
      <c r="BR25" s="2379"/>
      <c r="BS25" s="2379"/>
      <c r="BT25" s="2379"/>
      <c r="BU25" s="2379"/>
      <c r="BV25" s="2379"/>
      <c r="BW25" s="2379"/>
      <c r="BX25" s="2379"/>
      <c r="BY25" s="2379"/>
      <c r="BZ25" s="2379"/>
      <c r="CA25" s="2379"/>
      <c r="CB25" s="2379"/>
      <c r="CC25" s="2379"/>
      <c r="CD25" s="2379"/>
      <c r="CE25" s="2379"/>
      <c r="CF25" s="2379"/>
      <c r="CG25" s="2379"/>
      <c r="CH25" s="2379"/>
      <c r="CI25" s="2379"/>
      <c r="CJ25" s="2379"/>
      <c r="CK25" s="2379"/>
      <c r="CL25" s="2379"/>
      <c r="CM25" s="2379"/>
      <c r="CN25" s="2379"/>
      <c r="CO25" s="2379"/>
      <c r="CP25" s="2380"/>
    </row>
    <row r="26" spans="1:94" ht="30" customHeight="1">
      <c r="A26" s="1068"/>
      <c r="B26" s="1206"/>
      <c r="C26" s="1207"/>
      <c r="D26" s="1207"/>
      <c r="E26" s="2411"/>
      <c r="F26" s="2411"/>
      <c r="G26" s="2411"/>
      <c r="H26" s="2411"/>
      <c r="I26" s="2411"/>
      <c r="J26" s="2412"/>
      <c r="K26" s="2484"/>
      <c r="L26" s="2408"/>
      <c r="M26" s="2408"/>
      <c r="N26" s="2408"/>
      <c r="O26" s="2408"/>
      <c r="P26" s="2408"/>
      <c r="Q26" s="2408"/>
      <c r="R26" s="2408"/>
      <c r="S26" s="2408"/>
      <c r="T26" s="2408"/>
      <c r="U26" s="2408"/>
      <c r="V26" s="2408"/>
      <c r="W26" s="2408"/>
      <c r="X26" s="2408"/>
      <c r="Y26" s="2408"/>
      <c r="Z26" s="2408"/>
      <c r="AA26" s="2408"/>
      <c r="AB26" s="2408"/>
      <c r="AC26" s="2408"/>
      <c r="AD26" s="2408"/>
      <c r="AE26" s="2408"/>
      <c r="AF26" s="2408"/>
      <c r="AG26" s="2408"/>
      <c r="AH26" s="2409"/>
      <c r="AI26" s="2409"/>
      <c r="AJ26" s="2409"/>
      <c r="AK26" s="2409"/>
      <c r="AL26" s="2409"/>
      <c r="AM26" s="2409"/>
      <c r="AN26" s="2409"/>
      <c r="AO26" s="2409"/>
      <c r="AP26" s="2409"/>
      <c r="AQ26" s="2409"/>
      <c r="AR26" s="2409"/>
      <c r="AS26" s="2372"/>
      <c r="AT26" s="2373"/>
      <c r="AU26" s="2373"/>
      <c r="AV26" s="2373"/>
      <c r="AW26" s="2373"/>
      <c r="AX26" s="2373"/>
      <c r="AY26" s="2373"/>
      <c r="AZ26" s="2373"/>
      <c r="BA26" s="2373"/>
      <c r="BB26" s="2373"/>
      <c r="BC26" s="2374"/>
      <c r="BD26" s="2381"/>
      <c r="BE26" s="2382"/>
      <c r="BF26" s="2382"/>
      <c r="BG26" s="2382"/>
      <c r="BH26" s="2382"/>
      <c r="BI26" s="2382"/>
      <c r="BJ26" s="2382"/>
      <c r="BK26" s="2382"/>
      <c r="BL26" s="2382"/>
      <c r="BM26" s="2382"/>
      <c r="BN26" s="2382"/>
      <c r="BO26" s="2382"/>
      <c r="BP26" s="2382"/>
      <c r="BQ26" s="2382"/>
      <c r="BR26" s="2382"/>
      <c r="BS26" s="2382"/>
      <c r="BT26" s="2382"/>
      <c r="BU26" s="2382"/>
      <c r="BV26" s="2382"/>
      <c r="BW26" s="2382"/>
      <c r="BX26" s="2382"/>
      <c r="BY26" s="2382"/>
      <c r="BZ26" s="2382"/>
      <c r="CA26" s="2382"/>
      <c r="CB26" s="2382"/>
      <c r="CC26" s="2382"/>
      <c r="CD26" s="2382"/>
      <c r="CE26" s="2382"/>
      <c r="CF26" s="2382"/>
      <c r="CG26" s="2382"/>
      <c r="CH26" s="2382"/>
      <c r="CI26" s="2382"/>
      <c r="CJ26" s="2382"/>
      <c r="CK26" s="2382"/>
      <c r="CL26" s="2382"/>
      <c r="CM26" s="2382"/>
      <c r="CN26" s="2382"/>
      <c r="CO26" s="2382"/>
      <c r="CP26" s="2383"/>
    </row>
    <row r="27" spans="1:94" ht="30" customHeight="1">
      <c r="A27" s="1068"/>
      <c r="B27" s="1206"/>
      <c r="C27" s="1806" t="s">
        <v>1734</v>
      </c>
      <c r="D27" s="1209"/>
      <c r="E27" s="1210" t="s">
        <v>1735</v>
      </c>
      <c r="F27" s="1209"/>
      <c r="G27" s="1209"/>
      <c r="H27" s="1209"/>
      <c r="I27" s="1209"/>
      <c r="J27" s="1229"/>
      <c r="K27" s="1227"/>
      <c r="L27" s="2460"/>
      <c r="M27" s="2460"/>
      <c r="N27" s="2460"/>
      <c r="O27" s="2460"/>
      <c r="P27" s="2460"/>
      <c r="Q27" s="2460"/>
      <c r="R27" s="2460"/>
      <c r="S27" s="2460"/>
      <c r="T27" s="2460"/>
      <c r="U27" s="2460"/>
      <c r="V27" s="2460"/>
      <c r="W27" s="2460"/>
      <c r="X27" s="2460"/>
      <c r="Y27" s="2460"/>
      <c r="Z27" s="2460"/>
      <c r="AA27" s="2460"/>
      <c r="AB27" s="2460"/>
      <c r="AC27" s="2460"/>
      <c r="AD27" s="2460"/>
      <c r="AE27" s="2460"/>
      <c r="AF27" s="2460"/>
      <c r="AG27" s="2460"/>
      <c r="AH27" s="2409">
        <f>L27+W27</f>
        <v>0</v>
      </c>
      <c r="AI27" s="2409"/>
      <c r="AJ27" s="2409"/>
      <c r="AK27" s="2409"/>
      <c r="AL27" s="2409"/>
      <c r="AM27" s="2409"/>
      <c r="AN27" s="2409"/>
      <c r="AO27" s="2409"/>
      <c r="AP27" s="2409"/>
      <c r="AQ27" s="2409"/>
      <c r="AR27" s="2409"/>
      <c r="AS27" s="2408"/>
      <c r="AT27" s="2408"/>
      <c r="AU27" s="2408"/>
      <c r="AV27" s="2408"/>
      <c r="AW27" s="2408"/>
      <c r="AX27" s="2408"/>
      <c r="AY27" s="2408"/>
      <c r="AZ27" s="2408"/>
      <c r="BA27" s="2408"/>
      <c r="BB27" s="2408"/>
      <c r="BC27" s="2413"/>
      <c r="BD27" s="2386"/>
      <c r="BE27" s="2387"/>
      <c r="BF27" s="2387"/>
      <c r="BG27" s="2387"/>
      <c r="BH27" s="2387"/>
      <c r="BI27" s="2387"/>
      <c r="BJ27" s="2387"/>
      <c r="BK27" s="2387"/>
      <c r="BL27" s="2387"/>
      <c r="BM27" s="2387"/>
      <c r="BN27" s="2387"/>
      <c r="BO27" s="2387"/>
      <c r="BP27" s="2388"/>
      <c r="BQ27" s="2386"/>
      <c r="BR27" s="2387"/>
      <c r="BS27" s="2387"/>
      <c r="BT27" s="2387"/>
      <c r="BU27" s="2387"/>
      <c r="BV27" s="2387"/>
      <c r="BW27" s="2387"/>
      <c r="BX27" s="2387"/>
      <c r="BY27" s="2387"/>
      <c r="BZ27" s="2387"/>
      <c r="CA27" s="2387"/>
      <c r="CB27" s="2387"/>
      <c r="CC27" s="2388"/>
      <c r="CD27" s="2395">
        <f>BD27+BQ27</f>
        <v>0</v>
      </c>
      <c r="CE27" s="2396"/>
      <c r="CF27" s="2396"/>
      <c r="CG27" s="2396"/>
      <c r="CH27" s="2396"/>
      <c r="CI27" s="2396"/>
      <c r="CJ27" s="2396"/>
      <c r="CK27" s="2396"/>
      <c r="CL27" s="2396"/>
      <c r="CM27" s="2396"/>
      <c r="CN27" s="2396"/>
      <c r="CO27" s="2396"/>
      <c r="CP27" s="2397"/>
    </row>
    <row r="28" spans="1:94" ht="30" customHeight="1">
      <c r="A28" s="1068"/>
      <c r="B28" s="1206"/>
      <c r="C28" s="1209"/>
      <c r="D28" s="1209"/>
      <c r="E28" s="1213" t="s">
        <v>1736</v>
      </c>
      <c r="F28" s="1209"/>
      <c r="G28" s="1207"/>
      <c r="H28" s="1207"/>
      <c r="I28" s="1209"/>
      <c r="J28" s="1229"/>
      <c r="K28" s="1227"/>
      <c r="L28" s="2460"/>
      <c r="M28" s="2460"/>
      <c r="N28" s="2460"/>
      <c r="O28" s="2460"/>
      <c r="P28" s="2460"/>
      <c r="Q28" s="2460"/>
      <c r="R28" s="2460"/>
      <c r="S28" s="2460"/>
      <c r="T28" s="2460"/>
      <c r="U28" s="2460"/>
      <c r="V28" s="2460"/>
      <c r="W28" s="2460"/>
      <c r="X28" s="2460"/>
      <c r="Y28" s="2460"/>
      <c r="Z28" s="2460"/>
      <c r="AA28" s="2460"/>
      <c r="AB28" s="2460"/>
      <c r="AC28" s="2460"/>
      <c r="AD28" s="2460"/>
      <c r="AE28" s="2460"/>
      <c r="AF28" s="2460"/>
      <c r="AG28" s="2460"/>
      <c r="AH28" s="2409"/>
      <c r="AI28" s="2409"/>
      <c r="AJ28" s="2409"/>
      <c r="AK28" s="2409"/>
      <c r="AL28" s="2409"/>
      <c r="AM28" s="2409"/>
      <c r="AN28" s="2409"/>
      <c r="AO28" s="2409"/>
      <c r="AP28" s="2409"/>
      <c r="AQ28" s="2409"/>
      <c r="AR28" s="2409"/>
      <c r="AS28" s="2408"/>
      <c r="AT28" s="2408"/>
      <c r="AU28" s="2408"/>
      <c r="AV28" s="2408"/>
      <c r="AW28" s="2408"/>
      <c r="AX28" s="2408"/>
      <c r="AY28" s="2408"/>
      <c r="AZ28" s="2408"/>
      <c r="BA28" s="2408"/>
      <c r="BB28" s="2408"/>
      <c r="BC28" s="2413"/>
      <c r="BD28" s="2389"/>
      <c r="BE28" s="2390"/>
      <c r="BF28" s="2390"/>
      <c r="BG28" s="2390"/>
      <c r="BH28" s="2390"/>
      <c r="BI28" s="2390"/>
      <c r="BJ28" s="2390"/>
      <c r="BK28" s="2390"/>
      <c r="BL28" s="2390"/>
      <c r="BM28" s="2390"/>
      <c r="BN28" s="2390"/>
      <c r="BO28" s="2390"/>
      <c r="BP28" s="2391"/>
      <c r="BQ28" s="2389"/>
      <c r="BR28" s="2390"/>
      <c r="BS28" s="2390"/>
      <c r="BT28" s="2390"/>
      <c r="BU28" s="2390"/>
      <c r="BV28" s="2390"/>
      <c r="BW28" s="2390"/>
      <c r="BX28" s="2390"/>
      <c r="BY28" s="2390"/>
      <c r="BZ28" s="2390"/>
      <c r="CA28" s="2390"/>
      <c r="CB28" s="2390"/>
      <c r="CC28" s="2391"/>
      <c r="CD28" s="2398"/>
      <c r="CE28" s="2399"/>
      <c r="CF28" s="2399"/>
      <c r="CG28" s="2399"/>
      <c r="CH28" s="2399"/>
      <c r="CI28" s="2399"/>
      <c r="CJ28" s="2399"/>
      <c r="CK28" s="2399"/>
      <c r="CL28" s="2399"/>
      <c r="CM28" s="2399"/>
      <c r="CN28" s="2399"/>
      <c r="CO28" s="2399"/>
      <c r="CP28" s="2400"/>
    </row>
    <row r="29" spans="1:94" ht="30" customHeight="1">
      <c r="A29" s="1068"/>
      <c r="B29" s="1206"/>
      <c r="C29" s="1209"/>
      <c r="D29" s="1209"/>
      <c r="E29" s="1210" t="s">
        <v>1737</v>
      </c>
      <c r="F29" s="1207"/>
      <c r="G29" s="1210" t="s">
        <v>1738</v>
      </c>
      <c r="H29" s="1211"/>
      <c r="I29" s="1209"/>
      <c r="J29" s="1229"/>
      <c r="K29" s="2477" t="s">
        <v>23</v>
      </c>
      <c r="L29" s="2460"/>
      <c r="M29" s="2460"/>
      <c r="N29" s="2460"/>
      <c r="O29" s="2460"/>
      <c r="P29" s="2460"/>
      <c r="Q29" s="2460"/>
      <c r="R29" s="2460"/>
      <c r="S29" s="2460"/>
      <c r="T29" s="2460"/>
      <c r="U29" s="2460"/>
      <c r="V29" s="2460"/>
      <c r="W29" s="2460"/>
      <c r="X29" s="2460"/>
      <c r="Y29" s="2460"/>
      <c r="Z29" s="2460"/>
      <c r="AA29" s="2460"/>
      <c r="AB29" s="2460"/>
      <c r="AC29" s="2460"/>
      <c r="AD29" s="2460"/>
      <c r="AE29" s="2460"/>
      <c r="AF29" s="2460"/>
      <c r="AG29" s="2460"/>
      <c r="AH29" s="2409"/>
      <c r="AI29" s="2409"/>
      <c r="AJ29" s="2409"/>
      <c r="AK29" s="2409"/>
      <c r="AL29" s="2409"/>
      <c r="AM29" s="2409"/>
      <c r="AN29" s="2409"/>
      <c r="AO29" s="2409"/>
      <c r="AP29" s="2409"/>
      <c r="AQ29" s="2409"/>
      <c r="AR29" s="2409"/>
      <c r="AS29" s="2408"/>
      <c r="AT29" s="2408"/>
      <c r="AU29" s="2408"/>
      <c r="AV29" s="2408"/>
      <c r="AW29" s="2408"/>
      <c r="AX29" s="2408"/>
      <c r="AY29" s="2408"/>
      <c r="AZ29" s="2408"/>
      <c r="BA29" s="2408"/>
      <c r="BB29" s="2408"/>
      <c r="BC29" s="2413"/>
      <c r="BD29" s="2389"/>
      <c r="BE29" s="2390"/>
      <c r="BF29" s="2390"/>
      <c r="BG29" s="2390"/>
      <c r="BH29" s="2390"/>
      <c r="BI29" s="2390"/>
      <c r="BJ29" s="2390"/>
      <c r="BK29" s="2390"/>
      <c r="BL29" s="2390"/>
      <c r="BM29" s="2390"/>
      <c r="BN29" s="2390"/>
      <c r="BO29" s="2390"/>
      <c r="BP29" s="2391"/>
      <c r="BQ29" s="2389"/>
      <c r="BR29" s="2390"/>
      <c r="BS29" s="2390"/>
      <c r="BT29" s="2390"/>
      <c r="BU29" s="2390"/>
      <c r="BV29" s="2390"/>
      <c r="BW29" s="2390"/>
      <c r="BX29" s="2390"/>
      <c r="BY29" s="2390"/>
      <c r="BZ29" s="2390"/>
      <c r="CA29" s="2390"/>
      <c r="CB29" s="2390"/>
      <c r="CC29" s="2391"/>
      <c r="CD29" s="2398"/>
      <c r="CE29" s="2399"/>
      <c r="CF29" s="2399"/>
      <c r="CG29" s="2399"/>
      <c r="CH29" s="2399"/>
      <c r="CI29" s="2399"/>
      <c r="CJ29" s="2399"/>
      <c r="CK29" s="2399"/>
      <c r="CL29" s="2399"/>
      <c r="CM29" s="2399"/>
      <c r="CN29" s="2399"/>
      <c r="CO29" s="2399"/>
      <c r="CP29" s="2400"/>
    </row>
    <row r="30" spans="1:94" ht="30" customHeight="1">
      <c r="A30" s="1068"/>
      <c r="B30" s="1206"/>
      <c r="C30" s="1209"/>
      <c r="D30" s="1209"/>
      <c r="E30" s="1211"/>
      <c r="F30" s="1207"/>
      <c r="G30" s="1213" t="s">
        <v>1739</v>
      </c>
      <c r="H30" s="1214"/>
      <c r="I30" s="1209"/>
      <c r="J30" s="1229"/>
      <c r="K30" s="2484"/>
      <c r="L30" s="2460"/>
      <c r="M30" s="2460"/>
      <c r="N30" s="2460"/>
      <c r="O30" s="2460"/>
      <c r="P30" s="2460"/>
      <c r="Q30" s="2460"/>
      <c r="R30" s="2460"/>
      <c r="S30" s="2460"/>
      <c r="T30" s="2460"/>
      <c r="U30" s="2460"/>
      <c r="V30" s="2460"/>
      <c r="W30" s="2460"/>
      <c r="X30" s="2460"/>
      <c r="Y30" s="2460"/>
      <c r="Z30" s="2460"/>
      <c r="AA30" s="2460"/>
      <c r="AB30" s="2460"/>
      <c r="AC30" s="2460"/>
      <c r="AD30" s="2460"/>
      <c r="AE30" s="2460"/>
      <c r="AF30" s="2460"/>
      <c r="AG30" s="2460"/>
      <c r="AH30" s="2409"/>
      <c r="AI30" s="2409"/>
      <c r="AJ30" s="2409"/>
      <c r="AK30" s="2409"/>
      <c r="AL30" s="2409"/>
      <c r="AM30" s="2409"/>
      <c r="AN30" s="2409"/>
      <c r="AO30" s="2409"/>
      <c r="AP30" s="2409"/>
      <c r="AQ30" s="2409"/>
      <c r="AR30" s="2409"/>
      <c r="AS30" s="2408"/>
      <c r="AT30" s="2408"/>
      <c r="AU30" s="2408"/>
      <c r="AV30" s="2408"/>
      <c r="AW30" s="2408"/>
      <c r="AX30" s="2408"/>
      <c r="AY30" s="2408"/>
      <c r="AZ30" s="2408"/>
      <c r="BA30" s="2408"/>
      <c r="BB30" s="2408"/>
      <c r="BC30" s="2413"/>
      <c r="BD30" s="2392"/>
      <c r="BE30" s="2393"/>
      <c r="BF30" s="2393"/>
      <c r="BG30" s="2393"/>
      <c r="BH30" s="2393"/>
      <c r="BI30" s="2393"/>
      <c r="BJ30" s="2393"/>
      <c r="BK30" s="2393"/>
      <c r="BL30" s="2393"/>
      <c r="BM30" s="2393"/>
      <c r="BN30" s="2393"/>
      <c r="BO30" s="2393"/>
      <c r="BP30" s="2394"/>
      <c r="BQ30" s="2392"/>
      <c r="BR30" s="2393"/>
      <c r="BS30" s="2393"/>
      <c r="BT30" s="2393"/>
      <c r="BU30" s="2393"/>
      <c r="BV30" s="2393"/>
      <c r="BW30" s="2393"/>
      <c r="BX30" s="2393"/>
      <c r="BY30" s="2393"/>
      <c r="BZ30" s="2393"/>
      <c r="CA30" s="2393"/>
      <c r="CB30" s="2393"/>
      <c r="CC30" s="2394"/>
      <c r="CD30" s="2401"/>
      <c r="CE30" s="2402"/>
      <c r="CF30" s="2402"/>
      <c r="CG30" s="2402"/>
      <c r="CH30" s="2402"/>
      <c r="CI30" s="2402"/>
      <c r="CJ30" s="2402"/>
      <c r="CK30" s="2402"/>
      <c r="CL30" s="2402"/>
      <c r="CM30" s="2402"/>
      <c r="CN30" s="2402"/>
      <c r="CO30" s="2402"/>
      <c r="CP30" s="2403"/>
    </row>
    <row r="31" spans="1:94" ht="30" customHeight="1">
      <c r="A31" s="1068"/>
      <c r="B31" s="1206"/>
      <c r="C31" s="1209"/>
      <c r="D31" s="1209"/>
      <c r="E31" s="1210" t="s">
        <v>1740</v>
      </c>
      <c r="F31" s="1207"/>
      <c r="G31" s="1210" t="s">
        <v>1741</v>
      </c>
      <c r="H31" s="1211"/>
      <c r="I31" s="1209"/>
      <c r="J31" s="1229"/>
      <c r="K31" s="1226"/>
      <c r="L31" s="2408"/>
      <c r="M31" s="2408"/>
      <c r="N31" s="2408"/>
      <c r="O31" s="2408"/>
      <c r="P31" s="2408"/>
      <c r="Q31" s="2408"/>
      <c r="R31" s="2408"/>
      <c r="S31" s="2408"/>
      <c r="T31" s="2408"/>
      <c r="U31" s="2408"/>
      <c r="V31" s="2408"/>
      <c r="W31" s="2408"/>
      <c r="X31" s="2408"/>
      <c r="Y31" s="2408"/>
      <c r="Z31" s="2408"/>
      <c r="AA31" s="2408"/>
      <c r="AB31" s="2408"/>
      <c r="AC31" s="2408"/>
      <c r="AD31" s="2408"/>
      <c r="AE31" s="2408"/>
      <c r="AF31" s="2408"/>
      <c r="AG31" s="2408"/>
      <c r="AH31" s="2409">
        <f>L31+W31</f>
        <v>0</v>
      </c>
      <c r="AI31" s="2409"/>
      <c r="AJ31" s="2409"/>
      <c r="AK31" s="2409"/>
      <c r="AL31" s="2409"/>
      <c r="AM31" s="2409"/>
      <c r="AN31" s="2409"/>
      <c r="AO31" s="2409"/>
      <c r="AP31" s="2409"/>
      <c r="AQ31" s="2409"/>
      <c r="AR31" s="2409"/>
      <c r="AS31" s="2408"/>
      <c r="AT31" s="2408"/>
      <c r="AU31" s="2408"/>
      <c r="AV31" s="2408"/>
      <c r="AW31" s="2408"/>
      <c r="AX31" s="2408"/>
      <c r="AY31" s="2408"/>
      <c r="AZ31" s="2408"/>
      <c r="BA31" s="2408"/>
      <c r="BB31" s="2408"/>
      <c r="BC31" s="2413"/>
      <c r="BD31" s="2416"/>
      <c r="BE31" s="2417"/>
      <c r="BF31" s="2417"/>
      <c r="BG31" s="2417"/>
      <c r="BH31" s="2417"/>
      <c r="BI31" s="2417"/>
      <c r="BJ31" s="2417"/>
      <c r="BK31" s="2417"/>
      <c r="BL31" s="2417"/>
      <c r="BM31" s="2417"/>
      <c r="BN31" s="2417"/>
      <c r="BO31" s="2417"/>
      <c r="BP31" s="2418"/>
      <c r="BQ31" s="2416"/>
      <c r="BR31" s="2417"/>
      <c r="BS31" s="2417"/>
      <c r="BT31" s="2417"/>
      <c r="BU31" s="2417"/>
      <c r="BV31" s="2417"/>
      <c r="BW31" s="2417"/>
      <c r="BX31" s="2417"/>
      <c r="BY31" s="2417"/>
      <c r="BZ31" s="2417"/>
      <c r="CA31" s="2417"/>
      <c r="CB31" s="2417"/>
      <c r="CC31" s="2418"/>
      <c r="CD31" s="2425">
        <f>BD31+BQ31</f>
        <v>0</v>
      </c>
      <c r="CE31" s="2426"/>
      <c r="CF31" s="2426"/>
      <c r="CG31" s="2426"/>
      <c r="CH31" s="2426"/>
      <c r="CI31" s="2426"/>
      <c r="CJ31" s="2426"/>
      <c r="CK31" s="2426"/>
      <c r="CL31" s="2426"/>
      <c r="CM31" s="2426"/>
      <c r="CN31" s="2426"/>
      <c r="CO31" s="2426"/>
      <c r="CP31" s="2453"/>
    </row>
    <row r="32" spans="1:94" ht="30" customHeight="1">
      <c r="A32" s="1068"/>
      <c r="B32" s="1206"/>
      <c r="C32" s="1209"/>
      <c r="D32" s="1209"/>
      <c r="E32" s="1207"/>
      <c r="F32" s="1207"/>
      <c r="G32" s="1213" t="s">
        <v>1742</v>
      </c>
      <c r="H32" s="1214"/>
      <c r="I32" s="1209"/>
      <c r="J32" s="1229"/>
      <c r="K32" s="1227"/>
      <c r="L32" s="2408"/>
      <c r="M32" s="2408"/>
      <c r="N32" s="2408"/>
      <c r="O32" s="2408"/>
      <c r="P32" s="2408"/>
      <c r="Q32" s="2408"/>
      <c r="R32" s="2408"/>
      <c r="S32" s="2408"/>
      <c r="T32" s="2408"/>
      <c r="U32" s="2408"/>
      <c r="V32" s="2408"/>
      <c r="W32" s="2408"/>
      <c r="X32" s="2408"/>
      <c r="Y32" s="2408"/>
      <c r="Z32" s="2408"/>
      <c r="AA32" s="2408"/>
      <c r="AB32" s="2408"/>
      <c r="AC32" s="2408"/>
      <c r="AD32" s="2408"/>
      <c r="AE32" s="2408"/>
      <c r="AF32" s="2408"/>
      <c r="AG32" s="2408"/>
      <c r="AH32" s="2409"/>
      <c r="AI32" s="2409"/>
      <c r="AJ32" s="2409"/>
      <c r="AK32" s="2409"/>
      <c r="AL32" s="2409"/>
      <c r="AM32" s="2409"/>
      <c r="AN32" s="2409"/>
      <c r="AO32" s="2409"/>
      <c r="AP32" s="2409"/>
      <c r="AQ32" s="2409"/>
      <c r="AR32" s="2409"/>
      <c r="AS32" s="2408"/>
      <c r="AT32" s="2408"/>
      <c r="AU32" s="2408"/>
      <c r="AV32" s="2408"/>
      <c r="AW32" s="2408"/>
      <c r="AX32" s="2408"/>
      <c r="AY32" s="2408"/>
      <c r="AZ32" s="2408"/>
      <c r="BA32" s="2408"/>
      <c r="BB32" s="2408"/>
      <c r="BC32" s="2413"/>
      <c r="BD32" s="2419"/>
      <c r="BE32" s="2420"/>
      <c r="BF32" s="2420"/>
      <c r="BG32" s="2420"/>
      <c r="BH32" s="2420"/>
      <c r="BI32" s="2420"/>
      <c r="BJ32" s="2420"/>
      <c r="BK32" s="2420"/>
      <c r="BL32" s="2420"/>
      <c r="BM32" s="2420"/>
      <c r="BN32" s="2420"/>
      <c r="BO32" s="2420"/>
      <c r="BP32" s="2421"/>
      <c r="BQ32" s="2419"/>
      <c r="BR32" s="2420"/>
      <c r="BS32" s="2420"/>
      <c r="BT32" s="2420"/>
      <c r="BU32" s="2420"/>
      <c r="BV32" s="2420"/>
      <c r="BW32" s="2420"/>
      <c r="BX32" s="2420"/>
      <c r="BY32" s="2420"/>
      <c r="BZ32" s="2420"/>
      <c r="CA32" s="2420"/>
      <c r="CB32" s="2420"/>
      <c r="CC32" s="2421"/>
      <c r="CD32" s="2428"/>
      <c r="CE32" s="2429"/>
      <c r="CF32" s="2429"/>
      <c r="CG32" s="2429"/>
      <c r="CH32" s="2429"/>
      <c r="CI32" s="2429"/>
      <c r="CJ32" s="2429"/>
      <c r="CK32" s="2429"/>
      <c r="CL32" s="2429"/>
      <c r="CM32" s="2429"/>
      <c r="CN32" s="2429"/>
      <c r="CO32" s="2429"/>
      <c r="CP32" s="2454"/>
    </row>
    <row r="33" spans="1:94" ht="30" customHeight="1">
      <c r="A33" s="1068"/>
      <c r="B33" s="1206"/>
      <c r="C33" s="1209"/>
      <c r="D33" s="1209"/>
      <c r="E33" s="1207"/>
      <c r="F33" s="1207"/>
      <c r="G33" s="1806" t="s">
        <v>1435</v>
      </c>
      <c r="H33" s="2404" t="s">
        <v>1743</v>
      </c>
      <c r="I33" s="2404"/>
      <c r="J33" s="2405"/>
      <c r="K33" s="2477" t="s">
        <v>31</v>
      </c>
      <c r="L33" s="2408"/>
      <c r="M33" s="2408"/>
      <c r="N33" s="2408"/>
      <c r="O33" s="2408"/>
      <c r="P33" s="2408"/>
      <c r="Q33" s="2408"/>
      <c r="R33" s="2408"/>
      <c r="S33" s="2408"/>
      <c r="T33" s="2408"/>
      <c r="U33" s="2408"/>
      <c r="V33" s="2408"/>
      <c r="W33" s="2408"/>
      <c r="X33" s="2408"/>
      <c r="Y33" s="2408"/>
      <c r="Z33" s="2408"/>
      <c r="AA33" s="2408"/>
      <c r="AB33" s="2408"/>
      <c r="AC33" s="2408"/>
      <c r="AD33" s="2408"/>
      <c r="AE33" s="2408"/>
      <c r="AF33" s="2408"/>
      <c r="AG33" s="2408"/>
      <c r="AH33" s="2409"/>
      <c r="AI33" s="2409"/>
      <c r="AJ33" s="2409"/>
      <c r="AK33" s="2409"/>
      <c r="AL33" s="2409"/>
      <c r="AM33" s="2409"/>
      <c r="AN33" s="2409"/>
      <c r="AO33" s="2409"/>
      <c r="AP33" s="2409"/>
      <c r="AQ33" s="2409"/>
      <c r="AR33" s="2409"/>
      <c r="AS33" s="2408"/>
      <c r="AT33" s="2408"/>
      <c r="AU33" s="2408"/>
      <c r="AV33" s="2408"/>
      <c r="AW33" s="2408"/>
      <c r="AX33" s="2408"/>
      <c r="AY33" s="2408"/>
      <c r="AZ33" s="2408"/>
      <c r="BA33" s="2408"/>
      <c r="BB33" s="2408"/>
      <c r="BC33" s="2413"/>
      <c r="BD33" s="2419"/>
      <c r="BE33" s="2420"/>
      <c r="BF33" s="2420"/>
      <c r="BG33" s="2420"/>
      <c r="BH33" s="2420"/>
      <c r="BI33" s="2420"/>
      <c r="BJ33" s="2420"/>
      <c r="BK33" s="2420"/>
      <c r="BL33" s="2420"/>
      <c r="BM33" s="2420"/>
      <c r="BN33" s="2420"/>
      <c r="BO33" s="2420"/>
      <c r="BP33" s="2421"/>
      <c r="BQ33" s="2419"/>
      <c r="BR33" s="2420"/>
      <c r="BS33" s="2420"/>
      <c r="BT33" s="2420"/>
      <c r="BU33" s="2420"/>
      <c r="BV33" s="2420"/>
      <c r="BW33" s="2420"/>
      <c r="BX33" s="2420"/>
      <c r="BY33" s="2420"/>
      <c r="BZ33" s="2420"/>
      <c r="CA33" s="2420"/>
      <c r="CB33" s="2420"/>
      <c r="CC33" s="2421"/>
      <c r="CD33" s="2428"/>
      <c r="CE33" s="2429"/>
      <c r="CF33" s="2429"/>
      <c r="CG33" s="2429"/>
      <c r="CH33" s="2429"/>
      <c r="CI33" s="2429"/>
      <c r="CJ33" s="2429"/>
      <c r="CK33" s="2429"/>
      <c r="CL33" s="2429"/>
      <c r="CM33" s="2429"/>
      <c r="CN33" s="2429"/>
      <c r="CO33" s="2429"/>
      <c r="CP33" s="2454"/>
    </row>
    <row r="34" spans="1:94" ht="30" customHeight="1">
      <c r="A34" s="1068"/>
      <c r="B34" s="1206"/>
      <c r="C34" s="1209"/>
      <c r="D34" s="1209"/>
      <c r="E34" s="1207"/>
      <c r="F34" s="1207"/>
      <c r="G34" s="1210"/>
      <c r="H34" s="2404"/>
      <c r="I34" s="2404"/>
      <c r="J34" s="2405"/>
      <c r="K34" s="2482"/>
      <c r="L34" s="2408"/>
      <c r="M34" s="2408"/>
      <c r="N34" s="2408"/>
      <c r="O34" s="2408"/>
      <c r="P34" s="2408"/>
      <c r="Q34" s="2408"/>
      <c r="R34" s="2408"/>
      <c r="S34" s="2408"/>
      <c r="T34" s="2408"/>
      <c r="U34" s="2408"/>
      <c r="V34" s="2408"/>
      <c r="W34" s="2408"/>
      <c r="X34" s="2408"/>
      <c r="Y34" s="2408"/>
      <c r="Z34" s="2408"/>
      <c r="AA34" s="2408"/>
      <c r="AB34" s="2408"/>
      <c r="AC34" s="2408"/>
      <c r="AD34" s="2408"/>
      <c r="AE34" s="2408"/>
      <c r="AF34" s="2408"/>
      <c r="AG34" s="2408"/>
      <c r="AH34" s="2409"/>
      <c r="AI34" s="2409"/>
      <c r="AJ34" s="2409"/>
      <c r="AK34" s="2409"/>
      <c r="AL34" s="2409"/>
      <c r="AM34" s="2409"/>
      <c r="AN34" s="2409"/>
      <c r="AO34" s="2409"/>
      <c r="AP34" s="2409"/>
      <c r="AQ34" s="2409"/>
      <c r="AR34" s="2409"/>
      <c r="AS34" s="2408"/>
      <c r="AT34" s="2408"/>
      <c r="AU34" s="2408"/>
      <c r="AV34" s="2408"/>
      <c r="AW34" s="2408"/>
      <c r="AX34" s="2408"/>
      <c r="AY34" s="2408"/>
      <c r="AZ34" s="2408"/>
      <c r="BA34" s="2408"/>
      <c r="BB34" s="2408"/>
      <c r="BC34" s="2413"/>
      <c r="BD34" s="2419"/>
      <c r="BE34" s="2420"/>
      <c r="BF34" s="2420"/>
      <c r="BG34" s="2420"/>
      <c r="BH34" s="2420"/>
      <c r="BI34" s="2420"/>
      <c r="BJ34" s="2420"/>
      <c r="BK34" s="2420"/>
      <c r="BL34" s="2420"/>
      <c r="BM34" s="2420"/>
      <c r="BN34" s="2420"/>
      <c r="BO34" s="2420"/>
      <c r="BP34" s="2421"/>
      <c r="BQ34" s="2419"/>
      <c r="BR34" s="2420"/>
      <c r="BS34" s="2420"/>
      <c r="BT34" s="2420"/>
      <c r="BU34" s="2420"/>
      <c r="BV34" s="2420"/>
      <c r="BW34" s="2420"/>
      <c r="BX34" s="2420"/>
      <c r="BY34" s="2420"/>
      <c r="BZ34" s="2420"/>
      <c r="CA34" s="2420"/>
      <c r="CB34" s="2420"/>
      <c r="CC34" s="2421"/>
      <c r="CD34" s="2428"/>
      <c r="CE34" s="2429"/>
      <c r="CF34" s="2429"/>
      <c r="CG34" s="2429"/>
      <c r="CH34" s="2429"/>
      <c r="CI34" s="2429"/>
      <c r="CJ34" s="2429"/>
      <c r="CK34" s="2429"/>
      <c r="CL34" s="2429"/>
      <c r="CM34" s="2429"/>
      <c r="CN34" s="2429"/>
      <c r="CO34" s="2429"/>
      <c r="CP34" s="2454"/>
    </row>
    <row r="35" spans="1:94" ht="30" customHeight="1">
      <c r="A35" s="1068"/>
      <c r="B35" s="1206"/>
      <c r="C35" s="1209"/>
      <c r="D35" s="1209"/>
      <c r="E35" s="1207"/>
      <c r="F35" s="1207"/>
      <c r="G35" s="1209"/>
      <c r="H35" s="2406" t="s">
        <v>1744</v>
      </c>
      <c r="I35" s="2406"/>
      <c r="J35" s="2407"/>
      <c r="K35" s="2482"/>
      <c r="L35" s="2408"/>
      <c r="M35" s="2408"/>
      <c r="N35" s="2408"/>
      <c r="O35" s="2408"/>
      <c r="P35" s="2408"/>
      <c r="Q35" s="2408"/>
      <c r="R35" s="2408"/>
      <c r="S35" s="2408"/>
      <c r="T35" s="2408"/>
      <c r="U35" s="2408"/>
      <c r="V35" s="2408"/>
      <c r="W35" s="2408"/>
      <c r="X35" s="2408"/>
      <c r="Y35" s="2408"/>
      <c r="Z35" s="2408"/>
      <c r="AA35" s="2408"/>
      <c r="AB35" s="2408"/>
      <c r="AC35" s="2408"/>
      <c r="AD35" s="2408"/>
      <c r="AE35" s="2408"/>
      <c r="AF35" s="2408"/>
      <c r="AG35" s="2408"/>
      <c r="AH35" s="2409"/>
      <c r="AI35" s="2409"/>
      <c r="AJ35" s="2409"/>
      <c r="AK35" s="2409"/>
      <c r="AL35" s="2409"/>
      <c r="AM35" s="2409"/>
      <c r="AN35" s="2409"/>
      <c r="AO35" s="2409"/>
      <c r="AP35" s="2409"/>
      <c r="AQ35" s="2409"/>
      <c r="AR35" s="2409"/>
      <c r="AS35" s="2408"/>
      <c r="AT35" s="2408"/>
      <c r="AU35" s="2408"/>
      <c r="AV35" s="2408"/>
      <c r="AW35" s="2408"/>
      <c r="AX35" s="2408"/>
      <c r="AY35" s="2408"/>
      <c r="AZ35" s="2408"/>
      <c r="BA35" s="2408"/>
      <c r="BB35" s="2408"/>
      <c r="BC35" s="2413"/>
      <c r="BD35" s="2419"/>
      <c r="BE35" s="2420"/>
      <c r="BF35" s="2420"/>
      <c r="BG35" s="2420"/>
      <c r="BH35" s="2420"/>
      <c r="BI35" s="2420"/>
      <c r="BJ35" s="2420"/>
      <c r="BK35" s="2420"/>
      <c r="BL35" s="2420"/>
      <c r="BM35" s="2420"/>
      <c r="BN35" s="2420"/>
      <c r="BO35" s="2420"/>
      <c r="BP35" s="2421"/>
      <c r="BQ35" s="2419"/>
      <c r="BR35" s="2420"/>
      <c r="BS35" s="2420"/>
      <c r="BT35" s="2420"/>
      <c r="BU35" s="2420"/>
      <c r="BV35" s="2420"/>
      <c r="BW35" s="2420"/>
      <c r="BX35" s="2420"/>
      <c r="BY35" s="2420"/>
      <c r="BZ35" s="2420"/>
      <c r="CA35" s="2420"/>
      <c r="CB35" s="2420"/>
      <c r="CC35" s="2421"/>
      <c r="CD35" s="2428"/>
      <c r="CE35" s="2429"/>
      <c r="CF35" s="2429"/>
      <c r="CG35" s="2429"/>
      <c r="CH35" s="2429"/>
      <c r="CI35" s="2429"/>
      <c r="CJ35" s="2429"/>
      <c r="CK35" s="2429"/>
      <c r="CL35" s="2429"/>
      <c r="CM35" s="2429"/>
      <c r="CN35" s="2429"/>
      <c r="CO35" s="2429"/>
      <c r="CP35" s="2454"/>
    </row>
    <row r="36" spans="1:94" ht="30" customHeight="1">
      <c r="A36" s="1068"/>
      <c r="B36" s="1206"/>
      <c r="C36" s="1209"/>
      <c r="D36" s="1209"/>
      <c r="E36" s="1207"/>
      <c r="F36" s="1207"/>
      <c r="G36" s="1209"/>
      <c r="H36" s="2406"/>
      <c r="I36" s="2406"/>
      <c r="J36" s="2407"/>
      <c r="K36" s="1230"/>
      <c r="L36" s="2408"/>
      <c r="M36" s="2408"/>
      <c r="N36" s="2408"/>
      <c r="O36" s="2408"/>
      <c r="P36" s="2408"/>
      <c r="Q36" s="2408"/>
      <c r="R36" s="2408"/>
      <c r="S36" s="2408"/>
      <c r="T36" s="2408"/>
      <c r="U36" s="2408"/>
      <c r="V36" s="2408"/>
      <c r="W36" s="2408"/>
      <c r="X36" s="2408"/>
      <c r="Y36" s="2408"/>
      <c r="Z36" s="2408"/>
      <c r="AA36" s="2408"/>
      <c r="AB36" s="2408"/>
      <c r="AC36" s="2408"/>
      <c r="AD36" s="2408"/>
      <c r="AE36" s="2408"/>
      <c r="AF36" s="2408"/>
      <c r="AG36" s="2408"/>
      <c r="AH36" s="2409"/>
      <c r="AI36" s="2409"/>
      <c r="AJ36" s="2409"/>
      <c r="AK36" s="2409"/>
      <c r="AL36" s="2409"/>
      <c r="AM36" s="2409"/>
      <c r="AN36" s="2409"/>
      <c r="AO36" s="2409"/>
      <c r="AP36" s="2409"/>
      <c r="AQ36" s="2409"/>
      <c r="AR36" s="2409"/>
      <c r="AS36" s="2408"/>
      <c r="AT36" s="2408"/>
      <c r="AU36" s="2408"/>
      <c r="AV36" s="2408"/>
      <c r="AW36" s="2408"/>
      <c r="AX36" s="2408"/>
      <c r="AY36" s="2408"/>
      <c r="AZ36" s="2408"/>
      <c r="BA36" s="2408"/>
      <c r="BB36" s="2408"/>
      <c r="BC36" s="2413"/>
      <c r="BD36" s="2419"/>
      <c r="BE36" s="2420"/>
      <c r="BF36" s="2420"/>
      <c r="BG36" s="2420"/>
      <c r="BH36" s="2420"/>
      <c r="BI36" s="2420"/>
      <c r="BJ36" s="2420"/>
      <c r="BK36" s="2420"/>
      <c r="BL36" s="2420"/>
      <c r="BM36" s="2420"/>
      <c r="BN36" s="2420"/>
      <c r="BO36" s="2420"/>
      <c r="BP36" s="2421"/>
      <c r="BQ36" s="2419"/>
      <c r="BR36" s="2420"/>
      <c r="BS36" s="2420"/>
      <c r="BT36" s="2420"/>
      <c r="BU36" s="2420"/>
      <c r="BV36" s="2420"/>
      <c r="BW36" s="2420"/>
      <c r="BX36" s="2420"/>
      <c r="BY36" s="2420"/>
      <c r="BZ36" s="2420"/>
      <c r="CA36" s="2420"/>
      <c r="CB36" s="2420"/>
      <c r="CC36" s="2421"/>
      <c r="CD36" s="2428"/>
      <c r="CE36" s="2429"/>
      <c r="CF36" s="2429"/>
      <c r="CG36" s="2429"/>
      <c r="CH36" s="2429"/>
      <c r="CI36" s="2429"/>
      <c r="CJ36" s="2429"/>
      <c r="CK36" s="2429"/>
      <c r="CL36" s="2429"/>
      <c r="CM36" s="2429"/>
      <c r="CN36" s="2429"/>
      <c r="CO36" s="2429"/>
      <c r="CP36" s="2454"/>
    </row>
    <row r="37" spans="1:94" ht="30" customHeight="1">
      <c r="A37" s="1068"/>
      <c r="B37" s="1206"/>
      <c r="C37" s="1209"/>
      <c r="D37" s="1209"/>
      <c r="E37" s="1209"/>
      <c r="F37" s="1209"/>
      <c r="G37" s="1209"/>
      <c r="H37" s="1215"/>
      <c r="I37" s="1209"/>
      <c r="J37" s="1229"/>
      <c r="K37" s="1231"/>
      <c r="L37" s="2408"/>
      <c r="M37" s="2408"/>
      <c r="N37" s="2408"/>
      <c r="O37" s="2408"/>
      <c r="P37" s="2408"/>
      <c r="Q37" s="2408"/>
      <c r="R37" s="2408"/>
      <c r="S37" s="2408"/>
      <c r="T37" s="2408"/>
      <c r="U37" s="2408"/>
      <c r="V37" s="2408"/>
      <c r="W37" s="2408"/>
      <c r="X37" s="2408"/>
      <c r="Y37" s="2408"/>
      <c r="Z37" s="2408"/>
      <c r="AA37" s="2408"/>
      <c r="AB37" s="2408"/>
      <c r="AC37" s="2408"/>
      <c r="AD37" s="2408"/>
      <c r="AE37" s="2408"/>
      <c r="AF37" s="2408"/>
      <c r="AG37" s="2408"/>
      <c r="AH37" s="2409">
        <f>L37+W37</f>
        <v>0</v>
      </c>
      <c r="AI37" s="2409"/>
      <c r="AJ37" s="2409"/>
      <c r="AK37" s="2409"/>
      <c r="AL37" s="2409"/>
      <c r="AM37" s="2409"/>
      <c r="AN37" s="2409"/>
      <c r="AO37" s="2409"/>
      <c r="AP37" s="2409"/>
      <c r="AQ37" s="2409"/>
      <c r="AR37" s="2409"/>
      <c r="AS37" s="2408"/>
      <c r="AT37" s="2408"/>
      <c r="AU37" s="2408"/>
      <c r="AV37" s="2408"/>
      <c r="AW37" s="2408"/>
      <c r="AX37" s="2408"/>
      <c r="AY37" s="2408"/>
      <c r="AZ37" s="2408"/>
      <c r="BA37" s="2408"/>
      <c r="BB37" s="2408"/>
      <c r="BC37" s="2413"/>
      <c r="BD37" s="2408"/>
      <c r="BE37" s="2408"/>
      <c r="BF37" s="2408"/>
      <c r="BG37" s="2408"/>
      <c r="BH37" s="2408"/>
      <c r="BI37" s="2408"/>
      <c r="BJ37" s="2408"/>
      <c r="BK37" s="2408"/>
      <c r="BL37" s="2408"/>
      <c r="BM37" s="2408"/>
      <c r="BN37" s="2408"/>
      <c r="BO37" s="2408"/>
      <c r="BP37" s="2408"/>
      <c r="BQ37" s="2408"/>
      <c r="BR37" s="2408"/>
      <c r="BS37" s="2408"/>
      <c r="BT37" s="2408"/>
      <c r="BU37" s="2408"/>
      <c r="BV37" s="2408"/>
      <c r="BW37" s="2408"/>
      <c r="BX37" s="2408"/>
      <c r="BY37" s="2408"/>
      <c r="BZ37" s="2408"/>
      <c r="CA37" s="2408"/>
      <c r="CB37" s="2408"/>
      <c r="CC37" s="2408"/>
      <c r="CD37" s="2409">
        <f>BD37+BQ37</f>
        <v>0</v>
      </c>
      <c r="CE37" s="2409"/>
      <c r="CF37" s="2409"/>
      <c r="CG37" s="2409"/>
      <c r="CH37" s="2409"/>
      <c r="CI37" s="2409"/>
      <c r="CJ37" s="2409"/>
      <c r="CK37" s="2409"/>
      <c r="CL37" s="2409"/>
      <c r="CM37" s="2409"/>
      <c r="CN37" s="2409"/>
      <c r="CO37" s="2409"/>
      <c r="CP37" s="2410"/>
    </row>
    <row r="38" spans="1:94" ht="30" customHeight="1">
      <c r="A38" s="1068"/>
      <c r="B38" s="1206"/>
      <c r="C38" s="1209"/>
      <c r="D38" s="1209"/>
      <c r="E38" s="1209"/>
      <c r="F38" s="1209"/>
      <c r="G38" s="1806" t="s">
        <v>1439</v>
      </c>
      <c r="H38" s="2499" t="s">
        <v>1745</v>
      </c>
      <c r="I38" s="2499"/>
      <c r="J38" s="2500"/>
      <c r="K38" s="2477" t="s">
        <v>38</v>
      </c>
      <c r="L38" s="2408"/>
      <c r="M38" s="2408"/>
      <c r="N38" s="2408"/>
      <c r="O38" s="2408"/>
      <c r="P38" s="2408"/>
      <c r="Q38" s="2408"/>
      <c r="R38" s="2408"/>
      <c r="S38" s="2408"/>
      <c r="T38" s="2408"/>
      <c r="U38" s="2408"/>
      <c r="V38" s="2408"/>
      <c r="W38" s="2408"/>
      <c r="X38" s="2408"/>
      <c r="Y38" s="2408"/>
      <c r="Z38" s="2408"/>
      <c r="AA38" s="2408"/>
      <c r="AB38" s="2408"/>
      <c r="AC38" s="2408"/>
      <c r="AD38" s="2408"/>
      <c r="AE38" s="2408"/>
      <c r="AF38" s="2408"/>
      <c r="AG38" s="2408"/>
      <c r="AH38" s="2409"/>
      <c r="AI38" s="2409"/>
      <c r="AJ38" s="2409"/>
      <c r="AK38" s="2409"/>
      <c r="AL38" s="2409"/>
      <c r="AM38" s="2409"/>
      <c r="AN38" s="2409"/>
      <c r="AO38" s="2409"/>
      <c r="AP38" s="2409"/>
      <c r="AQ38" s="2409"/>
      <c r="AR38" s="2409"/>
      <c r="AS38" s="2408"/>
      <c r="AT38" s="2408"/>
      <c r="AU38" s="2408"/>
      <c r="AV38" s="2408"/>
      <c r="AW38" s="2408"/>
      <c r="AX38" s="2408"/>
      <c r="AY38" s="2408"/>
      <c r="AZ38" s="2408"/>
      <c r="BA38" s="2408"/>
      <c r="BB38" s="2408"/>
      <c r="BC38" s="2413"/>
      <c r="BD38" s="2408"/>
      <c r="BE38" s="2408"/>
      <c r="BF38" s="2408"/>
      <c r="BG38" s="2408"/>
      <c r="BH38" s="2408"/>
      <c r="BI38" s="2408"/>
      <c r="BJ38" s="2408"/>
      <c r="BK38" s="2408"/>
      <c r="BL38" s="2408"/>
      <c r="BM38" s="2408"/>
      <c r="BN38" s="2408"/>
      <c r="BO38" s="2408"/>
      <c r="BP38" s="2408"/>
      <c r="BQ38" s="2408"/>
      <c r="BR38" s="2408"/>
      <c r="BS38" s="2408"/>
      <c r="BT38" s="2408"/>
      <c r="BU38" s="2408"/>
      <c r="BV38" s="2408"/>
      <c r="BW38" s="2408"/>
      <c r="BX38" s="2408"/>
      <c r="BY38" s="2408"/>
      <c r="BZ38" s="2408"/>
      <c r="CA38" s="2408"/>
      <c r="CB38" s="2408"/>
      <c r="CC38" s="2408"/>
      <c r="CD38" s="2409"/>
      <c r="CE38" s="2409"/>
      <c r="CF38" s="2409"/>
      <c r="CG38" s="2409"/>
      <c r="CH38" s="2409"/>
      <c r="CI38" s="2409"/>
      <c r="CJ38" s="2409"/>
      <c r="CK38" s="2409"/>
      <c r="CL38" s="2409"/>
      <c r="CM38" s="2409"/>
      <c r="CN38" s="2409"/>
      <c r="CO38" s="2409"/>
      <c r="CP38" s="2410"/>
    </row>
    <row r="39" spans="1:94" ht="30" customHeight="1">
      <c r="A39" s="1068"/>
      <c r="B39" s="1206"/>
      <c r="C39" s="1209"/>
      <c r="D39" s="1209"/>
      <c r="E39" s="1209"/>
      <c r="F39" s="1209"/>
      <c r="G39" s="1209"/>
      <c r="H39" s="1213" t="s">
        <v>1746</v>
      </c>
      <c r="I39" s="1209"/>
      <c r="J39" s="1229"/>
      <c r="K39" s="2482"/>
      <c r="L39" s="2408"/>
      <c r="M39" s="2408"/>
      <c r="N39" s="2408"/>
      <c r="O39" s="2408"/>
      <c r="P39" s="2408"/>
      <c r="Q39" s="2408"/>
      <c r="R39" s="2408"/>
      <c r="S39" s="2408"/>
      <c r="T39" s="2408"/>
      <c r="U39" s="2408"/>
      <c r="V39" s="2408"/>
      <c r="W39" s="2408"/>
      <c r="X39" s="2408"/>
      <c r="Y39" s="2408"/>
      <c r="Z39" s="2408"/>
      <c r="AA39" s="2408"/>
      <c r="AB39" s="2408"/>
      <c r="AC39" s="2408"/>
      <c r="AD39" s="2408"/>
      <c r="AE39" s="2408"/>
      <c r="AF39" s="2408"/>
      <c r="AG39" s="2408"/>
      <c r="AH39" s="2409"/>
      <c r="AI39" s="2409"/>
      <c r="AJ39" s="2409"/>
      <c r="AK39" s="2409"/>
      <c r="AL39" s="2409"/>
      <c r="AM39" s="2409"/>
      <c r="AN39" s="2409"/>
      <c r="AO39" s="2409"/>
      <c r="AP39" s="2409"/>
      <c r="AQ39" s="2409"/>
      <c r="AR39" s="2409"/>
      <c r="AS39" s="2408"/>
      <c r="AT39" s="2408"/>
      <c r="AU39" s="2408"/>
      <c r="AV39" s="2408"/>
      <c r="AW39" s="2408"/>
      <c r="AX39" s="2408"/>
      <c r="AY39" s="2408"/>
      <c r="AZ39" s="2408"/>
      <c r="BA39" s="2408"/>
      <c r="BB39" s="2408"/>
      <c r="BC39" s="2413"/>
      <c r="BD39" s="2408"/>
      <c r="BE39" s="2408"/>
      <c r="BF39" s="2408"/>
      <c r="BG39" s="2408"/>
      <c r="BH39" s="2408"/>
      <c r="BI39" s="2408"/>
      <c r="BJ39" s="2408"/>
      <c r="BK39" s="2408"/>
      <c r="BL39" s="2408"/>
      <c r="BM39" s="2408"/>
      <c r="BN39" s="2408"/>
      <c r="BO39" s="2408"/>
      <c r="BP39" s="2408"/>
      <c r="BQ39" s="2408"/>
      <c r="BR39" s="2408"/>
      <c r="BS39" s="2408"/>
      <c r="BT39" s="2408"/>
      <c r="BU39" s="2408"/>
      <c r="BV39" s="2408"/>
      <c r="BW39" s="2408"/>
      <c r="BX39" s="2408"/>
      <c r="BY39" s="2408"/>
      <c r="BZ39" s="2408"/>
      <c r="CA39" s="2408"/>
      <c r="CB39" s="2408"/>
      <c r="CC39" s="2408"/>
      <c r="CD39" s="2409"/>
      <c r="CE39" s="2409"/>
      <c r="CF39" s="2409"/>
      <c r="CG39" s="2409"/>
      <c r="CH39" s="2409"/>
      <c r="CI39" s="2409"/>
      <c r="CJ39" s="2409"/>
      <c r="CK39" s="2409"/>
      <c r="CL39" s="2409"/>
      <c r="CM39" s="2409"/>
      <c r="CN39" s="2409"/>
      <c r="CO39" s="2409"/>
      <c r="CP39" s="2410"/>
    </row>
    <row r="40" spans="1:94" ht="30" customHeight="1">
      <c r="A40" s="1068"/>
      <c r="B40" s="1206"/>
      <c r="C40" s="1209"/>
      <c r="D40" s="1209"/>
      <c r="E40" s="1210"/>
      <c r="F40" s="1216"/>
      <c r="G40" s="1208"/>
      <c r="H40" s="1208"/>
      <c r="I40" s="1208"/>
      <c r="J40" s="1225"/>
      <c r="K40" s="1232"/>
      <c r="L40" s="2408"/>
      <c r="M40" s="2408"/>
      <c r="N40" s="2408"/>
      <c r="O40" s="2408"/>
      <c r="P40" s="2408"/>
      <c r="Q40" s="2408"/>
      <c r="R40" s="2408"/>
      <c r="S40" s="2408"/>
      <c r="T40" s="2408"/>
      <c r="U40" s="2408"/>
      <c r="V40" s="2408"/>
      <c r="W40" s="2408"/>
      <c r="X40" s="2408"/>
      <c r="Y40" s="2408"/>
      <c r="Z40" s="2408"/>
      <c r="AA40" s="2408"/>
      <c r="AB40" s="2408"/>
      <c r="AC40" s="2408"/>
      <c r="AD40" s="2408"/>
      <c r="AE40" s="2408"/>
      <c r="AF40" s="2408"/>
      <c r="AG40" s="2408"/>
      <c r="AH40" s="2409"/>
      <c r="AI40" s="2409"/>
      <c r="AJ40" s="2409"/>
      <c r="AK40" s="2409"/>
      <c r="AL40" s="2409"/>
      <c r="AM40" s="2409"/>
      <c r="AN40" s="2409"/>
      <c r="AO40" s="2409"/>
      <c r="AP40" s="2409"/>
      <c r="AQ40" s="2409"/>
      <c r="AR40" s="2409"/>
      <c r="AS40" s="2408"/>
      <c r="AT40" s="2408"/>
      <c r="AU40" s="2408"/>
      <c r="AV40" s="2408"/>
      <c r="AW40" s="2408"/>
      <c r="AX40" s="2408"/>
      <c r="AY40" s="2408"/>
      <c r="AZ40" s="2408"/>
      <c r="BA40" s="2408"/>
      <c r="BB40" s="2408"/>
      <c r="BC40" s="2413"/>
      <c r="BD40" s="2408"/>
      <c r="BE40" s="2408"/>
      <c r="BF40" s="2408"/>
      <c r="BG40" s="2408"/>
      <c r="BH40" s="2408"/>
      <c r="BI40" s="2408"/>
      <c r="BJ40" s="2408"/>
      <c r="BK40" s="2408"/>
      <c r="BL40" s="2408"/>
      <c r="BM40" s="2408"/>
      <c r="BN40" s="2408"/>
      <c r="BO40" s="2408"/>
      <c r="BP40" s="2408"/>
      <c r="BQ40" s="2408"/>
      <c r="BR40" s="2408"/>
      <c r="BS40" s="2408"/>
      <c r="BT40" s="2408"/>
      <c r="BU40" s="2408"/>
      <c r="BV40" s="2408"/>
      <c r="BW40" s="2408"/>
      <c r="BX40" s="2408"/>
      <c r="BY40" s="2408"/>
      <c r="BZ40" s="2408"/>
      <c r="CA40" s="2408"/>
      <c r="CB40" s="2408"/>
      <c r="CC40" s="2408"/>
      <c r="CD40" s="2409"/>
      <c r="CE40" s="2409"/>
      <c r="CF40" s="2409"/>
      <c r="CG40" s="2409"/>
      <c r="CH40" s="2409"/>
      <c r="CI40" s="2409"/>
      <c r="CJ40" s="2409"/>
      <c r="CK40" s="2409"/>
      <c r="CL40" s="2409"/>
      <c r="CM40" s="2409"/>
      <c r="CN40" s="2409"/>
      <c r="CO40" s="2409"/>
      <c r="CP40" s="2410"/>
    </row>
    <row r="41" spans="1:94" ht="30" customHeight="1">
      <c r="A41" s="1068"/>
      <c r="B41" s="1206"/>
      <c r="C41" s="1209"/>
      <c r="D41" s="1209"/>
      <c r="E41" s="1210" t="s">
        <v>1747</v>
      </c>
      <c r="F41" s="1216"/>
      <c r="G41" s="2404" t="s">
        <v>1748</v>
      </c>
      <c r="H41" s="2404"/>
      <c r="I41" s="2404"/>
      <c r="J41" s="2405"/>
      <c r="K41" s="1227"/>
      <c r="L41" s="2408"/>
      <c r="M41" s="2408"/>
      <c r="N41" s="2408"/>
      <c r="O41" s="2408"/>
      <c r="P41" s="2408"/>
      <c r="Q41" s="2408"/>
      <c r="R41" s="2408"/>
      <c r="S41" s="2408"/>
      <c r="T41" s="2408"/>
      <c r="U41" s="2408"/>
      <c r="V41" s="2408"/>
      <c r="W41" s="2408"/>
      <c r="X41" s="2408"/>
      <c r="Y41" s="2408"/>
      <c r="Z41" s="2408"/>
      <c r="AA41" s="2408"/>
      <c r="AB41" s="2408"/>
      <c r="AC41" s="2408"/>
      <c r="AD41" s="2408"/>
      <c r="AE41" s="2408"/>
      <c r="AF41" s="2408"/>
      <c r="AG41" s="2408"/>
      <c r="AH41" s="2409">
        <f>L41+W41</f>
        <v>0</v>
      </c>
      <c r="AI41" s="2409"/>
      <c r="AJ41" s="2409"/>
      <c r="AK41" s="2409"/>
      <c r="AL41" s="2409"/>
      <c r="AM41" s="2409"/>
      <c r="AN41" s="2409"/>
      <c r="AO41" s="2409"/>
      <c r="AP41" s="2409"/>
      <c r="AQ41" s="2409"/>
      <c r="AR41" s="2409"/>
      <c r="AS41" s="2408"/>
      <c r="AT41" s="2408"/>
      <c r="AU41" s="2408"/>
      <c r="AV41" s="2408"/>
      <c r="AW41" s="2408"/>
      <c r="AX41" s="2408"/>
      <c r="AY41" s="2408"/>
      <c r="AZ41" s="2408"/>
      <c r="BA41" s="2408"/>
      <c r="BB41" s="2408"/>
      <c r="BC41" s="2413"/>
      <c r="BD41" s="2408"/>
      <c r="BE41" s="2408"/>
      <c r="BF41" s="2408"/>
      <c r="BG41" s="2408"/>
      <c r="BH41" s="2408"/>
      <c r="BI41" s="2408"/>
      <c r="BJ41" s="2408"/>
      <c r="BK41" s="2408"/>
      <c r="BL41" s="2408"/>
      <c r="BM41" s="2408"/>
      <c r="BN41" s="2408"/>
      <c r="BO41" s="2408"/>
      <c r="BP41" s="2408"/>
      <c r="BQ41" s="2408"/>
      <c r="BR41" s="2408"/>
      <c r="BS41" s="2408"/>
      <c r="BT41" s="2408"/>
      <c r="BU41" s="2408"/>
      <c r="BV41" s="2408"/>
      <c r="BW41" s="2408"/>
      <c r="BX41" s="2408"/>
      <c r="BY41" s="2408"/>
      <c r="BZ41" s="2408"/>
      <c r="CA41" s="2408"/>
      <c r="CB41" s="2408"/>
      <c r="CC41" s="2408"/>
      <c r="CD41" s="2409">
        <f>BD41+BQ41</f>
        <v>0</v>
      </c>
      <c r="CE41" s="2409"/>
      <c r="CF41" s="2409"/>
      <c r="CG41" s="2409"/>
      <c r="CH41" s="2409"/>
      <c r="CI41" s="2409"/>
      <c r="CJ41" s="2409"/>
      <c r="CK41" s="2409"/>
      <c r="CL41" s="2409"/>
      <c r="CM41" s="2409"/>
      <c r="CN41" s="2409"/>
      <c r="CO41" s="2409"/>
      <c r="CP41" s="2410"/>
    </row>
    <row r="42" spans="1:94" ht="30" customHeight="1">
      <c r="A42" s="1068"/>
      <c r="B42" s="1206"/>
      <c r="C42" s="1209"/>
      <c r="D42" s="1209"/>
      <c r="E42" s="1210"/>
      <c r="F42" s="1216"/>
      <c r="G42" s="2404"/>
      <c r="H42" s="2404"/>
      <c r="I42" s="2404"/>
      <c r="J42" s="2405"/>
      <c r="K42" s="2477" t="s">
        <v>46</v>
      </c>
      <c r="L42" s="2408"/>
      <c r="M42" s="2408"/>
      <c r="N42" s="2408"/>
      <c r="O42" s="2408"/>
      <c r="P42" s="2408"/>
      <c r="Q42" s="2408"/>
      <c r="R42" s="2408"/>
      <c r="S42" s="2408"/>
      <c r="T42" s="2408"/>
      <c r="U42" s="2408"/>
      <c r="V42" s="2408"/>
      <c r="W42" s="2408"/>
      <c r="X42" s="2408"/>
      <c r="Y42" s="2408"/>
      <c r="Z42" s="2408"/>
      <c r="AA42" s="2408"/>
      <c r="AB42" s="2408"/>
      <c r="AC42" s="2408"/>
      <c r="AD42" s="2408"/>
      <c r="AE42" s="2408"/>
      <c r="AF42" s="2408"/>
      <c r="AG42" s="2408"/>
      <c r="AH42" s="2409"/>
      <c r="AI42" s="2409"/>
      <c r="AJ42" s="2409"/>
      <c r="AK42" s="2409"/>
      <c r="AL42" s="2409"/>
      <c r="AM42" s="2409"/>
      <c r="AN42" s="2409"/>
      <c r="AO42" s="2409"/>
      <c r="AP42" s="2409"/>
      <c r="AQ42" s="2409"/>
      <c r="AR42" s="2409"/>
      <c r="AS42" s="2408"/>
      <c r="AT42" s="2408"/>
      <c r="AU42" s="2408"/>
      <c r="AV42" s="2408"/>
      <c r="AW42" s="2408"/>
      <c r="AX42" s="2408"/>
      <c r="AY42" s="2408"/>
      <c r="AZ42" s="2408"/>
      <c r="BA42" s="2408"/>
      <c r="BB42" s="2408"/>
      <c r="BC42" s="2413"/>
      <c r="BD42" s="2408"/>
      <c r="BE42" s="2408"/>
      <c r="BF42" s="2408"/>
      <c r="BG42" s="2408"/>
      <c r="BH42" s="2408"/>
      <c r="BI42" s="2408"/>
      <c r="BJ42" s="2408"/>
      <c r="BK42" s="2408"/>
      <c r="BL42" s="2408"/>
      <c r="BM42" s="2408"/>
      <c r="BN42" s="2408"/>
      <c r="BO42" s="2408"/>
      <c r="BP42" s="2408"/>
      <c r="BQ42" s="2408"/>
      <c r="BR42" s="2408"/>
      <c r="BS42" s="2408"/>
      <c r="BT42" s="2408"/>
      <c r="BU42" s="2408"/>
      <c r="BV42" s="2408"/>
      <c r="BW42" s="2408"/>
      <c r="BX42" s="2408"/>
      <c r="BY42" s="2408"/>
      <c r="BZ42" s="2408"/>
      <c r="CA42" s="2408"/>
      <c r="CB42" s="2408"/>
      <c r="CC42" s="2408"/>
      <c r="CD42" s="2409"/>
      <c r="CE42" s="2409"/>
      <c r="CF42" s="2409"/>
      <c r="CG42" s="2409"/>
      <c r="CH42" s="2409"/>
      <c r="CI42" s="2409"/>
      <c r="CJ42" s="2409"/>
      <c r="CK42" s="2409"/>
      <c r="CL42" s="2409"/>
      <c r="CM42" s="2409"/>
      <c r="CN42" s="2409"/>
      <c r="CO42" s="2409"/>
      <c r="CP42" s="2410"/>
    </row>
    <row r="43" spans="1:94" s="1063" customFormat="1" ht="30" customHeight="1">
      <c r="A43" s="1081"/>
      <c r="B43" s="1217"/>
      <c r="C43" s="1218"/>
      <c r="D43" s="1218"/>
      <c r="E43" s="1210"/>
      <c r="F43" s="1216"/>
      <c r="G43" s="2411" t="s">
        <v>1749</v>
      </c>
      <c r="H43" s="2411"/>
      <c r="I43" s="2411"/>
      <c r="J43" s="2412"/>
      <c r="K43" s="2482"/>
      <c r="L43" s="2408"/>
      <c r="M43" s="2408"/>
      <c r="N43" s="2408"/>
      <c r="O43" s="2408"/>
      <c r="P43" s="2408"/>
      <c r="Q43" s="2408"/>
      <c r="R43" s="2408"/>
      <c r="S43" s="2408"/>
      <c r="T43" s="2408"/>
      <c r="U43" s="2408"/>
      <c r="V43" s="2408"/>
      <c r="W43" s="2408"/>
      <c r="X43" s="2408"/>
      <c r="Y43" s="2408"/>
      <c r="Z43" s="2408"/>
      <c r="AA43" s="2408"/>
      <c r="AB43" s="2408"/>
      <c r="AC43" s="2408"/>
      <c r="AD43" s="2408"/>
      <c r="AE43" s="2408"/>
      <c r="AF43" s="2408"/>
      <c r="AG43" s="2408"/>
      <c r="AH43" s="2409"/>
      <c r="AI43" s="2409"/>
      <c r="AJ43" s="2409"/>
      <c r="AK43" s="2409"/>
      <c r="AL43" s="2409"/>
      <c r="AM43" s="2409"/>
      <c r="AN43" s="2409"/>
      <c r="AO43" s="2409"/>
      <c r="AP43" s="2409"/>
      <c r="AQ43" s="2409"/>
      <c r="AR43" s="2409"/>
      <c r="AS43" s="2408"/>
      <c r="AT43" s="2408"/>
      <c r="AU43" s="2408"/>
      <c r="AV43" s="2408"/>
      <c r="AW43" s="2408"/>
      <c r="AX43" s="2408"/>
      <c r="AY43" s="2408"/>
      <c r="AZ43" s="2408"/>
      <c r="BA43" s="2408"/>
      <c r="BB43" s="2408"/>
      <c r="BC43" s="2413"/>
      <c r="BD43" s="2408"/>
      <c r="BE43" s="2408"/>
      <c r="BF43" s="2408"/>
      <c r="BG43" s="2408"/>
      <c r="BH43" s="2408"/>
      <c r="BI43" s="2408"/>
      <c r="BJ43" s="2408"/>
      <c r="BK43" s="2408"/>
      <c r="BL43" s="2408"/>
      <c r="BM43" s="2408"/>
      <c r="BN43" s="2408"/>
      <c r="BO43" s="2408"/>
      <c r="BP43" s="2408"/>
      <c r="BQ43" s="2408"/>
      <c r="BR43" s="2408"/>
      <c r="BS43" s="2408"/>
      <c r="BT43" s="2408"/>
      <c r="BU43" s="2408"/>
      <c r="BV43" s="2408"/>
      <c r="BW43" s="2408"/>
      <c r="BX43" s="2408"/>
      <c r="BY43" s="2408"/>
      <c r="BZ43" s="2408"/>
      <c r="CA43" s="2408"/>
      <c r="CB43" s="2408"/>
      <c r="CC43" s="2408"/>
      <c r="CD43" s="2409"/>
      <c r="CE43" s="2409"/>
      <c r="CF43" s="2409"/>
      <c r="CG43" s="2409"/>
      <c r="CH43" s="2409"/>
      <c r="CI43" s="2409"/>
      <c r="CJ43" s="2409"/>
      <c r="CK43" s="2409"/>
      <c r="CL43" s="2409"/>
      <c r="CM43" s="2409"/>
      <c r="CN43" s="2409"/>
      <c r="CO43" s="2409"/>
      <c r="CP43" s="2410"/>
    </row>
    <row r="44" spans="1:94" s="1063" customFormat="1" ht="30" customHeight="1">
      <c r="A44" s="1081"/>
      <c r="B44" s="1217"/>
      <c r="C44" s="1218"/>
      <c r="D44" s="1218"/>
      <c r="E44" s="1210"/>
      <c r="F44" s="1216"/>
      <c r="G44" s="2411"/>
      <c r="H44" s="2411"/>
      <c r="I44" s="2411"/>
      <c r="J44" s="2412"/>
      <c r="K44" s="1230"/>
      <c r="L44" s="2408"/>
      <c r="M44" s="2408"/>
      <c r="N44" s="2408"/>
      <c r="O44" s="2408"/>
      <c r="P44" s="2408"/>
      <c r="Q44" s="2408"/>
      <c r="R44" s="2408"/>
      <c r="S44" s="2408"/>
      <c r="T44" s="2408"/>
      <c r="U44" s="2408"/>
      <c r="V44" s="2408"/>
      <c r="W44" s="2408"/>
      <c r="X44" s="2408"/>
      <c r="Y44" s="2408"/>
      <c r="Z44" s="2408"/>
      <c r="AA44" s="2408"/>
      <c r="AB44" s="2408"/>
      <c r="AC44" s="2408"/>
      <c r="AD44" s="2408"/>
      <c r="AE44" s="2408"/>
      <c r="AF44" s="2408"/>
      <c r="AG44" s="2408"/>
      <c r="AH44" s="2409"/>
      <c r="AI44" s="2409"/>
      <c r="AJ44" s="2409"/>
      <c r="AK44" s="2409"/>
      <c r="AL44" s="2409"/>
      <c r="AM44" s="2409"/>
      <c r="AN44" s="2409"/>
      <c r="AO44" s="2409"/>
      <c r="AP44" s="2409"/>
      <c r="AQ44" s="2409"/>
      <c r="AR44" s="2409"/>
      <c r="AS44" s="2408"/>
      <c r="AT44" s="2408"/>
      <c r="AU44" s="2408"/>
      <c r="AV44" s="2408"/>
      <c r="AW44" s="2408"/>
      <c r="AX44" s="2408"/>
      <c r="AY44" s="2408"/>
      <c r="AZ44" s="2408"/>
      <c r="BA44" s="2408"/>
      <c r="BB44" s="2408"/>
      <c r="BC44" s="2413"/>
      <c r="BD44" s="2408"/>
      <c r="BE44" s="2408"/>
      <c r="BF44" s="2408"/>
      <c r="BG44" s="2408"/>
      <c r="BH44" s="2408"/>
      <c r="BI44" s="2408"/>
      <c r="BJ44" s="2408"/>
      <c r="BK44" s="2408"/>
      <c r="BL44" s="2408"/>
      <c r="BM44" s="2408"/>
      <c r="BN44" s="2408"/>
      <c r="BO44" s="2408"/>
      <c r="BP44" s="2408"/>
      <c r="BQ44" s="2408"/>
      <c r="BR44" s="2408"/>
      <c r="BS44" s="2408"/>
      <c r="BT44" s="2408"/>
      <c r="BU44" s="2408"/>
      <c r="BV44" s="2408"/>
      <c r="BW44" s="2408"/>
      <c r="BX44" s="2408"/>
      <c r="BY44" s="2408"/>
      <c r="BZ44" s="2408"/>
      <c r="CA44" s="2408"/>
      <c r="CB44" s="2408"/>
      <c r="CC44" s="2408"/>
      <c r="CD44" s="2409"/>
      <c r="CE44" s="2409"/>
      <c r="CF44" s="2409"/>
      <c r="CG44" s="2409"/>
      <c r="CH44" s="2409"/>
      <c r="CI44" s="2409"/>
      <c r="CJ44" s="2409"/>
      <c r="CK44" s="2409"/>
      <c r="CL44" s="2409"/>
      <c r="CM44" s="2409"/>
      <c r="CN44" s="2409"/>
      <c r="CO44" s="2409"/>
      <c r="CP44" s="2410"/>
    </row>
    <row r="45" spans="1:94" ht="30" customHeight="1">
      <c r="A45" s="1068"/>
      <c r="B45" s="1206"/>
      <c r="C45" s="1209"/>
      <c r="D45" s="1209"/>
      <c r="E45" s="1209"/>
      <c r="F45" s="1209"/>
      <c r="G45" s="1209"/>
      <c r="H45" s="1215"/>
      <c r="I45" s="1209"/>
      <c r="J45" s="1229"/>
      <c r="K45" s="1226"/>
      <c r="L45" s="2408"/>
      <c r="M45" s="2408"/>
      <c r="N45" s="2408"/>
      <c r="O45" s="2408"/>
      <c r="P45" s="2408"/>
      <c r="Q45" s="2408"/>
      <c r="R45" s="2408"/>
      <c r="S45" s="2408"/>
      <c r="T45" s="2408"/>
      <c r="U45" s="2408"/>
      <c r="V45" s="2408"/>
      <c r="W45" s="2408"/>
      <c r="X45" s="2408"/>
      <c r="Y45" s="2408"/>
      <c r="Z45" s="2408"/>
      <c r="AA45" s="2408"/>
      <c r="AB45" s="2408"/>
      <c r="AC45" s="2408"/>
      <c r="AD45" s="2408"/>
      <c r="AE45" s="2408"/>
      <c r="AF45" s="2408"/>
      <c r="AG45" s="2408"/>
      <c r="AH45" s="2409">
        <f>L45+W45</f>
        <v>0</v>
      </c>
      <c r="AI45" s="2409"/>
      <c r="AJ45" s="2409"/>
      <c r="AK45" s="2409"/>
      <c r="AL45" s="2409"/>
      <c r="AM45" s="2409"/>
      <c r="AN45" s="2409"/>
      <c r="AO45" s="2409"/>
      <c r="AP45" s="2409"/>
      <c r="AQ45" s="2409"/>
      <c r="AR45" s="2409"/>
      <c r="AS45" s="2408"/>
      <c r="AT45" s="2408"/>
      <c r="AU45" s="2408"/>
      <c r="AV45" s="2408"/>
      <c r="AW45" s="2408"/>
      <c r="AX45" s="2408"/>
      <c r="AY45" s="2408"/>
      <c r="AZ45" s="2408"/>
      <c r="BA45" s="2408"/>
      <c r="BB45" s="2408"/>
      <c r="BC45" s="2413"/>
      <c r="BD45" s="2408"/>
      <c r="BE45" s="2408"/>
      <c r="BF45" s="2408"/>
      <c r="BG45" s="2408"/>
      <c r="BH45" s="2408"/>
      <c r="BI45" s="2408"/>
      <c r="BJ45" s="2408"/>
      <c r="BK45" s="2408"/>
      <c r="BL45" s="2408"/>
      <c r="BM45" s="2408"/>
      <c r="BN45" s="2408"/>
      <c r="BO45" s="2408"/>
      <c r="BP45" s="2408"/>
      <c r="BQ45" s="2408"/>
      <c r="BR45" s="2408"/>
      <c r="BS45" s="2408"/>
      <c r="BT45" s="2408"/>
      <c r="BU45" s="2408"/>
      <c r="BV45" s="2408"/>
      <c r="BW45" s="2408"/>
      <c r="BX45" s="2408"/>
      <c r="BY45" s="2408"/>
      <c r="BZ45" s="2408"/>
      <c r="CA45" s="2408"/>
      <c r="CB45" s="2408"/>
      <c r="CC45" s="2408"/>
      <c r="CD45" s="2409">
        <f>BD45+BQ45</f>
        <v>0</v>
      </c>
      <c r="CE45" s="2409"/>
      <c r="CF45" s="2409"/>
      <c r="CG45" s="2409"/>
      <c r="CH45" s="2409"/>
      <c r="CI45" s="2409"/>
      <c r="CJ45" s="2409"/>
      <c r="CK45" s="2409"/>
      <c r="CL45" s="2409"/>
      <c r="CM45" s="2409"/>
      <c r="CN45" s="2409"/>
      <c r="CO45" s="2409"/>
      <c r="CP45" s="2410"/>
    </row>
    <row r="46" spans="1:94" ht="30" customHeight="1">
      <c r="A46" s="1068"/>
      <c r="B46" s="1206"/>
      <c r="C46" s="1209"/>
      <c r="D46" s="1209"/>
      <c r="E46" s="1210" t="s">
        <v>1750</v>
      </c>
      <c r="F46" s="1216"/>
      <c r="G46" s="1210" t="s">
        <v>1751</v>
      </c>
      <c r="H46" s="1210"/>
      <c r="I46" s="1209"/>
      <c r="J46" s="1229"/>
      <c r="K46" s="2477" t="s">
        <v>54</v>
      </c>
      <c r="L46" s="2408"/>
      <c r="M46" s="2408"/>
      <c r="N46" s="2408"/>
      <c r="O46" s="2408"/>
      <c r="P46" s="2408"/>
      <c r="Q46" s="2408"/>
      <c r="R46" s="2408"/>
      <c r="S46" s="2408"/>
      <c r="T46" s="2408"/>
      <c r="U46" s="2408"/>
      <c r="V46" s="2408"/>
      <c r="W46" s="2408"/>
      <c r="X46" s="2408"/>
      <c r="Y46" s="2408"/>
      <c r="Z46" s="2408"/>
      <c r="AA46" s="2408"/>
      <c r="AB46" s="2408"/>
      <c r="AC46" s="2408"/>
      <c r="AD46" s="2408"/>
      <c r="AE46" s="2408"/>
      <c r="AF46" s="2408"/>
      <c r="AG46" s="2408"/>
      <c r="AH46" s="2409"/>
      <c r="AI46" s="2409"/>
      <c r="AJ46" s="2409"/>
      <c r="AK46" s="2409"/>
      <c r="AL46" s="2409"/>
      <c r="AM46" s="2409"/>
      <c r="AN46" s="2409"/>
      <c r="AO46" s="2409"/>
      <c r="AP46" s="2409"/>
      <c r="AQ46" s="2409"/>
      <c r="AR46" s="2409"/>
      <c r="AS46" s="2408"/>
      <c r="AT46" s="2408"/>
      <c r="AU46" s="2408"/>
      <c r="AV46" s="2408"/>
      <c r="AW46" s="2408"/>
      <c r="AX46" s="2408"/>
      <c r="AY46" s="2408"/>
      <c r="AZ46" s="2408"/>
      <c r="BA46" s="2408"/>
      <c r="BB46" s="2408"/>
      <c r="BC46" s="2413"/>
      <c r="BD46" s="2408"/>
      <c r="BE46" s="2408"/>
      <c r="BF46" s="2408"/>
      <c r="BG46" s="2408"/>
      <c r="BH46" s="2408"/>
      <c r="BI46" s="2408"/>
      <c r="BJ46" s="2408"/>
      <c r="BK46" s="2408"/>
      <c r="BL46" s="2408"/>
      <c r="BM46" s="2408"/>
      <c r="BN46" s="2408"/>
      <c r="BO46" s="2408"/>
      <c r="BP46" s="2408"/>
      <c r="BQ46" s="2408"/>
      <c r="BR46" s="2408"/>
      <c r="BS46" s="2408"/>
      <c r="BT46" s="2408"/>
      <c r="BU46" s="2408"/>
      <c r="BV46" s="2408"/>
      <c r="BW46" s="2408"/>
      <c r="BX46" s="2408"/>
      <c r="BY46" s="2408"/>
      <c r="BZ46" s="2408"/>
      <c r="CA46" s="2408"/>
      <c r="CB46" s="2408"/>
      <c r="CC46" s="2408"/>
      <c r="CD46" s="2409"/>
      <c r="CE46" s="2409"/>
      <c r="CF46" s="2409"/>
      <c r="CG46" s="2409"/>
      <c r="CH46" s="2409"/>
      <c r="CI46" s="2409"/>
      <c r="CJ46" s="2409"/>
      <c r="CK46" s="2409"/>
      <c r="CL46" s="2409"/>
      <c r="CM46" s="2409"/>
      <c r="CN46" s="2409"/>
      <c r="CO46" s="2409"/>
      <c r="CP46" s="2410"/>
    </row>
    <row r="47" spans="1:94" ht="30" customHeight="1">
      <c r="A47" s="1068"/>
      <c r="B47" s="1206"/>
      <c r="C47" s="1209"/>
      <c r="D47" s="1209"/>
      <c r="E47" s="1210"/>
      <c r="F47" s="1216"/>
      <c r="G47" s="1213" t="s">
        <v>1752</v>
      </c>
      <c r="H47" s="1213"/>
      <c r="I47" s="1209"/>
      <c r="J47" s="1229"/>
      <c r="K47" s="2482"/>
      <c r="L47" s="2408"/>
      <c r="M47" s="2408"/>
      <c r="N47" s="2408"/>
      <c r="O47" s="2408"/>
      <c r="P47" s="2408"/>
      <c r="Q47" s="2408"/>
      <c r="R47" s="2408"/>
      <c r="S47" s="2408"/>
      <c r="T47" s="2408"/>
      <c r="U47" s="2408"/>
      <c r="V47" s="2408"/>
      <c r="W47" s="2408"/>
      <c r="X47" s="2408"/>
      <c r="Y47" s="2408"/>
      <c r="Z47" s="2408"/>
      <c r="AA47" s="2408"/>
      <c r="AB47" s="2408"/>
      <c r="AC47" s="2408"/>
      <c r="AD47" s="2408"/>
      <c r="AE47" s="2408"/>
      <c r="AF47" s="2408"/>
      <c r="AG47" s="2408"/>
      <c r="AH47" s="2409"/>
      <c r="AI47" s="2409"/>
      <c r="AJ47" s="2409"/>
      <c r="AK47" s="2409"/>
      <c r="AL47" s="2409"/>
      <c r="AM47" s="2409"/>
      <c r="AN47" s="2409"/>
      <c r="AO47" s="2409"/>
      <c r="AP47" s="2409"/>
      <c r="AQ47" s="2409"/>
      <c r="AR47" s="2409"/>
      <c r="AS47" s="2408"/>
      <c r="AT47" s="2408"/>
      <c r="AU47" s="2408"/>
      <c r="AV47" s="2408"/>
      <c r="AW47" s="2408"/>
      <c r="AX47" s="2408"/>
      <c r="AY47" s="2408"/>
      <c r="AZ47" s="2408"/>
      <c r="BA47" s="2408"/>
      <c r="BB47" s="2408"/>
      <c r="BC47" s="2413"/>
      <c r="BD47" s="2408"/>
      <c r="BE47" s="2408"/>
      <c r="BF47" s="2408"/>
      <c r="BG47" s="2408"/>
      <c r="BH47" s="2408"/>
      <c r="BI47" s="2408"/>
      <c r="BJ47" s="2408"/>
      <c r="BK47" s="2408"/>
      <c r="BL47" s="2408"/>
      <c r="BM47" s="2408"/>
      <c r="BN47" s="2408"/>
      <c r="BO47" s="2408"/>
      <c r="BP47" s="2408"/>
      <c r="BQ47" s="2408"/>
      <c r="BR47" s="2408"/>
      <c r="BS47" s="2408"/>
      <c r="BT47" s="2408"/>
      <c r="BU47" s="2408"/>
      <c r="BV47" s="2408"/>
      <c r="BW47" s="2408"/>
      <c r="BX47" s="2408"/>
      <c r="BY47" s="2408"/>
      <c r="BZ47" s="2408"/>
      <c r="CA47" s="2408"/>
      <c r="CB47" s="2408"/>
      <c r="CC47" s="2408"/>
      <c r="CD47" s="2409"/>
      <c r="CE47" s="2409"/>
      <c r="CF47" s="2409"/>
      <c r="CG47" s="2409"/>
      <c r="CH47" s="2409"/>
      <c r="CI47" s="2409"/>
      <c r="CJ47" s="2409"/>
      <c r="CK47" s="2409"/>
      <c r="CL47" s="2409"/>
      <c r="CM47" s="2409"/>
      <c r="CN47" s="2409"/>
      <c r="CO47" s="2409"/>
      <c r="CP47" s="2410"/>
    </row>
    <row r="48" spans="1:94" ht="30" customHeight="1">
      <c r="A48" s="1068"/>
      <c r="B48" s="1206"/>
      <c r="C48" s="1209"/>
      <c r="D48" s="1209"/>
      <c r="E48" s="1210"/>
      <c r="F48" s="1216"/>
      <c r="G48" s="1213"/>
      <c r="H48" s="1213"/>
      <c r="I48" s="1209"/>
      <c r="J48" s="1229"/>
      <c r="K48" s="1230"/>
      <c r="L48" s="2408"/>
      <c r="M48" s="2408"/>
      <c r="N48" s="2408"/>
      <c r="O48" s="2408"/>
      <c r="P48" s="2408"/>
      <c r="Q48" s="2408"/>
      <c r="R48" s="2408"/>
      <c r="S48" s="2408"/>
      <c r="T48" s="2408"/>
      <c r="U48" s="2408"/>
      <c r="V48" s="2408"/>
      <c r="W48" s="2408"/>
      <c r="X48" s="2408"/>
      <c r="Y48" s="2408"/>
      <c r="Z48" s="2408"/>
      <c r="AA48" s="2408"/>
      <c r="AB48" s="2408"/>
      <c r="AC48" s="2408"/>
      <c r="AD48" s="2408"/>
      <c r="AE48" s="2408"/>
      <c r="AF48" s="2408"/>
      <c r="AG48" s="2408"/>
      <c r="AH48" s="2409"/>
      <c r="AI48" s="2409"/>
      <c r="AJ48" s="2409"/>
      <c r="AK48" s="2409"/>
      <c r="AL48" s="2409"/>
      <c r="AM48" s="2409"/>
      <c r="AN48" s="2409"/>
      <c r="AO48" s="2409"/>
      <c r="AP48" s="2409"/>
      <c r="AQ48" s="2409"/>
      <c r="AR48" s="2409"/>
      <c r="AS48" s="2408"/>
      <c r="AT48" s="2408"/>
      <c r="AU48" s="2408"/>
      <c r="AV48" s="2408"/>
      <c r="AW48" s="2408"/>
      <c r="AX48" s="2408"/>
      <c r="AY48" s="2408"/>
      <c r="AZ48" s="2408"/>
      <c r="BA48" s="2408"/>
      <c r="BB48" s="2408"/>
      <c r="BC48" s="2413"/>
      <c r="BD48" s="2408"/>
      <c r="BE48" s="2408"/>
      <c r="BF48" s="2408"/>
      <c r="BG48" s="2408"/>
      <c r="BH48" s="2408"/>
      <c r="BI48" s="2408"/>
      <c r="BJ48" s="2408"/>
      <c r="BK48" s="2408"/>
      <c r="BL48" s="2408"/>
      <c r="BM48" s="2408"/>
      <c r="BN48" s="2408"/>
      <c r="BO48" s="2408"/>
      <c r="BP48" s="2408"/>
      <c r="BQ48" s="2408"/>
      <c r="BR48" s="2408"/>
      <c r="BS48" s="2408"/>
      <c r="BT48" s="2408"/>
      <c r="BU48" s="2408"/>
      <c r="BV48" s="2408"/>
      <c r="BW48" s="2408"/>
      <c r="BX48" s="2408"/>
      <c r="BY48" s="2408"/>
      <c r="BZ48" s="2408"/>
      <c r="CA48" s="2408"/>
      <c r="CB48" s="2408"/>
      <c r="CC48" s="2408"/>
      <c r="CD48" s="2409"/>
      <c r="CE48" s="2409"/>
      <c r="CF48" s="2409"/>
      <c r="CG48" s="2409"/>
      <c r="CH48" s="2409"/>
      <c r="CI48" s="2409"/>
      <c r="CJ48" s="2409"/>
      <c r="CK48" s="2409"/>
      <c r="CL48" s="2409"/>
      <c r="CM48" s="2409"/>
      <c r="CN48" s="2409"/>
      <c r="CO48" s="2409"/>
      <c r="CP48" s="2410"/>
    </row>
    <row r="49" spans="1:94" ht="30" customHeight="1">
      <c r="A49" s="1068"/>
      <c r="B49" s="1206"/>
      <c r="C49" s="1209"/>
      <c r="D49" s="1209"/>
      <c r="E49" s="1210" t="s">
        <v>1753</v>
      </c>
      <c r="F49" s="1209"/>
      <c r="G49" s="2404" t="s">
        <v>1754</v>
      </c>
      <c r="H49" s="2404"/>
      <c r="I49" s="2404"/>
      <c r="J49" s="2405"/>
      <c r="K49" s="1226"/>
      <c r="L49" s="2408"/>
      <c r="M49" s="2408"/>
      <c r="N49" s="2408"/>
      <c r="O49" s="2408"/>
      <c r="P49" s="2408"/>
      <c r="Q49" s="2408"/>
      <c r="R49" s="2408"/>
      <c r="S49" s="2408"/>
      <c r="T49" s="2408"/>
      <c r="U49" s="2408"/>
      <c r="V49" s="2408"/>
      <c r="W49" s="2408"/>
      <c r="X49" s="2408"/>
      <c r="Y49" s="2408"/>
      <c r="Z49" s="2408"/>
      <c r="AA49" s="2408"/>
      <c r="AB49" s="2408"/>
      <c r="AC49" s="2408"/>
      <c r="AD49" s="2408"/>
      <c r="AE49" s="2408"/>
      <c r="AF49" s="2408"/>
      <c r="AG49" s="2408"/>
      <c r="AH49" s="2409">
        <f>L49+W49</f>
        <v>0</v>
      </c>
      <c r="AI49" s="2409"/>
      <c r="AJ49" s="2409"/>
      <c r="AK49" s="2409"/>
      <c r="AL49" s="2409"/>
      <c r="AM49" s="2409"/>
      <c r="AN49" s="2409"/>
      <c r="AO49" s="2409"/>
      <c r="AP49" s="2409"/>
      <c r="AQ49" s="2409"/>
      <c r="AR49" s="2409"/>
      <c r="AS49" s="2408"/>
      <c r="AT49" s="2408"/>
      <c r="AU49" s="2408"/>
      <c r="AV49" s="2408"/>
      <c r="AW49" s="2408"/>
      <c r="AX49" s="2408"/>
      <c r="AY49" s="2408"/>
      <c r="AZ49" s="2408"/>
      <c r="BA49" s="2408"/>
      <c r="BB49" s="2408"/>
      <c r="BC49" s="2413"/>
      <c r="BD49" s="2408"/>
      <c r="BE49" s="2408"/>
      <c r="BF49" s="2408"/>
      <c r="BG49" s="2408"/>
      <c r="BH49" s="2408"/>
      <c r="BI49" s="2408"/>
      <c r="BJ49" s="2408"/>
      <c r="BK49" s="2408"/>
      <c r="BL49" s="2408"/>
      <c r="BM49" s="2408"/>
      <c r="BN49" s="2408"/>
      <c r="BO49" s="2408"/>
      <c r="BP49" s="2408"/>
      <c r="BQ49" s="2408"/>
      <c r="BR49" s="2408"/>
      <c r="BS49" s="2408"/>
      <c r="BT49" s="2408"/>
      <c r="BU49" s="2408"/>
      <c r="BV49" s="2408"/>
      <c r="BW49" s="2408"/>
      <c r="BX49" s="2408"/>
      <c r="BY49" s="2408"/>
      <c r="BZ49" s="2408"/>
      <c r="CA49" s="2408"/>
      <c r="CB49" s="2408"/>
      <c r="CC49" s="2408"/>
      <c r="CD49" s="2409">
        <f>BD49+BQ49</f>
        <v>0</v>
      </c>
      <c r="CE49" s="2409"/>
      <c r="CF49" s="2409"/>
      <c r="CG49" s="2409"/>
      <c r="CH49" s="2409"/>
      <c r="CI49" s="2409"/>
      <c r="CJ49" s="2409"/>
      <c r="CK49" s="2409"/>
      <c r="CL49" s="2409"/>
      <c r="CM49" s="2409"/>
      <c r="CN49" s="2409"/>
      <c r="CO49" s="2409"/>
      <c r="CP49" s="2410"/>
    </row>
    <row r="50" spans="1:94" ht="30" customHeight="1">
      <c r="A50" s="1068"/>
      <c r="B50" s="1206"/>
      <c r="C50" s="1209"/>
      <c r="D50" s="1209"/>
      <c r="E50" s="1209"/>
      <c r="F50" s="1209"/>
      <c r="G50" s="2404"/>
      <c r="H50" s="2404"/>
      <c r="I50" s="2404"/>
      <c r="J50" s="2405"/>
      <c r="K50" s="2477" t="s">
        <v>62</v>
      </c>
      <c r="L50" s="2408"/>
      <c r="M50" s="2408"/>
      <c r="N50" s="2408"/>
      <c r="O50" s="2408"/>
      <c r="P50" s="2408"/>
      <c r="Q50" s="2408"/>
      <c r="R50" s="2408"/>
      <c r="S50" s="2408"/>
      <c r="T50" s="2408"/>
      <c r="U50" s="2408"/>
      <c r="V50" s="2408"/>
      <c r="W50" s="2408"/>
      <c r="X50" s="2408"/>
      <c r="Y50" s="2408"/>
      <c r="Z50" s="2408"/>
      <c r="AA50" s="2408"/>
      <c r="AB50" s="2408"/>
      <c r="AC50" s="2408"/>
      <c r="AD50" s="2408"/>
      <c r="AE50" s="2408"/>
      <c r="AF50" s="2408"/>
      <c r="AG50" s="2408"/>
      <c r="AH50" s="2409"/>
      <c r="AI50" s="2409"/>
      <c r="AJ50" s="2409"/>
      <c r="AK50" s="2409"/>
      <c r="AL50" s="2409"/>
      <c r="AM50" s="2409"/>
      <c r="AN50" s="2409"/>
      <c r="AO50" s="2409"/>
      <c r="AP50" s="2409"/>
      <c r="AQ50" s="2409"/>
      <c r="AR50" s="2409"/>
      <c r="AS50" s="2408"/>
      <c r="AT50" s="2408"/>
      <c r="AU50" s="2408"/>
      <c r="AV50" s="2408"/>
      <c r="AW50" s="2408"/>
      <c r="AX50" s="2408"/>
      <c r="AY50" s="2408"/>
      <c r="AZ50" s="2408"/>
      <c r="BA50" s="2408"/>
      <c r="BB50" s="2408"/>
      <c r="BC50" s="2413"/>
      <c r="BD50" s="2408"/>
      <c r="BE50" s="2408"/>
      <c r="BF50" s="2408"/>
      <c r="BG50" s="2408"/>
      <c r="BH50" s="2408"/>
      <c r="BI50" s="2408"/>
      <c r="BJ50" s="2408"/>
      <c r="BK50" s="2408"/>
      <c r="BL50" s="2408"/>
      <c r="BM50" s="2408"/>
      <c r="BN50" s="2408"/>
      <c r="BO50" s="2408"/>
      <c r="BP50" s="2408"/>
      <c r="BQ50" s="2408"/>
      <c r="BR50" s="2408"/>
      <c r="BS50" s="2408"/>
      <c r="BT50" s="2408"/>
      <c r="BU50" s="2408"/>
      <c r="BV50" s="2408"/>
      <c r="BW50" s="2408"/>
      <c r="BX50" s="2408"/>
      <c r="BY50" s="2408"/>
      <c r="BZ50" s="2408"/>
      <c r="CA50" s="2408"/>
      <c r="CB50" s="2408"/>
      <c r="CC50" s="2408"/>
      <c r="CD50" s="2409"/>
      <c r="CE50" s="2409"/>
      <c r="CF50" s="2409"/>
      <c r="CG50" s="2409"/>
      <c r="CH50" s="2409"/>
      <c r="CI50" s="2409"/>
      <c r="CJ50" s="2409"/>
      <c r="CK50" s="2409"/>
      <c r="CL50" s="2409"/>
      <c r="CM50" s="2409"/>
      <c r="CN50" s="2409"/>
      <c r="CO50" s="2409"/>
      <c r="CP50" s="2410"/>
    </row>
    <row r="51" spans="1:94" ht="30" customHeight="1">
      <c r="A51" s="1068"/>
      <c r="B51" s="1206"/>
      <c r="C51" s="1209"/>
      <c r="D51" s="1209"/>
      <c r="E51" s="1209"/>
      <c r="F51" s="1209"/>
      <c r="G51" s="2384" t="s">
        <v>1755</v>
      </c>
      <c r="H51" s="2384"/>
      <c r="I51" s="2384"/>
      <c r="J51" s="2385"/>
      <c r="K51" s="2482"/>
      <c r="L51" s="2408"/>
      <c r="M51" s="2408"/>
      <c r="N51" s="2408"/>
      <c r="O51" s="2408"/>
      <c r="P51" s="2408"/>
      <c r="Q51" s="2408"/>
      <c r="R51" s="2408"/>
      <c r="S51" s="2408"/>
      <c r="T51" s="2408"/>
      <c r="U51" s="2408"/>
      <c r="V51" s="2408"/>
      <c r="W51" s="2408"/>
      <c r="X51" s="2408"/>
      <c r="Y51" s="2408"/>
      <c r="Z51" s="2408"/>
      <c r="AA51" s="2408"/>
      <c r="AB51" s="2408"/>
      <c r="AC51" s="2408"/>
      <c r="AD51" s="2408"/>
      <c r="AE51" s="2408"/>
      <c r="AF51" s="2408"/>
      <c r="AG51" s="2408"/>
      <c r="AH51" s="2409"/>
      <c r="AI51" s="2409"/>
      <c r="AJ51" s="2409"/>
      <c r="AK51" s="2409"/>
      <c r="AL51" s="2409"/>
      <c r="AM51" s="2409"/>
      <c r="AN51" s="2409"/>
      <c r="AO51" s="2409"/>
      <c r="AP51" s="2409"/>
      <c r="AQ51" s="2409"/>
      <c r="AR51" s="2409"/>
      <c r="AS51" s="2408"/>
      <c r="AT51" s="2408"/>
      <c r="AU51" s="2408"/>
      <c r="AV51" s="2408"/>
      <c r="AW51" s="2408"/>
      <c r="AX51" s="2408"/>
      <c r="AY51" s="2408"/>
      <c r="AZ51" s="2408"/>
      <c r="BA51" s="2408"/>
      <c r="BB51" s="2408"/>
      <c r="BC51" s="2413"/>
      <c r="BD51" s="2408"/>
      <c r="BE51" s="2408"/>
      <c r="BF51" s="2408"/>
      <c r="BG51" s="2408"/>
      <c r="BH51" s="2408"/>
      <c r="BI51" s="2408"/>
      <c r="BJ51" s="2408"/>
      <c r="BK51" s="2408"/>
      <c r="BL51" s="2408"/>
      <c r="BM51" s="2408"/>
      <c r="BN51" s="2408"/>
      <c r="BO51" s="2408"/>
      <c r="BP51" s="2408"/>
      <c r="BQ51" s="2408"/>
      <c r="BR51" s="2408"/>
      <c r="BS51" s="2408"/>
      <c r="BT51" s="2408"/>
      <c r="BU51" s="2408"/>
      <c r="BV51" s="2408"/>
      <c r="BW51" s="2408"/>
      <c r="BX51" s="2408"/>
      <c r="BY51" s="2408"/>
      <c r="BZ51" s="2408"/>
      <c r="CA51" s="2408"/>
      <c r="CB51" s="2408"/>
      <c r="CC51" s="2408"/>
      <c r="CD51" s="2409"/>
      <c r="CE51" s="2409"/>
      <c r="CF51" s="2409"/>
      <c r="CG51" s="2409"/>
      <c r="CH51" s="2409"/>
      <c r="CI51" s="2409"/>
      <c r="CJ51" s="2409"/>
      <c r="CK51" s="2409"/>
      <c r="CL51" s="2409"/>
      <c r="CM51" s="2409"/>
      <c r="CN51" s="2409"/>
      <c r="CO51" s="2409"/>
      <c r="CP51" s="2410"/>
    </row>
    <row r="52" spans="1:94" ht="30" customHeight="1">
      <c r="A52" s="1068"/>
      <c r="B52" s="1206"/>
      <c r="C52" s="1209"/>
      <c r="D52" s="1209"/>
      <c r="E52" s="1209"/>
      <c r="F52" s="1209"/>
      <c r="G52" s="2384"/>
      <c r="H52" s="2384"/>
      <c r="I52" s="2384"/>
      <c r="J52" s="2385"/>
      <c r="K52" s="1230"/>
      <c r="L52" s="2408"/>
      <c r="M52" s="2408"/>
      <c r="N52" s="2408"/>
      <c r="O52" s="2408"/>
      <c r="P52" s="2408"/>
      <c r="Q52" s="2408"/>
      <c r="R52" s="2408"/>
      <c r="S52" s="2408"/>
      <c r="T52" s="2408"/>
      <c r="U52" s="2408"/>
      <c r="V52" s="2408"/>
      <c r="W52" s="2408"/>
      <c r="X52" s="2408"/>
      <c r="Y52" s="2408"/>
      <c r="Z52" s="2408"/>
      <c r="AA52" s="2408"/>
      <c r="AB52" s="2408"/>
      <c r="AC52" s="2408"/>
      <c r="AD52" s="2408"/>
      <c r="AE52" s="2408"/>
      <c r="AF52" s="2408"/>
      <c r="AG52" s="2408"/>
      <c r="AH52" s="2409"/>
      <c r="AI52" s="2409"/>
      <c r="AJ52" s="2409"/>
      <c r="AK52" s="2409"/>
      <c r="AL52" s="2409"/>
      <c r="AM52" s="2409"/>
      <c r="AN52" s="2409"/>
      <c r="AO52" s="2409"/>
      <c r="AP52" s="2409"/>
      <c r="AQ52" s="2409"/>
      <c r="AR52" s="2409"/>
      <c r="AS52" s="2408"/>
      <c r="AT52" s="2408"/>
      <c r="AU52" s="2408"/>
      <c r="AV52" s="2408"/>
      <c r="AW52" s="2408"/>
      <c r="AX52" s="2408"/>
      <c r="AY52" s="2408"/>
      <c r="AZ52" s="2408"/>
      <c r="BA52" s="2408"/>
      <c r="BB52" s="2408"/>
      <c r="BC52" s="2413"/>
      <c r="BD52" s="2408"/>
      <c r="BE52" s="2408"/>
      <c r="BF52" s="2408"/>
      <c r="BG52" s="2408"/>
      <c r="BH52" s="2408"/>
      <c r="BI52" s="2408"/>
      <c r="BJ52" s="2408"/>
      <c r="BK52" s="2408"/>
      <c r="BL52" s="2408"/>
      <c r="BM52" s="2408"/>
      <c r="BN52" s="2408"/>
      <c r="BO52" s="2408"/>
      <c r="BP52" s="2408"/>
      <c r="BQ52" s="2408"/>
      <c r="BR52" s="2408"/>
      <c r="BS52" s="2408"/>
      <c r="BT52" s="2408"/>
      <c r="BU52" s="2408"/>
      <c r="BV52" s="2408"/>
      <c r="BW52" s="2408"/>
      <c r="BX52" s="2408"/>
      <c r="BY52" s="2408"/>
      <c r="BZ52" s="2408"/>
      <c r="CA52" s="2408"/>
      <c r="CB52" s="2408"/>
      <c r="CC52" s="2408"/>
      <c r="CD52" s="2409"/>
      <c r="CE52" s="2409"/>
      <c r="CF52" s="2409"/>
      <c r="CG52" s="2409"/>
      <c r="CH52" s="2409"/>
      <c r="CI52" s="2409"/>
      <c r="CJ52" s="2409"/>
      <c r="CK52" s="2409"/>
      <c r="CL52" s="2409"/>
      <c r="CM52" s="2409"/>
      <c r="CN52" s="2409"/>
      <c r="CO52" s="2409"/>
      <c r="CP52" s="2410"/>
    </row>
    <row r="53" spans="1:94" ht="30" customHeight="1">
      <c r="A53" s="1068"/>
      <c r="B53" s="1206"/>
      <c r="C53" s="1209"/>
      <c r="D53" s="1209"/>
      <c r="E53" s="1210"/>
      <c r="F53" s="1216"/>
      <c r="G53" s="1213"/>
      <c r="H53" s="1213"/>
      <c r="I53" s="1209"/>
      <c r="J53" s="1229"/>
      <c r="K53" s="1226"/>
      <c r="L53" s="2408"/>
      <c r="M53" s="2408"/>
      <c r="N53" s="2408"/>
      <c r="O53" s="2408"/>
      <c r="P53" s="2408"/>
      <c r="Q53" s="2408"/>
      <c r="R53" s="2408"/>
      <c r="S53" s="2408"/>
      <c r="T53" s="2408"/>
      <c r="U53" s="2408"/>
      <c r="V53" s="2408"/>
      <c r="W53" s="2408"/>
      <c r="X53" s="2408"/>
      <c r="Y53" s="2408"/>
      <c r="Z53" s="2408"/>
      <c r="AA53" s="2408"/>
      <c r="AB53" s="2408"/>
      <c r="AC53" s="2408"/>
      <c r="AD53" s="2408"/>
      <c r="AE53" s="2408"/>
      <c r="AF53" s="2408"/>
      <c r="AG53" s="2408"/>
      <c r="AH53" s="2409">
        <f>L53+W53</f>
        <v>0</v>
      </c>
      <c r="AI53" s="2409"/>
      <c r="AJ53" s="2409"/>
      <c r="AK53" s="2409"/>
      <c r="AL53" s="2409"/>
      <c r="AM53" s="2409"/>
      <c r="AN53" s="2409"/>
      <c r="AO53" s="2409"/>
      <c r="AP53" s="2409"/>
      <c r="AQ53" s="2409"/>
      <c r="AR53" s="2409"/>
      <c r="AS53" s="2408"/>
      <c r="AT53" s="2408"/>
      <c r="AU53" s="2408"/>
      <c r="AV53" s="2408"/>
      <c r="AW53" s="2408"/>
      <c r="AX53" s="2408"/>
      <c r="AY53" s="2408"/>
      <c r="AZ53" s="2408"/>
      <c r="BA53" s="2408"/>
      <c r="BB53" s="2408"/>
      <c r="BC53" s="2413"/>
      <c r="BD53" s="2408"/>
      <c r="BE53" s="2408"/>
      <c r="BF53" s="2408"/>
      <c r="BG53" s="2408"/>
      <c r="BH53" s="2408"/>
      <c r="BI53" s="2408"/>
      <c r="BJ53" s="2408"/>
      <c r="BK53" s="2408"/>
      <c r="BL53" s="2408"/>
      <c r="BM53" s="2408"/>
      <c r="BN53" s="2408"/>
      <c r="BO53" s="2408"/>
      <c r="BP53" s="2408"/>
      <c r="BQ53" s="2408"/>
      <c r="BR53" s="2408"/>
      <c r="BS53" s="2408"/>
      <c r="BT53" s="2408"/>
      <c r="BU53" s="2408"/>
      <c r="BV53" s="2408"/>
      <c r="BW53" s="2408"/>
      <c r="BX53" s="2408"/>
      <c r="BY53" s="2408"/>
      <c r="BZ53" s="2408"/>
      <c r="CA53" s="2408"/>
      <c r="CB53" s="2408"/>
      <c r="CC53" s="2408"/>
      <c r="CD53" s="2409">
        <f>BD53+BQ53</f>
        <v>0</v>
      </c>
      <c r="CE53" s="2409"/>
      <c r="CF53" s="2409"/>
      <c r="CG53" s="2409"/>
      <c r="CH53" s="2409"/>
      <c r="CI53" s="2409"/>
      <c r="CJ53" s="2409"/>
      <c r="CK53" s="2409"/>
      <c r="CL53" s="2409"/>
      <c r="CM53" s="2409"/>
      <c r="CN53" s="2409"/>
      <c r="CO53" s="2409"/>
      <c r="CP53" s="2410"/>
    </row>
    <row r="54" spans="1:94" ht="30" customHeight="1">
      <c r="A54" s="1068"/>
      <c r="B54" s="1206"/>
      <c r="C54" s="1209"/>
      <c r="D54" s="1209"/>
      <c r="E54" s="1210" t="s">
        <v>1756</v>
      </c>
      <c r="F54" s="1216"/>
      <c r="G54" s="2404" t="s">
        <v>1757</v>
      </c>
      <c r="H54" s="2404"/>
      <c r="I54" s="2404"/>
      <c r="J54" s="2405"/>
      <c r="K54" s="2477" t="s">
        <v>69</v>
      </c>
      <c r="L54" s="2408"/>
      <c r="M54" s="2408"/>
      <c r="N54" s="2408"/>
      <c r="O54" s="2408"/>
      <c r="P54" s="2408"/>
      <c r="Q54" s="2408"/>
      <c r="R54" s="2408"/>
      <c r="S54" s="2408"/>
      <c r="T54" s="2408"/>
      <c r="U54" s="2408"/>
      <c r="V54" s="2408"/>
      <c r="W54" s="2408"/>
      <c r="X54" s="2408"/>
      <c r="Y54" s="2408"/>
      <c r="Z54" s="2408"/>
      <c r="AA54" s="2408"/>
      <c r="AB54" s="2408"/>
      <c r="AC54" s="2408"/>
      <c r="AD54" s="2408"/>
      <c r="AE54" s="2408"/>
      <c r="AF54" s="2408"/>
      <c r="AG54" s="2408"/>
      <c r="AH54" s="2409"/>
      <c r="AI54" s="2409"/>
      <c r="AJ54" s="2409"/>
      <c r="AK54" s="2409"/>
      <c r="AL54" s="2409"/>
      <c r="AM54" s="2409"/>
      <c r="AN54" s="2409"/>
      <c r="AO54" s="2409"/>
      <c r="AP54" s="2409"/>
      <c r="AQ54" s="2409"/>
      <c r="AR54" s="2409"/>
      <c r="AS54" s="2408"/>
      <c r="AT54" s="2408"/>
      <c r="AU54" s="2408"/>
      <c r="AV54" s="2408"/>
      <c r="AW54" s="2408"/>
      <c r="AX54" s="2408"/>
      <c r="AY54" s="2408"/>
      <c r="AZ54" s="2408"/>
      <c r="BA54" s="2408"/>
      <c r="BB54" s="2408"/>
      <c r="BC54" s="2413"/>
      <c r="BD54" s="2408"/>
      <c r="BE54" s="2408"/>
      <c r="BF54" s="2408"/>
      <c r="BG54" s="2408"/>
      <c r="BH54" s="2408"/>
      <c r="BI54" s="2408"/>
      <c r="BJ54" s="2408"/>
      <c r="BK54" s="2408"/>
      <c r="BL54" s="2408"/>
      <c r="BM54" s="2408"/>
      <c r="BN54" s="2408"/>
      <c r="BO54" s="2408"/>
      <c r="BP54" s="2408"/>
      <c r="BQ54" s="2408"/>
      <c r="BR54" s="2408"/>
      <c r="BS54" s="2408"/>
      <c r="BT54" s="2408"/>
      <c r="BU54" s="2408"/>
      <c r="BV54" s="2408"/>
      <c r="BW54" s="2408"/>
      <c r="BX54" s="2408"/>
      <c r="BY54" s="2408"/>
      <c r="BZ54" s="2408"/>
      <c r="CA54" s="2408"/>
      <c r="CB54" s="2408"/>
      <c r="CC54" s="2408"/>
      <c r="CD54" s="2409"/>
      <c r="CE54" s="2409"/>
      <c r="CF54" s="2409"/>
      <c r="CG54" s="2409"/>
      <c r="CH54" s="2409"/>
      <c r="CI54" s="2409"/>
      <c r="CJ54" s="2409"/>
      <c r="CK54" s="2409"/>
      <c r="CL54" s="2409"/>
      <c r="CM54" s="2409"/>
      <c r="CN54" s="2409"/>
      <c r="CO54" s="2409"/>
      <c r="CP54" s="2410"/>
    </row>
    <row r="55" spans="1:94" ht="30" customHeight="1">
      <c r="A55" s="1068"/>
      <c r="B55" s="1206"/>
      <c r="C55" s="1209"/>
      <c r="D55" s="1209"/>
      <c r="E55" s="1210"/>
      <c r="F55" s="1216"/>
      <c r="G55" s="2404" t="s">
        <v>1758</v>
      </c>
      <c r="H55" s="2404"/>
      <c r="I55" s="2404"/>
      <c r="J55" s="2405"/>
      <c r="K55" s="2482"/>
      <c r="L55" s="2408"/>
      <c r="M55" s="2408"/>
      <c r="N55" s="2408"/>
      <c r="O55" s="2408"/>
      <c r="P55" s="2408"/>
      <c r="Q55" s="2408"/>
      <c r="R55" s="2408"/>
      <c r="S55" s="2408"/>
      <c r="T55" s="2408"/>
      <c r="U55" s="2408"/>
      <c r="V55" s="2408"/>
      <c r="W55" s="2408"/>
      <c r="X55" s="2408"/>
      <c r="Y55" s="2408"/>
      <c r="Z55" s="2408"/>
      <c r="AA55" s="2408"/>
      <c r="AB55" s="2408"/>
      <c r="AC55" s="2408"/>
      <c r="AD55" s="2408"/>
      <c r="AE55" s="2408"/>
      <c r="AF55" s="2408"/>
      <c r="AG55" s="2408"/>
      <c r="AH55" s="2409"/>
      <c r="AI55" s="2409"/>
      <c r="AJ55" s="2409"/>
      <c r="AK55" s="2409"/>
      <c r="AL55" s="2409"/>
      <c r="AM55" s="2409"/>
      <c r="AN55" s="2409"/>
      <c r="AO55" s="2409"/>
      <c r="AP55" s="2409"/>
      <c r="AQ55" s="2409"/>
      <c r="AR55" s="2409"/>
      <c r="AS55" s="2408"/>
      <c r="AT55" s="2408"/>
      <c r="AU55" s="2408"/>
      <c r="AV55" s="2408"/>
      <c r="AW55" s="2408"/>
      <c r="AX55" s="2408"/>
      <c r="AY55" s="2408"/>
      <c r="AZ55" s="2408"/>
      <c r="BA55" s="2408"/>
      <c r="BB55" s="2408"/>
      <c r="BC55" s="2413"/>
      <c r="BD55" s="2408"/>
      <c r="BE55" s="2408"/>
      <c r="BF55" s="2408"/>
      <c r="BG55" s="2408"/>
      <c r="BH55" s="2408"/>
      <c r="BI55" s="2408"/>
      <c r="BJ55" s="2408"/>
      <c r="BK55" s="2408"/>
      <c r="BL55" s="2408"/>
      <c r="BM55" s="2408"/>
      <c r="BN55" s="2408"/>
      <c r="BO55" s="2408"/>
      <c r="BP55" s="2408"/>
      <c r="BQ55" s="2408"/>
      <c r="BR55" s="2408"/>
      <c r="BS55" s="2408"/>
      <c r="BT55" s="2408"/>
      <c r="BU55" s="2408"/>
      <c r="BV55" s="2408"/>
      <c r="BW55" s="2408"/>
      <c r="BX55" s="2408"/>
      <c r="BY55" s="2408"/>
      <c r="BZ55" s="2408"/>
      <c r="CA55" s="2408"/>
      <c r="CB55" s="2408"/>
      <c r="CC55" s="2408"/>
      <c r="CD55" s="2409"/>
      <c r="CE55" s="2409"/>
      <c r="CF55" s="2409"/>
      <c r="CG55" s="2409"/>
      <c r="CH55" s="2409"/>
      <c r="CI55" s="2409"/>
      <c r="CJ55" s="2409"/>
      <c r="CK55" s="2409"/>
      <c r="CL55" s="2409"/>
      <c r="CM55" s="2409"/>
      <c r="CN55" s="2409"/>
      <c r="CO55" s="2409"/>
      <c r="CP55" s="2410"/>
    </row>
    <row r="56" spans="1:94" ht="30" customHeight="1">
      <c r="A56" s="1068"/>
      <c r="B56" s="1206"/>
      <c r="C56" s="1209"/>
      <c r="D56" s="1209"/>
      <c r="E56" s="1210"/>
      <c r="F56" s="1216"/>
      <c r="G56" s="2384" t="s">
        <v>1759</v>
      </c>
      <c r="H56" s="2384"/>
      <c r="I56" s="2384"/>
      <c r="J56" s="2385"/>
      <c r="K56" s="1230"/>
      <c r="L56" s="2408"/>
      <c r="M56" s="2408"/>
      <c r="N56" s="2408"/>
      <c r="O56" s="2408"/>
      <c r="P56" s="2408"/>
      <c r="Q56" s="2408"/>
      <c r="R56" s="2408"/>
      <c r="S56" s="2408"/>
      <c r="T56" s="2408"/>
      <c r="U56" s="2408"/>
      <c r="V56" s="2408"/>
      <c r="W56" s="2408"/>
      <c r="X56" s="2408"/>
      <c r="Y56" s="2408"/>
      <c r="Z56" s="2408"/>
      <c r="AA56" s="2408"/>
      <c r="AB56" s="2408"/>
      <c r="AC56" s="2408"/>
      <c r="AD56" s="2408"/>
      <c r="AE56" s="2408"/>
      <c r="AF56" s="2408"/>
      <c r="AG56" s="2408"/>
      <c r="AH56" s="2409"/>
      <c r="AI56" s="2409"/>
      <c r="AJ56" s="2409"/>
      <c r="AK56" s="2409"/>
      <c r="AL56" s="2409"/>
      <c r="AM56" s="2409"/>
      <c r="AN56" s="2409"/>
      <c r="AO56" s="2409"/>
      <c r="AP56" s="2409"/>
      <c r="AQ56" s="2409"/>
      <c r="AR56" s="2409"/>
      <c r="AS56" s="2408"/>
      <c r="AT56" s="2408"/>
      <c r="AU56" s="2408"/>
      <c r="AV56" s="2408"/>
      <c r="AW56" s="2408"/>
      <c r="AX56" s="2408"/>
      <c r="AY56" s="2408"/>
      <c r="AZ56" s="2408"/>
      <c r="BA56" s="2408"/>
      <c r="BB56" s="2408"/>
      <c r="BC56" s="2413"/>
      <c r="BD56" s="2408"/>
      <c r="BE56" s="2408"/>
      <c r="BF56" s="2408"/>
      <c r="BG56" s="2408"/>
      <c r="BH56" s="2408"/>
      <c r="BI56" s="2408"/>
      <c r="BJ56" s="2408"/>
      <c r="BK56" s="2408"/>
      <c r="BL56" s="2408"/>
      <c r="BM56" s="2408"/>
      <c r="BN56" s="2408"/>
      <c r="BO56" s="2408"/>
      <c r="BP56" s="2408"/>
      <c r="BQ56" s="2408"/>
      <c r="BR56" s="2408"/>
      <c r="BS56" s="2408"/>
      <c r="BT56" s="2408"/>
      <c r="BU56" s="2408"/>
      <c r="BV56" s="2408"/>
      <c r="BW56" s="2408"/>
      <c r="BX56" s="2408"/>
      <c r="BY56" s="2408"/>
      <c r="BZ56" s="2408"/>
      <c r="CA56" s="2408"/>
      <c r="CB56" s="2408"/>
      <c r="CC56" s="2408"/>
      <c r="CD56" s="2409"/>
      <c r="CE56" s="2409"/>
      <c r="CF56" s="2409"/>
      <c r="CG56" s="2409"/>
      <c r="CH56" s="2409"/>
      <c r="CI56" s="2409"/>
      <c r="CJ56" s="2409"/>
      <c r="CK56" s="2409"/>
      <c r="CL56" s="2409"/>
      <c r="CM56" s="2409"/>
      <c r="CN56" s="2409"/>
      <c r="CO56" s="2409"/>
      <c r="CP56" s="2410"/>
    </row>
    <row r="57" spans="1:94" ht="30" customHeight="1">
      <c r="A57" s="1068"/>
      <c r="B57" s="1206"/>
      <c r="C57" s="1209"/>
      <c r="D57" s="1209"/>
      <c r="E57" s="1210"/>
      <c r="F57" s="1216"/>
      <c r="G57" s="1213"/>
      <c r="H57" s="1213"/>
      <c r="I57" s="1213"/>
      <c r="J57" s="1233"/>
      <c r="K57" s="2483" t="s">
        <v>123</v>
      </c>
      <c r="L57" s="2416"/>
      <c r="M57" s="2417"/>
      <c r="N57" s="2417"/>
      <c r="O57" s="2417"/>
      <c r="P57" s="2417"/>
      <c r="Q57" s="2417"/>
      <c r="R57" s="2417"/>
      <c r="S57" s="2417"/>
      <c r="T57" s="2417"/>
      <c r="U57" s="2417"/>
      <c r="V57" s="2418"/>
      <c r="W57" s="2416"/>
      <c r="X57" s="2417"/>
      <c r="Y57" s="2417"/>
      <c r="Z57" s="2417"/>
      <c r="AA57" s="2417"/>
      <c r="AB57" s="2417"/>
      <c r="AC57" s="2417"/>
      <c r="AD57" s="2417"/>
      <c r="AE57" s="2417"/>
      <c r="AF57" s="2417"/>
      <c r="AG57" s="2418"/>
      <c r="AH57" s="2425">
        <f>L57+W57</f>
        <v>0</v>
      </c>
      <c r="AI57" s="2426"/>
      <c r="AJ57" s="2426"/>
      <c r="AK57" s="2426"/>
      <c r="AL57" s="2426"/>
      <c r="AM57" s="2426"/>
      <c r="AN57" s="2426"/>
      <c r="AO57" s="2426"/>
      <c r="AP57" s="2426"/>
      <c r="AQ57" s="2426"/>
      <c r="AR57" s="2427"/>
      <c r="AS57" s="2416"/>
      <c r="AT57" s="2417"/>
      <c r="AU57" s="2417"/>
      <c r="AV57" s="2417"/>
      <c r="AW57" s="2417"/>
      <c r="AX57" s="2417"/>
      <c r="AY57" s="2417"/>
      <c r="AZ57" s="2417"/>
      <c r="BA57" s="2417"/>
      <c r="BB57" s="2417"/>
      <c r="BC57" s="2434"/>
      <c r="BD57" s="2408"/>
      <c r="BE57" s="2408"/>
      <c r="BF57" s="2408"/>
      <c r="BG57" s="2408"/>
      <c r="BH57" s="2408"/>
      <c r="BI57" s="2408"/>
      <c r="BJ57" s="2408"/>
      <c r="BK57" s="2408"/>
      <c r="BL57" s="2408"/>
      <c r="BM57" s="2408"/>
      <c r="BN57" s="2408"/>
      <c r="BO57" s="2408"/>
      <c r="BP57" s="2408"/>
      <c r="BQ57" s="2408"/>
      <c r="BR57" s="2408"/>
      <c r="BS57" s="2408"/>
      <c r="BT57" s="2408"/>
      <c r="BU57" s="2408"/>
      <c r="BV57" s="2408"/>
      <c r="BW57" s="2408"/>
      <c r="BX57" s="2408"/>
      <c r="BY57" s="2408"/>
      <c r="BZ57" s="2408"/>
      <c r="CA57" s="2408"/>
      <c r="CB57" s="2408"/>
      <c r="CC57" s="2408"/>
      <c r="CD57" s="2409">
        <f>BD57+BQ57</f>
        <v>0</v>
      </c>
      <c r="CE57" s="2409"/>
      <c r="CF57" s="2409"/>
      <c r="CG57" s="2409"/>
      <c r="CH57" s="2409"/>
      <c r="CI57" s="2409"/>
      <c r="CJ57" s="2409"/>
      <c r="CK57" s="2409"/>
      <c r="CL57" s="2409"/>
      <c r="CM57" s="2409"/>
      <c r="CN57" s="2409"/>
      <c r="CO57" s="2409"/>
      <c r="CP57" s="2410"/>
    </row>
    <row r="58" spans="1:94" ht="30" customHeight="1">
      <c r="A58" s="1068"/>
      <c r="B58" s="1206"/>
      <c r="C58" s="1209"/>
      <c r="D58" s="1209"/>
      <c r="E58" s="1219" t="s">
        <v>1760</v>
      </c>
      <c r="F58" s="1216"/>
      <c r="G58" s="2491" t="s">
        <v>1761</v>
      </c>
      <c r="H58" s="2491"/>
      <c r="I58" s="2491"/>
      <c r="J58" s="2492"/>
      <c r="K58" s="2482"/>
      <c r="L58" s="2419"/>
      <c r="M58" s="2420"/>
      <c r="N58" s="2420"/>
      <c r="O58" s="2420"/>
      <c r="P58" s="2420"/>
      <c r="Q58" s="2420"/>
      <c r="R58" s="2420"/>
      <c r="S58" s="2420"/>
      <c r="T58" s="2420"/>
      <c r="U58" s="2420"/>
      <c r="V58" s="2421"/>
      <c r="W58" s="2419"/>
      <c r="X58" s="2420"/>
      <c r="Y58" s="2420"/>
      <c r="Z58" s="2420"/>
      <c r="AA58" s="2420"/>
      <c r="AB58" s="2420"/>
      <c r="AC58" s="2420"/>
      <c r="AD58" s="2420"/>
      <c r="AE58" s="2420"/>
      <c r="AF58" s="2420"/>
      <c r="AG58" s="2421"/>
      <c r="AH58" s="2428"/>
      <c r="AI58" s="2429"/>
      <c r="AJ58" s="2429"/>
      <c r="AK58" s="2429"/>
      <c r="AL58" s="2429"/>
      <c r="AM58" s="2429"/>
      <c r="AN58" s="2429"/>
      <c r="AO58" s="2429"/>
      <c r="AP58" s="2429"/>
      <c r="AQ58" s="2429"/>
      <c r="AR58" s="2430"/>
      <c r="AS58" s="2419"/>
      <c r="AT58" s="2420"/>
      <c r="AU58" s="2420"/>
      <c r="AV58" s="2420"/>
      <c r="AW58" s="2420"/>
      <c r="AX58" s="2420"/>
      <c r="AY58" s="2420"/>
      <c r="AZ58" s="2420"/>
      <c r="BA58" s="2420"/>
      <c r="BB58" s="2420"/>
      <c r="BC58" s="2435"/>
      <c r="BD58" s="2408"/>
      <c r="BE58" s="2408"/>
      <c r="BF58" s="2408"/>
      <c r="BG58" s="2408"/>
      <c r="BH58" s="2408"/>
      <c r="BI58" s="2408"/>
      <c r="BJ58" s="2408"/>
      <c r="BK58" s="2408"/>
      <c r="BL58" s="2408"/>
      <c r="BM58" s="2408"/>
      <c r="BN58" s="2408"/>
      <c r="BO58" s="2408"/>
      <c r="BP58" s="2408"/>
      <c r="BQ58" s="2408"/>
      <c r="BR58" s="2408"/>
      <c r="BS58" s="2408"/>
      <c r="BT58" s="2408"/>
      <c r="BU58" s="2408"/>
      <c r="BV58" s="2408"/>
      <c r="BW58" s="2408"/>
      <c r="BX58" s="2408"/>
      <c r="BY58" s="2408"/>
      <c r="BZ58" s="2408"/>
      <c r="CA58" s="2408"/>
      <c r="CB58" s="2408"/>
      <c r="CC58" s="2408"/>
      <c r="CD58" s="2409"/>
      <c r="CE58" s="2409"/>
      <c r="CF58" s="2409"/>
      <c r="CG58" s="2409"/>
      <c r="CH58" s="2409"/>
      <c r="CI58" s="2409"/>
      <c r="CJ58" s="2409"/>
      <c r="CK58" s="2409"/>
      <c r="CL58" s="2409"/>
      <c r="CM58" s="2409"/>
      <c r="CN58" s="2409"/>
      <c r="CO58" s="2409"/>
      <c r="CP58" s="2410"/>
    </row>
    <row r="59" spans="1:94" s="1063" customFormat="1" ht="30" customHeight="1">
      <c r="A59" s="1081"/>
      <c r="B59" s="1217"/>
      <c r="C59" s="1218"/>
      <c r="D59" s="1218"/>
      <c r="E59" s="1210"/>
      <c r="F59" s="1216"/>
      <c r="G59" s="2491" t="s">
        <v>1762</v>
      </c>
      <c r="H59" s="2491"/>
      <c r="I59" s="2491"/>
      <c r="J59" s="2492"/>
      <c r="K59" s="2482"/>
      <c r="L59" s="2419"/>
      <c r="M59" s="2420"/>
      <c r="N59" s="2420"/>
      <c r="O59" s="2420"/>
      <c r="P59" s="2420"/>
      <c r="Q59" s="2420"/>
      <c r="R59" s="2420"/>
      <c r="S59" s="2420"/>
      <c r="T59" s="2420"/>
      <c r="U59" s="2420"/>
      <c r="V59" s="2421"/>
      <c r="W59" s="2419"/>
      <c r="X59" s="2420"/>
      <c r="Y59" s="2420"/>
      <c r="Z59" s="2420"/>
      <c r="AA59" s="2420"/>
      <c r="AB59" s="2420"/>
      <c r="AC59" s="2420"/>
      <c r="AD59" s="2420"/>
      <c r="AE59" s="2420"/>
      <c r="AF59" s="2420"/>
      <c r="AG59" s="2421"/>
      <c r="AH59" s="2428"/>
      <c r="AI59" s="2429"/>
      <c r="AJ59" s="2429"/>
      <c r="AK59" s="2429"/>
      <c r="AL59" s="2429"/>
      <c r="AM59" s="2429"/>
      <c r="AN59" s="2429"/>
      <c r="AO59" s="2429"/>
      <c r="AP59" s="2429"/>
      <c r="AQ59" s="2429"/>
      <c r="AR59" s="2430"/>
      <c r="AS59" s="2419"/>
      <c r="AT59" s="2420"/>
      <c r="AU59" s="2420"/>
      <c r="AV59" s="2420"/>
      <c r="AW59" s="2420"/>
      <c r="AX59" s="2420"/>
      <c r="AY59" s="2420"/>
      <c r="AZ59" s="2420"/>
      <c r="BA59" s="2420"/>
      <c r="BB59" s="2420"/>
      <c r="BC59" s="2435"/>
      <c r="BD59" s="2408"/>
      <c r="BE59" s="2408"/>
      <c r="BF59" s="2408"/>
      <c r="BG59" s="2408"/>
      <c r="BH59" s="2408"/>
      <c r="BI59" s="2408"/>
      <c r="BJ59" s="2408"/>
      <c r="BK59" s="2408"/>
      <c r="BL59" s="2408"/>
      <c r="BM59" s="2408"/>
      <c r="BN59" s="2408"/>
      <c r="BO59" s="2408"/>
      <c r="BP59" s="2408"/>
      <c r="BQ59" s="2408"/>
      <c r="BR59" s="2408"/>
      <c r="BS59" s="2408"/>
      <c r="BT59" s="2408"/>
      <c r="BU59" s="2408"/>
      <c r="BV59" s="2408"/>
      <c r="BW59" s="2408"/>
      <c r="BX59" s="2408"/>
      <c r="BY59" s="2408"/>
      <c r="BZ59" s="2408"/>
      <c r="CA59" s="2408"/>
      <c r="CB59" s="2408"/>
      <c r="CC59" s="2408"/>
      <c r="CD59" s="2409"/>
      <c r="CE59" s="2409"/>
      <c r="CF59" s="2409"/>
      <c r="CG59" s="2409"/>
      <c r="CH59" s="2409"/>
      <c r="CI59" s="2409"/>
      <c r="CJ59" s="2409"/>
      <c r="CK59" s="2409"/>
      <c r="CL59" s="2409"/>
      <c r="CM59" s="2409"/>
      <c r="CN59" s="2409"/>
      <c r="CO59" s="2409"/>
      <c r="CP59" s="2410"/>
    </row>
    <row r="60" spans="1:94" ht="30" customHeight="1">
      <c r="A60" s="1068"/>
      <c r="B60" s="1206"/>
      <c r="C60" s="1209"/>
      <c r="D60" s="1209"/>
      <c r="E60" s="1210"/>
      <c r="F60" s="1216"/>
      <c r="G60" s="2406" t="s">
        <v>1763</v>
      </c>
      <c r="H60" s="2406"/>
      <c r="I60" s="2406"/>
      <c r="J60" s="2407"/>
      <c r="K60" s="2482"/>
      <c r="L60" s="2419"/>
      <c r="M60" s="2420"/>
      <c r="N60" s="2420"/>
      <c r="O60" s="2420"/>
      <c r="P60" s="2420"/>
      <c r="Q60" s="2420"/>
      <c r="R60" s="2420"/>
      <c r="S60" s="2420"/>
      <c r="T60" s="2420"/>
      <c r="U60" s="2420"/>
      <c r="V60" s="2421"/>
      <c r="W60" s="2419"/>
      <c r="X60" s="2420"/>
      <c r="Y60" s="2420"/>
      <c r="Z60" s="2420"/>
      <c r="AA60" s="2420"/>
      <c r="AB60" s="2420"/>
      <c r="AC60" s="2420"/>
      <c r="AD60" s="2420"/>
      <c r="AE60" s="2420"/>
      <c r="AF60" s="2420"/>
      <c r="AG60" s="2421"/>
      <c r="AH60" s="2428"/>
      <c r="AI60" s="2429"/>
      <c r="AJ60" s="2429"/>
      <c r="AK60" s="2429"/>
      <c r="AL60" s="2429"/>
      <c r="AM60" s="2429"/>
      <c r="AN60" s="2429"/>
      <c r="AO60" s="2429"/>
      <c r="AP60" s="2429"/>
      <c r="AQ60" s="2429"/>
      <c r="AR60" s="2430"/>
      <c r="AS60" s="2419"/>
      <c r="AT60" s="2420"/>
      <c r="AU60" s="2420"/>
      <c r="AV60" s="2420"/>
      <c r="AW60" s="2420"/>
      <c r="AX60" s="2420"/>
      <c r="AY60" s="2420"/>
      <c r="AZ60" s="2420"/>
      <c r="BA60" s="2420"/>
      <c r="BB60" s="2420"/>
      <c r="BC60" s="2435"/>
      <c r="BD60" s="2408"/>
      <c r="BE60" s="2408"/>
      <c r="BF60" s="2408"/>
      <c r="BG60" s="2408"/>
      <c r="BH60" s="2408"/>
      <c r="BI60" s="2408"/>
      <c r="BJ60" s="2408"/>
      <c r="BK60" s="2408"/>
      <c r="BL60" s="2408"/>
      <c r="BM60" s="2408"/>
      <c r="BN60" s="2408"/>
      <c r="BO60" s="2408"/>
      <c r="BP60" s="2408"/>
      <c r="BQ60" s="2408"/>
      <c r="BR60" s="2408"/>
      <c r="BS60" s="2408"/>
      <c r="BT60" s="2408"/>
      <c r="BU60" s="2408"/>
      <c r="BV60" s="2408"/>
      <c r="BW60" s="2408"/>
      <c r="BX60" s="2408"/>
      <c r="BY60" s="2408"/>
      <c r="BZ60" s="2408"/>
      <c r="CA60" s="2408"/>
      <c r="CB60" s="2408"/>
      <c r="CC60" s="2408"/>
      <c r="CD60" s="2409"/>
      <c r="CE60" s="2409"/>
      <c r="CF60" s="2409"/>
      <c r="CG60" s="2409"/>
      <c r="CH60" s="2409"/>
      <c r="CI60" s="2409"/>
      <c r="CJ60" s="2409"/>
      <c r="CK60" s="2409"/>
      <c r="CL60" s="2409"/>
      <c r="CM60" s="2409"/>
      <c r="CN60" s="2409"/>
      <c r="CO60" s="2409"/>
      <c r="CP60" s="2410"/>
    </row>
    <row r="61" spans="1:94" ht="30" customHeight="1">
      <c r="A61" s="1068"/>
      <c r="B61" s="1206"/>
      <c r="C61" s="1209"/>
      <c r="D61" s="1209"/>
      <c r="E61" s="1209"/>
      <c r="F61" s="1209"/>
      <c r="G61" s="2406" t="s">
        <v>1764</v>
      </c>
      <c r="H61" s="2406"/>
      <c r="I61" s="2406"/>
      <c r="J61" s="2407"/>
      <c r="K61" s="2484"/>
      <c r="L61" s="2422"/>
      <c r="M61" s="2423"/>
      <c r="N61" s="2423"/>
      <c r="O61" s="2423"/>
      <c r="P61" s="2423"/>
      <c r="Q61" s="2423"/>
      <c r="R61" s="2423"/>
      <c r="S61" s="2423"/>
      <c r="T61" s="2423"/>
      <c r="U61" s="2423"/>
      <c r="V61" s="2424"/>
      <c r="W61" s="2422"/>
      <c r="X61" s="2423"/>
      <c r="Y61" s="2423"/>
      <c r="Z61" s="2423"/>
      <c r="AA61" s="2423"/>
      <c r="AB61" s="2423"/>
      <c r="AC61" s="2423"/>
      <c r="AD61" s="2423"/>
      <c r="AE61" s="2423"/>
      <c r="AF61" s="2423"/>
      <c r="AG61" s="2424"/>
      <c r="AH61" s="2431"/>
      <c r="AI61" s="2432"/>
      <c r="AJ61" s="2432"/>
      <c r="AK61" s="2432"/>
      <c r="AL61" s="2432"/>
      <c r="AM61" s="2432"/>
      <c r="AN61" s="2432"/>
      <c r="AO61" s="2432"/>
      <c r="AP61" s="2432"/>
      <c r="AQ61" s="2432"/>
      <c r="AR61" s="2433"/>
      <c r="AS61" s="2422"/>
      <c r="AT61" s="2423"/>
      <c r="AU61" s="2423"/>
      <c r="AV61" s="2423"/>
      <c r="AW61" s="2423"/>
      <c r="AX61" s="2423"/>
      <c r="AY61" s="2423"/>
      <c r="AZ61" s="2423"/>
      <c r="BA61" s="2423"/>
      <c r="BB61" s="2423"/>
      <c r="BC61" s="2436"/>
      <c r="BD61" s="2408"/>
      <c r="BE61" s="2408"/>
      <c r="BF61" s="2408"/>
      <c r="BG61" s="2408"/>
      <c r="BH61" s="2408"/>
      <c r="BI61" s="2408"/>
      <c r="BJ61" s="2408"/>
      <c r="BK61" s="2408"/>
      <c r="BL61" s="2408"/>
      <c r="BM61" s="2408"/>
      <c r="BN61" s="2408"/>
      <c r="BO61" s="2408"/>
      <c r="BP61" s="2408"/>
      <c r="BQ61" s="2408"/>
      <c r="BR61" s="2408"/>
      <c r="BS61" s="2408"/>
      <c r="BT61" s="2408"/>
      <c r="BU61" s="2408"/>
      <c r="BV61" s="2408"/>
      <c r="BW61" s="2408"/>
      <c r="BX61" s="2408"/>
      <c r="BY61" s="2408"/>
      <c r="BZ61" s="2408"/>
      <c r="CA61" s="2408"/>
      <c r="CB61" s="2408"/>
      <c r="CC61" s="2408"/>
      <c r="CD61" s="2409"/>
      <c r="CE61" s="2409"/>
      <c r="CF61" s="2409"/>
      <c r="CG61" s="2409"/>
      <c r="CH61" s="2409"/>
      <c r="CI61" s="2409"/>
      <c r="CJ61" s="2409"/>
      <c r="CK61" s="2409"/>
      <c r="CL61" s="2409"/>
      <c r="CM61" s="2409"/>
      <c r="CN61" s="2409"/>
      <c r="CO61" s="2409"/>
      <c r="CP61" s="2410"/>
    </row>
    <row r="62" spans="1:94" ht="30" customHeight="1">
      <c r="A62" s="1068"/>
      <c r="B62" s="1206"/>
      <c r="C62" s="1209"/>
      <c r="D62" s="1209"/>
      <c r="E62" s="1209"/>
      <c r="F62" s="1209"/>
      <c r="G62" s="1209"/>
      <c r="H62" s="1209"/>
      <c r="I62" s="1209"/>
      <c r="J62" s="1229"/>
      <c r="K62" s="2483" t="s">
        <v>92</v>
      </c>
      <c r="L62" s="2408"/>
      <c r="M62" s="2408"/>
      <c r="N62" s="2408"/>
      <c r="O62" s="2408"/>
      <c r="P62" s="2408"/>
      <c r="Q62" s="2408"/>
      <c r="R62" s="2408"/>
      <c r="S62" s="2408"/>
      <c r="T62" s="2408"/>
      <c r="U62" s="2408"/>
      <c r="V62" s="2408"/>
      <c r="W62" s="2408"/>
      <c r="X62" s="2408"/>
      <c r="Y62" s="2408"/>
      <c r="Z62" s="2408"/>
      <c r="AA62" s="2408"/>
      <c r="AB62" s="2408"/>
      <c r="AC62" s="2408"/>
      <c r="AD62" s="2408"/>
      <c r="AE62" s="2408"/>
      <c r="AF62" s="2408"/>
      <c r="AG62" s="2408"/>
      <c r="AH62" s="2409">
        <f>L62+W62</f>
        <v>0</v>
      </c>
      <c r="AI62" s="2409"/>
      <c r="AJ62" s="2409"/>
      <c r="AK62" s="2409"/>
      <c r="AL62" s="2409"/>
      <c r="AM62" s="2409"/>
      <c r="AN62" s="2409"/>
      <c r="AO62" s="2409"/>
      <c r="AP62" s="2409"/>
      <c r="AQ62" s="2409"/>
      <c r="AR62" s="2409"/>
      <c r="AS62" s="2408"/>
      <c r="AT62" s="2408"/>
      <c r="AU62" s="2408"/>
      <c r="AV62" s="2408"/>
      <c r="AW62" s="2408"/>
      <c r="AX62" s="2408"/>
      <c r="AY62" s="2408"/>
      <c r="AZ62" s="2408"/>
      <c r="BA62" s="2408"/>
      <c r="BB62" s="2408"/>
      <c r="BC62" s="2413"/>
      <c r="BD62" s="2408"/>
      <c r="BE62" s="2408"/>
      <c r="BF62" s="2408"/>
      <c r="BG62" s="2408"/>
      <c r="BH62" s="2408"/>
      <c r="BI62" s="2408"/>
      <c r="BJ62" s="2408"/>
      <c r="BK62" s="2408"/>
      <c r="BL62" s="2408"/>
      <c r="BM62" s="2408"/>
      <c r="BN62" s="2408"/>
      <c r="BO62" s="2408"/>
      <c r="BP62" s="2408"/>
      <c r="BQ62" s="2408"/>
      <c r="BR62" s="2408"/>
      <c r="BS62" s="2408"/>
      <c r="BT62" s="2408"/>
      <c r="BU62" s="2408"/>
      <c r="BV62" s="2408"/>
      <c r="BW62" s="2408"/>
      <c r="BX62" s="2408"/>
      <c r="BY62" s="2408"/>
      <c r="BZ62" s="2408"/>
      <c r="CA62" s="2408"/>
      <c r="CB62" s="2408"/>
      <c r="CC62" s="2408"/>
      <c r="CD62" s="2409">
        <f>BD62+BQ62</f>
        <v>0</v>
      </c>
      <c r="CE62" s="2409"/>
      <c r="CF62" s="2409"/>
      <c r="CG62" s="2409"/>
      <c r="CH62" s="2409"/>
      <c r="CI62" s="2409"/>
      <c r="CJ62" s="2409"/>
      <c r="CK62" s="2409"/>
      <c r="CL62" s="2409"/>
      <c r="CM62" s="2409"/>
      <c r="CN62" s="2409"/>
      <c r="CO62" s="2409"/>
      <c r="CP62" s="2410"/>
    </row>
    <row r="63" spans="1:94" s="1063" customFormat="1" ht="30" customHeight="1">
      <c r="A63" s="1081"/>
      <c r="B63" s="1217"/>
      <c r="C63" s="1218"/>
      <c r="D63" s="1218"/>
      <c r="E63" s="1210" t="s">
        <v>1765</v>
      </c>
      <c r="F63" s="1216"/>
      <c r="G63" s="1210" t="s">
        <v>1766</v>
      </c>
      <c r="H63" s="1210"/>
      <c r="I63" s="1218"/>
      <c r="J63" s="1234"/>
      <c r="K63" s="2482"/>
      <c r="L63" s="2408"/>
      <c r="M63" s="2408"/>
      <c r="N63" s="2408"/>
      <c r="O63" s="2408"/>
      <c r="P63" s="2408"/>
      <c r="Q63" s="2408"/>
      <c r="R63" s="2408"/>
      <c r="S63" s="2408"/>
      <c r="T63" s="2408"/>
      <c r="U63" s="2408"/>
      <c r="V63" s="2408"/>
      <c r="W63" s="2408"/>
      <c r="X63" s="2408"/>
      <c r="Y63" s="2408"/>
      <c r="Z63" s="2408"/>
      <c r="AA63" s="2408"/>
      <c r="AB63" s="2408"/>
      <c r="AC63" s="2408"/>
      <c r="AD63" s="2408"/>
      <c r="AE63" s="2408"/>
      <c r="AF63" s="2408"/>
      <c r="AG63" s="2408"/>
      <c r="AH63" s="2409"/>
      <c r="AI63" s="2409"/>
      <c r="AJ63" s="2409"/>
      <c r="AK63" s="2409"/>
      <c r="AL63" s="2409"/>
      <c r="AM63" s="2409"/>
      <c r="AN63" s="2409"/>
      <c r="AO63" s="2409"/>
      <c r="AP63" s="2409"/>
      <c r="AQ63" s="2409"/>
      <c r="AR63" s="2409"/>
      <c r="AS63" s="2408"/>
      <c r="AT63" s="2408"/>
      <c r="AU63" s="2408"/>
      <c r="AV63" s="2408"/>
      <c r="AW63" s="2408"/>
      <c r="AX63" s="2408"/>
      <c r="AY63" s="2408"/>
      <c r="AZ63" s="2408"/>
      <c r="BA63" s="2408"/>
      <c r="BB63" s="2408"/>
      <c r="BC63" s="2413"/>
      <c r="BD63" s="2408"/>
      <c r="BE63" s="2408"/>
      <c r="BF63" s="2408"/>
      <c r="BG63" s="2408"/>
      <c r="BH63" s="2408"/>
      <c r="BI63" s="2408"/>
      <c r="BJ63" s="2408"/>
      <c r="BK63" s="2408"/>
      <c r="BL63" s="2408"/>
      <c r="BM63" s="2408"/>
      <c r="BN63" s="2408"/>
      <c r="BO63" s="2408"/>
      <c r="BP63" s="2408"/>
      <c r="BQ63" s="2408"/>
      <c r="BR63" s="2408"/>
      <c r="BS63" s="2408"/>
      <c r="BT63" s="2408"/>
      <c r="BU63" s="2408"/>
      <c r="BV63" s="2408"/>
      <c r="BW63" s="2408"/>
      <c r="BX63" s="2408"/>
      <c r="BY63" s="2408"/>
      <c r="BZ63" s="2408"/>
      <c r="CA63" s="2408"/>
      <c r="CB63" s="2408"/>
      <c r="CC63" s="2408"/>
      <c r="CD63" s="2409"/>
      <c r="CE63" s="2409"/>
      <c r="CF63" s="2409"/>
      <c r="CG63" s="2409"/>
      <c r="CH63" s="2409"/>
      <c r="CI63" s="2409"/>
      <c r="CJ63" s="2409"/>
      <c r="CK63" s="2409"/>
      <c r="CL63" s="2409"/>
      <c r="CM63" s="2409"/>
      <c r="CN63" s="2409"/>
      <c r="CO63" s="2409"/>
      <c r="CP63" s="2410"/>
    </row>
    <row r="64" spans="1:94" ht="30" customHeight="1">
      <c r="A64" s="1068"/>
      <c r="B64" s="1206"/>
      <c r="C64" s="1207"/>
      <c r="D64" s="1209"/>
      <c r="E64" s="1207"/>
      <c r="F64" s="1207"/>
      <c r="G64" s="1213" t="s">
        <v>1767</v>
      </c>
      <c r="H64" s="1214"/>
      <c r="I64" s="1209"/>
      <c r="J64" s="1229"/>
      <c r="K64" s="2482"/>
      <c r="L64" s="2408"/>
      <c r="M64" s="2408"/>
      <c r="N64" s="2408"/>
      <c r="O64" s="2408"/>
      <c r="P64" s="2408"/>
      <c r="Q64" s="2408"/>
      <c r="R64" s="2408"/>
      <c r="S64" s="2408"/>
      <c r="T64" s="2408"/>
      <c r="U64" s="2408"/>
      <c r="V64" s="2408"/>
      <c r="W64" s="2408"/>
      <c r="X64" s="2408"/>
      <c r="Y64" s="2408"/>
      <c r="Z64" s="2408"/>
      <c r="AA64" s="2408"/>
      <c r="AB64" s="2408"/>
      <c r="AC64" s="2408"/>
      <c r="AD64" s="2408"/>
      <c r="AE64" s="2408"/>
      <c r="AF64" s="2408"/>
      <c r="AG64" s="2408"/>
      <c r="AH64" s="2409"/>
      <c r="AI64" s="2409"/>
      <c r="AJ64" s="2409"/>
      <c r="AK64" s="2409"/>
      <c r="AL64" s="2409"/>
      <c r="AM64" s="2409"/>
      <c r="AN64" s="2409"/>
      <c r="AO64" s="2409"/>
      <c r="AP64" s="2409"/>
      <c r="AQ64" s="2409"/>
      <c r="AR64" s="2409"/>
      <c r="AS64" s="2408"/>
      <c r="AT64" s="2408"/>
      <c r="AU64" s="2408"/>
      <c r="AV64" s="2408"/>
      <c r="AW64" s="2408"/>
      <c r="AX64" s="2408"/>
      <c r="AY64" s="2408"/>
      <c r="AZ64" s="2408"/>
      <c r="BA64" s="2408"/>
      <c r="BB64" s="2408"/>
      <c r="BC64" s="2413"/>
      <c r="BD64" s="2408"/>
      <c r="BE64" s="2408"/>
      <c r="BF64" s="2408"/>
      <c r="BG64" s="2408"/>
      <c r="BH64" s="2408"/>
      <c r="BI64" s="2408"/>
      <c r="BJ64" s="2408"/>
      <c r="BK64" s="2408"/>
      <c r="BL64" s="2408"/>
      <c r="BM64" s="2408"/>
      <c r="BN64" s="2408"/>
      <c r="BO64" s="2408"/>
      <c r="BP64" s="2408"/>
      <c r="BQ64" s="2408"/>
      <c r="BR64" s="2408"/>
      <c r="BS64" s="2408"/>
      <c r="BT64" s="2408"/>
      <c r="BU64" s="2408"/>
      <c r="BV64" s="2408"/>
      <c r="BW64" s="2408"/>
      <c r="BX64" s="2408"/>
      <c r="BY64" s="2408"/>
      <c r="BZ64" s="2408"/>
      <c r="CA64" s="2408"/>
      <c r="CB64" s="2408"/>
      <c r="CC64" s="2408"/>
      <c r="CD64" s="2409"/>
      <c r="CE64" s="2409"/>
      <c r="CF64" s="2409"/>
      <c r="CG64" s="2409"/>
      <c r="CH64" s="2409"/>
      <c r="CI64" s="2409"/>
      <c r="CJ64" s="2409"/>
      <c r="CK64" s="2409"/>
      <c r="CL64" s="2409"/>
      <c r="CM64" s="2409"/>
      <c r="CN64" s="2409"/>
      <c r="CO64" s="2409"/>
      <c r="CP64" s="2410"/>
    </row>
    <row r="65" spans="1:94" ht="30" customHeight="1">
      <c r="A65" s="1068"/>
      <c r="B65" s="1206"/>
      <c r="C65" s="1207"/>
      <c r="D65" s="1207"/>
      <c r="E65" s="1207"/>
      <c r="F65" s="1207"/>
      <c r="G65" s="1207"/>
      <c r="H65" s="1207"/>
      <c r="I65" s="1207"/>
      <c r="J65" s="1248"/>
      <c r="K65" s="2484"/>
      <c r="L65" s="2408"/>
      <c r="M65" s="2408"/>
      <c r="N65" s="2408"/>
      <c r="O65" s="2408"/>
      <c r="P65" s="2408"/>
      <c r="Q65" s="2408"/>
      <c r="R65" s="2408"/>
      <c r="S65" s="2408"/>
      <c r="T65" s="2408"/>
      <c r="U65" s="2408"/>
      <c r="V65" s="2408"/>
      <c r="W65" s="2408"/>
      <c r="X65" s="2408"/>
      <c r="Y65" s="2408"/>
      <c r="Z65" s="2408"/>
      <c r="AA65" s="2408"/>
      <c r="AB65" s="2408"/>
      <c r="AC65" s="2408"/>
      <c r="AD65" s="2408"/>
      <c r="AE65" s="2408"/>
      <c r="AF65" s="2408"/>
      <c r="AG65" s="2408"/>
      <c r="AH65" s="2409"/>
      <c r="AI65" s="2409"/>
      <c r="AJ65" s="2409"/>
      <c r="AK65" s="2409"/>
      <c r="AL65" s="2409"/>
      <c r="AM65" s="2409"/>
      <c r="AN65" s="2409"/>
      <c r="AO65" s="2409"/>
      <c r="AP65" s="2409"/>
      <c r="AQ65" s="2409"/>
      <c r="AR65" s="2409"/>
      <c r="AS65" s="2408"/>
      <c r="AT65" s="2408"/>
      <c r="AU65" s="2408"/>
      <c r="AV65" s="2408"/>
      <c r="AW65" s="2408"/>
      <c r="AX65" s="2408"/>
      <c r="AY65" s="2408"/>
      <c r="AZ65" s="2408"/>
      <c r="BA65" s="2408"/>
      <c r="BB65" s="2408"/>
      <c r="BC65" s="2413"/>
      <c r="BD65" s="2408"/>
      <c r="BE65" s="2408"/>
      <c r="BF65" s="2408"/>
      <c r="BG65" s="2408"/>
      <c r="BH65" s="2408"/>
      <c r="BI65" s="2408"/>
      <c r="BJ65" s="2408"/>
      <c r="BK65" s="2408"/>
      <c r="BL65" s="2408"/>
      <c r="BM65" s="2408"/>
      <c r="BN65" s="2408"/>
      <c r="BO65" s="2408"/>
      <c r="BP65" s="2408"/>
      <c r="BQ65" s="2408"/>
      <c r="BR65" s="2408"/>
      <c r="BS65" s="2408"/>
      <c r="BT65" s="2408"/>
      <c r="BU65" s="2408"/>
      <c r="BV65" s="2408"/>
      <c r="BW65" s="2408"/>
      <c r="BX65" s="2408"/>
      <c r="BY65" s="2408"/>
      <c r="BZ65" s="2408"/>
      <c r="CA65" s="2408"/>
      <c r="CB65" s="2408"/>
      <c r="CC65" s="2408"/>
      <c r="CD65" s="2409"/>
      <c r="CE65" s="2409"/>
      <c r="CF65" s="2409"/>
      <c r="CG65" s="2409"/>
      <c r="CH65" s="2409"/>
      <c r="CI65" s="2409"/>
      <c r="CJ65" s="2409"/>
      <c r="CK65" s="2409"/>
      <c r="CL65" s="2409"/>
      <c r="CM65" s="2409"/>
      <c r="CN65" s="2409"/>
      <c r="CO65" s="2409"/>
      <c r="CP65" s="2410"/>
    </row>
    <row r="66" spans="1:94" s="1063" customFormat="1" ht="30" customHeight="1">
      <c r="A66" s="1081"/>
      <c r="B66" s="1217"/>
      <c r="C66" s="1216"/>
      <c r="D66" s="1216"/>
      <c r="E66" s="1807" t="s">
        <v>1768</v>
      </c>
      <c r="F66" s="1216"/>
      <c r="G66" s="2404" t="s">
        <v>1769</v>
      </c>
      <c r="H66" s="2404"/>
      <c r="I66" s="2404"/>
      <c r="J66" s="2405"/>
      <c r="K66" s="2483" t="s">
        <v>1770</v>
      </c>
      <c r="L66" s="2409">
        <f t="shared" ref="L66" si="0">L27+L31+L37+L41+L45+L49+L53+L57+L62</f>
        <v>0</v>
      </c>
      <c r="M66" s="2409"/>
      <c r="N66" s="2409"/>
      <c r="O66" s="2409"/>
      <c r="P66" s="2409"/>
      <c r="Q66" s="2409"/>
      <c r="R66" s="2409"/>
      <c r="S66" s="2409"/>
      <c r="T66" s="2409"/>
      <c r="U66" s="2409"/>
      <c r="V66" s="2409"/>
      <c r="W66" s="2409">
        <f t="shared" ref="W66" si="1">W27+W31+W37+W41+W45+W49+W53+W57+W62</f>
        <v>0</v>
      </c>
      <c r="X66" s="2409"/>
      <c r="Y66" s="2409"/>
      <c r="Z66" s="2409"/>
      <c r="AA66" s="2409"/>
      <c r="AB66" s="2409"/>
      <c r="AC66" s="2409"/>
      <c r="AD66" s="2409"/>
      <c r="AE66" s="2409"/>
      <c r="AF66" s="2409"/>
      <c r="AG66" s="2409"/>
      <c r="AH66" s="2409">
        <f>AH27+AH31+AH37+AH41+AH45+AH49+AH53+AH57+AH62</f>
        <v>0</v>
      </c>
      <c r="AI66" s="2409"/>
      <c r="AJ66" s="2409"/>
      <c r="AK66" s="2409"/>
      <c r="AL66" s="2409"/>
      <c r="AM66" s="2409"/>
      <c r="AN66" s="2409"/>
      <c r="AO66" s="2409"/>
      <c r="AP66" s="2409"/>
      <c r="AQ66" s="2409"/>
      <c r="AR66" s="2409"/>
      <c r="AS66" s="2409">
        <f>AS27+AS31+AS37+AS41+AS45+AS49+AS53+AS57+AS62</f>
        <v>0</v>
      </c>
      <c r="AT66" s="2409"/>
      <c r="AU66" s="2409"/>
      <c r="AV66" s="2409"/>
      <c r="AW66" s="2409"/>
      <c r="AX66" s="2409"/>
      <c r="AY66" s="2409"/>
      <c r="AZ66" s="2409"/>
      <c r="BA66" s="2409"/>
      <c r="BB66" s="2409"/>
      <c r="BC66" s="2410"/>
      <c r="BD66" s="2439">
        <f>BD27+BD31+BD37+BD41+BD45+BD49+BD53+BD57+BD62</f>
        <v>0</v>
      </c>
      <c r="BE66" s="2409"/>
      <c r="BF66" s="2409"/>
      <c r="BG66" s="2409"/>
      <c r="BH66" s="2409"/>
      <c r="BI66" s="2409"/>
      <c r="BJ66" s="2409"/>
      <c r="BK66" s="2409"/>
      <c r="BL66" s="2409"/>
      <c r="BM66" s="2409"/>
      <c r="BN66" s="2409"/>
      <c r="BO66" s="2409"/>
      <c r="BP66" s="2409"/>
      <c r="BQ66" s="2409">
        <f>BQ27+BQ31+BQ37+BQ41+BQ45+BQ49+BQ53+BQ57+BQ62</f>
        <v>0</v>
      </c>
      <c r="BR66" s="2409"/>
      <c r="BS66" s="2409"/>
      <c r="BT66" s="2409"/>
      <c r="BU66" s="2409"/>
      <c r="BV66" s="2409"/>
      <c r="BW66" s="2409"/>
      <c r="BX66" s="2409"/>
      <c r="BY66" s="2409"/>
      <c r="BZ66" s="2409"/>
      <c r="CA66" s="2409"/>
      <c r="CB66" s="2409"/>
      <c r="CC66" s="2409"/>
      <c r="CD66" s="2409">
        <f>CD27+CD31+CD37+CD41+CD45+CD49+CD53+CD57+CD62</f>
        <v>0</v>
      </c>
      <c r="CE66" s="2409"/>
      <c r="CF66" s="2409"/>
      <c r="CG66" s="2409"/>
      <c r="CH66" s="2409"/>
      <c r="CI66" s="2409"/>
      <c r="CJ66" s="2409"/>
      <c r="CK66" s="2409"/>
      <c r="CL66" s="2409"/>
      <c r="CM66" s="2409"/>
      <c r="CN66" s="2409"/>
      <c r="CO66" s="2409"/>
      <c r="CP66" s="2409"/>
    </row>
    <row r="67" spans="1:94" ht="30" customHeight="1">
      <c r="A67" s="1068"/>
      <c r="B67" s="1206"/>
      <c r="C67" s="1209"/>
      <c r="D67" s="1207"/>
      <c r="E67" s="1207"/>
      <c r="F67" s="1207"/>
      <c r="G67" s="2404"/>
      <c r="H67" s="2404"/>
      <c r="I67" s="2404"/>
      <c r="J67" s="2405"/>
      <c r="K67" s="2482"/>
      <c r="L67" s="2409"/>
      <c r="M67" s="2409"/>
      <c r="N67" s="2409"/>
      <c r="O67" s="2409"/>
      <c r="P67" s="2409"/>
      <c r="Q67" s="2409"/>
      <c r="R67" s="2409"/>
      <c r="S67" s="2409"/>
      <c r="T67" s="2409"/>
      <c r="U67" s="2409"/>
      <c r="V67" s="2409"/>
      <c r="W67" s="2409"/>
      <c r="X67" s="2409"/>
      <c r="Y67" s="2409"/>
      <c r="Z67" s="2409"/>
      <c r="AA67" s="2409"/>
      <c r="AB67" s="2409"/>
      <c r="AC67" s="2409"/>
      <c r="AD67" s="2409"/>
      <c r="AE67" s="2409"/>
      <c r="AF67" s="2409"/>
      <c r="AG67" s="2409"/>
      <c r="AH67" s="2409"/>
      <c r="AI67" s="2409"/>
      <c r="AJ67" s="2409"/>
      <c r="AK67" s="2409"/>
      <c r="AL67" s="2409"/>
      <c r="AM67" s="2409"/>
      <c r="AN67" s="2409"/>
      <c r="AO67" s="2409"/>
      <c r="AP67" s="2409"/>
      <c r="AQ67" s="2409"/>
      <c r="AR67" s="2409"/>
      <c r="AS67" s="2409"/>
      <c r="AT67" s="2409"/>
      <c r="AU67" s="2409"/>
      <c r="AV67" s="2409"/>
      <c r="AW67" s="2409"/>
      <c r="AX67" s="2409"/>
      <c r="AY67" s="2409"/>
      <c r="AZ67" s="2409"/>
      <c r="BA67" s="2409"/>
      <c r="BB67" s="2409"/>
      <c r="BC67" s="2410"/>
      <c r="BD67" s="2439"/>
      <c r="BE67" s="2409"/>
      <c r="BF67" s="2409"/>
      <c r="BG67" s="2409"/>
      <c r="BH67" s="2409"/>
      <c r="BI67" s="2409"/>
      <c r="BJ67" s="2409"/>
      <c r="BK67" s="2409"/>
      <c r="BL67" s="2409"/>
      <c r="BM67" s="2409"/>
      <c r="BN67" s="2409"/>
      <c r="BO67" s="2409"/>
      <c r="BP67" s="2409"/>
      <c r="BQ67" s="2409"/>
      <c r="BR67" s="2409"/>
      <c r="BS67" s="2409"/>
      <c r="BT67" s="2409"/>
      <c r="BU67" s="2409"/>
      <c r="BV67" s="2409"/>
      <c r="BW67" s="2409"/>
      <c r="BX67" s="2409"/>
      <c r="BY67" s="2409"/>
      <c r="BZ67" s="2409"/>
      <c r="CA67" s="2409"/>
      <c r="CB67" s="2409"/>
      <c r="CC67" s="2409"/>
      <c r="CD67" s="2409"/>
      <c r="CE67" s="2409"/>
      <c r="CF67" s="2409"/>
      <c r="CG67" s="2409"/>
      <c r="CH67" s="2409"/>
      <c r="CI67" s="2409"/>
      <c r="CJ67" s="2409"/>
      <c r="CK67" s="2409"/>
      <c r="CL67" s="2409"/>
      <c r="CM67" s="2409"/>
      <c r="CN67" s="2409"/>
      <c r="CO67" s="2409"/>
      <c r="CP67" s="2409"/>
    </row>
    <row r="68" spans="1:94" ht="30" customHeight="1">
      <c r="A68" s="1068"/>
      <c r="B68" s="1206"/>
      <c r="C68" s="1209"/>
      <c r="D68" s="1209"/>
      <c r="E68" s="1210"/>
      <c r="F68" s="1216"/>
      <c r="G68" s="2404"/>
      <c r="H68" s="2404"/>
      <c r="I68" s="2404"/>
      <c r="J68" s="2405"/>
      <c r="K68" s="2482"/>
      <c r="L68" s="2409"/>
      <c r="M68" s="2409"/>
      <c r="N68" s="2409"/>
      <c r="O68" s="2409"/>
      <c r="P68" s="2409"/>
      <c r="Q68" s="2409"/>
      <c r="R68" s="2409"/>
      <c r="S68" s="2409"/>
      <c r="T68" s="2409"/>
      <c r="U68" s="2409"/>
      <c r="V68" s="2409"/>
      <c r="W68" s="2409"/>
      <c r="X68" s="2409"/>
      <c r="Y68" s="2409"/>
      <c r="Z68" s="2409"/>
      <c r="AA68" s="2409"/>
      <c r="AB68" s="2409"/>
      <c r="AC68" s="2409"/>
      <c r="AD68" s="2409"/>
      <c r="AE68" s="2409"/>
      <c r="AF68" s="2409"/>
      <c r="AG68" s="2409"/>
      <c r="AH68" s="2409"/>
      <c r="AI68" s="2409"/>
      <c r="AJ68" s="2409"/>
      <c r="AK68" s="2409"/>
      <c r="AL68" s="2409"/>
      <c r="AM68" s="2409"/>
      <c r="AN68" s="2409"/>
      <c r="AO68" s="2409"/>
      <c r="AP68" s="2409"/>
      <c r="AQ68" s="2409"/>
      <c r="AR68" s="2409"/>
      <c r="AS68" s="2409"/>
      <c r="AT68" s="2409"/>
      <c r="AU68" s="2409"/>
      <c r="AV68" s="2409"/>
      <c r="AW68" s="2409"/>
      <c r="AX68" s="2409"/>
      <c r="AY68" s="2409"/>
      <c r="AZ68" s="2409"/>
      <c r="BA68" s="2409"/>
      <c r="BB68" s="2409"/>
      <c r="BC68" s="2410"/>
      <c r="BD68" s="2439"/>
      <c r="BE68" s="2409"/>
      <c r="BF68" s="2409"/>
      <c r="BG68" s="2409"/>
      <c r="BH68" s="2409"/>
      <c r="BI68" s="2409"/>
      <c r="BJ68" s="2409"/>
      <c r="BK68" s="2409"/>
      <c r="BL68" s="2409"/>
      <c r="BM68" s="2409"/>
      <c r="BN68" s="2409"/>
      <c r="BO68" s="2409"/>
      <c r="BP68" s="2409"/>
      <c r="BQ68" s="2409"/>
      <c r="BR68" s="2409"/>
      <c r="BS68" s="2409"/>
      <c r="BT68" s="2409"/>
      <c r="BU68" s="2409"/>
      <c r="BV68" s="2409"/>
      <c r="BW68" s="2409"/>
      <c r="BX68" s="2409"/>
      <c r="BY68" s="2409"/>
      <c r="BZ68" s="2409"/>
      <c r="CA68" s="2409"/>
      <c r="CB68" s="2409"/>
      <c r="CC68" s="2409"/>
      <c r="CD68" s="2409"/>
      <c r="CE68" s="2409"/>
      <c r="CF68" s="2409"/>
      <c r="CG68" s="2409"/>
      <c r="CH68" s="2409"/>
      <c r="CI68" s="2409"/>
      <c r="CJ68" s="2409"/>
      <c r="CK68" s="2409"/>
      <c r="CL68" s="2409"/>
      <c r="CM68" s="2409"/>
      <c r="CN68" s="2409"/>
      <c r="CO68" s="2409"/>
      <c r="CP68" s="2409"/>
    </row>
    <row r="69" spans="1:94" ht="30" customHeight="1">
      <c r="A69" s="1068"/>
      <c r="B69" s="1206"/>
      <c r="C69" s="1209"/>
      <c r="D69" s="1209"/>
      <c r="E69" s="1209"/>
      <c r="F69" s="1209"/>
      <c r="G69" s="1213" t="s">
        <v>1771</v>
      </c>
      <c r="H69" s="1212"/>
      <c r="I69" s="1212"/>
      <c r="J69" s="1228"/>
      <c r="K69" s="2482"/>
      <c r="L69" s="2409"/>
      <c r="M69" s="2409"/>
      <c r="N69" s="2409"/>
      <c r="O69" s="2409"/>
      <c r="P69" s="2409"/>
      <c r="Q69" s="2409"/>
      <c r="R69" s="2409"/>
      <c r="S69" s="2409"/>
      <c r="T69" s="2409"/>
      <c r="U69" s="2409"/>
      <c r="V69" s="2409"/>
      <c r="W69" s="2409"/>
      <c r="X69" s="2409"/>
      <c r="Y69" s="2409"/>
      <c r="Z69" s="2409"/>
      <c r="AA69" s="2409"/>
      <c r="AB69" s="2409"/>
      <c r="AC69" s="2409"/>
      <c r="AD69" s="2409"/>
      <c r="AE69" s="2409"/>
      <c r="AF69" s="2409"/>
      <c r="AG69" s="2409"/>
      <c r="AH69" s="2409"/>
      <c r="AI69" s="2409"/>
      <c r="AJ69" s="2409"/>
      <c r="AK69" s="2409"/>
      <c r="AL69" s="2409"/>
      <c r="AM69" s="2409"/>
      <c r="AN69" s="2409"/>
      <c r="AO69" s="2409"/>
      <c r="AP69" s="2409"/>
      <c r="AQ69" s="2409"/>
      <c r="AR69" s="2409"/>
      <c r="AS69" s="2409"/>
      <c r="AT69" s="2409"/>
      <c r="AU69" s="2409"/>
      <c r="AV69" s="2409"/>
      <c r="AW69" s="2409"/>
      <c r="AX69" s="2409"/>
      <c r="AY69" s="2409"/>
      <c r="AZ69" s="2409"/>
      <c r="BA69" s="2409"/>
      <c r="BB69" s="2409"/>
      <c r="BC69" s="2410"/>
      <c r="BD69" s="2439"/>
      <c r="BE69" s="2409"/>
      <c r="BF69" s="2409"/>
      <c r="BG69" s="2409"/>
      <c r="BH69" s="2409"/>
      <c r="BI69" s="2409"/>
      <c r="BJ69" s="2409"/>
      <c r="BK69" s="2409"/>
      <c r="BL69" s="2409"/>
      <c r="BM69" s="2409"/>
      <c r="BN69" s="2409"/>
      <c r="BO69" s="2409"/>
      <c r="BP69" s="2409"/>
      <c r="BQ69" s="2409"/>
      <c r="BR69" s="2409"/>
      <c r="BS69" s="2409"/>
      <c r="BT69" s="2409"/>
      <c r="BU69" s="2409"/>
      <c r="BV69" s="2409"/>
      <c r="BW69" s="2409"/>
      <c r="BX69" s="2409"/>
      <c r="BY69" s="2409"/>
      <c r="BZ69" s="2409"/>
      <c r="CA69" s="2409"/>
      <c r="CB69" s="2409"/>
      <c r="CC69" s="2409"/>
      <c r="CD69" s="2409"/>
      <c r="CE69" s="2409"/>
      <c r="CF69" s="2409"/>
      <c r="CG69" s="2409"/>
      <c r="CH69" s="2409"/>
      <c r="CI69" s="2409"/>
      <c r="CJ69" s="2409"/>
      <c r="CK69" s="2409"/>
      <c r="CL69" s="2409"/>
      <c r="CM69" s="2409"/>
      <c r="CN69" s="2409"/>
      <c r="CO69" s="2409"/>
      <c r="CP69" s="2409"/>
    </row>
    <row r="70" spans="1:94" ht="30" customHeight="1">
      <c r="A70" s="1068"/>
      <c r="B70" s="1206"/>
      <c r="C70" s="1209"/>
      <c r="D70" s="1209"/>
      <c r="E70" s="1209"/>
      <c r="F70" s="1209"/>
      <c r="G70" s="1213" t="s">
        <v>1772</v>
      </c>
      <c r="H70" s="1212"/>
      <c r="I70" s="1212"/>
      <c r="J70" s="1228"/>
      <c r="K70" s="2484"/>
      <c r="L70" s="2409"/>
      <c r="M70" s="2409"/>
      <c r="N70" s="2409"/>
      <c r="O70" s="2409"/>
      <c r="P70" s="2409"/>
      <c r="Q70" s="2409"/>
      <c r="R70" s="2409"/>
      <c r="S70" s="2409"/>
      <c r="T70" s="2409"/>
      <c r="U70" s="2409"/>
      <c r="V70" s="2409"/>
      <c r="W70" s="2409"/>
      <c r="X70" s="2409"/>
      <c r="Y70" s="2409"/>
      <c r="Z70" s="2409"/>
      <c r="AA70" s="2409"/>
      <c r="AB70" s="2409"/>
      <c r="AC70" s="2409"/>
      <c r="AD70" s="2409"/>
      <c r="AE70" s="2409"/>
      <c r="AF70" s="2409"/>
      <c r="AG70" s="2409"/>
      <c r="AH70" s="2409"/>
      <c r="AI70" s="2409"/>
      <c r="AJ70" s="2409"/>
      <c r="AK70" s="2409"/>
      <c r="AL70" s="2409"/>
      <c r="AM70" s="2409"/>
      <c r="AN70" s="2409"/>
      <c r="AO70" s="2409"/>
      <c r="AP70" s="2409"/>
      <c r="AQ70" s="2409"/>
      <c r="AR70" s="2409"/>
      <c r="AS70" s="2409"/>
      <c r="AT70" s="2409"/>
      <c r="AU70" s="2409"/>
      <c r="AV70" s="2409"/>
      <c r="AW70" s="2409"/>
      <c r="AX70" s="2409"/>
      <c r="AY70" s="2409"/>
      <c r="AZ70" s="2409"/>
      <c r="BA70" s="2409"/>
      <c r="BB70" s="2409"/>
      <c r="BC70" s="2410"/>
      <c r="BD70" s="2439"/>
      <c r="BE70" s="2409"/>
      <c r="BF70" s="2409"/>
      <c r="BG70" s="2409"/>
      <c r="BH70" s="2409"/>
      <c r="BI70" s="2409"/>
      <c r="BJ70" s="2409"/>
      <c r="BK70" s="2409"/>
      <c r="BL70" s="2409"/>
      <c r="BM70" s="2409"/>
      <c r="BN70" s="2409"/>
      <c r="BO70" s="2409"/>
      <c r="BP70" s="2409"/>
      <c r="BQ70" s="2409"/>
      <c r="BR70" s="2409"/>
      <c r="BS70" s="2409"/>
      <c r="BT70" s="2409"/>
      <c r="BU70" s="2409"/>
      <c r="BV70" s="2409"/>
      <c r="BW70" s="2409"/>
      <c r="BX70" s="2409"/>
      <c r="BY70" s="2409"/>
      <c r="BZ70" s="2409"/>
      <c r="CA70" s="2409"/>
      <c r="CB70" s="2409"/>
      <c r="CC70" s="2409"/>
      <c r="CD70" s="2409"/>
      <c r="CE70" s="2409"/>
      <c r="CF70" s="2409"/>
      <c r="CG70" s="2409"/>
      <c r="CH70" s="2409"/>
      <c r="CI70" s="2409"/>
      <c r="CJ70" s="2409"/>
      <c r="CK70" s="2409"/>
      <c r="CL70" s="2409"/>
      <c r="CM70" s="2409"/>
      <c r="CN70" s="2409"/>
      <c r="CO70" s="2409"/>
      <c r="CP70" s="2409"/>
    </row>
    <row r="71" spans="1:94" ht="30" customHeight="1">
      <c r="A71" s="1068"/>
      <c r="B71" s="1206"/>
      <c r="C71" s="1209"/>
      <c r="D71" s="1209"/>
      <c r="E71" s="1209"/>
      <c r="F71" s="1209"/>
      <c r="G71" s="1213"/>
      <c r="H71" s="1212"/>
      <c r="I71" s="1212"/>
      <c r="J71" s="1228"/>
      <c r="K71" s="2485" t="s">
        <v>99</v>
      </c>
      <c r="L71" s="2408"/>
      <c r="M71" s="2408"/>
      <c r="N71" s="2408"/>
      <c r="O71" s="2408"/>
      <c r="P71" s="2408"/>
      <c r="Q71" s="2408"/>
      <c r="R71" s="2408"/>
      <c r="S71" s="2408"/>
      <c r="T71" s="2408"/>
      <c r="U71" s="2408"/>
      <c r="V71" s="2408"/>
      <c r="W71" s="2408"/>
      <c r="X71" s="2408"/>
      <c r="Y71" s="2408"/>
      <c r="Z71" s="2408"/>
      <c r="AA71" s="2408"/>
      <c r="AB71" s="2408"/>
      <c r="AC71" s="2408"/>
      <c r="AD71" s="2408"/>
      <c r="AE71" s="2408"/>
      <c r="AF71" s="2408"/>
      <c r="AG71" s="2408"/>
      <c r="AH71" s="2409">
        <f>L71+W71</f>
        <v>0</v>
      </c>
      <c r="AI71" s="2409"/>
      <c r="AJ71" s="2409"/>
      <c r="AK71" s="2409"/>
      <c r="AL71" s="2409"/>
      <c r="AM71" s="2409"/>
      <c r="AN71" s="2409"/>
      <c r="AO71" s="2409"/>
      <c r="AP71" s="2409"/>
      <c r="AQ71" s="2409"/>
      <c r="AR71" s="2409"/>
      <c r="AS71" s="2437"/>
      <c r="AT71" s="2437"/>
      <c r="AU71" s="2437"/>
      <c r="AV71" s="2437"/>
      <c r="AW71" s="2437"/>
      <c r="AX71" s="2437"/>
      <c r="AY71" s="2437"/>
      <c r="AZ71" s="2437"/>
      <c r="BA71" s="2437"/>
      <c r="BB71" s="2437"/>
      <c r="BC71" s="2438"/>
      <c r="BD71" s="2408"/>
      <c r="BE71" s="2408"/>
      <c r="BF71" s="2408"/>
      <c r="BG71" s="2408"/>
      <c r="BH71" s="2408"/>
      <c r="BI71" s="2408"/>
      <c r="BJ71" s="2408"/>
      <c r="BK71" s="2408"/>
      <c r="BL71" s="2408"/>
      <c r="BM71" s="2408"/>
      <c r="BN71" s="2408"/>
      <c r="BO71" s="2408"/>
      <c r="BP71" s="2408"/>
      <c r="BQ71" s="2408"/>
      <c r="BR71" s="2408"/>
      <c r="BS71" s="2408"/>
      <c r="BT71" s="2408"/>
      <c r="BU71" s="2408"/>
      <c r="BV71" s="2408"/>
      <c r="BW71" s="2408"/>
      <c r="BX71" s="2408"/>
      <c r="BY71" s="2408"/>
      <c r="BZ71" s="2408"/>
      <c r="CA71" s="2408"/>
      <c r="CB71" s="2408"/>
      <c r="CC71" s="2408"/>
      <c r="CD71" s="2409">
        <f>BD71+BQ71</f>
        <v>0</v>
      </c>
      <c r="CE71" s="2409"/>
      <c r="CF71" s="2409"/>
      <c r="CG71" s="2409"/>
      <c r="CH71" s="2409"/>
      <c r="CI71" s="2409"/>
      <c r="CJ71" s="2409"/>
      <c r="CK71" s="2409"/>
      <c r="CL71" s="2409"/>
      <c r="CM71" s="2409"/>
      <c r="CN71" s="2409"/>
      <c r="CO71" s="2409"/>
      <c r="CP71" s="2410"/>
    </row>
    <row r="72" spans="1:94" ht="30" customHeight="1">
      <c r="A72" s="1068"/>
      <c r="B72" s="1206"/>
      <c r="C72" s="1806" t="s">
        <v>1773</v>
      </c>
      <c r="D72" s="1218"/>
      <c r="E72" s="1216" t="s">
        <v>1774</v>
      </c>
      <c r="F72" s="1218"/>
      <c r="G72" s="1218"/>
      <c r="H72" s="1218"/>
      <c r="I72" s="1218"/>
      <c r="J72" s="1234"/>
      <c r="K72" s="2486"/>
      <c r="L72" s="2408"/>
      <c r="M72" s="2408"/>
      <c r="N72" s="2408"/>
      <c r="O72" s="2408"/>
      <c r="P72" s="2408"/>
      <c r="Q72" s="2408"/>
      <c r="R72" s="2408"/>
      <c r="S72" s="2408"/>
      <c r="T72" s="2408"/>
      <c r="U72" s="2408"/>
      <c r="V72" s="2408"/>
      <c r="W72" s="2408"/>
      <c r="X72" s="2408"/>
      <c r="Y72" s="2408"/>
      <c r="Z72" s="2408"/>
      <c r="AA72" s="2408"/>
      <c r="AB72" s="2408"/>
      <c r="AC72" s="2408"/>
      <c r="AD72" s="2408"/>
      <c r="AE72" s="2408"/>
      <c r="AF72" s="2408"/>
      <c r="AG72" s="2408"/>
      <c r="AH72" s="2409"/>
      <c r="AI72" s="2409"/>
      <c r="AJ72" s="2409"/>
      <c r="AK72" s="2409"/>
      <c r="AL72" s="2409"/>
      <c r="AM72" s="2409"/>
      <c r="AN72" s="2409"/>
      <c r="AO72" s="2409"/>
      <c r="AP72" s="2409"/>
      <c r="AQ72" s="2409"/>
      <c r="AR72" s="2409"/>
      <c r="AS72" s="2437"/>
      <c r="AT72" s="2437"/>
      <c r="AU72" s="2437"/>
      <c r="AV72" s="2437"/>
      <c r="AW72" s="2437"/>
      <c r="AX72" s="2437"/>
      <c r="AY72" s="2437"/>
      <c r="AZ72" s="2437"/>
      <c r="BA72" s="2437"/>
      <c r="BB72" s="2437"/>
      <c r="BC72" s="2438"/>
      <c r="BD72" s="2408"/>
      <c r="BE72" s="2408"/>
      <c r="BF72" s="2408"/>
      <c r="BG72" s="2408"/>
      <c r="BH72" s="2408"/>
      <c r="BI72" s="2408"/>
      <c r="BJ72" s="2408"/>
      <c r="BK72" s="2408"/>
      <c r="BL72" s="2408"/>
      <c r="BM72" s="2408"/>
      <c r="BN72" s="2408"/>
      <c r="BO72" s="2408"/>
      <c r="BP72" s="2408"/>
      <c r="BQ72" s="2408"/>
      <c r="BR72" s="2408"/>
      <c r="BS72" s="2408"/>
      <c r="BT72" s="2408"/>
      <c r="BU72" s="2408"/>
      <c r="BV72" s="2408"/>
      <c r="BW72" s="2408"/>
      <c r="BX72" s="2408"/>
      <c r="BY72" s="2408"/>
      <c r="BZ72" s="2408"/>
      <c r="CA72" s="2408"/>
      <c r="CB72" s="2408"/>
      <c r="CC72" s="2408"/>
      <c r="CD72" s="2409"/>
      <c r="CE72" s="2409"/>
      <c r="CF72" s="2409"/>
      <c r="CG72" s="2409"/>
      <c r="CH72" s="2409"/>
      <c r="CI72" s="2409"/>
      <c r="CJ72" s="2409"/>
      <c r="CK72" s="2409"/>
      <c r="CL72" s="2409"/>
      <c r="CM72" s="2409"/>
      <c r="CN72" s="2409"/>
      <c r="CO72" s="2409"/>
      <c r="CP72" s="2410"/>
    </row>
    <row r="73" spans="1:94" s="1063" customFormat="1" ht="30" customHeight="1">
      <c r="A73" s="1081"/>
      <c r="B73" s="1217"/>
      <c r="C73" s="1209"/>
      <c r="D73" s="1209"/>
      <c r="E73" s="1237" t="s">
        <v>1775</v>
      </c>
      <c r="F73" s="1209"/>
      <c r="G73" s="1209"/>
      <c r="H73" s="1209"/>
      <c r="I73" s="1209"/>
      <c r="J73" s="1229"/>
      <c r="K73" s="2486"/>
      <c r="L73" s="2408"/>
      <c r="M73" s="2408"/>
      <c r="N73" s="2408"/>
      <c r="O73" s="2408"/>
      <c r="P73" s="2408"/>
      <c r="Q73" s="2408"/>
      <c r="R73" s="2408"/>
      <c r="S73" s="2408"/>
      <c r="T73" s="2408"/>
      <c r="U73" s="2408"/>
      <c r="V73" s="2408"/>
      <c r="W73" s="2408"/>
      <c r="X73" s="2408"/>
      <c r="Y73" s="2408"/>
      <c r="Z73" s="2408"/>
      <c r="AA73" s="2408"/>
      <c r="AB73" s="2408"/>
      <c r="AC73" s="2408"/>
      <c r="AD73" s="2408"/>
      <c r="AE73" s="2408"/>
      <c r="AF73" s="2408"/>
      <c r="AG73" s="2408"/>
      <c r="AH73" s="2409"/>
      <c r="AI73" s="2409"/>
      <c r="AJ73" s="2409"/>
      <c r="AK73" s="2409"/>
      <c r="AL73" s="2409"/>
      <c r="AM73" s="2409"/>
      <c r="AN73" s="2409"/>
      <c r="AO73" s="2409"/>
      <c r="AP73" s="2409"/>
      <c r="AQ73" s="2409"/>
      <c r="AR73" s="2409"/>
      <c r="AS73" s="2437"/>
      <c r="AT73" s="2437"/>
      <c r="AU73" s="2437"/>
      <c r="AV73" s="2437"/>
      <c r="AW73" s="2437"/>
      <c r="AX73" s="2437"/>
      <c r="AY73" s="2437"/>
      <c r="AZ73" s="2437"/>
      <c r="BA73" s="2437"/>
      <c r="BB73" s="2437"/>
      <c r="BC73" s="2438"/>
      <c r="BD73" s="2408"/>
      <c r="BE73" s="2408"/>
      <c r="BF73" s="2408"/>
      <c r="BG73" s="2408"/>
      <c r="BH73" s="2408"/>
      <c r="BI73" s="2408"/>
      <c r="BJ73" s="2408"/>
      <c r="BK73" s="2408"/>
      <c r="BL73" s="2408"/>
      <c r="BM73" s="2408"/>
      <c r="BN73" s="2408"/>
      <c r="BO73" s="2408"/>
      <c r="BP73" s="2408"/>
      <c r="BQ73" s="2408"/>
      <c r="BR73" s="2408"/>
      <c r="BS73" s="2408"/>
      <c r="BT73" s="2408"/>
      <c r="BU73" s="2408"/>
      <c r="BV73" s="2408"/>
      <c r="BW73" s="2408"/>
      <c r="BX73" s="2408"/>
      <c r="BY73" s="2408"/>
      <c r="BZ73" s="2408"/>
      <c r="CA73" s="2408"/>
      <c r="CB73" s="2408"/>
      <c r="CC73" s="2408"/>
      <c r="CD73" s="2409"/>
      <c r="CE73" s="2409"/>
      <c r="CF73" s="2409"/>
      <c r="CG73" s="2409"/>
      <c r="CH73" s="2409"/>
      <c r="CI73" s="2409"/>
      <c r="CJ73" s="2409"/>
      <c r="CK73" s="2409"/>
      <c r="CL73" s="2409"/>
      <c r="CM73" s="2409"/>
      <c r="CN73" s="2409"/>
      <c r="CO73" s="2409"/>
      <c r="CP73" s="2410"/>
    </row>
    <row r="74" spans="1:94" ht="30" customHeight="1">
      <c r="A74" s="1068"/>
      <c r="B74" s="1206"/>
      <c r="C74" s="1209"/>
      <c r="D74" s="1209"/>
      <c r="E74" s="1237"/>
      <c r="F74" s="1209"/>
      <c r="G74" s="1209"/>
      <c r="H74" s="1209"/>
      <c r="I74" s="1209"/>
      <c r="J74" s="1229"/>
      <c r="K74" s="2487"/>
      <c r="L74" s="2408"/>
      <c r="M74" s="2408"/>
      <c r="N74" s="2408"/>
      <c r="O74" s="2408"/>
      <c r="P74" s="2408"/>
      <c r="Q74" s="2408"/>
      <c r="R74" s="2408"/>
      <c r="S74" s="2408"/>
      <c r="T74" s="2408"/>
      <c r="U74" s="2408"/>
      <c r="V74" s="2408"/>
      <c r="W74" s="2408"/>
      <c r="X74" s="2408"/>
      <c r="Y74" s="2408"/>
      <c r="Z74" s="2408"/>
      <c r="AA74" s="2408"/>
      <c r="AB74" s="2408"/>
      <c r="AC74" s="2408"/>
      <c r="AD74" s="2408"/>
      <c r="AE74" s="2408"/>
      <c r="AF74" s="2408"/>
      <c r="AG74" s="2408"/>
      <c r="AH74" s="2409"/>
      <c r="AI74" s="2409"/>
      <c r="AJ74" s="2409"/>
      <c r="AK74" s="2409"/>
      <c r="AL74" s="2409"/>
      <c r="AM74" s="2409"/>
      <c r="AN74" s="2409"/>
      <c r="AO74" s="2409"/>
      <c r="AP74" s="2409"/>
      <c r="AQ74" s="2409"/>
      <c r="AR74" s="2409"/>
      <c r="AS74" s="2437"/>
      <c r="AT74" s="2437"/>
      <c r="AU74" s="2437"/>
      <c r="AV74" s="2437"/>
      <c r="AW74" s="2437"/>
      <c r="AX74" s="2437"/>
      <c r="AY74" s="2437"/>
      <c r="AZ74" s="2437"/>
      <c r="BA74" s="2437"/>
      <c r="BB74" s="2437"/>
      <c r="BC74" s="2438"/>
      <c r="BD74" s="2408"/>
      <c r="BE74" s="2408"/>
      <c r="BF74" s="2408"/>
      <c r="BG74" s="2408"/>
      <c r="BH74" s="2408"/>
      <c r="BI74" s="2408"/>
      <c r="BJ74" s="2408"/>
      <c r="BK74" s="2408"/>
      <c r="BL74" s="2408"/>
      <c r="BM74" s="2408"/>
      <c r="BN74" s="2408"/>
      <c r="BO74" s="2408"/>
      <c r="BP74" s="2408"/>
      <c r="BQ74" s="2408"/>
      <c r="BR74" s="2408"/>
      <c r="BS74" s="2408"/>
      <c r="BT74" s="2408"/>
      <c r="BU74" s="2408"/>
      <c r="BV74" s="2408"/>
      <c r="BW74" s="2408"/>
      <c r="BX74" s="2408"/>
      <c r="BY74" s="2408"/>
      <c r="BZ74" s="2408"/>
      <c r="CA74" s="2408"/>
      <c r="CB74" s="2408"/>
      <c r="CC74" s="2408"/>
      <c r="CD74" s="2409"/>
      <c r="CE74" s="2409"/>
      <c r="CF74" s="2409"/>
      <c r="CG74" s="2409"/>
      <c r="CH74" s="2409"/>
      <c r="CI74" s="2409"/>
      <c r="CJ74" s="2409"/>
      <c r="CK74" s="2409"/>
      <c r="CL74" s="2409"/>
      <c r="CM74" s="2409"/>
      <c r="CN74" s="2409"/>
      <c r="CO74" s="2409"/>
      <c r="CP74" s="2410"/>
    </row>
    <row r="75" spans="1:94" ht="30" customHeight="1">
      <c r="A75" s="1068"/>
      <c r="B75" s="1206"/>
      <c r="C75" s="1209"/>
      <c r="D75" s="1209"/>
      <c r="E75" s="1237"/>
      <c r="F75" s="1209"/>
      <c r="G75" s="1209"/>
      <c r="H75" s="1209"/>
      <c r="I75" s="1209"/>
      <c r="J75" s="1209"/>
      <c r="K75" s="2488" t="s">
        <v>1692</v>
      </c>
      <c r="L75" s="2409">
        <f>L17+L21+L66+L71</f>
        <v>0</v>
      </c>
      <c r="M75" s="2409"/>
      <c r="N75" s="2409"/>
      <c r="O75" s="2409"/>
      <c r="P75" s="2409"/>
      <c r="Q75" s="2409"/>
      <c r="R75" s="2409"/>
      <c r="S75" s="2409"/>
      <c r="T75" s="2409"/>
      <c r="U75" s="2409"/>
      <c r="V75" s="2409"/>
      <c r="W75" s="2409">
        <f t="shared" ref="W75" si="2">W17+W21+W66+W71</f>
        <v>0</v>
      </c>
      <c r="X75" s="2409"/>
      <c r="Y75" s="2409"/>
      <c r="Z75" s="2409"/>
      <c r="AA75" s="2409"/>
      <c r="AB75" s="2409"/>
      <c r="AC75" s="2409"/>
      <c r="AD75" s="2409"/>
      <c r="AE75" s="2409"/>
      <c r="AF75" s="2409"/>
      <c r="AG75" s="2409"/>
      <c r="AH75" s="2409">
        <f t="shared" ref="AH75" si="3">AH17+AH21+AH66+AH71</f>
        <v>0</v>
      </c>
      <c r="AI75" s="2409"/>
      <c r="AJ75" s="2409"/>
      <c r="AK75" s="2409"/>
      <c r="AL75" s="2409"/>
      <c r="AM75" s="2409"/>
      <c r="AN75" s="2409"/>
      <c r="AO75" s="2409"/>
      <c r="AP75" s="2409"/>
      <c r="AQ75" s="2409"/>
      <c r="AR75" s="2409"/>
      <c r="AS75" s="2409">
        <f>AS66</f>
        <v>0</v>
      </c>
      <c r="AT75" s="2409"/>
      <c r="AU75" s="2409"/>
      <c r="AV75" s="2409"/>
      <c r="AW75" s="2409"/>
      <c r="AX75" s="2409"/>
      <c r="AY75" s="2409"/>
      <c r="AZ75" s="2409"/>
      <c r="BA75" s="2409"/>
      <c r="BB75" s="2409"/>
      <c r="BC75" s="2410"/>
      <c r="BD75" s="2409">
        <f>BD66+BD71</f>
        <v>0</v>
      </c>
      <c r="BE75" s="2409"/>
      <c r="BF75" s="2409"/>
      <c r="BG75" s="2409"/>
      <c r="BH75" s="2409"/>
      <c r="BI75" s="2409"/>
      <c r="BJ75" s="2409"/>
      <c r="BK75" s="2409"/>
      <c r="BL75" s="2409"/>
      <c r="BM75" s="2409"/>
      <c r="BN75" s="2409"/>
      <c r="BO75" s="2409"/>
      <c r="BP75" s="2409"/>
      <c r="BQ75" s="2409">
        <f>BQ66+BQ71</f>
        <v>0</v>
      </c>
      <c r="BR75" s="2409"/>
      <c r="BS75" s="2409"/>
      <c r="BT75" s="2409"/>
      <c r="BU75" s="2409"/>
      <c r="BV75" s="2409"/>
      <c r="BW75" s="2409"/>
      <c r="BX75" s="2409"/>
      <c r="BY75" s="2409"/>
      <c r="BZ75" s="2409"/>
      <c r="CA75" s="2409"/>
      <c r="CB75" s="2409"/>
      <c r="CC75" s="2409"/>
      <c r="CD75" s="2409">
        <f>CD66+CD71</f>
        <v>0</v>
      </c>
      <c r="CE75" s="2409"/>
      <c r="CF75" s="2409"/>
      <c r="CG75" s="2409"/>
      <c r="CH75" s="2409"/>
      <c r="CI75" s="2409"/>
      <c r="CJ75" s="2409"/>
      <c r="CK75" s="2409"/>
      <c r="CL75" s="2409"/>
      <c r="CM75" s="2409"/>
      <c r="CN75" s="2409"/>
      <c r="CO75" s="2409"/>
      <c r="CP75" s="2409"/>
    </row>
    <row r="76" spans="1:94" s="1063" customFormat="1" ht="30" customHeight="1">
      <c r="A76" s="1081"/>
      <c r="B76" s="1217"/>
      <c r="C76" s="1806" t="s">
        <v>1776</v>
      </c>
      <c r="D76" s="1218"/>
      <c r="E76" s="1216" t="s">
        <v>1777</v>
      </c>
      <c r="F76" s="1218"/>
      <c r="G76" s="1218"/>
      <c r="H76" s="1218"/>
      <c r="I76" s="1218"/>
      <c r="J76" s="1218"/>
      <c r="K76" s="2489"/>
      <c r="L76" s="2409"/>
      <c r="M76" s="2409"/>
      <c r="N76" s="2409"/>
      <c r="O76" s="2409"/>
      <c r="P76" s="2409"/>
      <c r="Q76" s="2409"/>
      <c r="R76" s="2409"/>
      <c r="S76" s="2409"/>
      <c r="T76" s="2409"/>
      <c r="U76" s="2409"/>
      <c r="V76" s="2409"/>
      <c r="W76" s="2409"/>
      <c r="X76" s="2409"/>
      <c r="Y76" s="2409"/>
      <c r="Z76" s="2409"/>
      <c r="AA76" s="2409"/>
      <c r="AB76" s="2409"/>
      <c r="AC76" s="2409"/>
      <c r="AD76" s="2409"/>
      <c r="AE76" s="2409"/>
      <c r="AF76" s="2409"/>
      <c r="AG76" s="2409"/>
      <c r="AH76" s="2409"/>
      <c r="AI76" s="2409"/>
      <c r="AJ76" s="2409"/>
      <c r="AK76" s="2409"/>
      <c r="AL76" s="2409"/>
      <c r="AM76" s="2409"/>
      <c r="AN76" s="2409"/>
      <c r="AO76" s="2409"/>
      <c r="AP76" s="2409"/>
      <c r="AQ76" s="2409"/>
      <c r="AR76" s="2409"/>
      <c r="AS76" s="2409"/>
      <c r="AT76" s="2409"/>
      <c r="AU76" s="2409"/>
      <c r="AV76" s="2409"/>
      <c r="AW76" s="2409"/>
      <c r="AX76" s="2409"/>
      <c r="AY76" s="2409"/>
      <c r="AZ76" s="2409"/>
      <c r="BA76" s="2409"/>
      <c r="BB76" s="2409"/>
      <c r="BC76" s="2410"/>
      <c r="BD76" s="2409"/>
      <c r="BE76" s="2409"/>
      <c r="BF76" s="2409"/>
      <c r="BG76" s="2409"/>
      <c r="BH76" s="2409"/>
      <c r="BI76" s="2409"/>
      <c r="BJ76" s="2409"/>
      <c r="BK76" s="2409"/>
      <c r="BL76" s="2409"/>
      <c r="BM76" s="2409"/>
      <c r="BN76" s="2409"/>
      <c r="BO76" s="2409"/>
      <c r="BP76" s="2409"/>
      <c r="BQ76" s="2409"/>
      <c r="BR76" s="2409"/>
      <c r="BS76" s="2409"/>
      <c r="BT76" s="2409"/>
      <c r="BU76" s="2409"/>
      <c r="BV76" s="2409"/>
      <c r="BW76" s="2409"/>
      <c r="BX76" s="2409"/>
      <c r="BY76" s="2409"/>
      <c r="BZ76" s="2409"/>
      <c r="CA76" s="2409"/>
      <c r="CB76" s="2409"/>
      <c r="CC76" s="2409"/>
      <c r="CD76" s="2409"/>
      <c r="CE76" s="2409"/>
      <c r="CF76" s="2409"/>
      <c r="CG76" s="2409"/>
      <c r="CH76" s="2409"/>
      <c r="CI76" s="2409"/>
      <c r="CJ76" s="2409"/>
      <c r="CK76" s="2409"/>
      <c r="CL76" s="2409"/>
      <c r="CM76" s="2409"/>
      <c r="CN76" s="2409"/>
      <c r="CO76" s="2409"/>
      <c r="CP76" s="2409"/>
    </row>
    <row r="77" spans="1:94" ht="30" customHeight="1">
      <c r="A77" s="1068"/>
      <c r="B77" s="1206"/>
      <c r="C77" s="1211"/>
      <c r="D77" s="1209"/>
      <c r="E77" s="1238" t="s">
        <v>1778</v>
      </c>
      <c r="F77" s="1209"/>
      <c r="G77" s="1209"/>
      <c r="H77" s="1209"/>
      <c r="I77" s="1209"/>
      <c r="J77" s="1209"/>
      <c r="K77" s="2489"/>
      <c r="L77" s="2409"/>
      <c r="M77" s="2409"/>
      <c r="N77" s="2409"/>
      <c r="O77" s="2409"/>
      <c r="P77" s="2409"/>
      <c r="Q77" s="2409"/>
      <c r="R77" s="2409"/>
      <c r="S77" s="2409"/>
      <c r="T77" s="2409"/>
      <c r="U77" s="2409"/>
      <c r="V77" s="2409"/>
      <c r="W77" s="2409"/>
      <c r="X77" s="2409"/>
      <c r="Y77" s="2409"/>
      <c r="Z77" s="2409"/>
      <c r="AA77" s="2409"/>
      <c r="AB77" s="2409"/>
      <c r="AC77" s="2409"/>
      <c r="AD77" s="2409"/>
      <c r="AE77" s="2409"/>
      <c r="AF77" s="2409"/>
      <c r="AG77" s="2409"/>
      <c r="AH77" s="2409"/>
      <c r="AI77" s="2409"/>
      <c r="AJ77" s="2409"/>
      <c r="AK77" s="2409"/>
      <c r="AL77" s="2409"/>
      <c r="AM77" s="2409"/>
      <c r="AN77" s="2409"/>
      <c r="AO77" s="2409"/>
      <c r="AP77" s="2409"/>
      <c r="AQ77" s="2409"/>
      <c r="AR77" s="2409"/>
      <c r="AS77" s="2409"/>
      <c r="AT77" s="2409"/>
      <c r="AU77" s="2409"/>
      <c r="AV77" s="2409"/>
      <c r="AW77" s="2409"/>
      <c r="AX77" s="2409"/>
      <c r="AY77" s="2409"/>
      <c r="AZ77" s="2409"/>
      <c r="BA77" s="2409"/>
      <c r="BB77" s="2409"/>
      <c r="BC77" s="2410"/>
      <c r="BD77" s="2409"/>
      <c r="BE77" s="2409"/>
      <c r="BF77" s="2409"/>
      <c r="BG77" s="2409"/>
      <c r="BH77" s="2409"/>
      <c r="BI77" s="2409"/>
      <c r="BJ77" s="2409"/>
      <c r="BK77" s="2409"/>
      <c r="BL77" s="2409"/>
      <c r="BM77" s="2409"/>
      <c r="BN77" s="2409"/>
      <c r="BO77" s="2409"/>
      <c r="BP77" s="2409"/>
      <c r="BQ77" s="2409"/>
      <c r="BR77" s="2409"/>
      <c r="BS77" s="2409"/>
      <c r="BT77" s="2409"/>
      <c r="BU77" s="2409"/>
      <c r="BV77" s="2409"/>
      <c r="BW77" s="2409"/>
      <c r="BX77" s="2409"/>
      <c r="BY77" s="2409"/>
      <c r="BZ77" s="2409"/>
      <c r="CA77" s="2409"/>
      <c r="CB77" s="2409"/>
      <c r="CC77" s="2409"/>
      <c r="CD77" s="2409"/>
      <c r="CE77" s="2409"/>
      <c r="CF77" s="2409"/>
      <c r="CG77" s="2409"/>
      <c r="CH77" s="2409"/>
      <c r="CI77" s="2409"/>
      <c r="CJ77" s="2409"/>
      <c r="CK77" s="2409"/>
      <c r="CL77" s="2409"/>
      <c r="CM77" s="2409"/>
      <c r="CN77" s="2409"/>
      <c r="CO77" s="2409"/>
      <c r="CP77" s="2409"/>
    </row>
    <row r="78" spans="1:94" ht="30" customHeight="1">
      <c r="A78" s="1068"/>
      <c r="B78" s="1239"/>
      <c r="C78" s="1240"/>
      <c r="D78" s="1241"/>
      <c r="E78" s="1242"/>
      <c r="F78" s="1241"/>
      <c r="G78" s="1241"/>
      <c r="H78" s="1241"/>
      <c r="I78" s="1241"/>
      <c r="J78" s="1241"/>
      <c r="K78" s="2490"/>
      <c r="L78" s="2414"/>
      <c r="M78" s="2414"/>
      <c r="N78" s="2414"/>
      <c r="O78" s="2414"/>
      <c r="P78" s="2414"/>
      <c r="Q78" s="2414"/>
      <c r="R78" s="2414"/>
      <c r="S78" s="2414"/>
      <c r="T78" s="2414"/>
      <c r="U78" s="2414"/>
      <c r="V78" s="2414"/>
      <c r="W78" s="2414"/>
      <c r="X78" s="2414"/>
      <c r="Y78" s="2414"/>
      <c r="Z78" s="2414"/>
      <c r="AA78" s="2414"/>
      <c r="AB78" s="2414"/>
      <c r="AC78" s="2414"/>
      <c r="AD78" s="2414"/>
      <c r="AE78" s="2414"/>
      <c r="AF78" s="2414"/>
      <c r="AG78" s="2414"/>
      <c r="AH78" s="2414"/>
      <c r="AI78" s="2414"/>
      <c r="AJ78" s="2414"/>
      <c r="AK78" s="2414"/>
      <c r="AL78" s="2414"/>
      <c r="AM78" s="2414"/>
      <c r="AN78" s="2414"/>
      <c r="AO78" s="2414"/>
      <c r="AP78" s="2414"/>
      <c r="AQ78" s="2414"/>
      <c r="AR78" s="2414"/>
      <c r="AS78" s="2414"/>
      <c r="AT78" s="2414"/>
      <c r="AU78" s="2414"/>
      <c r="AV78" s="2414"/>
      <c r="AW78" s="2414"/>
      <c r="AX78" s="2414"/>
      <c r="AY78" s="2414"/>
      <c r="AZ78" s="2414"/>
      <c r="BA78" s="2414"/>
      <c r="BB78" s="2414"/>
      <c r="BC78" s="2415"/>
      <c r="BD78" s="2414"/>
      <c r="BE78" s="2414"/>
      <c r="BF78" s="2414"/>
      <c r="BG78" s="2414"/>
      <c r="BH78" s="2414"/>
      <c r="BI78" s="2414"/>
      <c r="BJ78" s="2414"/>
      <c r="BK78" s="2414"/>
      <c r="BL78" s="2414"/>
      <c r="BM78" s="2414"/>
      <c r="BN78" s="2414"/>
      <c r="BO78" s="2414"/>
      <c r="BP78" s="2414"/>
      <c r="BQ78" s="2414"/>
      <c r="BR78" s="2414"/>
      <c r="BS78" s="2414"/>
      <c r="BT78" s="2414"/>
      <c r="BU78" s="2414"/>
      <c r="BV78" s="2414"/>
      <c r="BW78" s="2414"/>
      <c r="BX78" s="2414"/>
      <c r="BY78" s="2414"/>
      <c r="BZ78" s="2414"/>
      <c r="CA78" s="2414"/>
      <c r="CB78" s="2414"/>
      <c r="CC78" s="2414"/>
      <c r="CD78" s="2414"/>
      <c r="CE78" s="2414"/>
      <c r="CF78" s="2414"/>
      <c r="CG78" s="2414"/>
      <c r="CH78" s="2414"/>
      <c r="CI78" s="2414"/>
      <c r="CJ78" s="2414"/>
      <c r="CK78" s="2414"/>
      <c r="CL78" s="2414"/>
      <c r="CM78" s="2414"/>
      <c r="CN78" s="2414"/>
      <c r="CO78" s="2414"/>
      <c r="CP78" s="2414"/>
    </row>
    <row r="79" spans="1:94" ht="9.9" customHeight="1">
      <c r="A79" s="1068"/>
      <c r="B79" s="1209"/>
      <c r="C79" s="1209"/>
      <c r="D79" s="1209"/>
      <c r="E79" s="1209"/>
      <c r="F79" s="1209"/>
      <c r="G79" s="1209"/>
      <c r="H79" s="1209"/>
      <c r="I79" s="1209"/>
      <c r="J79" s="1209"/>
      <c r="K79" s="1249"/>
      <c r="L79" s="1250"/>
      <c r="M79" s="1250"/>
      <c r="N79" s="1250"/>
      <c r="O79" s="1250"/>
      <c r="P79" s="1250"/>
      <c r="Q79" s="1250"/>
      <c r="R79" s="1250"/>
      <c r="S79" s="1250"/>
      <c r="T79" s="1250"/>
      <c r="U79" s="1250"/>
      <c r="V79" s="1250"/>
      <c r="W79" s="1250"/>
      <c r="X79" s="1250"/>
      <c r="Y79" s="1250"/>
      <c r="Z79" s="1250"/>
      <c r="AA79" s="1250"/>
      <c r="AB79" s="1250"/>
      <c r="AC79" s="1250"/>
      <c r="AD79" s="1250"/>
      <c r="AE79" s="1250"/>
      <c r="AF79" s="1250"/>
      <c r="AG79" s="1250"/>
      <c r="AH79" s="1250"/>
      <c r="AI79" s="1250"/>
      <c r="AJ79" s="1250"/>
      <c r="AK79" s="1250"/>
      <c r="AL79" s="1250"/>
      <c r="AM79" s="1250"/>
      <c r="AN79" s="1250"/>
      <c r="AO79" s="1250"/>
      <c r="AP79" s="1250"/>
      <c r="AQ79" s="1250"/>
      <c r="AR79" s="1250"/>
      <c r="AS79" s="1250"/>
      <c r="AT79" s="1250"/>
      <c r="AU79" s="1250"/>
      <c r="AV79" s="1250"/>
      <c r="AW79" s="1250"/>
      <c r="AX79" s="1250"/>
      <c r="AY79" s="1250"/>
      <c r="AZ79" s="1250"/>
      <c r="BA79" s="1250"/>
      <c r="BB79" s="1250"/>
      <c r="BC79" s="1250"/>
      <c r="BD79" s="1249"/>
      <c r="BE79" s="1249"/>
      <c r="BF79" s="1249"/>
      <c r="BG79" s="1249"/>
      <c r="BH79" s="1249"/>
      <c r="BI79" s="1249"/>
      <c r="BJ79" s="1249"/>
      <c r="BK79" s="1249"/>
      <c r="BL79" s="1249"/>
      <c r="BM79" s="1249"/>
      <c r="BN79" s="1249"/>
      <c r="BO79" s="1249"/>
      <c r="BP79" s="1249"/>
      <c r="BQ79" s="1249"/>
      <c r="BR79" s="1249"/>
      <c r="BS79" s="1249"/>
      <c r="BT79" s="1249"/>
      <c r="BU79" s="1249"/>
      <c r="BV79" s="1249"/>
      <c r="BW79" s="1249"/>
      <c r="BX79" s="1249"/>
      <c r="BY79" s="1249"/>
      <c r="BZ79" s="1249"/>
      <c r="CA79" s="1249"/>
      <c r="CB79" s="1249"/>
      <c r="CC79" s="1249"/>
      <c r="CD79" s="1249"/>
      <c r="CE79" s="1249"/>
      <c r="CF79" s="1249"/>
      <c r="CG79" s="1249"/>
      <c r="CH79" s="1249"/>
      <c r="CI79" s="1249"/>
      <c r="CJ79" s="1249"/>
      <c r="CK79" s="1249"/>
      <c r="CL79" s="1249"/>
      <c r="CM79" s="1249"/>
      <c r="CN79" s="1249"/>
      <c r="CO79" s="1249"/>
      <c r="CP79" s="1249"/>
    </row>
    <row r="80" spans="1:94" ht="30" customHeight="1">
      <c r="A80" s="1068"/>
      <c r="B80" s="1207"/>
      <c r="C80" s="2493" t="s">
        <v>1779</v>
      </c>
      <c r="D80" s="2493"/>
      <c r="E80" s="2493"/>
      <c r="F80" s="2493"/>
      <c r="G80" s="2493"/>
      <c r="H80" s="2493"/>
      <c r="I80" s="2493"/>
      <c r="J80" s="2493"/>
      <c r="K80" s="1249"/>
      <c r="L80" s="1209"/>
      <c r="M80" s="1209"/>
      <c r="N80" s="1209"/>
      <c r="O80" s="1209"/>
      <c r="P80" s="2470"/>
      <c r="Q80" s="2471"/>
      <c r="R80" s="2472"/>
      <c r="S80" s="1209"/>
      <c r="T80" s="1209"/>
      <c r="U80" s="1209"/>
      <c r="V80" s="1209"/>
      <c r="W80" s="1209"/>
      <c r="X80" s="1209"/>
      <c r="Y80" s="1209"/>
      <c r="Z80" s="1209"/>
      <c r="AA80" s="2470"/>
      <c r="AB80" s="2471"/>
      <c r="AC80" s="2472"/>
      <c r="AD80" s="1209"/>
      <c r="AE80" s="1209"/>
      <c r="AF80" s="1209"/>
      <c r="AG80" s="1209"/>
      <c r="AH80" s="1209"/>
      <c r="AI80" s="1209"/>
      <c r="AJ80" s="1209"/>
      <c r="AK80" s="1209"/>
      <c r="AL80" s="2470"/>
      <c r="AM80" s="2471"/>
      <c r="AN80" s="2472"/>
      <c r="AO80" s="1209"/>
      <c r="AP80" s="1209"/>
      <c r="AQ80" s="1209"/>
      <c r="AR80" s="1209"/>
      <c r="AS80" s="1209"/>
      <c r="AT80" s="1209"/>
      <c r="AU80" s="1209"/>
      <c r="AV80" s="1209"/>
      <c r="AW80" s="2470"/>
      <c r="AX80" s="2471"/>
      <c r="AY80" s="2472"/>
      <c r="AZ80" s="1209"/>
      <c r="BA80" s="1209"/>
      <c r="BB80" s="1209"/>
      <c r="BC80" s="1209"/>
      <c r="BD80" s="2505"/>
      <c r="BE80" s="2505"/>
      <c r="BF80" s="1251"/>
      <c r="BG80" s="1251"/>
      <c r="BH80" s="1251"/>
      <c r="BI80" s="2473"/>
      <c r="BJ80" s="2474"/>
      <c r="BK80" s="2475"/>
      <c r="BL80" s="1251"/>
      <c r="BM80" s="2505"/>
      <c r="BN80" s="2505"/>
      <c r="BO80" s="2505"/>
      <c r="BP80" s="2505"/>
      <c r="BQ80" s="2505"/>
      <c r="BR80" s="2505"/>
      <c r="BS80" s="1251"/>
      <c r="BT80" s="1251"/>
      <c r="BU80" s="1251"/>
      <c r="BV80" s="2473"/>
      <c r="BW80" s="2474"/>
      <c r="BX80" s="2475"/>
      <c r="BY80" s="1251"/>
      <c r="BZ80" s="2505"/>
      <c r="CA80" s="2505"/>
      <c r="CB80" s="2505"/>
      <c r="CC80" s="2505"/>
      <c r="CD80" s="2505"/>
      <c r="CE80" s="2505"/>
      <c r="CF80" s="1251"/>
      <c r="CG80" s="1251"/>
      <c r="CH80" s="1251"/>
      <c r="CI80" s="2473"/>
      <c r="CJ80" s="2474"/>
      <c r="CK80" s="2475"/>
      <c r="CL80" s="1251"/>
      <c r="CM80" s="2505"/>
      <c r="CN80" s="2505"/>
      <c r="CO80" s="2505"/>
      <c r="CP80" s="2505"/>
    </row>
    <row r="81" spans="1:94" ht="30" customHeight="1">
      <c r="A81" s="1068"/>
      <c r="B81" s="1243"/>
      <c r="C81" s="2493"/>
      <c r="D81" s="2493"/>
      <c r="E81" s="2493"/>
      <c r="F81" s="2493"/>
      <c r="G81" s="2493"/>
      <c r="H81" s="2493"/>
      <c r="I81" s="2493"/>
      <c r="J81" s="2493"/>
      <c r="K81" s="1249"/>
      <c r="L81" s="1209"/>
      <c r="M81" s="1209"/>
      <c r="N81" s="1209"/>
      <c r="O81" s="1209"/>
      <c r="P81" s="1209"/>
      <c r="Q81" s="1209"/>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2505"/>
      <c r="BE81" s="2505"/>
      <c r="BF81" s="1251"/>
      <c r="BG81" s="1251"/>
      <c r="BH81" s="1251"/>
      <c r="BI81" s="1251"/>
      <c r="BJ81" s="1251"/>
      <c r="BK81" s="1251"/>
      <c r="BL81" s="1251"/>
      <c r="BM81" s="2505"/>
      <c r="BN81" s="2505"/>
      <c r="BO81" s="2505"/>
      <c r="BP81" s="2505"/>
      <c r="BQ81" s="2505"/>
      <c r="BR81" s="2505"/>
      <c r="BS81" s="1251"/>
      <c r="BT81" s="1251"/>
      <c r="BU81" s="1251"/>
      <c r="BV81" s="1251"/>
      <c r="BW81" s="1251"/>
      <c r="BX81" s="1251"/>
      <c r="BY81" s="1251"/>
      <c r="BZ81" s="2505"/>
      <c r="CA81" s="2505"/>
      <c r="CB81" s="2505"/>
      <c r="CC81" s="2505"/>
      <c r="CD81" s="2505"/>
      <c r="CE81" s="2505"/>
      <c r="CF81" s="1251"/>
      <c r="CG81" s="1251"/>
      <c r="CH81" s="1251"/>
      <c r="CI81" s="1251"/>
      <c r="CJ81" s="1251"/>
      <c r="CK81" s="1251"/>
      <c r="CL81" s="1251"/>
      <c r="CM81" s="2505"/>
      <c r="CN81" s="2505"/>
      <c r="CO81" s="2505"/>
      <c r="CP81" s="2505"/>
    </row>
    <row r="82" spans="1:94" ht="30" customHeight="1">
      <c r="A82" s="1244"/>
      <c r="B82" s="1245"/>
      <c r="C82" s="1246"/>
      <c r="D82" s="2365" t="s">
        <v>1791</v>
      </c>
      <c r="E82" s="2365"/>
      <c r="F82" s="2365"/>
      <c r="G82" s="2365"/>
      <c r="H82" s="2365"/>
      <c r="I82" s="2365"/>
      <c r="J82" s="2365"/>
      <c r="K82" s="2365"/>
      <c r="L82" s="2365"/>
      <c r="M82" s="2365"/>
      <c r="N82" s="2365"/>
      <c r="O82" s="2365"/>
      <c r="P82" s="2365"/>
      <c r="Q82" s="2365"/>
      <c r="R82" s="2365"/>
      <c r="S82" s="2365"/>
      <c r="T82" s="2365"/>
      <c r="U82" s="2365"/>
      <c r="V82" s="2365"/>
      <c r="W82" s="2365"/>
      <c r="X82" s="2365"/>
      <c r="Y82" s="2365"/>
      <c r="Z82" s="2365"/>
      <c r="AA82" s="2365"/>
      <c r="AB82" s="2365"/>
      <c r="AC82" s="2365"/>
      <c r="AD82" s="2365"/>
      <c r="AE82" s="2365"/>
      <c r="AF82" s="2365"/>
      <c r="AG82" s="2365"/>
      <c r="AH82" s="2365"/>
      <c r="AI82" s="2365"/>
      <c r="AJ82" s="2365"/>
      <c r="AK82" s="2365"/>
      <c r="AL82" s="2365"/>
      <c r="AM82" s="2365"/>
      <c r="AN82" s="2365"/>
      <c r="AO82" s="2365"/>
      <c r="AP82" s="2365"/>
      <c r="AQ82" s="2365"/>
      <c r="AR82" s="2365"/>
      <c r="AS82" s="2365"/>
      <c r="AT82" s="2365"/>
      <c r="AU82" s="2365"/>
      <c r="AV82" s="2365"/>
      <c r="AW82" s="2365"/>
      <c r="AX82" s="2365"/>
      <c r="AY82" s="2365"/>
      <c r="AZ82" s="2365"/>
      <c r="BA82" s="2365"/>
      <c r="BB82" s="2365"/>
      <c r="BC82" s="2365"/>
      <c r="BD82" s="2365"/>
      <c r="BE82" s="2365"/>
      <c r="BF82" s="2365"/>
      <c r="BG82" s="2365"/>
      <c r="BH82" s="2365"/>
      <c r="BI82" s="2365"/>
      <c r="BJ82" s="2365"/>
      <c r="BK82" s="2365"/>
      <c r="BL82" s="2365"/>
      <c r="BM82" s="2365"/>
      <c r="BN82" s="2365"/>
      <c r="BO82" s="2365"/>
      <c r="BP82" s="2365"/>
      <c r="BQ82" s="2365"/>
      <c r="BR82" s="2365"/>
      <c r="BS82" s="2365"/>
      <c r="BT82" s="2365"/>
      <c r="BU82" s="2365"/>
      <c r="BV82" s="2365"/>
      <c r="BW82" s="2365"/>
      <c r="BX82" s="2365"/>
      <c r="BY82" s="2365"/>
      <c r="BZ82" s="2365"/>
      <c r="CA82" s="2365"/>
      <c r="CB82" s="2365"/>
      <c r="CC82" s="2365"/>
      <c r="CD82" s="2365"/>
      <c r="CE82" s="2365"/>
      <c r="CF82" s="2365"/>
      <c r="CG82" s="2365"/>
      <c r="CH82" s="2365"/>
      <c r="CI82" s="2365"/>
      <c r="CJ82" s="2365"/>
      <c r="CK82" s="2365"/>
      <c r="CL82" s="2365"/>
      <c r="CM82" s="2365"/>
      <c r="CN82" s="2365"/>
      <c r="CO82" s="2365"/>
      <c r="CP82" s="2365"/>
    </row>
    <row r="83" spans="1:94" ht="30" customHeight="1">
      <c r="A83" s="1244"/>
      <c r="B83" s="1245"/>
      <c r="C83" s="1246"/>
      <c r="D83" s="2365"/>
      <c r="E83" s="2365"/>
      <c r="F83" s="2365"/>
      <c r="G83" s="2365"/>
      <c r="H83" s="2365"/>
      <c r="I83" s="2365"/>
      <c r="J83" s="2365"/>
      <c r="K83" s="2365"/>
      <c r="L83" s="2365"/>
      <c r="M83" s="2365"/>
      <c r="N83" s="2365"/>
      <c r="O83" s="2365"/>
      <c r="P83" s="2365"/>
      <c r="Q83" s="2365"/>
      <c r="R83" s="2365"/>
      <c r="S83" s="2365"/>
      <c r="T83" s="2365"/>
      <c r="U83" s="2365"/>
      <c r="V83" s="2365"/>
      <c r="W83" s="2365"/>
      <c r="X83" s="2365"/>
      <c r="Y83" s="2365"/>
      <c r="Z83" s="2365"/>
      <c r="AA83" s="2365"/>
      <c r="AB83" s="2365"/>
      <c r="AC83" s="2365"/>
      <c r="AD83" s="2365"/>
      <c r="AE83" s="2365"/>
      <c r="AF83" s="2365"/>
      <c r="AG83" s="2365"/>
      <c r="AH83" s="2365"/>
      <c r="AI83" s="2365"/>
      <c r="AJ83" s="2365"/>
      <c r="AK83" s="2365"/>
      <c r="AL83" s="2365"/>
      <c r="AM83" s="2365"/>
      <c r="AN83" s="2365"/>
      <c r="AO83" s="2365"/>
      <c r="AP83" s="2365"/>
      <c r="AQ83" s="2365"/>
      <c r="AR83" s="2365"/>
      <c r="AS83" s="2365"/>
      <c r="AT83" s="2365"/>
      <c r="AU83" s="2365"/>
      <c r="AV83" s="2365"/>
      <c r="AW83" s="2365"/>
      <c r="AX83" s="2365"/>
      <c r="AY83" s="2365"/>
      <c r="AZ83" s="2365"/>
      <c r="BA83" s="2365"/>
      <c r="BB83" s="2365"/>
      <c r="BC83" s="2365"/>
      <c r="BD83" s="2365"/>
      <c r="BE83" s="2365"/>
      <c r="BF83" s="2365"/>
      <c r="BG83" s="2365"/>
      <c r="BH83" s="2365"/>
      <c r="BI83" s="2365"/>
      <c r="BJ83" s="2365"/>
      <c r="BK83" s="2365"/>
      <c r="BL83" s="2365"/>
      <c r="BM83" s="2365"/>
      <c r="BN83" s="2365"/>
      <c r="BO83" s="2365"/>
      <c r="BP83" s="2365"/>
      <c r="BQ83" s="2365"/>
      <c r="BR83" s="2365"/>
      <c r="BS83" s="2365"/>
      <c r="BT83" s="2365"/>
      <c r="BU83" s="2365"/>
      <c r="BV83" s="2365"/>
      <c r="BW83" s="2365"/>
      <c r="BX83" s="2365"/>
      <c r="BY83" s="2365"/>
      <c r="BZ83" s="2365"/>
      <c r="CA83" s="2365"/>
      <c r="CB83" s="2365"/>
      <c r="CC83" s="2365"/>
      <c r="CD83" s="2365"/>
      <c r="CE83" s="2365"/>
      <c r="CF83" s="2365"/>
      <c r="CG83" s="2365"/>
      <c r="CH83" s="2365"/>
      <c r="CI83" s="2365"/>
      <c r="CJ83" s="2365"/>
      <c r="CK83" s="2365"/>
      <c r="CL83" s="2365"/>
      <c r="CM83" s="2365"/>
      <c r="CN83" s="2365"/>
      <c r="CO83" s="2365"/>
      <c r="CP83" s="2365"/>
    </row>
    <row r="84" spans="1:94" ht="30" customHeight="1">
      <c r="A84" s="1244"/>
      <c r="B84" s="1245"/>
      <c r="C84" s="1246"/>
      <c r="D84" s="2365"/>
      <c r="E84" s="2365"/>
      <c r="F84" s="2365"/>
      <c r="G84" s="2365"/>
      <c r="H84" s="2365"/>
      <c r="I84" s="2365"/>
      <c r="J84" s="2365"/>
      <c r="K84" s="2365"/>
      <c r="L84" s="2365"/>
      <c r="M84" s="2365"/>
      <c r="N84" s="2365"/>
      <c r="O84" s="2365"/>
      <c r="P84" s="2365"/>
      <c r="Q84" s="2365"/>
      <c r="R84" s="2365"/>
      <c r="S84" s="2365"/>
      <c r="T84" s="2365"/>
      <c r="U84" s="2365"/>
      <c r="V84" s="2365"/>
      <c r="W84" s="2365"/>
      <c r="X84" s="2365"/>
      <c r="Y84" s="2365"/>
      <c r="Z84" s="2365"/>
      <c r="AA84" s="2365"/>
      <c r="AB84" s="2365"/>
      <c r="AC84" s="2365"/>
      <c r="AD84" s="2365"/>
      <c r="AE84" s="2365"/>
      <c r="AF84" s="2365"/>
      <c r="AG84" s="2365"/>
      <c r="AH84" s="2365"/>
      <c r="AI84" s="2365"/>
      <c r="AJ84" s="2365"/>
      <c r="AK84" s="2365"/>
      <c r="AL84" s="2365"/>
      <c r="AM84" s="2365"/>
      <c r="AN84" s="2365"/>
      <c r="AO84" s="2365"/>
      <c r="AP84" s="2365"/>
      <c r="AQ84" s="2365"/>
      <c r="AR84" s="2365"/>
      <c r="AS84" s="2365"/>
      <c r="AT84" s="2365"/>
      <c r="AU84" s="2365"/>
      <c r="AV84" s="2365"/>
      <c r="AW84" s="2365"/>
      <c r="AX84" s="2365"/>
      <c r="AY84" s="2365"/>
      <c r="AZ84" s="2365"/>
      <c r="BA84" s="2365"/>
      <c r="BB84" s="2365"/>
      <c r="BC84" s="2365"/>
      <c r="BD84" s="2365"/>
      <c r="BE84" s="2365"/>
      <c r="BF84" s="2365"/>
      <c r="BG84" s="2365"/>
      <c r="BH84" s="2365"/>
      <c r="BI84" s="2365"/>
      <c r="BJ84" s="2365"/>
      <c r="BK84" s="2365"/>
      <c r="BL84" s="2365"/>
      <c r="BM84" s="2365"/>
      <c r="BN84" s="2365"/>
      <c r="BO84" s="2365"/>
      <c r="BP84" s="2365"/>
      <c r="BQ84" s="2365"/>
      <c r="BR84" s="2365"/>
      <c r="BS84" s="2365"/>
      <c r="BT84" s="2365"/>
      <c r="BU84" s="2365"/>
      <c r="BV84" s="2365"/>
      <c r="BW84" s="2365"/>
      <c r="BX84" s="2365"/>
      <c r="BY84" s="2365"/>
      <c r="BZ84" s="2365"/>
      <c r="CA84" s="2365"/>
      <c r="CB84" s="2365"/>
      <c r="CC84" s="2365"/>
      <c r="CD84" s="2365"/>
      <c r="CE84" s="2365"/>
      <c r="CF84" s="2365"/>
      <c r="CG84" s="2365"/>
      <c r="CH84" s="2365"/>
      <c r="CI84" s="2365"/>
      <c r="CJ84" s="2365"/>
      <c r="CK84" s="2365"/>
      <c r="CL84" s="2365"/>
      <c r="CM84" s="2365"/>
      <c r="CN84" s="2365"/>
      <c r="CO84" s="2365"/>
      <c r="CP84" s="2365"/>
    </row>
    <row r="85" spans="1:94" s="1064" customFormat="1" ht="30" customHeight="1">
      <c r="A85" s="1244"/>
      <c r="D85" s="1247"/>
      <c r="E85" s="1247"/>
      <c r="F85" s="1247"/>
      <c r="G85" s="1247"/>
      <c r="H85" s="1247"/>
      <c r="I85" s="1247"/>
      <c r="J85" s="1247"/>
      <c r="K85" s="1247"/>
      <c r="L85" s="1247"/>
      <c r="M85" s="1247"/>
      <c r="N85" s="1247"/>
      <c r="O85" s="1247"/>
      <c r="P85" s="1247"/>
      <c r="Q85" s="1247"/>
      <c r="R85" s="1247"/>
      <c r="S85" s="1247"/>
      <c r="T85" s="1247"/>
      <c r="U85" s="1247"/>
      <c r="V85" s="1247"/>
      <c r="W85" s="1247"/>
      <c r="X85" s="1247"/>
      <c r="Y85" s="1247"/>
      <c r="Z85" s="1247"/>
      <c r="AA85" s="1247"/>
      <c r="AB85" s="1247"/>
      <c r="AC85" s="1247"/>
      <c r="AD85" s="1247"/>
      <c r="AE85" s="1247"/>
      <c r="AF85" s="1247"/>
      <c r="AG85" s="1247"/>
      <c r="AH85" s="1247"/>
      <c r="AI85" s="1247"/>
      <c r="AJ85" s="1247"/>
      <c r="AK85" s="1247"/>
      <c r="AL85" s="1247"/>
      <c r="AM85" s="1247"/>
      <c r="AN85" s="1247"/>
      <c r="AO85" s="1247"/>
      <c r="AP85" s="1247"/>
      <c r="AQ85" s="1247"/>
      <c r="AR85" s="1247"/>
      <c r="AS85" s="1247"/>
      <c r="AT85" s="1247"/>
      <c r="AU85" s="1247"/>
      <c r="AV85" s="1247"/>
      <c r="AW85" s="1247"/>
      <c r="AX85" s="1247"/>
      <c r="AY85" s="1247"/>
      <c r="AZ85" s="1247"/>
      <c r="BA85" s="1247"/>
      <c r="BB85" s="1247"/>
      <c r="BC85" s="1247"/>
      <c r="BD85" s="1247"/>
      <c r="BE85" s="1247"/>
      <c r="BF85" s="1247"/>
      <c r="BG85" s="1247"/>
      <c r="BH85" s="1247"/>
      <c r="BI85" s="1247"/>
      <c r="BJ85" s="1247"/>
      <c r="BK85" s="1247"/>
      <c r="BL85" s="1247"/>
      <c r="BM85" s="1247"/>
      <c r="BN85" s="1247"/>
      <c r="BO85" s="1247"/>
      <c r="BP85" s="1247"/>
      <c r="BQ85" s="1247"/>
      <c r="BR85" s="1247"/>
      <c r="BS85" s="1247"/>
      <c r="BT85" s="1247"/>
      <c r="BU85" s="1247"/>
      <c r="BV85" s="1247"/>
      <c r="BW85" s="1247"/>
      <c r="BX85" s="1247"/>
      <c r="BY85" s="1247"/>
      <c r="BZ85" s="1247"/>
      <c r="CA85" s="1247"/>
      <c r="CB85" s="1247"/>
      <c r="CC85" s="1247"/>
      <c r="CD85" s="1247"/>
      <c r="CE85" s="1247"/>
      <c r="CF85" s="1247"/>
      <c r="CG85" s="1247"/>
      <c r="CH85" s="1247"/>
      <c r="CI85" s="1247"/>
      <c r="CJ85" s="1247"/>
      <c r="CK85" s="1247"/>
      <c r="CL85" s="1247"/>
      <c r="CM85" s="1247"/>
      <c r="CN85" s="1247"/>
      <c r="CO85" s="1247"/>
      <c r="CP85" s="1247"/>
    </row>
    <row r="86" spans="1:94" ht="30" customHeight="1">
      <c r="A86" s="1068"/>
      <c r="B86" s="2476">
        <v>12</v>
      </c>
      <c r="C86" s="2476"/>
      <c r="D86" s="2476"/>
      <c r="E86" s="2476"/>
      <c r="F86" s="2476"/>
      <c r="G86" s="2476"/>
      <c r="H86" s="2476"/>
      <c r="I86" s="2476"/>
      <c r="J86" s="2476"/>
      <c r="K86" s="2476"/>
      <c r="L86" s="2476"/>
      <c r="M86" s="2476"/>
      <c r="N86" s="2476"/>
      <c r="O86" s="2476"/>
      <c r="P86" s="2476"/>
      <c r="Q86" s="2476"/>
      <c r="R86" s="2476"/>
      <c r="S86" s="2476"/>
      <c r="T86" s="2476"/>
      <c r="U86" s="2476"/>
      <c r="V86" s="2476"/>
      <c r="W86" s="2476"/>
      <c r="X86" s="2476"/>
      <c r="Y86" s="2476"/>
      <c r="Z86" s="2476"/>
      <c r="AA86" s="2476"/>
      <c r="AB86" s="2476"/>
      <c r="AC86" s="2476"/>
      <c r="AD86" s="2476"/>
      <c r="AE86" s="2476"/>
      <c r="AF86" s="2476"/>
      <c r="AG86" s="2476"/>
      <c r="AH86" s="2476"/>
      <c r="AI86" s="2476"/>
      <c r="AJ86" s="2476"/>
      <c r="AK86" s="2476"/>
      <c r="AL86" s="2476"/>
      <c r="AM86" s="2476"/>
      <c r="AN86" s="2476"/>
      <c r="AO86" s="2476"/>
      <c r="AP86" s="2476"/>
      <c r="AQ86" s="2476"/>
      <c r="AR86" s="2476"/>
      <c r="AS86" s="2476"/>
      <c r="AT86" s="2476"/>
      <c r="AU86" s="2476"/>
      <c r="AV86" s="2476"/>
      <c r="AW86" s="2476"/>
      <c r="AX86" s="2476"/>
      <c r="AY86" s="2476"/>
      <c r="AZ86" s="2476"/>
      <c r="BA86" s="2476"/>
      <c r="BB86" s="2476"/>
      <c r="BC86" s="2476"/>
      <c r="BD86" s="2476">
        <v>13</v>
      </c>
      <c r="BE86" s="2476"/>
      <c r="BF86" s="2476"/>
      <c r="BG86" s="2476"/>
      <c r="BH86" s="2476"/>
      <c r="BI86" s="2476"/>
      <c r="BJ86" s="2476"/>
      <c r="BK86" s="2476"/>
      <c r="BL86" s="2476"/>
      <c r="BM86" s="2476"/>
      <c r="BN86" s="2476"/>
      <c r="BO86" s="2476"/>
      <c r="BP86" s="2476"/>
      <c r="BQ86" s="2476"/>
      <c r="BR86" s="2476"/>
      <c r="BS86" s="2476"/>
      <c r="BT86" s="2476"/>
      <c r="BU86" s="2476"/>
      <c r="BV86" s="2476"/>
      <c r="BW86" s="2476"/>
      <c r="BX86" s="2476"/>
      <c r="BY86" s="2476"/>
      <c r="BZ86" s="2476"/>
      <c r="CA86" s="2476"/>
      <c r="CB86" s="2476"/>
      <c r="CC86" s="2476"/>
      <c r="CD86" s="2476"/>
      <c r="CE86" s="2476"/>
      <c r="CF86" s="2476"/>
      <c r="CG86" s="2476"/>
      <c r="CH86" s="2476"/>
      <c r="CI86" s="2476"/>
      <c r="CJ86" s="2476"/>
      <c r="CK86" s="2476"/>
      <c r="CL86" s="2476"/>
      <c r="CM86" s="2476"/>
      <c r="CN86" s="2476"/>
      <c r="CO86" s="2476"/>
      <c r="CP86" s="2476"/>
    </row>
    <row r="87" spans="1:94" ht="30" customHeight="1">
      <c r="A87" s="1068"/>
      <c r="B87" s="1065"/>
      <c r="C87" s="1065"/>
      <c r="D87" s="1065"/>
      <c r="E87" s="1065"/>
      <c r="F87" s="1065"/>
      <c r="G87" s="1065"/>
      <c r="H87" s="1065"/>
      <c r="I87" s="1065"/>
      <c r="J87" s="1065"/>
      <c r="K87" s="1065"/>
    </row>
    <row r="88" spans="1:94">
      <c r="A88" s="1068"/>
      <c r="B88" s="1064"/>
    </row>
    <row r="89" spans="1:94">
      <c r="A89" s="1068"/>
      <c r="B89" s="1064"/>
    </row>
    <row r="90" spans="1:94">
      <c r="A90" s="1068"/>
      <c r="B90" s="1064"/>
    </row>
    <row r="91" spans="1:94">
      <c r="A91" s="1068"/>
      <c r="B91" s="1064"/>
    </row>
    <row r="92" spans="1:94">
      <c r="A92" s="1068"/>
      <c r="B92" s="1064"/>
    </row>
    <row r="93" spans="1:94">
      <c r="B93" s="1064"/>
    </row>
    <row r="94" spans="1:94">
      <c r="B94" s="1064"/>
    </row>
    <row r="95" spans="1:94">
      <c r="B95" s="1064"/>
    </row>
    <row r="96" spans="1:94">
      <c r="B96" s="1064"/>
    </row>
    <row r="97" spans="2:2">
      <c r="B97" s="1064"/>
    </row>
    <row r="98" spans="2:2">
      <c r="B98" s="1064"/>
    </row>
    <row r="99" spans="2:2">
      <c r="B99" s="1064"/>
    </row>
    <row r="100" spans="2:2">
      <c r="B100" s="1064"/>
    </row>
    <row r="101" spans="2:2">
      <c r="B101" s="1064"/>
    </row>
    <row r="102" spans="2:2">
      <c r="B102" s="1064"/>
    </row>
    <row r="103" spans="2:2">
      <c r="B103" s="1064"/>
    </row>
    <row r="104" spans="2:2">
      <c r="B104" s="1064"/>
    </row>
    <row r="105" spans="2:2">
      <c r="B105" s="1064"/>
    </row>
    <row r="106" spans="2:2">
      <c r="B106" s="1064"/>
    </row>
    <row r="107" spans="2:2">
      <c r="B107" s="1064"/>
    </row>
    <row r="108" spans="2:2">
      <c r="B108" s="1064"/>
    </row>
    <row r="109" spans="2:2">
      <c r="B109" s="1064"/>
    </row>
    <row r="110" spans="2:2">
      <c r="B110" s="1064"/>
    </row>
    <row r="111" spans="2:2">
      <c r="B111" s="1064"/>
    </row>
    <row r="112" spans="2:2">
      <c r="B112" s="1064"/>
    </row>
    <row r="113" spans="2:2">
      <c r="B113" s="1064"/>
    </row>
    <row r="114" spans="2:2">
      <c r="B114" s="1064"/>
    </row>
    <row r="115" spans="2:2">
      <c r="B115" s="1064"/>
    </row>
    <row r="116" spans="2:2">
      <c r="B116" s="1064"/>
    </row>
    <row r="117" spans="2:2">
      <c r="B117" s="1064"/>
    </row>
    <row r="118" spans="2:2">
      <c r="B118" s="1064"/>
    </row>
    <row r="119" spans="2:2">
      <c r="B119" s="1064"/>
    </row>
    <row r="120" spans="2:2">
      <c r="B120" s="1064"/>
    </row>
    <row r="121" spans="2:2">
      <c r="B121" s="1064"/>
    </row>
    <row r="122" spans="2:2">
      <c r="B122" s="1064"/>
    </row>
    <row r="123" spans="2:2">
      <c r="B123" s="1064"/>
    </row>
    <row r="124" spans="2:2">
      <c r="B124" s="1064"/>
    </row>
    <row r="125" spans="2:2">
      <c r="B125" s="1064"/>
    </row>
    <row r="126" spans="2:2">
      <c r="B126" s="1064"/>
    </row>
    <row r="127" spans="2:2">
      <c r="B127" s="1064"/>
    </row>
    <row r="128" spans="2:2">
      <c r="B128" s="1064"/>
    </row>
    <row r="129" spans="2:2">
      <c r="B129" s="1064"/>
    </row>
    <row r="130" spans="2:2">
      <c r="B130" s="1064"/>
    </row>
    <row r="131" spans="2:2">
      <c r="B131" s="1064"/>
    </row>
    <row r="132" spans="2:2">
      <c r="B132" s="1064"/>
    </row>
    <row r="133" spans="2:2">
      <c r="B133" s="1064"/>
    </row>
    <row r="134" spans="2:2">
      <c r="B134" s="1064"/>
    </row>
    <row r="135" spans="2:2">
      <c r="B135" s="1064"/>
    </row>
    <row r="136" spans="2:2">
      <c r="B136" s="1064"/>
    </row>
    <row r="137" spans="2:2">
      <c r="B137" s="1064"/>
    </row>
    <row r="138" spans="2:2">
      <c r="B138" s="1064"/>
    </row>
    <row r="139" spans="2:2">
      <c r="B139" s="1064"/>
    </row>
    <row r="140" spans="2:2">
      <c r="B140" s="1064"/>
    </row>
    <row r="141" spans="2:2">
      <c r="B141" s="1064"/>
    </row>
    <row r="142" spans="2:2">
      <c r="B142" s="1064"/>
    </row>
    <row r="143" spans="2:2">
      <c r="B143" s="1064"/>
    </row>
    <row r="144" spans="2:2">
      <c r="B144" s="1064"/>
    </row>
    <row r="145" spans="2:2">
      <c r="B145" s="1064"/>
    </row>
    <row r="146" spans="2:2">
      <c r="B146" s="1064"/>
    </row>
    <row r="147" spans="2:2">
      <c r="B147" s="1064"/>
    </row>
    <row r="148" spans="2:2">
      <c r="B148" s="1064"/>
    </row>
    <row r="149" spans="2:2">
      <c r="B149" s="1064"/>
    </row>
    <row r="150" spans="2:2">
      <c r="B150" s="1064"/>
    </row>
    <row r="151" spans="2:2">
      <c r="B151" s="1064"/>
    </row>
    <row r="152" spans="2:2">
      <c r="B152" s="1064"/>
    </row>
    <row r="153" spans="2:2">
      <c r="B153" s="1064"/>
    </row>
    <row r="154" spans="2:2">
      <c r="B154" s="1064"/>
    </row>
    <row r="155" spans="2:2">
      <c r="B155" s="1064"/>
    </row>
    <row r="156" spans="2:2">
      <c r="B156" s="1064"/>
    </row>
    <row r="157" spans="2:2">
      <c r="B157" s="1064"/>
    </row>
    <row r="158" spans="2:2">
      <c r="B158" s="1064"/>
    </row>
    <row r="159" spans="2:2">
      <c r="B159" s="1064"/>
    </row>
    <row r="160" spans="2:2">
      <c r="B160" s="1064"/>
    </row>
    <row r="161" spans="2:2">
      <c r="B161" s="1064"/>
    </row>
    <row r="162" spans="2:2">
      <c r="B162" s="1064"/>
    </row>
    <row r="163" spans="2:2">
      <c r="B163" s="1064"/>
    </row>
    <row r="164" spans="2:2">
      <c r="B164" s="1064"/>
    </row>
    <row r="165" spans="2:2">
      <c r="B165" s="1064"/>
    </row>
    <row r="166" spans="2:2">
      <c r="B166" s="1064"/>
    </row>
    <row r="167" spans="2:2">
      <c r="B167" s="1064"/>
    </row>
    <row r="168" spans="2:2">
      <c r="B168" s="1064"/>
    </row>
    <row r="169" spans="2:2">
      <c r="B169" s="1064"/>
    </row>
    <row r="170" spans="2:2">
      <c r="B170" s="1064"/>
    </row>
    <row r="171" spans="2:2">
      <c r="B171" s="1064"/>
    </row>
    <row r="172" spans="2:2">
      <c r="B172" s="1064"/>
    </row>
    <row r="173" spans="2:2">
      <c r="B173" s="1064"/>
    </row>
    <row r="174" spans="2:2">
      <c r="B174" s="1064"/>
    </row>
    <row r="175" spans="2:2">
      <c r="B175" s="1064"/>
    </row>
    <row r="176" spans="2:2">
      <c r="B176" s="1064"/>
    </row>
    <row r="177" spans="2:2">
      <c r="B177" s="1064"/>
    </row>
    <row r="178" spans="2:2">
      <c r="B178" s="1064"/>
    </row>
    <row r="179" spans="2:2">
      <c r="B179" s="1064"/>
    </row>
    <row r="180" spans="2:2">
      <c r="B180" s="1064"/>
    </row>
    <row r="181" spans="2:2">
      <c r="B181" s="1064"/>
    </row>
    <row r="182" spans="2:2">
      <c r="B182" s="1064"/>
    </row>
    <row r="183" spans="2:2">
      <c r="B183" s="1064"/>
    </row>
    <row r="184" spans="2:2">
      <c r="B184" s="1064"/>
    </row>
    <row r="185" spans="2:2">
      <c r="B185" s="1064"/>
    </row>
    <row r="186" spans="2:2">
      <c r="B186" s="1064"/>
    </row>
    <row r="187" spans="2:2">
      <c r="B187" s="1064"/>
    </row>
    <row r="188" spans="2:2">
      <c r="B188" s="1064"/>
    </row>
    <row r="189" spans="2:2">
      <c r="B189" s="1064"/>
    </row>
    <row r="190" spans="2:2">
      <c r="B190" s="1064"/>
    </row>
    <row r="191" spans="2:2">
      <c r="B191" s="1064"/>
    </row>
    <row r="192" spans="2:2">
      <c r="B192" s="1064"/>
    </row>
    <row r="193" spans="2:2">
      <c r="B193" s="1064"/>
    </row>
    <row r="194" spans="2:2">
      <c r="B194" s="1064"/>
    </row>
    <row r="195" spans="2:2">
      <c r="B195" s="1064"/>
    </row>
    <row r="196" spans="2:2">
      <c r="B196" s="1064"/>
    </row>
    <row r="197" spans="2:2">
      <c r="B197" s="1064"/>
    </row>
    <row r="198" spans="2:2">
      <c r="B198" s="1064"/>
    </row>
    <row r="199" spans="2:2">
      <c r="B199" s="1064"/>
    </row>
    <row r="200" spans="2:2">
      <c r="B200" s="1064"/>
    </row>
    <row r="201" spans="2:2">
      <c r="B201" s="1064"/>
    </row>
    <row r="202" spans="2:2">
      <c r="B202" s="1064"/>
    </row>
    <row r="203" spans="2:2">
      <c r="B203" s="1064"/>
    </row>
    <row r="204" spans="2:2">
      <c r="B204" s="1064"/>
    </row>
    <row r="205" spans="2:2">
      <c r="B205" s="1064"/>
    </row>
    <row r="206" spans="2:2">
      <c r="B206" s="1064"/>
    </row>
    <row r="207" spans="2:2">
      <c r="B207" s="1064"/>
    </row>
    <row r="208" spans="2:2">
      <c r="B208" s="1064"/>
    </row>
    <row r="209" spans="2:2">
      <c r="B209" s="1064"/>
    </row>
  </sheetData>
  <mergeCells count="163">
    <mergeCell ref="CD16:CP16"/>
    <mergeCell ref="H38:J38"/>
    <mergeCell ref="G54:J54"/>
    <mergeCell ref="AS17:BC26"/>
    <mergeCell ref="BD17:CP26"/>
    <mergeCell ref="L27:V30"/>
    <mergeCell ref="W27:AG30"/>
    <mergeCell ref="AH27:AR30"/>
    <mergeCell ref="AS27:BC30"/>
    <mergeCell ref="BD27:BP30"/>
    <mergeCell ref="BQ27:CC30"/>
    <mergeCell ref="CD27:CP30"/>
    <mergeCell ref="AS53:BC56"/>
    <mergeCell ref="G49:J50"/>
    <mergeCell ref="L49:V52"/>
    <mergeCell ref="W49:AG52"/>
    <mergeCell ref="AH49:AR52"/>
    <mergeCell ref="AS49:BC52"/>
    <mergeCell ref="G51:J52"/>
    <mergeCell ref="L45:V48"/>
    <mergeCell ref="W45:AG48"/>
    <mergeCell ref="AH45:AR48"/>
    <mergeCell ref="AS45:BC48"/>
    <mergeCell ref="G56:J56"/>
    <mergeCell ref="BI80:BK80"/>
    <mergeCell ref="BV80:BX80"/>
    <mergeCell ref="CI80:CK80"/>
    <mergeCell ref="B86:BC86"/>
    <mergeCell ref="BD86:CP86"/>
    <mergeCell ref="K18:K20"/>
    <mergeCell ref="K24:K26"/>
    <mergeCell ref="K29:K30"/>
    <mergeCell ref="K33:K35"/>
    <mergeCell ref="K38:K39"/>
    <mergeCell ref="K42:K43"/>
    <mergeCell ref="K46:K47"/>
    <mergeCell ref="K50:K51"/>
    <mergeCell ref="K54:K55"/>
    <mergeCell ref="K57:K61"/>
    <mergeCell ref="K62:K65"/>
    <mergeCell ref="K66:K70"/>
    <mergeCell ref="K71:K74"/>
    <mergeCell ref="K75:K78"/>
    <mergeCell ref="L21:V26"/>
    <mergeCell ref="W21:AG26"/>
    <mergeCell ref="AH21:AR26"/>
    <mergeCell ref="E24:J26"/>
    <mergeCell ref="G55:J55"/>
    <mergeCell ref="C80:J81"/>
    <mergeCell ref="L57:V61"/>
    <mergeCell ref="W57:AG61"/>
    <mergeCell ref="AH57:AR61"/>
    <mergeCell ref="AS57:BC61"/>
    <mergeCell ref="G66:J68"/>
    <mergeCell ref="L66:V70"/>
    <mergeCell ref="W66:AG70"/>
    <mergeCell ref="AH66:AR70"/>
    <mergeCell ref="AS66:BC70"/>
    <mergeCell ref="AW80:AY80"/>
    <mergeCell ref="G58:J58"/>
    <mergeCell ref="G59:J59"/>
    <mergeCell ref="G60:J60"/>
    <mergeCell ref="G61:J61"/>
    <mergeCell ref="P80:R80"/>
    <mergeCell ref="AA80:AC80"/>
    <mergeCell ref="AL80:AN80"/>
    <mergeCell ref="CD37:CP40"/>
    <mergeCell ref="E19:J20"/>
    <mergeCell ref="E21:J23"/>
    <mergeCell ref="I2:BC3"/>
    <mergeCell ref="D5:J16"/>
    <mergeCell ref="L5:AR10"/>
    <mergeCell ref="AS5:BC15"/>
    <mergeCell ref="BD5:CP10"/>
    <mergeCell ref="L11:V15"/>
    <mergeCell ref="W11:AG15"/>
    <mergeCell ref="AH11:AR15"/>
    <mergeCell ref="E17:J18"/>
    <mergeCell ref="BD11:BP15"/>
    <mergeCell ref="BQ11:CC15"/>
    <mergeCell ref="CD11:CP15"/>
    <mergeCell ref="L17:V20"/>
    <mergeCell ref="W17:AG20"/>
    <mergeCell ref="AH17:AR20"/>
    <mergeCell ref="L16:V16"/>
    <mergeCell ref="W16:AG16"/>
    <mergeCell ref="AH16:AR16"/>
    <mergeCell ref="AS16:BC16"/>
    <mergeCell ref="BD16:BP16"/>
    <mergeCell ref="BQ16:CC16"/>
    <mergeCell ref="H33:J34"/>
    <mergeCell ref="H35:J36"/>
    <mergeCell ref="BD41:BP44"/>
    <mergeCell ref="BQ41:CC44"/>
    <mergeCell ref="CD41:CP44"/>
    <mergeCell ref="G43:J44"/>
    <mergeCell ref="G41:J42"/>
    <mergeCell ref="L41:V44"/>
    <mergeCell ref="W41:AG44"/>
    <mergeCell ref="AH41:AR44"/>
    <mergeCell ref="AS41:BC44"/>
    <mergeCell ref="L31:V36"/>
    <mergeCell ref="W31:AG36"/>
    <mergeCell ref="AH31:AR36"/>
    <mergeCell ref="AS31:BC36"/>
    <mergeCell ref="BD31:BP36"/>
    <mergeCell ref="BQ31:CC36"/>
    <mergeCell ref="CD31:CP36"/>
    <mergeCell ref="L37:V40"/>
    <mergeCell ref="W37:AG40"/>
    <mergeCell ref="AH37:AR40"/>
    <mergeCell ref="AS37:BC40"/>
    <mergeCell ref="BD37:BP40"/>
    <mergeCell ref="BQ37:CC40"/>
    <mergeCell ref="BD62:BP65"/>
    <mergeCell ref="BQ62:CC65"/>
    <mergeCell ref="CD62:CP65"/>
    <mergeCell ref="L62:V65"/>
    <mergeCell ref="W62:AG65"/>
    <mergeCell ref="AH62:AR65"/>
    <mergeCell ref="AS62:BC65"/>
    <mergeCell ref="BD53:BP56"/>
    <mergeCell ref="BQ53:CC56"/>
    <mergeCell ref="CD53:CP56"/>
    <mergeCell ref="BD57:BP61"/>
    <mergeCell ref="BQ57:CC61"/>
    <mergeCell ref="CD57:CP61"/>
    <mergeCell ref="L53:V56"/>
    <mergeCell ref="W53:AG56"/>
    <mergeCell ref="AH53:AR56"/>
    <mergeCell ref="BQ75:CC78"/>
    <mergeCell ref="CD75:CP78"/>
    <mergeCell ref="L71:V74"/>
    <mergeCell ref="W71:AG74"/>
    <mergeCell ref="AH71:AR74"/>
    <mergeCell ref="AS71:BC74"/>
    <mergeCell ref="BD71:BP74"/>
    <mergeCell ref="BQ71:CC74"/>
    <mergeCell ref="CD71:CP74"/>
    <mergeCell ref="BD45:BP48"/>
    <mergeCell ref="BQ45:CC48"/>
    <mergeCell ref="CD45:CP48"/>
    <mergeCell ref="BD49:BP52"/>
    <mergeCell ref="BQ49:CC52"/>
    <mergeCell ref="CD49:CP52"/>
    <mergeCell ref="D82:CP84"/>
    <mergeCell ref="BD80:BE81"/>
    <mergeCell ref="BZ80:CA81"/>
    <mergeCell ref="CB80:CC81"/>
    <mergeCell ref="CD80:CE81"/>
    <mergeCell ref="BM80:BN81"/>
    <mergeCell ref="BO80:BP81"/>
    <mergeCell ref="BQ80:BR81"/>
    <mergeCell ref="CM80:CN81"/>
    <mergeCell ref="CO80:CP81"/>
    <mergeCell ref="BD66:BP70"/>
    <mergeCell ref="BQ66:CC70"/>
    <mergeCell ref="CD66:CP70"/>
    <mergeCell ref="L75:V78"/>
    <mergeCell ref="W75:AG78"/>
    <mergeCell ref="AH75:AR78"/>
    <mergeCell ref="AS75:BC78"/>
    <mergeCell ref="BD75:BP78"/>
  </mergeCells>
  <printOptions horizontalCentered="1" verticalCentered="1"/>
  <pageMargins left="0.23622047244094499" right="0.23622047244094499" top="0.23622047244094499" bottom="0.23622047244094499" header="0" footer="0"/>
  <pageSetup paperSize="9" scale="32" fitToWidth="0" orientation="portrait" r:id="rId1"/>
  <headerFooter alignWithMargins="0"/>
  <colBreaks count="1" manualBreakCount="1">
    <brk id="55" max="86"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2:WVO115"/>
  <sheetViews>
    <sheetView showGridLines="0" view="pageBreakPreview" zoomScale="40" zoomScaleNormal="40" zoomScaleSheetLayoutView="40" workbookViewId="0">
      <selection activeCell="S29" sqref="S29"/>
    </sheetView>
  </sheetViews>
  <sheetFormatPr defaultColWidth="9" defaultRowHeight="30" customHeight="1"/>
  <cols>
    <col min="1" max="1" width="2" style="1146" customWidth="1"/>
    <col min="2" max="2" width="7" style="1146" customWidth="1"/>
    <col min="3" max="3" width="6.23046875" style="1146" customWidth="1"/>
    <col min="4" max="4" width="8.23046875" style="1146" customWidth="1"/>
    <col min="5" max="5" width="4.765625" style="1146" customWidth="1"/>
    <col min="6" max="6" width="18.69140625" style="1146" customWidth="1"/>
    <col min="7" max="7" width="23.69140625" style="1146" customWidth="1"/>
    <col min="8" max="8" width="27.07421875" style="1146" customWidth="1"/>
    <col min="9" max="9" width="9.69140625" style="1146" customWidth="1"/>
    <col min="10" max="10" width="7" style="1147" customWidth="1"/>
    <col min="11" max="14" width="5.69140625" style="1146" customWidth="1"/>
    <col min="15" max="15" width="7.69140625" style="1146" customWidth="1"/>
    <col min="16" max="16" width="12.3046875" style="1146" customWidth="1"/>
    <col min="17" max="17" width="5.69140625" style="1146" customWidth="1"/>
    <col min="18" max="18" width="7.4609375" style="1146" customWidth="1"/>
    <col min="19" max="23" width="5.69140625" style="1146" customWidth="1"/>
    <col min="24" max="256" width="8.765625" style="1146"/>
    <col min="257" max="257" width="4" style="1146" customWidth="1"/>
    <col min="258" max="258" width="7" style="1146" customWidth="1"/>
    <col min="259" max="259" width="4.69140625" style="1146" customWidth="1"/>
    <col min="260" max="260" width="15" style="1146" customWidth="1"/>
    <col min="261" max="261" width="14.765625" style="1146" customWidth="1"/>
    <col min="262" max="262" width="18.69140625" style="1146" customWidth="1"/>
    <col min="263" max="263" width="9" style="1146" hidden="1" customWidth="1"/>
    <col min="264" max="264" width="23.69140625" style="1146" customWidth="1"/>
    <col min="265" max="265" width="32.07421875" style="1146" customWidth="1"/>
    <col min="266" max="279" width="5.69140625" style="1146" customWidth="1"/>
    <col min="280" max="512" width="8.765625" style="1146"/>
    <col min="513" max="513" width="4" style="1146" customWidth="1"/>
    <col min="514" max="514" width="7" style="1146" customWidth="1"/>
    <col min="515" max="515" width="4.69140625" style="1146" customWidth="1"/>
    <col min="516" max="516" width="15" style="1146" customWidth="1"/>
    <col min="517" max="517" width="14.765625" style="1146" customWidth="1"/>
    <col min="518" max="518" width="18.69140625" style="1146" customWidth="1"/>
    <col min="519" max="519" width="9" style="1146" hidden="1" customWidth="1"/>
    <col min="520" max="520" width="23.69140625" style="1146" customWidth="1"/>
    <col min="521" max="521" width="32.07421875" style="1146" customWidth="1"/>
    <col min="522" max="535" width="5.69140625" style="1146" customWidth="1"/>
    <col min="536" max="768" width="8.765625" style="1146"/>
    <col min="769" max="769" width="4" style="1146" customWidth="1"/>
    <col min="770" max="770" width="7" style="1146" customWidth="1"/>
    <col min="771" max="771" width="4.69140625" style="1146" customWidth="1"/>
    <col min="772" max="772" width="15" style="1146" customWidth="1"/>
    <col min="773" max="773" width="14.765625" style="1146" customWidth="1"/>
    <col min="774" max="774" width="18.69140625" style="1146" customWidth="1"/>
    <col min="775" max="775" width="9" style="1146" hidden="1" customWidth="1"/>
    <col min="776" max="776" width="23.69140625" style="1146" customWidth="1"/>
    <col min="777" max="777" width="32.07421875" style="1146" customWidth="1"/>
    <col min="778" max="791" width="5.69140625" style="1146" customWidth="1"/>
    <col min="792" max="1024" width="8.765625" style="1146"/>
    <col min="1025" max="1025" width="4" style="1146" customWidth="1"/>
    <col min="1026" max="1026" width="7" style="1146" customWidth="1"/>
    <col min="1027" max="1027" width="4.69140625" style="1146" customWidth="1"/>
    <col min="1028" max="1028" width="15" style="1146" customWidth="1"/>
    <col min="1029" max="1029" width="14.765625" style="1146" customWidth="1"/>
    <col min="1030" max="1030" width="18.69140625" style="1146" customWidth="1"/>
    <col min="1031" max="1031" width="9" style="1146" hidden="1" customWidth="1"/>
    <col min="1032" max="1032" width="23.69140625" style="1146" customWidth="1"/>
    <col min="1033" max="1033" width="32.07421875" style="1146" customWidth="1"/>
    <col min="1034" max="1047" width="5.69140625" style="1146" customWidth="1"/>
    <col min="1048" max="1280" width="8.765625" style="1146"/>
    <col min="1281" max="1281" width="4" style="1146" customWidth="1"/>
    <col min="1282" max="1282" width="7" style="1146" customWidth="1"/>
    <col min="1283" max="1283" width="4.69140625" style="1146" customWidth="1"/>
    <col min="1284" max="1284" width="15" style="1146" customWidth="1"/>
    <col min="1285" max="1285" width="14.765625" style="1146" customWidth="1"/>
    <col min="1286" max="1286" width="18.69140625" style="1146" customWidth="1"/>
    <col min="1287" max="1287" width="9" style="1146" hidden="1" customWidth="1"/>
    <col min="1288" max="1288" width="23.69140625" style="1146" customWidth="1"/>
    <col min="1289" max="1289" width="32.07421875" style="1146" customWidth="1"/>
    <col min="1290" max="1303" width="5.69140625" style="1146" customWidth="1"/>
    <col min="1304" max="1536" width="8.765625" style="1146"/>
    <col min="1537" max="1537" width="4" style="1146" customWidth="1"/>
    <col min="1538" max="1538" width="7" style="1146" customWidth="1"/>
    <col min="1539" max="1539" width="4.69140625" style="1146" customWidth="1"/>
    <col min="1540" max="1540" width="15" style="1146" customWidth="1"/>
    <col min="1541" max="1541" width="14.765625" style="1146" customWidth="1"/>
    <col min="1542" max="1542" width="18.69140625" style="1146" customWidth="1"/>
    <col min="1543" max="1543" width="9" style="1146" hidden="1" customWidth="1"/>
    <col min="1544" max="1544" width="23.69140625" style="1146" customWidth="1"/>
    <col min="1545" max="1545" width="32.07421875" style="1146" customWidth="1"/>
    <col min="1546" max="1559" width="5.69140625" style="1146" customWidth="1"/>
    <col min="1560" max="1792" width="8.765625" style="1146"/>
    <col min="1793" max="1793" width="4" style="1146" customWidth="1"/>
    <col min="1794" max="1794" width="7" style="1146" customWidth="1"/>
    <col min="1795" max="1795" width="4.69140625" style="1146" customWidth="1"/>
    <col min="1796" max="1796" width="15" style="1146" customWidth="1"/>
    <col min="1797" max="1797" width="14.765625" style="1146" customWidth="1"/>
    <col min="1798" max="1798" width="18.69140625" style="1146" customWidth="1"/>
    <col min="1799" max="1799" width="9" style="1146" hidden="1" customWidth="1"/>
    <col min="1800" max="1800" width="23.69140625" style="1146" customWidth="1"/>
    <col min="1801" max="1801" width="32.07421875" style="1146" customWidth="1"/>
    <col min="1802" max="1815" width="5.69140625" style="1146" customWidth="1"/>
    <col min="1816" max="2048" width="8.765625" style="1146"/>
    <col min="2049" max="2049" width="4" style="1146" customWidth="1"/>
    <col min="2050" max="2050" width="7" style="1146" customWidth="1"/>
    <col min="2051" max="2051" width="4.69140625" style="1146" customWidth="1"/>
    <col min="2052" max="2052" width="15" style="1146" customWidth="1"/>
    <col min="2053" max="2053" width="14.765625" style="1146" customWidth="1"/>
    <col min="2054" max="2054" width="18.69140625" style="1146" customWidth="1"/>
    <col min="2055" max="2055" width="9" style="1146" hidden="1" customWidth="1"/>
    <col min="2056" max="2056" width="23.69140625" style="1146" customWidth="1"/>
    <col min="2057" max="2057" width="32.07421875" style="1146" customWidth="1"/>
    <col min="2058" max="2071" width="5.69140625" style="1146" customWidth="1"/>
    <col min="2072" max="2304" width="8.765625" style="1146"/>
    <col min="2305" max="2305" width="4" style="1146" customWidth="1"/>
    <col min="2306" max="2306" width="7" style="1146" customWidth="1"/>
    <col min="2307" max="2307" width="4.69140625" style="1146" customWidth="1"/>
    <col min="2308" max="2308" width="15" style="1146" customWidth="1"/>
    <col min="2309" max="2309" width="14.765625" style="1146" customWidth="1"/>
    <col min="2310" max="2310" width="18.69140625" style="1146" customWidth="1"/>
    <col min="2311" max="2311" width="9" style="1146" hidden="1" customWidth="1"/>
    <col min="2312" max="2312" width="23.69140625" style="1146" customWidth="1"/>
    <col min="2313" max="2313" width="32.07421875" style="1146" customWidth="1"/>
    <col min="2314" max="2327" width="5.69140625" style="1146" customWidth="1"/>
    <col min="2328" max="2560" width="8.765625" style="1146"/>
    <col min="2561" max="2561" width="4" style="1146" customWidth="1"/>
    <col min="2562" max="2562" width="7" style="1146" customWidth="1"/>
    <col min="2563" max="2563" width="4.69140625" style="1146" customWidth="1"/>
    <col min="2564" max="2564" width="15" style="1146" customWidth="1"/>
    <col min="2565" max="2565" width="14.765625" style="1146" customWidth="1"/>
    <col min="2566" max="2566" width="18.69140625" style="1146" customWidth="1"/>
    <col min="2567" max="2567" width="9" style="1146" hidden="1" customWidth="1"/>
    <col min="2568" max="2568" width="23.69140625" style="1146" customWidth="1"/>
    <col min="2569" max="2569" width="32.07421875" style="1146" customWidth="1"/>
    <col min="2570" max="2583" width="5.69140625" style="1146" customWidth="1"/>
    <col min="2584" max="2816" width="8.765625" style="1146"/>
    <col min="2817" max="2817" width="4" style="1146" customWidth="1"/>
    <col min="2818" max="2818" width="7" style="1146" customWidth="1"/>
    <col min="2819" max="2819" width="4.69140625" style="1146" customWidth="1"/>
    <col min="2820" max="2820" width="15" style="1146" customWidth="1"/>
    <col min="2821" max="2821" width="14.765625" style="1146" customWidth="1"/>
    <col min="2822" max="2822" width="18.69140625" style="1146" customWidth="1"/>
    <col min="2823" max="2823" width="9" style="1146" hidden="1" customWidth="1"/>
    <col min="2824" max="2824" width="23.69140625" style="1146" customWidth="1"/>
    <col min="2825" max="2825" width="32.07421875" style="1146" customWidth="1"/>
    <col min="2826" max="2839" width="5.69140625" style="1146" customWidth="1"/>
    <col min="2840" max="3072" width="8.765625" style="1146"/>
    <col min="3073" max="3073" width="4" style="1146" customWidth="1"/>
    <col min="3074" max="3074" width="7" style="1146" customWidth="1"/>
    <col min="3075" max="3075" width="4.69140625" style="1146" customWidth="1"/>
    <col min="3076" max="3076" width="15" style="1146" customWidth="1"/>
    <col min="3077" max="3077" width="14.765625" style="1146" customWidth="1"/>
    <col min="3078" max="3078" width="18.69140625" style="1146" customWidth="1"/>
    <col min="3079" max="3079" width="9" style="1146" hidden="1" customWidth="1"/>
    <col min="3080" max="3080" width="23.69140625" style="1146" customWidth="1"/>
    <col min="3081" max="3081" width="32.07421875" style="1146" customWidth="1"/>
    <col min="3082" max="3095" width="5.69140625" style="1146" customWidth="1"/>
    <col min="3096" max="3328" width="8.765625" style="1146"/>
    <col min="3329" max="3329" width="4" style="1146" customWidth="1"/>
    <col min="3330" max="3330" width="7" style="1146" customWidth="1"/>
    <col min="3331" max="3331" width="4.69140625" style="1146" customWidth="1"/>
    <col min="3332" max="3332" width="15" style="1146" customWidth="1"/>
    <col min="3333" max="3333" width="14.765625" style="1146" customWidth="1"/>
    <col min="3334" max="3334" width="18.69140625" style="1146" customWidth="1"/>
    <col min="3335" max="3335" width="9" style="1146" hidden="1" customWidth="1"/>
    <col min="3336" max="3336" width="23.69140625" style="1146" customWidth="1"/>
    <col min="3337" max="3337" width="32.07421875" style="1146" customWidth="1"/>
    <col min="3338" max="3351" width="5.69140625" style="1146" customWidth="1"/>
    <col min="3352" max="3584" width="8.765625" style="1146"/>
    <col min="3585" max="3585" width="4" style="1146" customWidth="1"/>
    <col min="3586" max="3586" width="7" style="1146" customWidth="1"/>
    <col min="3587" max="3587" width="4.69140625" style="1146" customWidth="1"/>
    <col min="3588" max="3588" width="15" style="1146" customWidth="1"/>
    <col min="3589" max="3589" width="14.765625" style="1146" customWidth="1"/>
    <col min="3590" max="3590" width="18.69140625" style="1146" customWidth="1"/>
    <col min="3591" max="3591" width="9" style="1146" hidden="1" customWidth="1"/>
    <col min="3592" max="3592" width="23.69140625" style="1146" customWidth="1"/>
    <col min="3593" max="3593" width="32.07421875" style="1146" customWidth="1"/>
    <col min="3594" max="3607" width="5.69140625" style="1146" customWidth="1"/>
    <col min="3608" max="3840" width="8.765625" style="1146"/>
    <col min="3841" max="3841" width="4" style="1146" customWidth="1"/>
    <col min="3842" max="3842" width="7" style="1146" customWidth="1"/>
    <col min="3843" max="3843" width="4.69140625" style="1146" customWidth="1"/>
    <col min="3844" max="3844" width="15" style="1146" customWidth="1"/>
    <col min="3845" max="3845" width="14.765625" style="1146" customWidth="1"/>
    <col min="3846" max="3846" width="18.69140625" style="1146" customWidth="1"/>
    <col min="3847" max="3847" width="9" style="1146" hidden="1" customWidth="1"/>
    <col min="3848" max="3848" width="23.69140625" style="1146" customWidth="1"/>
    <col min="3849" max="3849" width="32.07421875" style="1146" customWidth="1"/>
    <col min="3850" max="3863" width="5.69140625" style="1146" customWidth="1"/>
    <col min="3864" max="4096" width="8.765625" style="1146"/>
    <col min="4097" max="4097" width="4" style="1146" customWidth="1"/>
    <col min="4098" max="4098" width="7" style="1146" customWidth="1"/>
    <col min="4099" max="4099" width="4.69140625" style="1146" customWidth="1"/>
    <col min="4100" max="4100" width="15" style="1146" customWidth="1"/>
    <col min="4101" max="4101" width="14.765625" style="1146" customWidth="1"/>
    <col min="4102" max="4102" width="18.69140625" style="1146" customWidth="1"/>
    <col min="4103" max="4103" width="9" style="1146" hidden="1" customWidth="1"/>
    <col min="4104" max="4104" width="23.69140625" style="1146" customWidth="1"/>
    <col min="4105" max="4105" width="32.07421875" style="1146" customWidth="1"/>
    <col min="4106" max="4119" width="5.69140625" style="1146" customWidth="1"/>
    <col min="4120" max="4352" width="8.765625" style="1146"/>
    <col min="4353" max="4353" width="4" style="1146" customWidth="1"/>
    <col min="4354" max="4354" width="7" style="1146" customWidth="1"/>
    <col min="4355" max="4355" width="4.69140625" style="1146" customWidth="1"/>
    <col min="4356" max="4356" width="15" style="1146" customWidth="1"/>
    <col min="4357" max="4357" width="14.765625" style="1146" customWidth="1"/>
    <col min="4358" max="4358" width="18.69140625" style="1146" customWidth="1"/>
    <col min="4359" max="4359" width="9" style="1146" hidden="1" customWidth="1"/>
    <col min="4360" max="4360" width="23.69140625" style="1146" customWidth="1"/>
    <col min="4361" max="4361" width="32.07421875" style="1146" customWidth="1"/>
    <col min="4362" max="4375" width="5.69140625" style="1146" customWidth="1"/>
    <col min="4376" max="4608" width="8.765625" style="1146"/>
    <col min="4609" max="4609" width="4" style="1146" customWidth="1"/>
    <col min="4610" max="4610" width="7" style="1146" customWidth="1"/>
    <col min="4611" max="4611" width="4.69140625" style="1146" customWidth="1"/>
    <col min="4612" max="4612" width="15" style="1146" customWidth="1"/>
    <col min="4613" max="4613" width="14.765625" style="1146" customWidth="1"/>
    <col min="4614" max="4614" width="18.69140625" style="1146" customWidth="1"/>
    <col min="4615" max="4615" width="9" style="1146" hidden="1" customWidth="1"/>
    <col min="4616" max="4616" width="23.69140625" style="1146" customWidth="1"/>
    <col min="4617" max="4617" width="32.07421875" style="1146" customWidth="1"/>
    <col min="4618" max="4631" width="5.69140625" style="1146" customWidth="1"/>
    <col min="4632" max="4864" width="8.765625" style="1146"/>
    <col min="4865" max="4865" width="4" style="1146" customWidth="1"/>
    <col min="4866" max="4866" width="7" style="1146" customWidth="1"/>
    <col min="4867" max="4867" width="4.69140625" style="1146" customWidth="1"/>
    <col min="4868" max="4868" width="15" style="1146" customWidth="1"/>
    <col min="4869" max="4869" width="14.765625" style="1146" customWidth="1"/>
    <col min="4870" max="4870" width="18.69140625" style="1146" customWidth="1"/>
    <col min="4871" max="4871" width="9" style="1146" hidden="1" customWidth="1"/>
    <col min="4872" max="4872" width="23.69140625" style="1146" customWidth="1"/>
    <col min="4873" max="4873" width="32.07421875" style="1146" customWidth="1"/>
    <col min="4874" max="4887" width="5.69140625" style="1146" customWidth="1"/>
    <col min="4888" max="5120" width="8.765625" style="1146"/>
    <col min="5121" max="5121" width="4" style="1146" customWidth="1"/>
    <col min="5122" max="5122" width="7" style="1146" customWidth="1"/>
    <col min="5123" max="5123" width="4.69140625" style="1146" customWidth="1"/>
    <col min="5124" max="5124" width="15" style="1146" customWidth="1"/>
    <col min="5125" max="5125" width="14.765625" style="1146" customWidth="1"/>
    <col min="5126" max="5126" width="18.69140625" style="1146" customWidth="1"/>
    <col min="5127" max="5127" width="9" style="1146" hidden="1" customWidth="1"/>
    <col min="5128" max="5128" width="23.69140625" style="1146" customWidth="1"/>
    <col min="5129" max="5129" width="32.07421875" style="1146" customWidth="1"/>
    <col min="5130" max="5143" width="5.69140625" style="1146" customWidth="1"/>
    <col min="5144" max="5376" width="8.765625" style="1146"/>
    <col min="5377" max="5377" width="4" style="1146" customWidth="1"/>
    <col min="5378" max="5378" width="7" style="1146" customWidth="1"/>
    <col min="5379" max="5379" width="4.69140625" style="1146" customWidth="1"/>
    <col min="5380" max="5380" width="15" style="1146" customWidth="1"/>
    <col min="5381" max="5381" width="14.765625" style="1146" customWidth="1"/>
    <col min="5382" max="5382" width="18.69140625" style="1146" customWidth="1"/>
    <col min="5383" max="5383" width="9" style="1146" hidden="1" customWidth="1"/>
    <col min="5384" max="5384" width="23.69140625" style="1146" customWidth="1"/>
    <col min="5385" max="5385" width="32.07421875" style="1146" customWidth="1"/>
    <col min="5386" max="5399" width="5.69140625" style="1146" customWidth="1"/>
    <col min="5400" max="5632" width="8.765625" style="1146"/>
    <col min="5633" max="5633" width="4" style="1146" customWidth="1"/>
    <col min="5634" max="5634" width="7" style="1146" customWidth="1"/>
    <col min="5635" max="5635" width="4.69140625" style="1146" customWidth="1"/>
    <col min="5636" max="5636" width="15" style="1146" customWidth="1"/>
    <col min="5637" max="5637" width="14.765625" style="1146" customWidth="1"/>
    <col min="5638" max="5638" width="18.69140625" style="1146" customWidth="1"/>
    <col min="5639" max="5639" width="9" style="1146" hidden="1" customWidth="1"/>
    <col min="5640" max="5640" width="23.69140625" style="1146" customWidth="1"/>
    <col min="5641" max="5641" width="32.07421875" style="1146" customWidth="1"/>
    <col min="5642" max="5655" width="5.69140625" style="1146" customWidth="1"/>
    <col min="5656" max="5888" width="8.765625" style="1146"/>
    <col min="5889" max="5889" width="4" style="1146" customWidth="1"/>
    <col min="5890" max="5890" width="7" style="1146" customWidth="1"/>
    <col min="5891" max="5891" width="4.69140625" style="1146" customWidth="1"/>
    <col min="5892" max="5892" width="15" style="1146" customWidth="1"/>
    <col min="5893" max="5893" width="14.765625" style="1146" customWidth="1"/>
    <col min="5894" max="5894" width="18.69140625" style="1146" customWidth="1"/>
    <col min="5895" max="5895" width="9" style="1146" hidden="1" customWidth="1"/>
    <col min="5896" max="5896" width="23.69140625" style="1146" customWidth="1"/>
    <col min="5897" max="5897" width="32.07421875" style="1146" customWidth="1"/>
    <col min="5898" max="5911" width="5.69140625" style="1146" customWidth="1"/>
    <col min="5912" max="6144" width="8.765625" style="1146"/>
    <col min="6145" max="6145" width="4" style="1146" customWidth="1"/>
    <col min="6146" max="6146" width="7" style="1146" customWidth="1"/>
    <col min="6147" max="6147" width="4.69140625" style="1146" customWidth="1"/>
    <col min="6148" max="6148" width="15" style="1146" customWidth="1"/>
    <col min="6149" max="6149" width="14.765625" style="1146" customWidth="1"/>
    <col min="6150" max="6150" width="18.69140625" style="1146" customWidth="1"/>
    <col min="6151" max="6151" width="9" style="1146" hidden="1" customWidth="1"/>
    <col min="6152" max="6152" width="23.69140625" style="1146" customWidth="1"/>
    <col min="6153" max="6153" width="32.07421875" style="1146" customWidth="1"/>
    <col min="6154" max="6167" width="5.69140625" style="1146" customWidth="1"/>
    <col min="6168" max="6400" width="8.765625" style="1146"/>
    <col min="6401" max="6401" width="4" style="1146" customWidth="1"/>
    <col min="6402" max="6402" width="7" style="1146" customWidth="1"/>
    <col min="6403" max="6403" width="4.69140625" style="1146" customWidth="1"/>
    <col min="6404" max="6404" width="15" style="1146" customWidth="1"/>
    <col min="6405" max="6405" width="14.765625" style="1146" customWidth="1"/>
    <col min="6406" max="6406" width="18.69140625" style="1146" customWidth="1"/>
    <col min="6407" max="6407" width="9" style="1146" hidden="1" customWidth="1"/>
    <col min="6408" max="6408" width="23.69140625" style="1146" customWidth="1"/>
    <col min="6409" max="6409" width="32.07421875" style="1146" customWidth="1"/>
    <col min="6410" max="6423" width="5.69140625" style="1146" customWidth="1"/>
    <col min="6424" max="6656" width="8.765625" style="1146"/>
    <col min="6657" max="6657" width="4" style="1146" customWidth="1"/>
    <col min="6658" max="6658" width="7" style="1146" customWidth="1"/>
    <col min="6659" max="6659" width="4.69140625" style="1146" customWidth="1"/>
    <col min="6660" max="6660" width="15" style="1146" customWidth="1"/>
    <col min="6661" max="6661" width="14.765625" style="1146" customWidth="1"/>
    <col min="6662" max="6662" width="18.69140625" style="1146" customWidth="1"/>
    <col min="6663" max="6663" width="9" style="1146" hidden="1" customWidth="1"/>
    <col min="6664" max="6664" width="23.69140625" style="1146" customWidth="1"/>
    <col min="6665" max="6665" width="32.07421875" style="1146" customWidth="1"/>
    <col min="6666" max="6679" width="5.69140625" style="1146" customWidth="1"/>
    <col min="6680" max="6912" width="8.765625" style="1146"/>
    <col min="6913" max="6913" width="4" style="1146" customWidth="1"/>
    <col min="6914" max="6914" width="7" style="1146" customWidth="1"/>
    <col min="6915" max="6915" width="4.69140625" style="1146" customWidth="1"/>
    <col min="6916" max="6916" width="15" style="1146" customWidth="1"/>
    <col min="6917" max="6917" width="14.765625" style="1146" customWidth="1"/>
    <col min="6918" max="6918" width="18.69140625" style="1146" customWidth="1"/>
    <col min="6919" max="6919" width="9" style="1146" hidden="1" customWidth="1"/>
    <col min="6920" max="6920" width="23.69140625" style="1146" customWidth="1"/>
    <col min="6921" max="6921" width="32.07421875" style="1146" customWidth="1"/>
    <col min="6922" max="6935" width="5.69140625" style="1146" customWidth="1"/>
    <col min="6936" max="7168" width="8.765625" style="1146"/>
    <col min="7169" max="7169" width="4" style="1146" customWidth="1"/>
    <col min="7170" max="7170" width="7" style="1146" customWidth="1"/>
    <col min="7171" max="7171" width="4.69140625" style="1146" customWidth="1"/>
    <col min="7172" max="7172" width="15" style="1146" customWidth="1"/>
    <col min="7173" max="7173" width="14.765625" style="1146" customWidth="1"/>
    <col min="7174" max="7174" width="18.69140625" style="1146" customWidth="1"/>
    <col min="7175" max="7175" width="9" style="1146" hidden="1" customWidth="1"/>
    <col min="7176" max="7176" width="23.69140625" style="1146" customWidth="1"/>
    <col min="7177" max="7177" width="32.07421875" style="1146" customWidth="1"/>
    <col min="7178" max="7191" width="5.69140625" style="1146" customWidth="1"/>
    <col min="7192" max="7424" width="8.765625" style="1146"/>
    <col min="7425" max="7425" width="4" style="1146" customWidth="1"/>
    <col min="7426" max="7426" width="7" style="1146" customWidth="1"/>
    <col min="7427" max="7427" width="4.69140625" style="1146" customWidth="1"/>
    <col min="7428" max="7428" width="15" style="1146" customWidth="1"/>
    <col min="7429" max="7429" width="14.765625" style="1146" customWidth="1"/>
    <col min="7430" max="7430" width="18.69140625" style="1146" customWidth="1"/>
    <col min="7431" max="7431" width="9" style="1146" hidden="1" customWidth="1"/>
    <col min="7432" max="7432" width="23.69140625" style="1146" customWidth="1"/>
    <col min="7433" max="7433" width="32.07421875" style="1146" customWidth="1"/>
    <col min="7434" max="7447" width="5.69140625" style="1146" customWidth="1"/>
    <col min="7448" max="7680" width="8.765625" style="1146"/>
    <col min="7681" max="7681" width="4" style="1146" customWidth="1"/>
    <col min="7682" max="7682" width="7" style="1146" customWidth="1"/>
    <col min="7683" max="7683" width="4.69140625" style="1146" customWidth="1"/>
    <col min="7684" max="7684" width="15" style="1146" customWidth="1"/>
    <col min="7685" max="7685" width="14.765625" style="1146" customWidth="1"/>
    <col min="7686" max="7686" width="18.69140625" style="1146" customWidth="1"/>
    <col min="7687" max="7687" width="9" style="1146" hidden="1" customWidth="1"/>
    <col min="7688" max="7688" width="23.69140625" style="1146" customWidth="1"/>
    <col min="7689" max="7689" width="32.07421875" style="1146" customWidth="1"/>
    <col min="7690" max="7703" width="5.69140625" style="1146" customWidth="1"/>
    <col min="7704" max="7936" width="8.765625" style="1146"/>
    <col min="7937" max="7937" width="4" style="1146" customWidth="1"/>
    <col min="7938" max="7938" width="7" style="1146" customWidth="1"/>
    <col min="7939" max="7939" width="4.69140625" style="1146" customWidth="1"/>
    <col min="7940" max="7940" width="15" style="1146" customWidth="1"/>
    <col min="7941" max="7941" width="14.765625" style="1146" customWidth="1"/>
    <col min="7942" max="7942" width="18.69140625" style="1146" customWidth="1"/>
    <col min="7943" max="7943" width="9" style="1146" hidden="1" customWidth="1"/>
    <col min="7944" max="7944" width="23.69140625" style="1146" customWidth="1"/>
    <col min="7945" max="7945" width="32.07421875" style="1146" customWidth="1"/>
    <col min="7946" max="7959" width="5.69140625" style="1146" customWidth="1"/>
    <col min="7960" max="8192" width="8.765625" style="1146"/>
    <col min="8193" max="8193" width="4" style="1146" customWidth="1"/>
    <col min="8194" max="8194" width="7" style="1146" customWidth="1"/>
    <col min="8195" max="8195" width="4.69140625" style="1146" customWidth="1"/>
    <col min="8196" max="8196" width="15" style="1146" customWidth="1"/>
    <col min="8197" max="8197" width="14.765625" style="1146" customWidth="1"/>
    <col min="8198" max="8198" width="18.69140625" style="1146" customWidth="1"/>
    <col min="8199" max="8199" width="9" style="1146" hidden="1" customWidth="1"/>
    <col min="8200" max="8200" width="23.69140625" style="1146" customWidth="1"/>
    <col min="8201" max="8201" width="32.07421875" style="1146" customWidth="1"/>
    <col min="8202" max="8215" width="5.69140625" style="1146" customWidth="1"/>
    <col min="8216" max="8448" width="8.765625" style="1146"/>
    <col min="8449" max="8449" width="4" style="1146" customWidth="1"/>
    <col min="8450" max="8450" width="7" style="1146" customWidth="1"/>
    <col min="8451" max="8451" width="4.69140625" style="1146" customWidth="1"/>
    <col min="8452" max="8452" width="15" style="1146" customWidth="1"/>
    <col min="8453" max="8453" width="14.765625" style="1146" customWidth="1"/>
    <col min="8454" max="8454" width="18.69140625" style="1146" customWidth="1"/>
    <col min="8455" max="8455" width="9" style="1146" hidden="1" customWidth="1"/>
    <col min="8456" max="8456" width="23.69140625" style="1146" customWidth="1"/>
    <col min="8457" max="8457" width="32.07421875" style="1146" customWidth="1"/>
    <col min="8458" max="8471" width="5.69140625" style="1146" customWidth="1"/>
    <col min="8472" max="8704" width="8.765625" style="1146"/>
    <col min="8705" max="8705" width="4" style="1146" customWidth="1"/>
    <col min="8706" max="8706" width="7" style="1146" customWidth="1"/>
    <col min="8707" max="8707" width="4.69140625" style="1146" customWidth="1"/>
    <col min="8708" max="8708" width="15" style="1146" customWidth="1"/>
    <col min="8709" max="8709" width="14.765625" style="1146" customWidth="1"/>
    <col min="8710" max="8710" width="18.69140625" style="1146" customWidth="1"/>
    <col min="8711" max="8711" width="9" style="1146" hidden="1" customWidth="1"/>
    <col min="8712" max="8712" width="23.69140625" style="1146" customWidth="1"/>
    <col min="8713" max="8713" width="32.07421875" style="1146" customWidth="1"/>
    <col min="8714" max="8727" width="5.69140625" style="1146" customWidth="1"/>
    <col min="8728" max="8960" width="8.765625" style="1146"/>
    <col min="8961" max="8961" width="4" style="1146" customWidth="1"/>
    <col min="8962" max="8962" width="7" style="1146" customWidth="1"/>
    <col min="8963" max="8963" width="4.69140625" style="1146" customWidth="1"/>
    <col min="8964" max="8964" width="15" style="1146" customWidth="1"/>
    <col min="8965" max="8965" width="14.765625" style="1146" customWidth="1"/>
    <col min="8966" max="8966" width="18.69140625" style="1146" customWidth="1"/>
    <col min="8967" max="8967" width="9" style="1146" hidden="1" customWidth="1"/>
    <col min="8968" max="8968" width="23.69140625" style="1146" customWidth="1"/>
    <col min="8969" max="8969" width="32.07421875" style="1146" customWidth="1"/>
    <col min="8970" max="8983" width="5.69140625" style="1146" customWidth="1"/>
    <col min="8984" max="9216" width="8.765625" style="1146"/>
    <col min="9217" max="9217" width="4" style="1146" customWidth="1"/>
    <col min="9218" max="9218" width="7" style="1146" customWidth="1"/>
    <col min="9219" max="9219" width="4.69140625" style="1146" customWidth="1"/>
    <col min="9220" max="9220" width="15" style="1146" customWidth="1"/>
    <col min="9221" max="9221" width="14.765625" style="1146" customWidth="1"/>
    <col min="9222" max="9222" width="18.69140625" style="1146" customWidth="1"/>
    <col min="9223" max="9223" width="9" style="1146" hidden="1" customWidth="1"/>
    <col min="9224" max="9224" width="23.69140625" style="1146" customWidth="1"/>
    <col min="9225" max="9225" width="32.07421875" style="1146" customWidth="1"/>
    <col min="9226" max="9239" width="5.69140625" style="1146" customWidth="1"/>
    <col min="9240" max="9472" width="8.765625" style="1146"/>
    <col min="9473" max="9473" width="4" style="1146" customWidth="1"/>
    <col min="9474" max="9474" width="7" style="1146" customWidth="1"/>
    <col min="9475" max="9475" width="4.69140625" style="1146" customWidth="1"/>
    <col min="9476" max="9476" width="15" style="1146" customWidth="1"/>
    <col min="9477" max="9477" width="14.765625" style="1146" customWidth="1"/>
    <col min="9478" max="9478" width="18.69140625" style="1146" customWidth="1"/>
    <col min="9479" max="9479" width="9" style="1146" hidden="1" customWidth="1"/>
    <col min="9480" max="9480" width="23.69140625" style="1146" customWidth="1"/>
    <col min="9481" max="9481" width="32.07421875" style="1146" customWidth="1"/>
    <col min="9482" max="9495" width="5.69140625" style="1146" customWidth="1"/>
    <col min="9496" max="9728" width="8.765625" style="1146"/>
    <col min="9729" max="9729" width="4" style="1146" customWidth="1"/>
    <col min="9730" max="9730" width="7" style="1146" customWidth="1"/>
    <col min="9731" max="9731" width="4.69140625" style="1146" customWidth="1"/>
    <col min="9732" max="9732" width="15" style="1146" customWidth="1"/>
    <col min="9733" max="9733" width="14.765625" style="1146" customWidth="1"/>
    <col min="9734" max="9734" width="18.69140625" style="1146" customWidth="1"/>
    <col min="9735" max="9735" width="9" style="1146" hidden="1" customWidth="1"/>
    <col min="9736" max="9736" width="23.69140625" style="1146" customWidth="1"/>
    <col min="9737" max="9737" width="32.07421875" style="1146" customWidth="1"/>
    <col min="9738" max="9751" width="5.69140625" style="1146" customWidth="1"/>
    <col min="9752" max="9984" width="8.765625" style="1146"/>
    <col min="9985" max="9985" width="4" style="1146" customWidth="1"/>
    <col min="9986" max="9986" width="7" style="1146" customWidth="1"/>
    <col min="9987" max="9987" width="4.69140625" style="1146" customWidth="1"/>
    <col min="9988" max="9988" width="15" style="1146" customWidth="1"/>
    <col min="9989" max="9989" width="14.765625" style="1146" customWidth="1"/>
    <col min="9990" max="9990" width="18.69140625" style="1146" customWidth="1"/>
    <col min="9991" max="9991" width="9" style="1146" hidden="1" customWidth="1"/>
    <col min="9992" max="9992" width="23.69140625" style="1146" customWidth="1"/>
    <col min="9993" max="9993" width="32.07421875" style="1146" customWidth="1"/>
    <col min="9994" max="10007" width="5.69140625" style="1146" customWidth="1"/>
    <col min="10008" max="10240" width="8.765625" style="1146"/>
    <col min="10241" max="10241" width="4" style="1146" customWidth="1"/>
    <col min="10242" max="10242" width="7" style="1146" customWidth="1"/>
    <col min="10243" max="10243" width="4.69140625" style="1146" customWidth="1"/>
    <col min="10244" max="10244" width="15" style="1146" customWidth="1"/>
    <col min="10245" max="10245" width="14.765625" style="1146" customWidth="1"/>
    <col min="10246" max="10246" width="18.69140625" style="1146" customWidth="1"/>
    <col min="10247" max="10247" width="9" style="1146" hidden="1" customWidth="1"/>
    <col min="10248" max="10248" width="23.69140625" style="1146" customWidth="1"/>
    <col min="10249" max="10249" width="32.07421875" style="1146" customWidth="1"/>
    <col min="10250" max="10263" width="5.69140625" style="1146" customWidth="1"/>
    <col min="10264" max="10496" width="8.765625" style="1146"/>
    <col min="10497" max="10497" width="4" style="1146" customWidth="1"/>
    <col min="10498" max="10498" width="7" style="1146" customWidth="1"/>
    <col min="10499" max="10499" width="4.69140625" style="1146" customWidth="1"/>
    <col min="10500" max="10500" width="15" style="1146" customWidth="1"/>
    <col min="10501" max="10501" width="14.765625" style="1146" customWidth="1"/>
    <col min="10502" max="10502" width="18.69140625" style="1146" customWidth="1"/>
    <col min="10503" max="10503" width="9" style="1146" hidden="1" customWidth="1"/>
    <col min="10504" max="10504" width="23.69140625" style="1146" customWidth="1"/>
    <col min="10505" max="10505" width="32.07421875" style="1146" customWidth="1"/>
    <col min="10506" max="10519" width="5.69140625" style="1146" customWidth="1"/>
    <col min="10520" max="10752" width="8.765625" style="1146"/>
    <col min="10753" max="10753" width="4" style="1146" customWidth="1"/>
    <col min="10754" max="10754" width="7" style="1146" customWidth="1"/>
    <col min="10755" max="10755" width="4.69140625" style="1146" customWidth="1"/>
    <col min="10756" max="10756" width="15" style="1146" customWidth="1"/>
    <col min="10757" max="10757" width="14.765625" style="1146" customWidth="1"/>
    <col min="10758" max="10758" width="18.69140625" style="1146" customWidth="1"/>
    <col min="10759" max="10759" width="9" style="1146" hidden="1" customWidth="1"/>
    <col min="10760" max="10760" width="23.69140625" style="1146" customWidth="1"/>
    <col min="10761" max="10761" width="32.07421875" style="1146" customWidth="1"/>
    <col min="10762" max="10775" width="5.69140625" style="1146" customWidth="1"/>
    <col min="10776" max="11008" width="8.765625" style="1146"/>
    <col min="11009" max="11009" width="4" style="1146" customWidth="1"/>
    <col min="11010" max="11010" width="7" style="1146" customWidth="1"/>
    <col min="11011" max="11011" width="4.69140625" style="1146" customWidth="1"/>
    <col min="11012" max="11012" width="15" style="1146" customWidth="1"/>
    <col min="11013" max="11013" width="14.765625" style="1146" customWidth="1"/>
    <col min="11014" max="11014" width="18.69140625" style="1146" customWidth="1"/>
    <col min="11015" max="11015" width="9" style="1146" hidden="1" customWidth="1"/>
    <col min="11016" max="11016" width="23.69140625" style="1146" customWidth="1"/>
    <col min="11017" max="11017" width="32.07421875" style="1146" customWidth="1"/>
    <col min="11018" max="11031" width="5.69140625" style="1146" customWidth="1"/>
    <col min="11032" max="11264" width="8.765625" style="1146"/>
    <col min="11265" max="11265" width="4" style="1146" customWidth="1"/>
    <col min="11266" max="11266" width="7" style="1146" customWidth="1"/>
    <col min="11267" max="11267" width="4.69140625" style="1146" customWidth="1"/>
    <col min="11268" max="11268" width="15" style="1146" customWidth="1"/>
    <col min="11269" max="11269" width="14.765625" style="1146" customWidth="1"/>
    <col min="11270" max="11270" width="18.69140625" style="1146" customWidth="1"/>
    <col min="11271" max="11271" width="9" style="1146" hidden="1" customWidth="1"/>
    <col min="11272" max="11272" width="23.69140625" style="1146" customWidth="1"/>
    <col min="11273" max="11273" width="32.07421875" style="1146" customWidth="1"/>
    <col min="11274" max="11287" width="5.69140625" style="1146" customWidth="1"/>
    <col min="11288" max="11520" width="8.765625" style="1146"/>
    <col min="11521" max="11521" width="4" style="1146" customWidth="1"/>
    <col min="11522" max="11522" width="7" style="1146" customWidth="1"/>
    <col min="11523" max="11523" width="4.69140625" style="1146" customWidth="1"/>
    <col min="11524" max="11524" width="15" style="1146" customWidth="1"/>
    <col min="11525" max="11525" width="14.765625" style="1146" customWidth="1"/>
    <col min="11526" max="11526" width="18.69140625" style="1146" customWidth="1"/>
    <col min="11527" max="11527" width="9" style="1146" hidden="1" customWidth="1"/>
    <col min="11528" max="11528" width="23.69140625" style="1146" customWidth="1"/>
    <col min="11529" max="11529" width="32.07421875" style="1146" customWidth="1"/>
    <col min="11530" max="11543" width="5.69140625" style="1146" customWidth="1"/>
    <col min="11544" max="11776" width="8.765625" style="1146"/>
    <col min="11777" max="11777" width="4" style="1146" customWidth="1"/>
    <col min="11778" max="11778" width="7" style="1146" customWidth="1"/>
    <col min="11779" max="11779" width="4.69140625" style="1146" customWidth="1"/>
    <col min="11780" max="11780" width="15" style="1146" customWidth="1"/>
    <col min="11781" max="11781" width="14.765625" style="1146" customWidth="1"/>
    <col min="11782" max="11782" width="18.69140625" style="1146" customWidth="1"/>
    <col min="11783" max="11783" width="9" style="1146" hidden="1" customWidth="1"/>
    <col min="11784" max="11784" width="23.69140625" style="1146" customWidth="1"/>
    <col min="11785" max="11785" width="32.07421875" style="1146" customWidth="1"/>
    <col min="11786" max="11799" width="5.69140625" style="1146" customWidth="1"/>
    <col min="11800" max="12032" width="8.765625" style="1146"/>
    <col min="12033" max="12033" width="4" style="1146" customWidth="1"/>
    <col min="12034" max="12034" width="7" style="1146" customWidth="1"/>
    <col min="12035" max="12035" width="4.69140625" style="1146" customWidth="1"/>
    <col min="12036" max="12036" width="15" style="1146" customWidth="1"/>
    <col min="12037" max="12037" width="14.765625" style="1146" customWidth="1"/>
    <col min="12038" max="12038" width="18.69140625" style="1146" customWidth="1"/>
    <col min="12039" max="12039" width="9" style="1146" hidden="1" customWidth="1"/>
    <col min="12040" max="12040" width="23.69140625" style="1146" customWidth="1"/>
    <col min="12041" max="12041" width="32.07421875" style="1146" customWidth="1"/>
    <col min="12042" max="12055" width="5.69140625" style="1146" customWidth="1"/>
    <col min="12056" max="12288" width="8.765625" style="1146"/>
    <col min="12289" max="12289" width="4" style="1146" customWidth="1"/>
    <col min="12290" max="12290" width="7" style="1146" customWidth="1"/>
    <col min="12291" max="12291" width="4.69140625" style="1146" customWidth="1"/>
    <col min="12292" max="12292" width="15" style="1146" customWidth="1"/>
    <col min="12293" max="12293" width="14.765625" style="1146" customWidth="1"/>
    <col min="12294" max="12294" width="18.69140625" style="1146" customWidth="1"/>
    <col min="12295" max="12295" width="9" style="1146" hidden="1" customWidth="1"/>
    <col min="12296" max="12296" width="23.69140625" style="1146" customWidth="1"/>
    <col min="12297" max="12297" width="32.07421875" style="1146" customWidth="1"/>
    <col min="12298" max="12311" width="5.69140625" style="1146" customWidth="1"/>
    <col min="12312" max="12544" width="8.765625" style="1146"/>
    <col min="12545" max="12545" width="4" style="1146" customWidth="1"/>
    <col min="12546" max="12546" width="7" style="1146" customWidth="1"/>
    <col min="12547" max="12547" width="4.69140625" style="1146" customWidth="1"/>
    <col min="12548" max="12548" width="15" style="1146" customWidth="1"/>
    <col min="12549" max="12549" width="14.765625" style="1146" customWidth="1"/>
    <col min="12550" max="12550" width="18.69140625" style="1146" customWidth="1"/>
    <col min="12551" max="12551" width="9" style="1146" hidden="1" customWidth="1"/>
    <col min="12552" max="12552" width="23.69140625" style="1146" customWidth="1"/>
    <col min="12553" max="12553" width="32.07421875" style="1146" customWidth="1"/>
    <col min="12554" max="12567" width="5.69140625" style="1146" customWidth="1"/>
    <col min="12568" max="12800" width="8.765625" style="1146"/>
    <col min="12801" max="12801" width="4" style="1146" customWidth="1"/>
    <col min="12802" max="12802" width="7" style="1146" customWidth="1"/>
    <col min="12803" max="12803" width="4.69140625" style="1146" customWidth="1"/>
    <col min="12804" max="12804" width="15" style="1146" customWidth="1"/>
    <col min="12805" max="12805" width="14.765625" style="1146" customWidth="1"/>
    <col min="12806" max="12806" width="18.69140625" style="1146" customWidth="1"/>
    <col min="12807" max="12807" width="9" style="1146" hidden="1" customWidth="1"/>
    <col min="12808" max="12808" width="23.69140625" style="1146" customWidth="1"/>
    <col min="12809" max="12809" width="32.07421875" style="1146" customWidth="1"/>
    <col min="12810" max="12823" width="5.69140625" style="1146" customWidth="1"/>
    <col min="12824" max="13056" width="8.765625" style="1146"/>
    <col min="13057" max="13057" width="4" style="1146" customWidth="1"/>
    <col min="13058" max="13058" width="7" style="1146" customWidth="1"/>
    <col min="13059" max="13059" width="4.69140625" style="1146" customWidth="1"/>
    <col min="13060" max="13060" width="15" style="1146" customWidth="1"/>
    <col min="13061" max="13061" width="14.765625" style="1146" customWidth="1"/>
    <col min="13062" max="13062" width="18.69140625" style="1146" customWidth="1"/>
    <col min="13063" max="13063" width="9" style="1146" hidden="1" customWidth="1"/>
    <col min="13064" max="13064" width="23.69140625" style="1146" customWidth="1"/>
    <col min="13065" max="13065" width="32.07421875" style="1146" customWidth="1"/>
    <col min="13066" max="13079" width="5.69140625" style="1146" customWidth="1"/>
    <col min="13080" max="13312" width="8.765625" style="1146"/>
    <col min="13313" max="13313" width="4" style="1146" customWidth="1"/>
    <col min="13314" max="13314" width="7" style="1146" customWidth="1"/>
    <col min="13315" max="13315" width="4.69140625" style="1146" customWidth="1"/>
    <col min="13316" max="13316" width="15" style="1146" customWidth="1"/>
    <col min="13317" max="13317" width="14.765625" style="1146" customWidth="1"/>
    <col min="13318" max="13318" width="18.69140625" style="1146" customWidth="1"/>
    <col min="13319" max="13319" width="9" style="1146" hidden="1" customWidth="1"/>
    <col min="13320" max="13320" width="23.69140625" style="1146" customWidth="1"/>
    <col min="13321" max="13321" width="32.07421875" style="1146" customWidth="1"/>
    <col min="13322" max="13335" width="5.69140625" style="1146" customWidth="1"/>
    <col min="13336" max="13568" width="8.765625" style="1146"/>
    <col min="13569" max="13569" width="4" style="1146" customWidth="1"/>
    <col min="13570" max="13570" width="7" style="1146" customWidth="1"/>
    <col min="13571" max="13571" width="4.69140625" style="1146" customWidth="1"/>
    <col min="13572" max="13572" width="15" style="1146" customWidth="1"/>
    <col min="13573" max="13573" width="14.765625" style="1146" customWidth="1"/>
    <col min="13574" max="13574" width="18.69140625" style="1146" customWidth="1"/>
    <col min="13575" max="13575" width="9" style="1146" hidden="1" customWidth="1"/>
    <col min="13576" max="13576" width="23.69140625" style="1146" customWidth="1"/>
    <col min="13577" max="13577" width="32.07421875" style="1146" customWidth="1"/>
    <col min="13578" max="13591" width="5.69140625" style="1146" customWidth="1"/>
    <col min="13592" max="13824" width="8.765625" style="1146"/>
    <col min="13825" max="13825" width="4" style="1146" customWidth="1"/>
    <col min="13826" max="13826" width="7" style="1146" customWidth="1"/>
    <col min="13827" max="13827" width="4.69140625" style="1146" customWidth="1"/>
    <col min="13828" max="13828" width="15" style="1146" customWidth="1"/>
    <col min="13829" max="13829" width="14.765625" style="1146" customWidth="1"/>
    <col min="13830" max="13830" width="18.69140625" style="1146" customWidth="1"/>
    <col min="13831" max="13831" width="9" style="1146" hidden="1" customWidth="1"/>
    <col min="13832" max="13832" width="23.69140625" style="1146" customWidth="1"/>
    <col min="13833" max="13833" width="32.07421875" style="1146" customWidth="1"/>
    <col min="13834" max="13847" width="5.69140625" style="1146" customWidth="1"/>
    <col min="13848" max="14080" width="8.765625" style="1146"/>
    <col min="14081" max="14081" width="4" style="1146" customWidth="1"/>
    <col min="14082" max="14082" width="7" style="1146" customWidth="1"/>
    <col min="14083" max="14083" width="4.69140625" style="1146" customWidth="1"/>
    <col min="14084" max="14084" width="15" style="1146" customWidth="1"/>
    <col min="14085" max="14085" width="14.765625" style="1146" customWidth="1"/>
    <col min="14086" max="14086" width="18.69140625" style="1146" customWidth="1"/>
    <col min="14087" max="14087" width="9" style="1146" hidden="1" customWidth="1"/>
    <col min="14088" max="14088" width="23.69140625" style="1146" customWidth="1"/>
    <col min="14089" max="14089" width="32.07421875" style="1146" customWidth="1"/>
    <col min="14090" max="14103" width="5.69140625" style="1146" customWidth="1"/>
    <col min="14104" max="14336" width="8.765625" style="1146"/>
    <col min="14337" max="14337" width="4" style="1146" customWidth="1"/>
    <col min="14338" max="14338" width="7" style="1146" customWidth="1"/>
    <col min="14339" max="14339" width="4.69140625" style="1146" customWidth="1"/>
    <col min="14340" max="14340" width="15" style="1146" customWidth="1"/>
    <col min="14341" max="14341" width="14.765625" style="1146" customWidth="1"/>
    <col min="14342" max="14342" width="18.69140625" style="1146" customWidth="1"/>
    <col min="14343" max="14343" width="9" style="1146" hidden="1" customWidth="1"/>
    <col min="14344" max="14344" width="23.69140625" style="1146" customWidth="1"/>
    <col min="14345" max="14345" width="32.07421875" style="1146" customWidth="1"/>
    <col min="14346" max="14359" width="5.69140625" style="1146" customWidth="1"/>
    <col min="14360" max="14592" width="8.765625" style="1146"/>
    <col min="14593" max="14593" width="4" style="1146" customWidth="1"/>
    <col min="14594" max="14594" width="7" style="1146" customWidth="1"/>
    <col min="14595" max="14595" width="4.69140625" style="1146" customWidth="1"/>
    <col min="14596" max="14596" width="15" style="1146" customWidth="1"/>
    <col min="14597" max="14597" width="14.765625" style="1146" customWidth="1"/>
    <col min="14598" max="14598" width="18.69140625" style="1146" customWidth="1"/>
    <col min="14599" max="14599" width="9" style="1146" hidden="1" customWidth="1"/>
    <col min="14600" max="14600" width="23.69140625" style="1146" customWidth="1"/>
    <col min="14601" max="14601" width="32.07421875" style="1146" customWidth="1"/>
    <col min="14602" max="14615" width="5.69140625" style="1146" customWidth="1"/>
    <col min="14616" max="14848" width="8.765625" style="1146"/>
    <col min="14849" max="14849" width="4" style="1146" customWidth="1"/>
    <col min="14850" max="14850" width="7" style="1146" customWidth="1"/>
    <col min="14851" max="14851" width="4.69140625" style="1146" customWidth="1"/>
    <col min="14852" max="14852" width="15" style="1146" customWidth="1"/>
    <col min="14853" max="14853" width="14.765625" style="1146" customWidth="1"/>
    <col min="14854" max="14854" width="18.69140625" style="1146" customWidth="1"/>
    <col min="14855" max="14855" width="9" style="1146" hidden="1" customWidth="1"/>
    <col min="14856" max="14856" width="23.69140625" style="1146" customWidth="1"/>
    <col min="14857" max="14857" width="32.07421875" style="1146" customWidth="1"/>
    <col min="14858" max="14871" width="5.69140625" style="1146" customWidth="1"/>
    <col min="14872" max="15104" width="8.765625" style="1146"/>
    <col min="15105" max="15105" width="4" style="1146" customWidth="1"/>
    <col min="15106" max="15106" width="7" style="1146" customWidth="1"/>
    <col min="15107" max="15107" width="4.69140625" style="1146" customWidth="1"/>
    <col min="15108" max="15108" width="15" style="1146" customWidth="1"/>
    <col min="15109" max="15109" width="14.765625" style="1146" customWidth="1"/>
    <col min="15110" max="15110" width="18.69140625" style="1146" customWidth="1"/>
    <col min="15111" max="15111" width="9" style="1146" hidden="1" customWidth="1"/>
    <col min="15112" max="15112" width="23.69140625" style="1146" customWidth="1"/>
    <col min="15113" max="15113" width="32.07421875" style="1146" customWidth="1"/>
    <col min="15114" max="15127" width="5.69140625" style="1146" customWidth="1"/>
    <col min="15128" max="15360" width="8.765625" style="1146"/>
    <col min="15361" max="15361" width="4" style="1146" customWidth="1"/>
    <col min="15362" max="15362" width="7" style="1146" customWidth="1"/>
    <col min="15363" max="15363" width="4.69140625" style="1146" customWidth="1"/>
    <col min="15364" max="15364" width="15" style="1146" customWidth="1"/>
    <col min="15365" max="15365" width="14.765625" style="1146" customWidth="1"/>
    <col min="15366" max="15366" width="18.69140625" style="1146" customWidth="1"/>
    <col min="15367" max="15367" width="9" style="1146" hidden="1" customWidth="1"/>
    <col min="15368" max="15368" width="23.69140625" style="1146" customWidth="1"/>
    <col min="15369" max="15369" width="32.07421875" style="1146" customWidth="1"/>
    <col min="15370" max="15383" width="5.69140625" style="1146" customWidth="1"/>
    <col min="15384" max="15616" width="8.765625" style="1146"/>
    <col min="15617" max="15617" width="4" style="1146" customWidth="1"/>
    <col min="15618" max="15618" width="7" style="1146" customWidth="1"/>
    <col min="15619" max="15619" width="4.69140625" style="1146" customWidth="1"/>
    <col min="15620" max="15620" width="15" style="1146" customWidth="1"/>
    <col min="15621" max="15621" width="14.765625" style="1146" customWidth="1"/>
    <col min="15622" max="15622" width="18.69140625" style="1146" customWidth="1"/>
    <col min="15623" max="15623" width="9" style="1146" hidden="1" customWidth="1"/>
    <col min="15624" max="15624" width="23.69140625" style="1146" customWidth="1"/>
    <col min="15625" max="15625" width="32.07421875" style="1146" customWidth="1"/>
    <col min="15626" max="15639" width="5.69140625" style="1146" customWidth="1"/>
    <col min="15640" max="15872" width="8.765625" style="1146"/>
    <col min="15873" max="15873" width="4" style="1146" customWidth="1"/>
    <col min="15874" max="15874" width="7" style="1146" customWidth="1"/>
    <col min="15875" max="15875" width="4.69140625" style="1146" customWidth="1"/>
    <col min="15876" max="15876" width="15" style="1146" customWidth="1"/>
    <col min="15877" max="15877" width="14.765625" style="1146" customWidth="1"/>
    <col min="15878" max="15878" width="18.69140625" style="1146" customWidth="1"/>
    <col min="15879" max="15879" width="9" style="1146" hidden="1" customWidth="1"/>
    <col min="15880" max="15880" width="23.69140625" style="1146" customWidth="1"/>
    <col min="15881" max="15881" width="32.07421875" style="1146" customWidth="1"/>
    <col min="15882" max="15895" width="5.69140625" style="1146" customWidth="1"/>
    <col min="15896" max="16128" width="8.765625" style="1146"/>
    <col min="16129" max="16129" width="4" style="1146" customWidth="1"/>
    <col min="16130" max="16130" width="7" style="1146" customWidth="1"/>
    <col min="16131" max="16131" width="4.69140625" style="1146" customWidth="1"/>
    <col min="16132" max="16132" width="15" style="1146" customWidth="1"/>
    <col min="16133" max="16133" width="14.765625" style="1146" customWidth="1"/>
    <col min="16134" max="16134" width="18.69140625" style="1146" customWidth="1"/>
    <col min="16135" max="16135" width="9" style="1146" hidden="1" customWidth="1"/>
    <col min="16136" max="16136" width="23.69140625" style="1146" customWidth="1"/>
    <col min="16137" max="16137" width="32.07421875" style="1146" customWidth="1"/>
    <col min="16138" max="16151" width="5.69140625" style="1146" customWidth="1"/>
    <col min="16152" max="16384" width="8.765625" style="1146"/>
  </cols>
  <sheetData>
    <row r="2" spans="1:23" ht="30" customHeight="1">
      <c r="A2" s="1148"/>
      <c r="B2" s="1149"/>
      <c r="C2" s="1149"/>
      <c r="D2" s="1149"/>
      <c r="E2" s="1150"/>
      <c r="F2" s="1151"/>
      <c r="G2" s="1149"/>
      <c r="H2" s="1151"/>
      <c r="I2" s="1151"/>
      <c r="J2" s="1165"/>
      <c r="K2" s="1151"/>
      <c r="L2" s="1151"/>
      <c r="M2" s="1151"/>
      <c r="N2" s="1151"/>
      <c r="O2" s="1151"/>
      <c r="P2" s="1151"/>
      <c r="Q2" s="1151"/>
      <c r="R2" s="1151"/>
      <c r="S2" s="1151"/>
      <c r="T2" s="1151"/>
      <c r="U2" s="1151"/>
      <c r="V2" s="1151"/>
      <c r="W2" s="1184"/>
    </row>
    <row r="3" spans="1:23" ht="30" customHeight="1">
      <c r="A3" s="1152"/>
      <c r="E3" s="1153"/>
      <c r="F3" s="1154"/>
      <c r="H3" s="1154"/>
      <c r="I3" s="1154"/>
      <c r="J3" s="1166"/>
      <c r="K3" s="1154"/>
      <c r="L3" s="1154"/>
      <c r="M3" s="1154"/>
      <c r="N3" s="1154"/>
      <c r="O3" s="1154"/>
      <c r="P3" s="1154"/>
      <c r="Q3" s="1154"/>
      <c r="R3" s="1154"/>
      <c r="S3" s="1154"/>
      <c r="T3" s="1154"/>
      <c r="U3" s="1154"/>
      <c r="V3" s="1154"/>
      <c r="W3" s="1185"/>
    </row>
    <row r="4" spans="1:23" ht="30" customHeight="1">
      <c r="A4" s="1152"/>
      <c r="B4" s="1155"/>
      <c r="C4" s="1155"/>
      <c r="D4" s="1156"/>
      <c r="E4" s="1157" t="s">
        <v>1792</v>
      </c>
      <c r="H4" s="1154"/>
      <c r="I4" s="1154"/>
      <c r="J4" s="1166"/>
      <c r="K4" s="1154"/>
      <c r="L4" s="1154"/>
      <c r="M4" s="1154"/>
      <c r="N4" s="1154"/>
      <c r="O4" s="1154"/>
      <c r="P4" s="1154"/>
      <c r="Q4" s="1154"/>
      <c r="R4" s="1154"/>
      <c r="S4" s="1154"/>
      <c r="T4" s="1154"/>
      <c r="U4" s="1154"/>
      <c r="V4" s="1154"/>
      <c r="W4" s="1185"/>
    </row>
    <row r="5" spans="1:23" ht="30" customHeight="1">
      <c r="A5" s="1152"/>
      <c r="B5" s="1158"/>
      <c r="C5" s="1158"/>
      <c r="D5" s="1156"/>
      <c r="E5" s="1159" t="s">
        <v>1793</v>
      </c>
      <c r="H5" s="1154"/>
      <c r="I5" s="1154"/>
      <c r="J5" s="1166"/>
      <c r="K5" s="1154"/>
      <c r="L5" s="1154"/>
      <c r="M5" s="1154"/>
      <c r="N5" s="1154"/>
      <c r="O5" s="1154"/>
      <c r="P5" s="1154"/>
      <c r="Q5" s="1154"/>
      <c r="R5" s="1154"/>
      <c r="S5" s="1154"/>
      <c r="T5" s="1154"/>
      <c r="U5" s="1154"/>
      <c r="V5" s="1154"/>
      <c r="W5" s="1185"/>
    </row>
    <row r="6" spans="1:23" ht="30" customHeight="1">
      <c r="A6" s="1152"/>
      <c r="B6" s="1154"/>
      <c r="C6" s="1154"/>
      <c r="D6" s="1154"/>
      <c r="E6" s="1153"/>
      <c r="F6" s="1154"/>
      <c r="G6" s="1154"/>
      <c r="H6" s="1154"/>
      <c r="I6" s="1154"/>
      <c r="J6" s="1166"/>
      <c r="K6" s="1154"/>
      <c r="L6" s="1154"/>
      <c r="M6" s="1154"/>
      <c r="N6" s="1154"/>
      <c r="O6" s="1154"/>
      <c r="P6" s="1154"/>
      <c r="Q6" s="1154"/>
      <c r="R6" s="1154"/>
      <c r="S6" s="1154"/>
      <c r="T6" s="1154"/>
      <c r="U6" s="1154"/>
      <c r="V6" s="1154"/>
      <c r="W6" s="1185"/>
    </row>
    <row r="7" spans="1:23" ht="30" customHeight="1">
      <c r="A7" s="1152"/>
      <c r="B7" s="1154"/>
      <c r="C7" s="1154"/>
      <c r="D7" s="1154"/>
      <c r="E7" s="1154"/>
      <c r="F7" s="1154"/>
      <c r="G7" s="1154"/>
      <c r="H7" s="1154"/>
      <c r="I7" s="1154"/>
      <c r="J7" s="1146"/>
      <c r="W7" s="1185"/>
    </row>
    <row r="8" spans="1:23" ht="30" customHeight="1">
      <c r="A8" s="1152"/>
      <c r="B8" s="1154"/>
      <c r="C8" s="1160" t="s">
        <v>1794</v>
      </c>
      <c r="E8" s="1154"/>
      <c r="F8" s="1154"/>
      <c r="G8" s="1154"/>
      <c r="H8" s="1154"/>
      <c r="J8" s="2522" t="s">
        <v>1795</v>
      </c>
      <c r="K8" s="2522"/>
      <c r="L8" s="2522"/>
      <c r="M8" s="2522"/>
      <c r="N8" s="2522"/>
      <c r="O8" s="2522"/>
      <c r="P8" s="2522"/>
      <c r="Q8" s="2522"/>
      <c r="R8" s="2522"/>
      <c r="S8" s="2522"/>
      <c r="T8" s="2522"/>
      <c r="U8" s="2522"/>
      <c r="V8" s="2522"/>
      <c r="W8" s="1185"/>
    </row>
    <row r="9" spans="1:23" ht="30" customHeight="1">
      <c r="A9" s="1152"/>
      <c r="B9" s="1154"/>
      <c r="C9" s="1161" t="s">
        <v>1796</v>
      </c>
      <c r="E9" s="1154"/>
      <c r="F9" s="1154"/>
      <c r="G9" s="1154"/>
      <c r="H9" s="1154"/>
      <c r="J9" s="2536" t="s">
        <v>1797</v>
      </c>
      <c r="K9" s="2536"/>
      <c r="L9" s="2536"/>
      <c r="M9" s="2536"/>
      <c r="N9" s="2536"/>
      <c r="O9" s="2536"/>
      <c r="P9" s="2536"/>
      <c r="Q9" s="2536"/>
      <c r="R9" s="2536"/>
      <c r="S9" s="2536"/>
      <c r="T9" s="2536"/>
      <c r="U9" s="2536"/>
      <c r="V9" s="2536"/>
      <c r="W9" s="1185"/>
    </row>
    <row r="10" spans="1:23" ht="30" customHeight="1">
      <c r="A10" s="1152"/>
      <c r="B10" s="1154"/>
      <c r="C10" s="1154"/>
      <c r="D10" s="1161"/>
      <c r="E10" s="1154"/>
      <c r="F10" s="1154"/>
      <c r="G10" s="1154"/>
      <c r="H10" s="1154"/>
      <c r="I10" s="1161"/>
      <c r="K10" s="2536"/>
      <c r="L10" s="2536"/>
      <c r="M10" s="2536"/>
      <c r="N10" s="2536"/>
      <c r="O10" s="2536"/>
      <c r="P10" s="2536"/>
      <c r="Q10" s="2536"/>
      <c r="R10" s="2536"/>
      <c r="S10" s="2536"/>
      <c r="T10" s="2536"/>
      <c r="U10" s="2536"/>
      <c r="V10" s="2536"/>
      <c r="W10" s="1185"/>
    </row>
    <row r="11" spans="1:23" ht="30" customHeight="1">
      <c r="A11" s="1152"/>
      <c r="B11" s="1154"/>
      <c r="C11" s="1154"/>
      <c r="D11" s="1154"/>
      <c r="E11" s="1154"/>
      <c r="F11" s="1154"/>
      <c r="G11" s="1154"/>
      <c r="H11" s="1154"/>
      <c r="J11" s="1166"/>
      <c r="K11" s="2537" t="s">
        <v>1798</v>
      </c>
      <c r="L11" s="2537"/>
      <c r="M11" s="2537"/>
      <c r="N11" s="2537"/>
      <c r="O11" s="1163"/>
      <c r="P11" s="1163"/>
      <c r="S11" s="2537" t="s">
        <v>1799</v>
      </c>
      <c r="T11" s="2537"/>
      <c r="U11" s="2537"/>
      <c r="V11" s="2537"/>
      <c r="W11" s="1185"/>
    </row>
    <row r="12" spans="1:23" ht="30" customHeight="1">
      <c r="A12" s="1152"/>
      <c r="B12" s="1154"/>
      <c r="C12" s="1154"/>
      <c r="D12" s="1154"/>
      <c r="E12" s="1154"/>
      <c r="F12" s="1154"/>
      <c r="G12" s="1154"/>
      <c r="H12" s="1154"/>
      <c r="J12" s="1166"/>
      <c r="K12" s="2535" t="s">
        <v>1800</v>
      </c>
      <c r="L12" s="2535"/>
      <c r="M12" s="2535"/>
      <c r="N12" s="2535"/>
      <c r="O12" s="1167"/>
      <c r="P12" s="1167"/>
      <c r="S12" s="2535" t="s">
        <v>1801</v>
      </c>
      <c r="T12" s="2535"/>
      <c r="U12" s="2535"/>
      <c r="V12" s="2535"/>
      <c r="W12" s="1185"/>
    </row>
    <row r="13" spans="1:23" ht="30" customHeight="1">
      <c r="A13" s="1152"/>
      <c r="B13" s="1154"/>
      <c r="C13" s="1154"/>
      <c r="D13" s="1154"/>
      <c r="E13" s="1162"/>
      <c r="F13" s="1162"/>
      <c r="G13" s="1154"/>
      <c r="H13" s="1154"/>
      <c r="J13" s="1166"/>
      <c r="K13" s="1168" t="s">
        <v>1411</v>
      </c>
      <c r="L13" s="2523" t="s">
        <v>1802</v>
      </c>
      <c r="M13" s="2524"/>
      <c r="N13" s="2524"/>
      <c r="O13" s="1169"/>
      <c r="P13" s="1169"/>
      <c r="Q13" s="1147"/>
      <c r="R13" s="1147"/>
      <c r="S13" s="1186" t="s">
        <v>1411</v>
      </c>
      <c r="T13" s="2523" t="s">
        <v>1803</v>
      </c>
      <c r="U13" s="2524"/>
      <c r="V13" s="2524"/>
      <c r="W13" s="1185"/>
    </row>
    <row r="14" spans="1:23" ht="30" customHeight="1">
      <c r="A14" s="1152"/>
      <c r="B14" s="1163">
        <v>6.1</v>
      </c>
      <c r="C14" s="1160" t="s">
        <v>1804</v>
      </c>
      <c r="E14" s="1162"/>
      <c r="F14" s="1162"/>
      <c r="G14" s="1154"/>
      <c r="H14" s="1154"/>
      <c r="J14" s="2522"/>
      <c r="K14" s="2525"/>
      <c r="L14" s="2526"/>
      <c r="M14" s="2526"/>
      <c r="N14" s="2527"/>
      <c r="O14" s="1170"/>
      <c r="P14" s="1170"/>
      <c r="R14" s="2522"/>
      <c r="S14" s="2525"/>
      <c r="T14" s="2526"/>
      <c r="U14" s="2526"/>
      <c r="V14" s="2527"/>
      <c r="W14" s="1185"/>
    </row>
    <row r="15" spans="1:23" ht="30" customHeight="1">
      <c r="A15" s="1152"/>
      <c r="B15" s="1154"/>
      <c r="C15" s="1161" t="s">
        <v>1805</v>
      </c>
      <c r="E15" s="1154"/>
      <c r="F15" s="1154"/>
      <c r="G15" s="1154"/>
      <c r="H15" s="1154"/>
      <c r="J15" s="2522"/>
      <c r="K15" s="2528"/>
      <c r="L15" s="2529"/>
      <c r="M15" s="2529"/>
      <c r="N15" s="2530"/>
      <c r="O15" s="1170"/>
      <c r="P15" s="1170"/>
      <c r="R15" s="2522"/>
      <c r="S15" s="2528"/>
      <c r="T15" s="2529"/>
      <c r="U15" s="2529"/>
      <c r="V15" s="2530"/>
      <c r="W15" s="1185"/>
    </row>
    <row r="16" spans="1:23" ht="30" customHeight="1">
      <c r="A16" s="1152"/>
      <c r="B16" s="1154"/>
      <c r="C16" s="1154"/>
      <c r="E16" s="1154"/>
      <c r="F16" s="1154"/>
      <c r="G16" s="1154"/>
      <c r="H16" s="1154"/>
      <c r="J16" s="1171"/>
      <c r="K16" s="1172"/>
      <c r="L16" s="1172"/>
      <c r="M16" s="1172"/>
      <c r="N16" s="1172"/>
      <c r="O16" s="1172"/>
      <c r="P16" s="1172"/>
      <c r="S16" s="1172"/>
      <c r="T16" s="1172"/>
      <c r="U16" s="1172"/>
      <c r="V16" s="1172"/>
      <c r="W16" s="1185"/>
    </row>
    <row r="17" spans="1:23" ht="30" customHeight="1">
      <c r="A17" s="1152"/>
      <c r="B17" s="1163">
        <v>6.2</v>
      </c>
      <c r="C17" s="1160" t="s">
        <v>1806</v>
      </c>
      <c r="E17" s="1162"/>
      <c r="F17" s="1162"/>
      <c r="G17" s="1154"/>
      <c r="H17" s="1154"/>
      <c r="J17" s="1171"/>
      <c r="K17" s="1173"/>
      <c r="L17" s="1173"/>
      <c r="M17" s="1173"/>
      <c r="N17" s="1173"/>
      <c r="O17" s="1174"/>
      <c r="P17" s="1174"/>
      <c r="R17" s="1154"/>
      <c r="S17" s="1173"/>
      <c r="T17" s="1173"/>
      <c r="U17" s="1173"/>
      <c r="V17" s="1173"/>
      <c r="W17" s="1185"/>
    </row>
    <row r="18" spans="1:23" ht="30" customHeight="1">
      <c r="A18" s="1152"/>
      <c r="B18" s="1154"/>
      <c r="C18" s="1161" t="s">
        <v>1807</v>
      </c>
      <c r="E18" s="1154"/>
      <c r="F18" s="1154"/>
      <c r="G18" s="1154"/>
      <c r="H18" s="1154"/>
      <c r="J18" s="1171"/>
      <c r="K18" s="1173"/>
      <c r="L18" s="1173"/>
      <c r="M18" s="1173"/>
      <c r="N18" s="1173"/>
      <c r="O18" s="1174"/>
      <c r="P18" s="1174"/>
      <c r="R18" s="1154"/>
      <c r="S18" s="1173"/>
      <c r="T18" s="1173"/>
      <c r="U18" s="1173"/>
      <c r="V18" s="1173"/>
      <c r="W18" s="1185"/>
    </row>
    <row r="19" spans="1:23" ht="30" customHeight="1">
      <c r="A19" s="1152"/>
      <c r="B19" s="1154"/>
      <c r="C19" s="1161"/>
      <c r="E19" s="1154"/>
      <c r="F19" s="1154"/>
      <c r="G19" s="1154"/>
      <c r="H19" s="1154"/>
      <c r="J19" s="1171"/>
      <c r="K19" s="1173"/>
      <c r="L19" s="2523" t="s">
        <v>1808</v>
      </c>
      <c r="M19" s="2524"/>
      <c r="N19" s="2524"/>
      <c r="O19" s="1174"/>
      <c r="P19" s="1174"/>
      <c r="R19" s="1154"/>
      <c r="S19" s="1173"/>
      <c r="T19" s="2523" t="s">
        <v>1809</v>
      </c>
      <c r="U19" s="2524"/>
      <c r="V19" s="2524"/>
      <c r="W19" s="1185"/>
    </row>
    <row r="20" spans="1:23" ht="30" customHeight="1">
      <c r="A20" s="1152"/>
      <c r="B20" s="1154"/>
      <c r="C20" s="1160" t="s">
        <v>1435</v>
      </c>
      <c r="D20" s="1162" t="s">
        <v>1810</v>
      </c>
      <c r="E20" s="1154"/>
      <c r="F20" s="1154"/>
      <c r="G20" s="1154"/>
      <c r="H20" s="1154"/>
      <c r="J20" s="2522"/>
      <c r="K20" s="2510"/>
      <c r="L20" s="2511"/>
      <c r="M20" s="2511"/>
      <c r="N20" s="2512"/>
      <c r="O20" s="1176"/>
      <c r="P20" s="1176"/>
      <c r="R20" s="2522"/>
      <c r="S20" s="2510"/>
      <c r="T20" s="2511"/>
      <c r="U20" s="2511"/>
      <c r="V20" s="2512"/>
      <c r="W20" s="1185"/>
    </row>
    <row r="21" spans="1:23" ht="30" customHeight="1">
      <c r="A21" s="1152"/>
      <c r="B21" s="1154"/>
      <c r="C21" s="1161"/>
      <c r="D21" s="1164" t="s">
        <v>1811</v>
      </c>
      <c r="E21" s="1154"/>
      <c r="F21" s="1154"/>
      <c r="G21" s="1154"/>
      <c r="H21" s="1154"/>
      <c r="J21" s="2522"/>
      <c r="K21" s="2513"/>
      <c r="L21" s="2514"/>
      <c r="M21" s="2514"/>
      <c r="N21" s="2515"/>
      <c r="O21" s="1176"/>
      <c r="P21" s="1176"/>
      <c r="R21" s="2522"/>
      <c r="S21" s="2513"/>
      <c r="T21" s="2514"/>
      <c r="U21" s="2514"/>
      <c r="V21" s="2515"/>
      <c r="W21" s="1185"/>
    </row>
    <row r="22" spans="1:23" ht="30" customHeight="1">
      <c r="A22" s="1152"/>
      <c r="B22" s="1154"/>
      <c r="C22" s="1161"/>
      <c r="D22" s="1164"/>
      <c r="E22" s="1154"/>
      <c r="F22" s="1154"/>
      <c r="G22" s="1154"/>
      <c r="H22" s="1154"/>
      <c r="J22" s="237"/>
      <c r="K22" s="1177"/>
      <c r="L22" s="1177"/>
      <c r="M22" s="1177"/>
      <c r="N22" s="1177"/>
      <c r="O22" s="1176"/>
      <c r="P22" s="1176"/>
      <c r="R22" s="237"/>
      <c r="S22" s="1177"/>
      <c r="T22" s="1177"/>
      <c r="U22" s="1177"/>
      <c r="V22" s="1177"/>
      <c r="W22" s="1185"/>
    </row>
    <row r="23" spans="1:23" ht="30" customHeight="1">
      <c r="A23" s="1152"/>
      <c r="B23" s="1154"/>
      <c r="C23" s="1161"/>
      <c r="E23" s="1154"/>
      <c r="F23" s="1154"/>
      <c r="G23" s="1154"/>
      <c r="H23" s="1154"/>
      <c r="J23" s="1178"/>
      <c r="K23" s="1173"/>
      <c r="L23" s="2523" t="s">
        <v>1812</v>
      </c>
      <c r="M23" s="2524"/>
      <c r="N23" s="2524"/>
      <c r="O23" s="1174"/>
      <c r="P23" s="1174"/>
      <c r="R23" s="1162"/>
      <c r="S23" s="1173"/>
      <c r="T23" s="2523" t="s">
        <v>1813</v>
      </c>
      <c r="U23" s="2524"/>
      <c r="V23" s="2524"/>
      <c r="W23" s="1185"/>
    </row>
    <row r="24" spans="1:23" ht="30" customHeight="1">
      <c r="A24" s="1152"/>
      <c r="B24" s="1154"/>
      <c r="C24" s="1160" t="s">
        <v>1439</v>
      </c>
      <c r="D24" s="1162" t="s">
        <v>1814</v>
      </c>
      <c r="E24" s="1154"/>
      <c r="F24" s="1154"/>
      <c r="G24" s="1154"/>
      <c r="H24" s="1154"/>
      <c r="J24" s="2522"/>
      <c r="K24" s="2516"/>
      <c r="L24" s="2517"/>
      <c r="M24" s="2517"/>
      <c r="N24" s="2518"/>
      <c r="O24" s="1180"/>
      <c r="P24" s="1180"/>
      <c r="R24" s="2522"/>
      <c r="S24" s="2516"/>
      <c r="T24" s="2517"/>
      <c r="U24" s="2517"/>
      <c r="V24" s="2518"/>
      <c r="W24" s="1185"/>
    </row>
    <row r="25" spans="1:23" ht="30" customHeight="1">
      <c r="A25" s="1152"/>
      <c r="B25" s="1154"/>
      <c r="C25" s="1161"/>
      <c r="D25" s="1164" t="s">
        <v>1815</v>
      </c>
      <c r="E25" s="1154"/>
      <c r="F25" s="1154"/>
      <c r="G25" s="1154"/>
      <c r="H25" s="1154"/>
      <c r="J25" s="2522"/>
      <c r="K25" s="2519"/>
      <c r="L25" s="2520"/>
      <c r="M25" s="2520"/>
      <c r="N25" s="2521"/>
      <c r="O25" s="1180"/>
      <c r="P25" s="1180"/>
      <c r="R25" s="2522"/>
      <c r="S25" s="2519"/>
      <c r="T25" s="2520"/>
      <c r="U25" s="2520"/>
      <c r="V25" s="2521"/>
      <c r="W25" s="1185"/>
    </row>
    <row r="26" spans="1:23" ht="30" customHeight="1">
      <c r="A26" s="1152"/>
      <c r="B26" s="1154"/>
      <c r="C26" s="1161"/>
      <c r="E26" s="1154"/>
      <c r="F26" s="1154"/>
      <c r="G26" s="1154"/>
      <c r="H26" s="1154"/>
      <c r="J26" s="1178"/>
      <c r="K26" s="1173"/>
      <c r="L26" s="1173"/>
      <c r="M26" s="1173"/>
      <c r="N26" s="1173"/>
      <c r="O26" s="1174"/>
      <c r="P26" s="1174"/>
      <c r="R26" s="1162"/>
      <c r="S26" s="1173"/>
      <c r="T26" s="1173"/>
      <c r="U26" s="1173"/>
      <c r="V26" s="1173"/>
      <c r="W26" s="1185"/>
    </row>
    <row r="27" spans="1:23" ht="30" customHeight="1">
      <c r="A27" s="1152"/>
      <c r="B27" s="1163">
        <v>6.3</v>
      </c>
      <c r="C27" s="1160" t="s">
        <v>1816</v>
      </c>
      <c r="E27" s="1154"/>
      <c r="F27" s="1154"/>
      <c r="G27" s="1154"/>
      <c r="H27" s="1154"/>
      <c r="J27" s="1171"/>
      <c r="K27" s="1172"/>
      <c r="L27" s="1172"/>
      <c r="M27" s="1172"/>
      <c r="N27" s="1172"/>
      <c r="O27" s="1172"/>
      <c r="P27" s="1172"/>
      <c r="R27" s="1162"/>
      <c r="S27" s="1172"/>
      <c r="T27" s="1172"/>
      <c r="U27" s="1172"/>
      <c r="V27" s="1172"/>
      <c r="W27" s="1185"/>
    </row>
    <row r="28" spans="1:23" ht="30" customHeight="1">
      <c r="A28" s="1152"/>
      <c r="B28" s="1154"/>
      <c r="C28" s="1161" t="s">
        <v>1817</v>
      </c>
      <c r="E28" s="1154"/>
      <c r="F28" s="1154"/>
      <c r="G28" s="1154"/>
      <c r="H28" s="1154"/>
      <c r="J28" s="1171"/>
      <c r="K28" s="1172"/>
      <c r="L28" s="1172"/>
      <c r="M28" s="1172"/>
      <c r="N28" s="1172"/>
      <c r="O28" s="1172"/>
      <c r="P28" s="1172"/>
      <c r="R28" s="1162"/>
      <c r="S28" s="1172"/>
      <c r="T28" s="1172"/>
      <c r="U28" s="1172"/>
      <c r="V28" s="1172"/>
      <c r="W28" s="1185"/>
    </row>
    <row r="29" spans="1:23" ht="30" customHeight="1">
      <c r="A29" s="1152"/>
      <c r="B29" s="1154"/>
      <c r="C29" s="1161"/>
      <c r="E29" s="1154"/>
      <c r="F29" s="1154"/>
      <c r="G29" s="1154"/>
      <c r="H29" s="1154"/>
      <c r="J29" s="1171"/>
      <c r="K29" s="1172"/>
      <c r="L29" s="2523" t="s">
        <v>1818</v>
      </c>
      <c r="M29" s="2524"/>
      <c r="N29" s="2524"/>
      <c r="O29" s="1172"/>
      <c r="P29" s="1172"/>
      <c r="R29" s="1162"/>
      <c r="S29" s="1172"/>
      <c r="T29" s="2523" t="s">
        <v>1819</v>
      </c>
      <c r="U29" s="2524"/>
      <c r="V29" s="2524"/>
      <c r="W29" s="1185"/>
    </row>
    <row r="30" spans="1:23" ht="30" customHeight="1">
      <c r="A30" s="1152"/>
      <c r="B30" s="1154"/>
      <c r="C30" s="1160" t="s">
        <v>1435</v>
      </c>
      <c r="D30" s="1162" t="s">
        <v>1810</v>
      </c>
      <c r="E30" s="1154"/>
      <c r="F30" s="1154"/>
      <c r="G30" s="1154"/>
      <c r="H30" s="1154"/>
      <c r="J30" s="2522"/>
      <c r="K30" s="2510"/>
      <c r="L30" s="2511"/>
      <c r="M30" s="2511"/>
      <c r="N30" s="2512"/>
      <c r="O30" s="1176"/>
      <c r="P30" s="1176"/>
      <c r="R30" s="2522"/>
      <c r="S30" s="2510"/>
      <c r="T30" s="2511"/>
      <c r="U30" s="2511"/>
      <c r="V30" s="2512"/>
      <c r="W30" s="1185"/>
    </row>
    <row r="31" spans="1:23" ht="30" customHeight="1">
      <c r="A31" s="1152"/>
      <c r="B31" s="1154"/>
      <c r="C31" s="1161"/>
      <c r="D31" s="1164" t="s">
        <v>1811</v>
      </c>
      <c r="E31" s="1154"/>
      <c r="F31" s="1154"/>
      <c r="G31" s="1154"/>
      <c r="H31" s="1154"/>
      <c r="J31" s="2522"/>
      <c r="K31" s="2513"/>
      <c r="L31" s="2514"/>
      <c r="M31" s="2514"/>
      <c r="N31" s="2515"/>
      <c r="O31" s="1176"/>
      <c r="P31" s="1176"/>
      <c r="R31" s="2522"/>
      <c r="S31" s="2513"/>
      <c r="T31" s="2514"/>
      <c r="U31" s="2514"/>
      <c r="V31" s="2515"/>
      <c r="W31" s="1185"/>
    </row>
    <row r="32" spans="1:23" ht="30" customHeight="1">
      <c r="A32" s="1152"/>
      <c r="B32" s="1154"/>
      <c r="C32" s="1161"/>
      <c r="D32" s="1164"/>
      <c r="E32" s="1154"/>
      <c r="F32" s="1154"/>
      <c r="G32" s="1154"/>
      <c r="H32" s="1154"/>
      <c r="J32" s="237"/>
      <c r="K32" s="1177"/>
      <c r="L32" s="1177"/>
      <c r="M32" s="1177"/>
      <c r="N32" s="1177"/>
      <c r="O32" s="1176"/>
      <c r="P32" s="1176"/>
      <c r="R32" s="237"/>
      <c r="S32" s="1177"/>
      <c r="T32" s="1177"/>
      <c r="U32" s="1177"/>
      <c r="V32" s="1177"/>
      <c r="W32" s="1185"/>
    </row>
    <row r="33" spans="1:23" ht="30" customHeight="1">
      <c r="A33" s="1152"/>
      <c r="B33" s="1154"/>
      <c r="C33" s="1160"/>
      <c r="D33" s="1162"/>
      <c r="E33" s="1154"/>
      <c r="F33" s="1154"/>
      <c r="G33" s="1154"/>
      <c r="H33" s="1154"/>
      <c r="J33" s="1171"/>
      <c r="K33" s="1172"/>
      <c r="L33" s="2523" t="s">
        <v>1820</v>
      </c>
      <c r="M33" s="2524"/>
      <c r="N33" s="2524"/>
      <c r="O33" s="1172"/>
      <c r="P33" s="1172"/>
      <c r="R33" s="1162"/>
      <c r="S33" s="1172"/>
      <c r="T33" s="2523" t="s">
        <v>1821</v>
      </c>
      <c r="U33" s="2524"/>
      <c r="V33" s="2524"/>
      <c r="W33" s="1185"/>
    </row>
    <row r="34" spans="1:23" ht="30" customHeight="1">
      <c r="A34" s="1152"/>
      <c r="B34" s="1154"/>
      <c r="C34" s="1160" t="s">
        <v>1439</v>
      </c>
      <c r="D34" s="1162" t="s">
        <v>1822</v>
      </c>
      <c r="E34" s="1154"/>
      <c r="F34" s="1154"/>
      <c r="G34" s="1154"/>
      <c r="H34" s="1154"/>
      <c r="J34" s="2522"/>
      <c r="K34" s="2510"/>
      <c r="L34" s="2511"/>
      <c r="M34" s="2511"/>
      <c r="N34" s="2512"/>
      <c r="O34" s="1176"/>
      <c r="P34" s="1176"/>
      <c r="R34" s="2522"/>
      <c r="S34" s="2510"/>
      <c r="T34" s="2511"/>
      <c r="U34" s="2511"/>
      <c r="V34" s="2512"/>
      <c r="W34" s="1185"/>
    </row>
    <row r="35" spans="1:23" ht="30" customHeight="1">
      <c r="A35" s="1152"/>
      <c r="B35" s="1154"/>
      <c r="C35" s="1161"/>
      <c r="D35" s="1164" t="s">
        <v>1823</v>
      </c>
      <c r="E35" s="1154"/>
      <c r="F35" s="1154"/>
      <c r="G35" s="1154"/>
      <c r="H35" s="1154"/>
      <c r="J35" s="2522"/>
      <c r="K35" s="2513"/>
      <c r="L35" s="2514"/>
      <c r="M35" s="2514"/>
      <c r="N35" s="2515"/>
      <c r="O35" s="1176"/>
      <c r="P35" s="1176"/>
      <c r="R35" s="2522"/>
      <c r="S35" s="2513"/>
      <c r="T35" s="2514"/>
      <c r="U35" s="2514"/>
      <c r="V35" s="2515"/>
      <c r="W35" s="1185"/>
    </row>
    <row r="36" spans="1:23" ht="30" customHeight="1">
      <c r="A36" s="1152"/>
      <c r="B36" s="1154"/>
      <c r="C36" s="1161"/>
      <c r="D36" s="1164"/>
      <c r="E36" s="1154"/>
      <c r="F36" s="1154"/>
      <c r="G36" s="1154"/>
      <c r="H36" s="1154"/>
      <c r="J36" s="237"/>
      <c r="K36" s="1177"/>
      <c r="L36" s="1177"/>
      <c r="M36" s="1177"/>
      <c r="N36" s="1177"/>
      <c r="O36" s="1176"/>
      <c r="P36" s="1176"/>
      <c r="R36" s="237"/>
      <c r="S36" s="1177"/>
      <c r="T36" s="1177"/>
      <c r="U36" s="1177"/>
      <c r="V36" s="1177"/>
      <c r="W36" s="1185"/>
    </row>
    <row r="37" spans="1:23" ht="30" customHeight="1">
      <c r="A37" s="1152"/>
      <c r="B37" s="1154"/>
      <c r="C37" s="1161"/>
      <c r="D37" s="1164"/>
      <c r="E37" s="1154"/>
      <c r="F37" s="1154"/>
      <c r="G37" s="1154"/>
      <c r="H37" s="1154"/>
      <c r="J37" s="1171"/>
      <c r="K37" s="1181"/>
      <c r="L37" s="2523" t="s">
        <v>1824</v>
      </c>
      <c r="M37" s="2524"/>
      <c r="N37" s="2524"/>
      <c r="O37" s="1172"/>
      <c r="P37" s="1172"/>
      <c r="R37" s="1162"/>
      <c r="S37" s="1172"/>
      <c r="T37" s="2523" t="s">
        <v>1825</v>
      </c>
      <c r="U37" s="2524"/>
      <c r="V37" s="2524"/>
      <c r="W37" s="1185"/>
    </row>
    <row r="38" spans="1:23" ht="30" customHeight="1">
      <c r="A38" s="1152"/>
      <c r="B38" s="1163">
        <v>6.4</v>
      </c>
      <c r="C38" s="1160" t="s">
        <v>1826</v>
      </c>
      <c r="E38" s="1154"/>
      <c r="F38" s="1154"/>
      <c r="G38" s="1154"/>
      <c r="H38" s="1154"/>
      <c r="J38" s="2522"/>
      <c r="K38" s="2510"/>
      <c r="L38" s="2511"/>
      <c r="M38" s="2511"/>
      <c r="N38" s="2512"/>
      <c r="O38" s="1176"/>
      <c r="P38" s="1176"/>
      <c r="R38" s="2522"/>
      <c r="S38" s="2510"/>
      <c r="T38" s="2511"/>
      <c r="U38" s="2511"/>
      <c r="V38" s="2512"/>
      <c r="W38" s="1185"/>
    </row>
    <row r="39" spans="1:23" ht="30" customHeight="1">
      <c r="A39" s="1152"/>
      <c r="B39" s="1154"/>
      <c r="C39" s="1161" t="s">
        <v>1827</v>
      </c>
      <c r="E39" s="1154"/>
      <c r="F39" s="1154"/>
      <c r="G39" s="1154"/>
      <c r="H39" s="1154"/>
      <c r="J39" s="2522"/>
      <c r="K39" s="2513"/>
      <c r="L39" s="2514"/>
      <c r="M39" s="2514"/>
      <c r="N39" s="2515"/>
      <c r="O39" s="1176"/>
      <c r="P39" s="1176"/>
      <c r="R39" s="2522"/>
      <c r="S39" s="2513"/>
      <c r="T39" s="2514"/>
      <c r="U39" s="2514"/>
      <c r="V39" s="2515"/>
      <c r="W39" s="1185"/>
    </row>
    <row r="40" spans="1:23" ht="30" customHeight="1">
      <c r="A40" s="1152"/>
      <c r="B40" s="1154"/>
      <c r="C40" s="1154"/>
      <c r="E40" s="1154"/>
      <c r="F40" s="1154"/>
      <c r="G40" s="1154"/>
      <c r="H40" s="1154"/>
      <c r="J40" s="1171"/>
      <c r="K40" s="1172"/>
      <c r="L40" s="1172"/>
      <c r="M40" s="1172"/>
      <c r="N40" s="1172"/>
      <c r="O40" s="1172"/>
      <c r="P40" s="1172"/>
      <c r="R40" s="1162"/>
      <c r="S40" s="1172"/>
      <c r="T40" s="1172"/>
      <c r="U40" s="1172"/>
      <c r="V40" s="1172"/>
      <c r="W40" s="1185"/>
    </row>
    <row r="41" spans="1:23" ht="30" customHeight="1">
      <c r="A41" s="1152"/>
      <c r="B41" s="1163">
        <v>6.5</v>
      </c>
      <c r="C41" s="1160" t="s">
        <v>1828</v>
      </c>
      <c r="E41" s="1162"/>
      <c r="F41" s="1162"/>
      <c r="G41" s="1154"/>
      <c r="H41" s="1154"/>
      <c r="J41" s="1171"/>
      <c r="K41" s="1173"/>
      <c r="L41" s="1173"/>
      <c r="M41" s="1173"/>
      <c r="N41" s="1173"/>
      <c r="O41" s="1174"/>
      <c r="P41" s="1174"/>
      <c r="R41" s="1154"/>
      <c r="S41" s="1173"/>
      <c r="T41" s="1173"/>
      <c r="U41" s="1173"/>
      <c r="V41" s="1173"/>
      <c r="W41" s="1185"/>
    </row>
    <row r="42" spans="1:23" ht="30" customHeight="1">
      <c r="A42" s="1152"/>
      <c r="B42" s="1154"/>
      <c r="C42" s="1161" t="s">
        <v>1829</v>
      </c>
      <c r="E42" s="1154"/>
      <c r="F42" s="1154"/>
      <c r="G42" s="1154"/>
      <c r="H42" s="1154"/>
      <c r="J42" s="1171"/>
      <c r="K42" s="1173"/>
      <c r="L42" s="1173"/>
      <c r="M42" s="1173"/>
      <c r="N42" s="1173"/>
      <c r="O42" s="1174"/>
      <c r="P42" s="1174"/>
      <c r="R42" s="1154"/>
      <c r="S42" s="1173"/>
      <c r="T42" s="1173"/>
      <c r="U42" s="1173"/>
      <c r="V42" s="1173"/>
      <c r="W42" s="1185"/>
    </row>
    <row r="43" spans="1:23" ht="30" customHeight="1">
      <c r="A43" s="1152"/>
      <c r="B43" s="1154"/>
      <c r="C43" s="1161"/>
      <c r="E43" s="1154"/>
      <c r="F43" s="1154"/>
      <c r="G43" s="1154"/>
      <c r="H43" s="1154"/>
      <c r="J43" s="1171"/>
      <c r="K43" s="1173"/>
      <c r="L43" s="2523" t="s">
        <v>1830</v>
      </c>
      <c r="M43" s="2524"/>
      <c r="N43" s="2524"/>
      <c r="O43" s="1174"/>
      <c r="P43" s="1174"/>
      <c r="R43" s="1154"/>
      <c r="S43" s="1173"/>
      <c r="T43" s="2523" t="s">
        <v>1831</v>
      </c>
      <c r="U43" s="2524"/>
      <c r="V43" s="2524"/>
      <c r="W43" s="1185"/>
    </row>
    <row r="44" spans="1:23" ht="30" customHeight="1">
      <c r="A44" s="1152"/>
      <c r="B44" s="1154"/>
      <c r="C44" s="1160" t="s">
        <v>1435</v>
      </c>
      <c r="D44" s="1162" t="s">
        <v>1810</v>
      </c>
      <c r="E44" s="1154"/>
      <c r="F44" s="1154"/>
      <c r="G44" s="1154"/>
      <c r="H44" s="1154"/>
      <c r="J44" s="2522"/>
      <c r="K44" s="2510"/>
      <c r="L44" s="2511"/>
      <c r="M44" s="2511"/>
      <c r="N44" s="2512"/>
      <c r="O44" s="1176"/>
      <c r="P44" s="1176"/>
      <c r="R44" s="2522"/>
      <c r="S44" s="2510"/>
      <c r="T44" s="2511"/>
      <c r="U44" s="2511"/>
      <c r="V44" s="2512"/>
      <c r="W44" s="1185"/>
    </row>
    <row r="45" spans="1:23" ht="30" customHeight="1">
      <c r="A45" s="1152"/>
      <c r="B45" s="1154"/>
      <c r="C45" s="1161"/>
      <c r="D45" s="1164" t="s">
        <v>1811</v>
      </c>
      <c r="E45" s="1154"/>
      <c r="F45" s="1154"/>
      <c r="G45" s="1154"/>
      <c r="H45" s="1154"/>
      <c r="J45" s="2522"/>
      <c r="K45" s="2513"/>
      <c r="L45" s="2514"/>
      <c r="M45" s="2514"/>
      <c r="N45" s="2515"/>
      <c r="O45" s="1176"/>
      <c r="P45" s="1176"/>
      <c r="R45" s="2522"/>
      <c r="S45" s="2513"/>
      <c r="T45" s="2514"/>
      <c r="U45" s="2514"/>
      <c r="V45" s="2515"/>
      <c r="W45" s="1185"/>
    </row>
    <row r="46" spans="1:23" ht="30" customHeight="1">
      <c r="A46" s="1152"/>
      <c r="B46" s="1154"/>
      <c r="C46" s="1161"/>
      <c r="D46" s="1164"/>
      <c r="E46" s="1154"/>
      <c r="F46" s="1154"/>
      <c r="G46" s="1154"/>
      <c r="H46" s="1154"/>
      <c r="J46" s="237"/>
      <c r="K46" s="1182"/>
      <c r="L46" s="1182"/>
      <c r="M46" s="1182"/>
      <c r="N46" s="1182"/>
      <c r="O46" s="1176"/>
      <c r="P46" s="1176"/>
      <c r="R46" s="237"/>
      <c r="S46" s="1182"/>
      <c r="T46" s="1182"/>
      <c r="U46" s="1182"/>
      <c r="V46" s="1182"/>
      <c r="W46" s="1185"/>
    </row>
    <row r="47" spans="1:23" ht="30" customHeight="1">
      <c r="A47" s="1152"/>
      <c r="B47" s="1154"/>
      <c r="C47" s="1161"/>
      <c r="E47" s="1154"/>
      <c r="F47" s="1154"/>
      <c r="G47" s="1154"/>
      <c r="H47" s="1154"/>
      <c r="J47" s="237"/>
      <c r="K47" s="1183"/>
      <c r="L47" s="2523" t="s">
        <v>1832</v>
      </c>
      <c r="M47" s="2524"/>
      <c r="N47" s="2524"/>
      <c r="O47" s="1180"/>
      <c r="P47" s="1180"/>
      <c r="R47" s="237"/>
      <c r="S47" s="1183"/>
      <c r="T47" s="2523" t="s">
        <v>1833</v>
      </c>
      <c r="U47" s="2524"/>
      <c r="V47" s="2524"/>
      <c r="W47" s="1185"/>
    </row>
    <row r="48" spans="1:23" ht="30" customHeight="1">
      <c r="A48" s="1152"/>
      <c r="B48" s="1154"/>
      <c r="C48" s="1160" t="s">
        <v>1439</v>
      </c>
      <c r="D48" s="1162" t="s">
        <v>1834</v>
      </c>
      <c r="E48" s="1154"/>
      <c r="F48" s="1154"/>
      <c r="G48" s="1154"/>
      <c r="H48" s="1154"/>
      <c r="J48" s="324"/>
      <c r="K48" s="2516"/>
      <c r="L48" s="2517"/>
      <c r="M48" s="2517"/>
      <c r="N48" s="2518"/>
      <c r="O48" s="1180"/>
      <c r="P48" s="1180"/>
      <c r="R48" s="2522"/>
      <c r="S48" s="2516"/>
      <c r="T48" s="2517"/>
      <c r="U48" s="2517"/>
      <c r="V48" s="2518"/>
      <c r="W48" s="1185"/>
    </row>
    <row r="49" spans="1:23" ht="30" customHeight="1">
      <c r="A49" s="1152"/>
      <c r="B49" s="1154"/>
      <c r="C49" s="1161"/>
      <c r="D49" s="1164" t="s">
        <v>1835</v>
      </c>
      <c r="E49" s="1154"/>
      <c r="F49" s="1154"/>
      <c r="G49" s="1154"/>
      <c r="H49" s="1154"/>
      <c r="J49" s="324"/>
      <c r="K49" s="2519"/>
      <c r="L49" s="2520"/>
      <c r="M49" s="2520"/>
      <c r="N49" s="2521"/>
      <c r="O49" s="1180"/>
      <c r="P49" s="1180"/>
      <c r="R49" s="2522"/>
      <c r="S49" s="2519"/>
      <c r="T49" s="2520"/>
      <c r="U49" s="2520"/>
      <c r="V49" s="2521"/>
      <c r="W49" s="1185"/>
    </row>
    <row r="50" spans="1:23" ht="30" customHeight="1">
      <c r="A50" s="1152"/>
      <c r="B50" s="1154"/>
      <c r="C50" s="1161"/>
      <c r="D50" s="1164"/>
      <c r="E50" s="1164"/>
      <c r="F50" s="1154"/>
      <c r="G50" s="1154"/>
      <c r="H50" s="1154"/>
      <c r="J50" s="237"/>
      <c r="K50" s="1183"/>
      <c r="L50" s="1183"/>
      <c r="M50" s="1183"/>
      <c r="N50" s="1183"/>
      <c r="O50" s="1180"/>
      <c r="P50" s="1180"/>
      <c r="R50" s="237"/>
      <c r="S50" s="1183"/>
      <c r="T50" s="1183"/>
      <c r="U50" s="1183"/>
      <c r="V50" s="1183"/>
      <c r="W50" s="1185"/>
    </row>
    <row r="51" spans="1:23" ht="30" customHeight="1">
      <c r="A51" s="1152"/>
      <c r="B51" s="1154"/>
      <c r="C51" s="1161"/>
      <c r="D51" s="1164"/>
      <c r="E51" s="1154"/>
      <c r="F51" s="1154"/>
      <c r="G51" s="1154"/>
      <c r="H51" s="1154"/>
      <c r="J51" s="237"/>
      <c r="K51" s="1183"/>
      <c r="L51" s="2523" t="s">
        <v>1836</v>
      </c>
      <c r="M51" s="2524"/>
      <c r="N51" s="2524"/>
      <c r="O51" s="1180"/>
      <c r="P51" s="1180"/>
      <c r="R51" s="237"/>
      <c r="S51" s="1183"/>
      <c r="T51" s="2523" t="s">
        <v>1837</v>
      </c>
      <c r="U51" s="2524"/>
      <c r="V51" s="2524"/>
      <c r="W51" s="1185"/>
    </row>
    <row r="52" spans="1:23" ht="30" customHeight="1">
      <c r="A52" s="1152"/>
      <c r="B52" s="1154"/>
      <c r="C52" s="1160" t="s">
        <v>1488</v>
      </c>
      <c r="D52" s="1162" t="s">
        <v>1838</v>
      </c>
      <c r="E52" s="1162"/>
      <c r="F52" s="1154"/>
      <c r="G52" s="1154"/>
      <c r="H52" s="1154"/>
      <c r="J52" s="2522"/>
      <c r="K52" s="2516"/>
      <c r="L52" s="2517"/>
      <c r="M52" s="2517"/>
      <c r="N52" s="2518"/>
      <c r="O52" s="1180"/>
      <c r="P52" s="1180"/>
      <c r="R52" s="2522"/>
      <c r="S52" s="2516"/>
      <c r="T52" s="2517"/>
      <c r="U52" s="2517"/>
      <c r="V52" s="2518"/>
      <c r="W52" s="1185"/>
    </row>
    <row r="53" spans="1:23" ht="30" customHeight="1">
      <c r="A53" s="1152"/>
      <c r="B53" s="1154"/>
      <c r="C53" s="1164"/>
      <c r="D53" s="1164" t="s">
        <v>1839</v>
      </c>
      <c r="E53" s="1164"/>
      <c r="F53" s="1154"/>
      <c r="G53" s="1154"/>
      <c r="H53" s="1154"/>
      <c r="J53" s="2522"/>
      <c r="K53" s="2519"/>
      <c r="L53" s="2520"/>
      <c r="M53" s="2520"/>
      <c r="N53" s="2521"/>
      <c r="O53" s="1180"/>
      <c r="P53" s="1180"/>
      <c r="R53" s="2522"/>
      <c r="S53" s="2519"/>
      <c r="T53" s="2520"/>
      <c r="U53" s="2520"/>
      <c r="V53" s="2521"/>
      <c r="W53" s="1185"/>
    </row>
    <row r="54" spans="1:23" ht="30" customHeight="1">
      <c r="A54" s="1152"/>
      <c r="B54" s="1154"/>
      <c r="C54" s="1164"/>
      <c r="E54" s="1164"/>
      <c r="F54" s="1154"/>
      <c r="G54" s="1154"/>
      <c r="H54" s="1154"/>
      <c r="J54" s="237"/>
      <c r="K54" s="1183"/>
      <c r="L54" s="1179"/>
      <c r="M54" s="1179"/>
      <c r="N54" s="1183"/>
      <c r="O54" s="1180"/>
      <c r="P54" s="1180"/>
      <c r="R54" s="237"/>
      <c r="S54" s="1183"/>
      <c r="T54" s="1183"/>
      <c r="U54" s="1183"/>
      <c r="V54" s="1183"/>
      <c r="W54" s="1185"/>
    </row>
    <row r="55" spans="1:23" ht="30" customHeight="1">
      <c r="A55" s="1152"/>
      <c r="B55" s="1154"/>
      <c r="C55" s="1164"/>
      <c r="E55" s="1154"/>
      <c r="F55" s="1154"/>
      <c r="G55" s="1154"/>
      <c r="H55" s="1154"/>
      <c r="J55" s="324"/>
      <c r="K55" s="1172"/>
      <c r="L55" s="2523" t="s">
        <v>1840</v>
      </c>
      <c r="M55" s="2524"/>
      <c r="N55" s="2524"/>
      <c r="O55" s="1172"/>
      <c r="P55" s="1172"/>
      <c r="R55" s="1162"/>
      <c r="S55" s="1172"/>
      <c r="T55" s="2523" t="s">
        <v>1841</v>
      </c>
      <c r="U55" s="2524"/>
      <c r="V55" s="2524"/>
      <c r="W55" s="1185"/>
    </row>
    <row r="56" spans="1:23" ht="30" customHeight="1">
      <c r="A56" s="1152"/>
      <c r="B56" s="1163">
        <v>6.6</v>
      </c>
      <c r="C56" s="1160" t="s">
        <v>1842</v>
      </c>
      <c r="E56" s="1154"/>
      <c r="F56" s="1154"/>
      <c r="G56" s="1154"/>
      <c r="H56" s="1154"/>
      <c r="J56" s="2522"/>
      <c r="K56" s="2510"/>
      <c r="L56" s="2511"/>
      <c r="M56" s="2511"/>
      <c r="N56" s="2512"/>
      <c r="O56" s="1176"/>
      <c r="P56" s="1176"/>
      <c r="R56" s="2522"/>
      <c r="S56" s="2510"/>
      <c r="T56" s="2511"/>
      <c r="U56" s="2511"/>
      <c r="V56" s="2512"/>
      <c r="W56" s="1185"/>
    </row>
    <row r="57" spans="1:23" ht="30" customHeight="1">
      <c r="A57" s="1152"/>
      <c r="B57" s="1154"/>
      <c r="C57" s="1161" t="s">
        <v>1843</v>
      </c>
      <c r="E57" s="1154"/>
      <c r="F57" s="1154"/>
      <c r="G57" s="1154"/>
      <c r="H57" s="1154"/>
      <c r="J57" s="2522"/>
      <c r="K57" s="2513"/>
      <c r="L57" s="2514"/>
      <c r="M57" s="2514"/>
      <c r="N57" s="2515"/>
      <c r="O57" s="1176"/>
      <c r="P57" s="1176"/>
      <c r="R57" s="2522"/>
      <c r="S57" s="2513"/>
      <c r="T57" s="2514"/>
      <c r="U57" s="2514"/>
      <c r="V57" s="2515"/>
      <c r="W57" s="1185"/>
    </row>
    <row r="58" spans="1:23" ht="30" customHeight="1">
      <c r="A58" s="1152"/>
      <c r="B58" s="1154"/>
      <c r="C58" s="1161"/>
      <c r="E58" s="1154"/>
      <c r="F58" s="1154"/>
      <c r="G58" s="1154"/>
      <c r="H58" s="1154"/>
      <c r="J58" s="237"/>
      <c r="K58" s="1177"/>
      <c r="L58" s="1177"/>
      <c r="M58" s="1177"/>
      <c r="N58" s="1175"/>
      <c r="O58" s="1176"/>
      <c r="P58" s="1176"/>
      <c r="R58" s="237"/>
      <c r="S58" s="1177"/>
      <c r="T58" s="1177"/>
      <c r="U58" s="1177"/>
      <c r="V58" s="1177"/>
      <c r="W58" s="1185"/>
    </row>
    <row r="59" spans="1:23" ht="30" customHeight="1">
      <c r="A59" s="1152"/>
      <c r="B59" s="1154"/>
      <c r="C59" s="1154"/>
      <c r="E59" s="1154"/>
      <c r="F59" s="1154"/>
      <c r="G59" s="1154"/>
      <c r="H59" s="1154"/>
      <c r="J59" s="1154"/>
      <c r="K59" s="1154"/>
      <c r="L59" s="2523" t="s">
        <v>1844</v>
      </c>
      <c r="M59" s="2524"/>
      <c r="N59" s="2524"/>
      <c r="O59" s="1154"/>
      <c r="P59" s="1154"/>
      <c r="R59" s="1162"/>
      <c r="S59" s="1154"/>
      <c r="T59" s="2523" t="s">
        <v>1845</v>
      </c>
      <c r="U59" s="2524"/>
      <c r="V59" s="2524"/>
      <c r="W59" s="1185"/>
    </row>
    <row r="60" spans="1:23" ht="30" customHeight="1">
      <c r="A60" s="1152"/>
      <c r="B60" s="1163">
        <v>6.7</v>
      </c>
      <c r="C60" s="1160" t="s">
        <v>1846</v>
      </c>
      <c r="E60" s="1154"/>
      <c r="F60" s="1154"/>
      <c r="G60" s="1154"/>
      <c r="H60" s="1154"/>
      <c r="J60" s="2522"/>
      <c r="K60" s="2510"/>
      <c r="L60" s="2511"/>
      <c r="M60" s="2511"/>
      <c r="N60" s="2512"/>
      <c r="O60" s="1176"/>
      <c r="P60" s="1176"/>
      <c r="R60" s="2522"/>
      <c r="S60" s="2510"/>
      <c r="T60" s="2511"/>
      <c r="U60" s="2511"/>
      <c r="V60" s="2512"/>
      <c r="W60" s="1185"/>
    </row>
    <row r="61" spans="1:23" ht="30" customHeight="1">
      <c r="A61" s="1152"/>
      <c r="B61" s="1154"/>
      <c r="C61" s="1161" t="s">
        <v>1847</v>
      </c>
      <c r="E61" s="1154"/>
      <c r="F61" s="1154"/>
      <c r="G61" s="1154"/>
      <c r="H61" s="1154"/>
      <c r="J61" s="2522"/>
      <c r="K61" s="2513"/>
      <c r="L61" s="2514"/>
      <c r="M61" s="2514"/>
      <c r="N61" s="2515"/>
      <c r="O61" s="1176"/>
      <c r="P61" s="1176"/>
      <c r="R61" s="2522"/>
      <c r="S61" s="2513"/>
      <c r="T61" s="2514"/>
      <c r="U61" s="2514"/>
      <c r="V61" s="2515"/>
      <c r="W61" s="1185"/>
    </row>
    <row r="62" spans="1:23" ht="30" customHeight="1">
      <c r="A62" s="1152"/>
      <c r="B62" s="1154"/>
      <c r="C62" s="1161"/>
      <c r="E62" s="1154"/>
      <c r="F62" s="1154"/>
      <c r="G62" s="1154"/>
      <c r="H62" s="1154"/>
      <c r="J62" s="237"/>
      <c r="K62" s="1177"/>
      <c r="L62" s="1177"/>
      <c r="M62" s="1177"/>
      <c r="N62" s="1177"/>
      <c r="O62" s="1176"/>
      <c r="P62" s="1176"/>
      <c r="R62" s="237"/>
      <c r="S62" s="1177"/>
      <c r="T62" s="1177"/>
      <c r="U62" s="1177"/>
      <c r="V62" s="1177"/>
      <c r="W62" s="1185"/>
    </row>
    <row r="63" spans="1:23" ht="30" customHeight="1">
      <c r="A63" s="1152"/>
      <c r="B63" s="1154"/>
      <c r="C63" s="1154"/>
      <c r="E63" s="1154"/>
      <c r="F63" s="1154"/>
      <c r="G63" s="1154"/>
      <c r="H63" s="1154"/>
      <c r="J63" s="324"/>
      <c r="K63" s="1172"/>
      <c r="L63" s="2523" t="s">
        <v>1848</v>
      </c>
      <c r="M63" s="2524"/>
      <c r="N63" s="2524"/>
      <c r="O63" s="1172"/>
      <c r="P63" s="1172"/>
      <c r="R63" s="1162"/>
      <c r="S63" s="1172"/>
      <c r="T63" s="2523" t="s">
        <v>1849</v>
      </c>
      <c r="U63" s="2524"/>
      <c r="V63" s="2524"/>
      <c r="W63" s="1185"/>
    </row>
    <row r="64" spans="1:23" ht="30" customHeight="1">
      <c r="A64" s="1152"/>
      <c r="B64" s="1163">
        <v>6.8</v>
      </c>
      <c r="C64" s="1160" t="s">
        <v>1850</v>
      </c>
      <c r="E64" s="1160"/>
      <c r="F64" s="1154"/>
      <c r="G64" s="1154"/>
      <c r="H64" s="1154"/>
      <c r="J64" s="2522"/>
      <c r="K64" s="2510">
        <f>K14+K20+K24+K30+K34+K38+K44+K48+K52+K56+K60</f>
        <v>0</v>
      </c>
      <c r="L64" s="2511"/>
      <c r="M64" s="2511"/>
      <c r="N64" s="2512"/>
      <c r="O64" s="1176"/>
      <c r="P64" s="1176"/>
      <c r="R64" s="2522"/>
      <c r="S64" s="2510">
        <f>S14+S20+S24+S30+S34+S38+S44+S48+S52+S56+S60</f>
        <v>0</v>
      </c>
      <c r="T64" s="2511"/>
      <c r="U64" s="2511"/>
      <c r="V64" s="2512"/>
      <c r="W64" s="1185"/>
    </row>
    <row r="65" spans="1:23" ht="30" customHeight="1">
      <c r="A65" s="1152"/>
      <c r="B65" s="1154"/>
      <c r="C65" s="1161" t="s">
        <v>1851</v>
      </c>
      <c r="E65" s="1161"/>
      <c r="F65" s="1154"/>
      <c r="G65" s="1154"/>
      <c r="H65" s="1154"/>
      <c r="J65" s="2522"/>
      <c r="K65" s="2513"/>
      <c r="L65" s="2514"/>
      <c r="M65" s="2514"/>
      <c r="N65" s="2515"/>
      <c r="O65" s="1176"/>
      <c r="P65" s="1176"/>
      <c r="R65" s="2522"/>
      <c r="S65" s="2513"/>
      <c r="T65" s="2514"/>
      <c r="U65" s="2514"/>
      <c r="V65" s="2515"/>
      <c r="W65" s="1185"/>
    </row>
    <row r="66" spans="1:23" ht="30" customHeight="1">
      <c r="A66" s="1152"/>
      <c r="B66" s="1154"/>
      <c r="C66" s="1161"/>
      <c r="E66" s="1161"/>
      <c r="F66" s="1154"/>
      <c r="G66" s="1154"/>
      <c r="H66" s="1154"/>
      <c r="J66" s="1178"/>
      <c r="K66" s="1176"/>
      <c r="L66" s="1176"/>
      <c r="M66" s="1176"/>
      <c r="N66" s="1176"/>
      <c r="O66" s="1176"/>
      <c r="P66" s="1176"/>
      <c r="R66" s="1197"/>
      <c r="S66" s="1176"/>
      <c r="T66" s="1176"/>
      <c r="U66" s="1176"/>
      <c r="V66" s="1176"/>
      <c r="W66" s="1185"/>
    </row>
    <row r="67" spans="1:23" ht="30" customHeight="1">
      <c r="A67" s="1152"/>
      <c r="B67" s="1154"/>
      <c r="C67" s="1154"/>
      <c r="D67" s="1154"/>
      <c r="E67" s="1154"/>
      <c r="F67" s="1154"/>
      <c r="G67" s="1154"/>
      <c r="H67" s="1154"/>
      <c r="J67" s="1171"/>
      <c r="K67" s="1172"/>
      <c r="L67" s="1172"/>
      <c r="M67" s="1172"/>
      <c r="N67" s="1172"/>
      <c r="O67" s="1172"/>
      <c r="P67" s="1172"/>
      <c r="R67" s="1154"/>
      <c r="S67" s="1172"/>
      <c r="T67" s="1172"/>
      <c r="U67" s="1172"/>
      <c r="V67" s="1172"/>
      <c r="W67" s="1185"/>
    </row>
    <row r="68" spans="1:23" ht="30" customHeight="1">
      <c r="A68" s="1152"/>
      <c r="B68" s="1154" t="s">
        <v>1852</v>
      </c>
      <c r="C68" s="1187" t="s">
        <v>1853</v>
      </c>
      <c r="D68" s="1187"/>
      <c r="E68" s="1187"/>
      <c r="F68" s="1187"/>
      <c r="G68" s="1187"/>
      <c r="H68" s="1187"/>
      <c r="I68" s="1187"/>
      <c r="J68" s="1187"/>
      <c r="K68" s="1187"/>
      <c r="L68" s="1187"/>
      <c r="M68" s="1187"/>
      <c r="N68" s="1187"/>
      <c r="O68" s="1187"/>
      <c r="P68" s="1187"/>
      <c r="Q68" s="1187"/>
      <c r="R68" s="1187"/>
      <c r="S68" s="1187"/>
      <c r="T68" s="1187"/>
      <c r="U68" s="1187"/>
      <c r="V68" s="1189"/>
      <c r="W68" s="1185"/>
    </row>
    <row r="69" spans="1:23" ht="30" customHeight="1">
      <c r="A69" s="1152"/>
      <c r="B69" s="1163"/>
      <c r="C69" s="1188" t="s">
        <v>1854</v>
      </c>
      <c r="D69" s="1187"/>
      <c r="E69" s="1187"/>
      <c r="F69" s="1187"/>
      <c r="G69" s="1187"/>
      <c r="H69" s="1187"/>
      <c r="I69" s="1187"/>
      <c r="J69" s="1187"/>
      <c r="K69" s="1187"/>
      <c r="L69" s="1187"/>
      <c r="M69" s="1187"/>
      <c r="N69" s="1187"/>
      <c r="O69" s="1187"/>
      <c r="P69" s="1187"/>
      <c r="Q69" s="1187"/>
      <c r="R69" s="1187"/>
      <c r="S69" s="1187"/>
      <c r="T69" s="1187"/>
      <c r="U69" s="1187"/>
      <c r="V69" s="1189"/>
      <c r="W69" s="1185"/>
    </row>
    <row r="70" spans="1:23" ht="30" customHeight="1">
      <c r="A70" s="1152"/>
      <c r="C70" s="1189"/>
      <c r="D70" s="1189"/>
      <c r="E70" s="1189"/>
      <c r="F70" s="1189"/>
      <c r="G70" s="1189"/>
      <c r="H70" s="1189"/>
      <c r="I70" s="1189"/>
      <c r="J70" s="1189"/>
      <c r="K70" s="1189"/>
      <c r="L70" s="1189"/>
      <c r="M70" s="1189"/>
      <c r="N70" s="1189"/>
      <c r="O70" s="1189"/>
      <c r="P70" s="1189"/>
      <c r="Q70" s="1189"/>
      <c r="R70" s="1189"/>
      <c r="S70" s="1189"/>
      <c r="T70" s="1189"/>
      <c r="U70" s="1189"/>
      <c r="V70" s="1198"/>
      <c r="W70" s="1185"/>
    </row>
    <row r="71" spans="1:23" ht="30" customHeight="1">
      <c r="A71" s="1152"/>
      <c r="B71" s="2533" t="s">
        <v>1855</v>
      </c>
      <c r="C71" s="2532" t="s">
        <v>1856</v>
      </c>
      <c r="D71" s="2532"/>
      <c r="E71" s="2532"/>
      <c r="F71" s="2532"/>
      <c r="G71" s="2532"/>
      <c r="H71" s="2532"/>
      <c r="I71" s="2532"/>
      <c r="J71" s="2532"/>
      <c r="K71" s="2532"/>
      <c r="L71" s="2532"/>
      <c r="M71" s="2532"/>
      <c r="N71" s="2532"/>
      <c r="O71" s="2532"/>
      <c r="P71" s="2532"/>
      <c r="Q71" s="2532"/>
      <c r="R71" s="2532"/>
      <c r="S71" s="2532"/>
      <c r="T71" s="2532"/>
      <c r="U71" s="2532"/>
      <c r="V71" s="2532"/>
      <c r="W71" s="1185"/>
    </row>
    <row r="72" spans="1:23" ht="30" customHeight="1">
      <c r="A72" s="1152"/>
      <c r="B72" s="2534"/>
      <c r="C72" s="2532"/>
      <c r="D72" s="2532"/>
      <c r="E72" s="2532"/>
      <c r="F72" s="2532"/>
      <c r="G72" s="2532"/>
      <c r="H72" s="2532"/>
      <c r="I72" s="2532"/>
      <c r="J72" s="2532"/>
      <c r="K72" s="2532"/>
      <c r="L72" s="2532"/>
      <c r="M72" s="2532"/>
      <c r="N72" s="2532"/>
      <c r="O72" s="2532"/>
      <c r="P72" s="2532"/>
      <c r="Q72" s="2532"/>
      <c r="R72" s="2532"/>
      <c r="S72" s="2532"/>
      <c r="T72" s="2532"/>
      <c r="U72" s="2532"/>
      <c r="V72" s="2532"/>
      <c r="W72" s="1185"/>
    </row>
    <row r="73" spans="1:23" ht="30" customHeight="1">
      <c r="A73" s="1152"/>
      <c r="B73" s="1154"/>
      <c r="C73" s="2531" t="s">
        <v>1857</v>
      </c>
      <c r="D73" s="2531"/>
      <c r="E73" s="2531"/>
      <c r="F73" s="2531"/>
      <c r="G73" s="2531"/>
      <c r="H73" s="2531"/>
      <c r="I73" s="2531"/>
      <c r="J73" s="2531"/>
      <c r="K73" s="2531"/>
      <c r="L73" s="2531"/>
      <c r="M73" s="2531"/>
      <c r="N73" s="2531"/>
      <c r="O73" s="2531"/>
      <c r="P73" s="2531"/>
      <c r="Q73" s="2531"/>
      <c r="R73" s="2531"/>
      <c r="S73" s="2531"/>
      <c r="T73" s="2531"/>
      <c r="U73" s="2531"/>
      <c r="V73" s="2531"/>
      <c r="W73" s="1185"/>
    </row>
    <row r="74" spans="1:23" ht="30" customHeight="1">
      <c r="A74" s="1152"/>
      <c r="B74" s="1154"/>
      <c r="C74" s="2531"/>
      <c r="D74" s="2531"/>
      <c r="E74" s="2531"/>
      <c r="F74" s="2531"/>
      <c r="G74" s="2531"/>
      <c r="H74" s="2531"/>
      <c r="I74" s="2531"/>
      <c r="J74" s="2531"/>
      <c r="K74" s="2531"/>
      <c r="L74" s="2531"/>
      <c r="M74" s="2531"/>
      <c r="N74" s="2531"/>
      <c r="O74" s="2531"/>
      <c r="P74" s="2531"/>
      <c r="Q74" s="2531"/>
      <c r="R74" s="2531"/>
      <c r="S74" s="2531"/>
      <c r="T74" s="2531"/>
      <c r="U74" s="2531"/>
      <c r="V74" s="2531"/>
      <c r="W74" s="1185"/>
    </row>
    <row r="75" spans="1:23" ht="30" customHeight="1">
      <c r="A75" s="1152"/>
      <c r="B75" s="1154"/>
      <c r="C75" s="1190"/>
      <c r="D75" s="1190"/>
      <c r="E75" s="1190"/>
      <c r="F75" s="1190"/>
      <c r="G75" s="1190"/>
      <c r="H75" s="1190"/>
      <c r="I75" s="1190"/>
      <c r="J75" s="1190"/>
      <c r="K75" s="1190"/>
      <c r="L75" s="1190"/>
      <c r="M75" s="1190"/>
      <c r="N75" s="1190"/>
      <c r="O75" s="1190"/>
      <c r="P75" s="1190"/>
      <c r="Q75" s="1190"/>
      <c r="R75" s="1190"/>
      <c r="S75" s="1190"/>
      <c r="T75" s="1190"/>
      <c r="U75" s="1190"/>
      <c r="V75" s="1190"/>
      <c r="W75" s="1185"/>
    </row>
    <row r="76" spans="1:23" ht="30" customHeight="1">
      <c r="A76" s="1191"/>
      <c r="B76" s="1192"/>
      <c r="C76" s="1193"/>
      <c r="D76" s="1193"/>
      <c r="E76" s="1193"/>
      <c r="F76" s="1193"/>
      <c r="G76" s="1193"/>
      <c r="H76" s="1193"/>
      <c r="I76" s="1193"/>
      <c r="J76" s="1193"/>
      <c r="K76" s="1193"/>
      <c r="L76" s="1193"/>
      <c r="M76" s="1193"/>
      <c r="N76" s="1193"/>
      <c r="O76" s="1193"/>
      <c r="P76" s="1193"/>
      <c r="Q76" s="1193"/>
      <c r="R76" s="1193"/>
      <c r="S76" s="1193"/>
      <c r="T76" s="1193"/>
      <c r="U76" s="1193"/>
      <c r="V76" s="1193"/>
      <c r="W76" s="1199"/>
    </row>
    <row r="77" spans="1:23" ht="30" customHeight="1">
      <c r="B77" s="1194"/>
      <c r="C77" s="1194"/>
      <c r="D77" s="1154"/>
      <c r="E77" s="1154"/>
      <c r="F77" s="1154"/>
      <c r="G77" s="1154"/>
      <c r="H77" s="1154"/>
      <c r="I77" s="1154"/>
      <c r="J77" s="1166"/>
      <c r="K77" s="1154"/>
      <c r="L77" s="1154"/>
      <c r="M77" s="1154"/>
      <c r="N77" s="1154"/>
      <c r="O77" s="1154"/>
      <c r="P77" s="1154"/>
      <c r="Q77" s="1154"/>
      <c r="R77" s="1154"/>
      <c r="S77" s="1154"/>
      <c r="T77" s="1154"/>
      <c r="U77" s="1154"/>
      <c r="V77" s="1154"/>
      <c r="W77" s="1154"/>
    </row>
    <row r="78" spans="1:23" ht="30" customHeight="1">
      <c r="A78" s="2522">
        <v>14</v>
      </c>
      <c r="B78" s="2522"/>
      <c r="C78" s="2522"/>
      <c r="D78" s="2522"/>
      <c r="E78" s="2522"/>
      <c r="F78" s="2522"/>
      <c r="G78" s="2522"/>
      <c r="H78" s="2522"/>
      <c r="I78" s="2522"/>
      <c r="J78" s="2522"/>
      <c r="K78" s="2522"/>
      <c r="L78" s="2522"/>
      <c r="M78" s="2522"/>
      <c r="N78" s="2522"/>
      <c r="O78" s="2522"/>
      <c r="P78" s="2522"/>
      <c r="Q78" s="2522"/>
      <c r="R78" s="2522"/>
      <c r="S78" s="2522"/>
      <c r="T78" s="2522"/>
      <c r="U78" s="2522"/>
      <c r="V78" s="2522"/>
      <c r="W78" s="2522"/>
    </row>
    <row r="79" spans="1:23" ht="30" customHeight="1">
      <c r="A79" s="324"/>
      <c r="B79" s="324"/>
      <c r="C79" s="324"/>
      <c r="D79" s="324"/>
      <c r="E79" s="324"/>
      <c r="F79" s="324"/>
      <c r="G79" s="324"/>
      <c r="H79" s="324"/>
      <c r="I79" s="324"/>
      <c r="J79" s="324"/>
      <c r="K79" s="324"/>
      <c r="L79" s="324"/>
      <c r="M79" s="324"/>
      <c r="N79" s="324"/>
      <c r="O79" s="324"/>
      <c r="P79" s="324"/>
      <c r="Q79" s="324"/>
      <c r="R79" s="324"/>
      <c r="S79" s="324"/>
      <c r="T79" s="324"/>
      <c r="U79" s="324"/>
      <c r="V79" s="324"/>
      <c r="W79" s="324"/>
    </row>
    <row r="80" spans="1:23" ht="30" customHeight="1">
      <c r="A80" s="1154"/>
      <c r="B80" s="1154"/>
      <c r="C80" s="1154"/>
      <c r="D80" s="1154"/>
      <c r="E80" s="1154"/>
      <c r="F80" s="1154"/>
      <c r="G80" s="1154"/>
      <c r="H80" s="1154"/>
      <c r="I80" s="1154"/>
      <c r="J80" s="1166"/>
      <c r="K80" s="1154"/>
      <c r="L80" s="1154"/>
      <c r="M80" s="1154"/>
      <c r="N80" s="1154"/>
      <c r="O80" s="1154"/>
      <c r="P80" s="1154"/>
      <c r="Q80" s="1154"/>
      <c r="R80" s="1154"/>
      <c r="S80" s="1154"/>
      <c r="T80" s="1154"/>
      <c r="U80" s="1154"/>
      <c r="V80" s="1154"/>
      <c r="W80" s="1154"/>
    </row>
    <row r="81" spans="1:23" ht="30" customHeight="1">
      <c r="A81" s="1154"/>
      <c r="B81" s="1154"/>
      <c r="C81" s="1154"/>
      <c r="D81" s="1154"/>
      <c r="E81" s="1154"/>
      <c r="F81" s="1154"/>
      <c r="G81" s="1154"/>
      <c r="H81" s="1154"/>
      <c r="I81" s="1154"/>
      <c r="J81" s="1166"/>
      <c r="K81" s="1154"/>
      <c r="L81" s="1154"/>
      <c r="M81" s="1154"/>
      <c r="N81" s="1154"/>
      <c r="O81" s="1154"/>
      <c r="P81" s="1154"/>
      <c r="Q81" s="1154"/>
      <c r="R81" s="1154"/>
      <c r="S81" s="1154"/>
      <c r="T81" s="1154"/>
      <c r="U81" s="1154"/>
      <c r="V81" s="1154"/>
      <c r="W81" s="1154"/>
    </row>
    <row r="82" spans="1:23" ht="30" customHeight="1">
      <c r="A82" s="1154"/>
      <c r="B82" s="1154"/>
      <c r="C82" s="1154"/>
      <c r="D82" s="1154"/>
      <c r="E82" s="1154"/>
      <c r="F82" s="1154"/>
      <c r="G82" s="1154"/>
      <c r="H82" s="1154"/>
      <c r="I82" s="1154"/>
      <c r="J82" s="1166"/>
      <c r="K82" s="1154"/>
      <c r="L82" s="1154"/>
      <c r="M82" s="1154"/>
      <c r="N82" s="1154"/>
      <c r="O82" s="1154"/>
      <c r="P82" s="1154"/>
      <c r="Q82" s="1154"/>
      <c r="R82" s="1154"/>
      <c r="S82" s="1154"/>
      <c r="T82" s="1154"/>
      <c r="U82" s="1154"/>
      <c r="V82" s="1154"/>
      <c r="W82" s="1154"/>
    </row>
    <row r="83" spans="1:23" ht="30" customHeight="1">
      <c r="A83" s="1154"/>
      <c r="B83" s="1154"/>
      <c r="C83" s="1154"/>
      <c r="D83" s="1154"/>
      <c r="E83" s="1154"/>
      <c r="F83" s="1154"/>
      <c r="G83" s="1154"/>
      <c r="H83" s="1154"/>
      <c r="I83" s="1154"/>
      <c r="J83" s="1166"/>
      <c r="K83" s="1154"/>
      <c r="L83" s="1154"/>
      <c r="M83" s="1154"/>
      <c r="N83" s="1154"/>
      <c r="O83" s="1154"/>
      <c r="P83" s="1154"/>
      <c r="Q83" s="1154"/>
      <c r="R83" s="1154"/>
      <c r="S83" s="1154"/>
      <c r="T83" s="1154"/>
      <c r="U83" s="1154"/>
      <c r="V83" s="1154"/>
      <c r="W83" s="1154"/>
    </row>
    <row r="84" spans="1:23" ht="30" customHeight="1">
      <c r="A84" s="1154"/>
      <c r="B84" s="1154"/>
      <c r="C84" s="1154"/>
      <c r="D84" s="1154"/>
      <c r="E84" s="1154"/>
      <c r="F84" s="1154"/>
      <c r="G84" s="1154"/>
      <c r="H84" s="1154"/>
      <c r="I84" s="1154"/>
      <c r="J84" s="1166"/>
      <c r="K84" s="1154"/>
      <c r="L84" s="1154"/>
      <c r="M84" s="1154"/>
      <c r="N84" s="1154"/>
      <c r="O84" s="1154"/>
      <c r="P84" s="1154"/>
      <c r="Q84" s="1154"/>
      <c r="R84" s="1154"/>
      <c r="S84" s="1154"/>
      <c r="T84" s="1154"/>
      <c r="U84" s="1154"/>
      <c r="V84" s="1154"/>
      <c r="W84" s="1154"/>
    </row>
    <row r="85" spans="1:23" ht="30" customHeight="1">
      <c r="A85" s="1154"/>
      <c r="B85" s="1154"/>
      <c r="C85" s="1154"/>
      <c r="D85" s="1154"/>
      <c r="E85" s="1154"/>
      <c r="F85" s="1154"/>
      <c r="G85" s="1154"/>
      <c r="H85" s="1154"/>
      <c r="I85" s="1154"/>
      <c r="J85" s="1166"/>
      <c r="K85" s="1154"/>
      <c r="L85" s="1154"/>
      <c r="M85" s="1154"/>
      <c r="N85" s="1154"/>
      <c r="O85" s="1154"/>
      <c r="P85" s="1154"/>
      <c r="Q85" s="1154"/>
      <c r="R85" s="1154"/>
      <c r="S85" s="1154"/>
      <c r="T85" s="1154"/>
      <c r="U85" s="1154"/>
      <c r="V85" s="1154"/>
      <c r="W85" s="1154"/>
    </row>
    <row r="86" spans="1:23" ht="30" customHeight="1">
      <c r="A86" s="1154"/>
      <c r="B86" s="1154"/>
      <c r="C86" s="1154"/>
      <c r="D86" s="1154"/>
      <c r="E86" s="1154"/>
      <c r="F86" s="1154"/>
      <c r="G86" s="1154"/>
      <c r="H86" s="1154"/>
      <c r="I86" s="1154"/>
      <c r="J86" s="1166"/>
      <c r="K86" s="1154"/>
      <c r="L86" s="1154"/>
      <c r="M86" s="1154"/>
      <c r="N86" s="1154"/>
      <c r="O86" s="1154"/>
      <c r="P86" s="1154"/>
      <c r="Q86" s="1154"/>
      <c r="R86" s="1154"/>
      <c r="S86" s="1154"/>
      <c r="T86" s="1154"/>
      <c r="U86" s="1154"/>
      <c r="V86" s="1154"/>
      <c r="W86" s="1154"/>
    </row>
    <row r="87" spans="1:23" ht="30" customHeight="1">
      <c r="A87" s="1154"/>
      <c r="B87" s="1154"/>
      <c r="C87" s="1154"/>
      <c r="D87" s="1154"/>
      <c r="E87" s="1154"/>
      <c r="F87" s="1154"/>
      <c r="G87" s="1154"/>
      <c r="H87" s="1154"/>
      <c r="I87" s="1154"/>
      <c r="J87" s="1166"/>
      <c r="K87" s="1154"/>
      <c r="L87" s="1154"/>
      <c r="M87" s="1154"/>
      <c r="N87" s="1154"/>
      <c r="O87" s="1154"/>
      <c r="P87" s="1154"/>
      <c r="Q87" s="1154"/>
      <c r="R87" s="1154"/>
      <c r="S87" s="1154"/>
      <c r="T87" s="1154"/>
      <c r="U87" s="1154"/>
      <c r="V87" s="1154"/>
      <c r="W87" s="1154"/>
    </row>
    <row r="88" spans="1:23" ht="30" customHeight="1">
      <c r="A88" s="1154"/>
      <c r="B88" s="1154"/>
      <c r="C88" s="1154"/>
      <c r="D88" s="1154"/>
      <c r="E88" s="1154"/>
      <c r="F88" s="1154"/>
      <c r="G88" s="1154"/>
      <c r="H88" s="1154"/>
      <c r="I88" s="1154"/>
      <c r="J88" s="1166"/>
      <c r="K88" s="1154"/>
      <c r="L88" s="1154"/>
      <c r="M88" s="1154"/>
      <c r="N88" s="1154"/>
      <c r="O88" s="1154"/>
      <c r="P88" s="1154"/>
      <c r="Q88" s="1154"/>
      <c r="R88" s="1154"/>
      <c r="S88" s="1154"/>
      <c r="T88" s="1154"/>
      <c r="U88" s="1154"/>
      <c r="V88" s="1154"/>
      <c r="W88" s="1154"/>
    </row>
    <row r="89" spans="1:23" ht="30" customHeight="1">
      <c r="A89" s="1154"/>
      <c r="B89" s="1154"/>
      <c r="C89" s="1154"/>
      <c r="D89" s="1154"/>
      <c r="E89" s="1154"/>
      <c r="F89" s="1154"/>
      <c r="G89" s="1154"/>
      <c r="H89" s="1154"/>
      <c r="I89" s="1154"/>
      <c r="J89" s="1166"/>
      <c r="K89" s="1154"/>
      <c r="L89" s="1154"/>
      <c r="M89" s="1154"/>
      <c r="N89" s="1154"/>
      <c r="O89" s="1154"/>
      <c r="P89" s="1154"/>
      <c r="Q89" s="1154"/>
      <c r="R89" s="1154"/>
      <c r="S89" s="1154"/>
      <c r="T89" s="1154"/>
      <c r="U89" s="1154"/>
      <c r="V89" s="1154"/>
      <c r="W89" s="1154"/>
    </row>
    <row r="90" spans="1:23" ht="30" customHeight="1">
      <c r="A90" s="1154"/>
      <c r="B90" s="1154"/>
      <c r="C90" s="1154"/>
      <c r="D90" s="1154"/>
      <c r="E90" s="1154"/>
      <c r="F90" s="1154"/>
      <c r="G90" s="1154"/>
      <c r="H90" s="1154"/>
      <c r="I90" s="1154"/>
      <c r="J90" s="1166"/>
      <c r="K90" s="1154"/>
      <c r="L90" s="1154"/>
      <c r="M90" s="1154"/>
      <c r="N90" s="1154"/>
      <c r="O90" s="1154"/>
      <c r="P90" s="1154"/>
      <c r="Q90" s="1154"/>
      <c r="R90" s="1154"/>
      <c r="S90" s="1154"/>
      <c r="T90" s="1154"/>
      <c r="U90" s="1154"/>
      <c r="V90" s="1154"/>
      <c r="W90" s="1154"/>
    </row>
    <row r="91" spans="1:23" ht="30" customHeight="1">
      <c r="A91" s="1154"/>
      <c r="B91" s="1154"/>
      <c r="C91" s="1154"/>
      <c r="D91" s="1154"/>
      <c r="E91" s="1154"/>
      <c r="F91" s="1154"/>
      <c r="G91" s="1154"/>
      <c r="H91" s="1154"/>
      <c r="I91" s="1154"/>
      <c r="J91" s="1166"/>
      <c r="K91" s="1154"/>
      <c r="L91" s="1154"/>
      <c r="M91" s="1154"/>
      <c r="N91" s="1154"/>
      <c r="O91" s="1154"/>
      <c r="P91" s="1154"/>
      <c r="Q91" s="1154"/>
      <c r="R91" s="1154"/>
      <c r="S91" s="1154"/>
      <c r="T91" s="1154"/>
      <c r="U91" s="1154"/>
      <c r="V91" s="1154"/>
      <c r="W91" s="1154"/>
    </row>
    <row r="92" spans="1:23" ht="30" customHeight="1">
      <c r="A92" s="1154"/>
      <c r="B92" s="1154"/>
      <c r="C92" s="1154"/>
      <c r="D92" s="1154"/>
      <c r="E92" s="1154"/>
      <c r="F92" s="1154"/>
      <c r="G92" s="1154"/>
      <c r="H92" s="1154"/>
      <c r="I92" s="1154"/>
      <c r="J92" s="1166"/>
      <c r="K92" s="1154"/>
      <c r="L92" s="1154"/>
      <c r="M92" s="1154"/>
      <c r="N92" s="1154"/>
      <c r="O92" s="1154"/>
      <c r="P92" s="1154"/>
      <c r="Q92" s="1154"/>
      <c r="R92" s="1154"/>
      <c r="S92" s="1154"/>
      <c r="T92" s="1154"/>
      <c r="U92" s="1154"/>
      <c r="V92" s="1154"/>
      <c r="W92" s="1154"/>
    </row>
    <row r="93" spans="1:23" ht="30" customHeight="1">
      <c r="A93" s="1195"/>
      <c r="B93" s="1195"/>
      <c r="C93" s="1195"/>
      <c r="D93" s="1195"/>
      <c r="E93" s="1195"/>
      <c r="F93" s="1195"/>
      <c r="G93" s="1195"/>
      <c r="H93" s="1195"/>
      <c r="I93" s="1195"/>
      <c r="J93" s="1196"/>
      <c r="K93" s="1195"/>
      <c r="L93" s="1195"/>
      <c r="M93" s="1195"/>
      <c r="N93" s="1195"/>
      <c r="O93" s="1195"/>
      <c r="P93" s="1195"/>
      <c r="Q93" s="1195"/>
      <c r="R93" s="1195"/>
      <c r="S93" s="1195"/>
      <c r="T93" s="1195"/>
      <c r="U93" s="1195"/>
      <c r="V93" s="1195"/>
      <c r="W93" s="1195"/>
    </row>
    <row r="94" spans="1:23" ht="30" customHeight="1">
      <c r="A94" s="1195"/>
      <c r="B94" s="1195"/>
      <c r="C94" s="1195"/>
      <c r="D94" s="1195"/>
      <c r="E94" s="1195"/>
      <c r="F94" s="1195"/>
      <c r="G94" s="1195"/>
      <c r="H94" s="1195"/>
      <c r="I94" s="1195"/>
      <c r="J94" s="1196"/>
      <c r="K94" s="1195"/>
      <c r="L94" s="1195"/>
      <c r="M94" s="1195"/>
      <c r="N94" s="1195"/>
      <c r="O94" s="1195"/>
      <c r="P94" s="1195"/>
      <c r="Q94" s="1195"/>
      <c r="R94" s="1195"/>
      <c r="S94" s="1195"/>
      <c r="T94" s="1195"/>
      <c r="U94" s="1195"/>
      <c r="V94" s="1195"/>
      <c r="W94" s="1195"/>
    </row>
    <row r="95" spans="1:23" ht="30" customHeight="1">
      <c r="A95" s="1195"/>
      <c r="B95" s="1195"/>
      <c r="C95" s="1195"/>
      <c r="D95" s="1195"/>
      <c r="E95" s="1195"/>
      <c r="F95" s="1195"/>
      <c r="G95" s="1195"/>
      <c r="H95" s="1195"/>
      <c r="I95" s="1195"/>
      <c r="J95" s="1196"/>
      <c r="K95" s="1195"/>
      <c r="L95" s="1195"/>
      <c r="M95" s="1195"/>
      <c r="N95" s="1195"/>
      <c r="O95" s="1195"/>
      <c r="P95" s="1195"/>
      <c r="Q95" s="1195"/>
      <c r="R95" s="1195"/>
      <c r="S95" s="1195"/>
      <c r="T95" s="1195"/>
      <c r="U95" s="1195"/>
      <c r="V95" s="1195"/>
      <c r="W95" s="1195"/>
    </row>
    <row r="96" spans="1:23" ht="30" customHeight="1">
      <c r="A96" s="1195"/>
      <c r="B96" s="1195"/>
      <c r="C96" s="1195"/>
      <c r="D96" s="1195"/>
      <c r="E96" s="1195"/>
      <c r="F96" s="1195"/>
      <c r="G96" s="1195"/>
      <c r="H96" s="1195"/>
      <c r="I96" s="1195"/>
      <c r="J96" s="1196"/>
      <c r="K96" s="1195"/>
      <c r="L96" s="1195"/>
      <c r="M96" s="1195"/>
      <c r="N96" s="1195"/>
      <c r="O96" s="1195"/>
      <c r="P96" s="1195"/>
      <c r="Q96" s="1195"/>
      <c r="R96" s="1195"/>
      <c r="S96" s="1195"/>
      <c r="T96" s="1195"/>
      <c r="U96" s="1195"/>
      <c r="V96" s="1195"/>
      <c r="W96" s="1195"/>
    </row>
    <row r="97" spans="1:23" ht="30" customHeight="1">
      <c r="A97" s="1195"/>
      <c r="B97" s="1195"/>
      <c r="C97" s="1195"/>
      <c r="D97" s="1195"/>
      <c r="E97" s="1195"/>
      <c r="F97" s="1195"/>
      <c r="G97" s="1195"/>
      <c r="H97" s="1195"/>
      <c r="I97" s="1195"/>
      <c r="J97" s="1196"/>
      <c r="K97" s="1195"/>
      <c r="L97" s="1195"/>
      <c r="M97" s="1195"/>
      <c r="N97" s="1195"/>
      <c r="O97" s="1195"/>
      <c r="P97" s="1195"/>
      <c r="Q97" s="1195"/>
      <c r="R97" s="1195"/>
      <c r="S97" s="1195"/>
      <c r="T97" s="1195"/>
      <c r="U97" s="1195"/>
      <c r="V97" s="1195"/>
      <c r="W97" s="1195"/>
    </row>
    <row r="98" spans="1:23" ht="30" customHeight="1">
      <c r="A98" s="1195"/>
      <c r="B98" s="1195"/>
      <c r="C98" s="1195"/>
      <c r="D98" s="1195"/>
      <c r="E98" s="1195"/>
      <c r="F98" s="1195"/>
      <c r="G98" s="1195"/>
      <c r="H98" s="1195"/>
      <c r="I98" s="1195"/>
      <c r="J98" s="1196"/>
      <c r="K98" s="1195"/>
      <c r="L98" s="1195"/>
      <c r="M98" s="1195"/>
      <c r="N98" s="1195"/>
      <c r="O98" s="1195"/>
      <c r="P98" s="1195"/>
      <c r="Q98" s="1195"/>
      <c r="R98" s="1195"/>
      <c r="S98" s="1195"/>
      <c r="T98" s="1195"/>
      <c r="U98" s="1195"/>
      <c r="V98" s="1195"/>
      <c r="W98" s="1195"/>
    </row>
    <row r="99" spans="1:23" ht="30" customHeight="1">
      <c r="A99" s="1195"/>
      <c r="B99" s="1195"/>
      <c r="C99" s="1195"/>
      <c r="D99" s="1195"/>
      <c r="E99" s="1195"/>
      <c r="F99" s="1195"/>
      <c r="G99" s="1195"/>
      <c r="H99" s="1195"/>
      <c r="I99" s="1195"/>
      <c r="J99" s="1196"/>
      <c r="K99" s="1195"/>
      <c r="L99" s="1195"/>
      <c r="M99" s="1195"/>
      <c r="N99" s="1195"/>
      <c r="O99" s="1195"/>
      <c r="P99" s="1195"/>
      <c r="Q99" s="1195"/>
      <c r="R99" s="1195"/>
      <c r="S99" s="1195"/>
      <c r="T99" s="1195"/>
      <c r="U99" s="1195"/>
      <c r="V99" s="1195"/>
      <c r="W99" s="1195"/>
    </row>
    <row r="100" spans="1:23" ht="30" customHeight="1">
      <c r="A100" s="1195"/>
      <c r="B100" s="1195"/>
      <c r="C100" s="1195"/>
      <c r="D100" s="1195"/>
      <c r="E100" s="1195"/>
      <c r="F100" s="1195"/>
      <c r="G100" s="1195"/>
      <c r="H100" s="1195"/>
      <c r="I100" s="1195"/>
      <c r="J100" s="1196"/>
      <c r="K100" s="1195"/>
      <c r="L100" s="1195"/>
      <c r="M100" s="1195"/>
      <c r="N100" s="1195"/>
      <c r="O100" s="1195"/>
      <c r="P100" s="1195"/>
      <c r="Q100" s="1195"/>
      <c r="R100" s="1195"/>
      <c r="S100" s="1195"/>
      <c r="T100" s="1195"/>
      <c r="U100" s="1195"/>
      <c r="V100" s="1195"/>
      <c r="W100" s="1195"/>
    </row>
    <row r="101" spans="1:23" ht="30" customHeight="1">
      <c r="A101" s="1195"/>
      <c r="B101" s="1195"/>
      <c r="C101" s="1195"/>
      <c r="D101" s="1195"/>
      <c r="E101" s="1195"/>
      <c r="F101" s="1195"/>
      <c r="G101" s="1195"/>
      <c r="H101" s="1195"/>
      <c r="I101" s="1195"/>
      <c r="J101" s="1196"/>
      <c r="K101" s="1195"/>
      <c r="L101" s="1195"/>
      <c r="M101" s="1195"/>
      <c r="N101" s="1195"/>
      <c r="O101" s="1195"/>
      <c r="P101" s="1195"/>
      <c r="Q101" s="1195"/>
      <c r="R101" s="1195"/>
      <c r="S101" s="1195"/>
      <c r="T101" s="1195"/>
      <c r="U101" s="1195"/>
      <c r="V101" s="1195"/>
      <c r="W101" s="1195"/>
    </row>
    <row r="102" spans="1:23" ht="30" customHeight="1">
      <c r="A102" s="1195"/>
      <c r="B102" s="1195"/>
      <c r="C102" s="1195"/>
      <c r="D102" s="1195"/>
      <c r="E102" s="1195"/>
      <c r="F102" s="1195"/>
      <c r="G102" s="1195"/>
      <c r="H102" s="1195"/>
      <c r="I102" s="1195"/>
      <c r="J102" s="1196"/>
      <c r="K102" s="1195"/>
      <c r="L102" s="1195"/>
      <c r="M102" s="1195"/>
      <c r="N102" s="1195"/>
      <c r="O102" s="1195"/>
      <c r="P102" s="1195"/>
      <c r="Q102" s="1195"/>
      <c r="R102" s="1195"/>
      <c r="S102" s="1195"/>
      <c r="T102" s="1195"/>
      <c r="U102" s="1195"/>
      <c r="V102" s="1195"/>
      <c r="W102" s="1195"/>
    </row>
    <row r="103" spans="1:23" ht="30" customHeight="1">
      <c r="A103" s="1195"/>
      <c r="B103" s="1195"/>
      <c r="C103" s="1195"/>
      <c r="D103" s="1195"/>
      <c r="E103" s="1195"/>
      <c r="F103" s="1195"/>
      <c r="G103" s="1195"/>
      <c r="H103" s="1195"/>
      <c r="I103" s="1195"/>
      <c r="J103" s="1196"/>
      <c r="K103" s="1195"/>
      <c r="L103" s="1195"/>
      <c r="M103" s="1195"/>
      <c r="N103" s="1195"/>
      <c r="O103" s="1195"/>
      <c r="P103" s="1195"/>
      <c r="Q103" s="1195"/>
      <c r="R103" s="1195"/>
      <c r="S103" s="1195"/>
      <c r="T103" s="1195"/>
      <c r="U103" s="1195"/>
      <c r="V103" s="1195"/>
      <c r="W103" s="1195"/>
    </row>
    <row r="104" spans="1:23" ht="30" customHeight="1">
      <c r="A104" s="1195"/>
      <c r="B104" s="1195"/>
      <c r="C104" s="1195"/>
      <c r="D104" s="1195"/>
      <c r="E104" s="1195"/>
      <c r="F104" s="1195"/>
      <c r="G104" s="1195"/>
      <c r="H104" s="1195"/>
      <c r="I104" s="1195"/>
      <c r="J104" s="1196"/>
      <c r="K104" s="1195"/>
      <c r="L104" s="1195"/>
      <c r="M104" s="1195"/>
      <c r="N104" s="1195"/>
      <c r="O104" s="1195"/>
      <c r="P104" s="1195"/>
      <c r="Q104" s="1195"/>
      <c r="R104" s="1195"/>
      <c r="S104" s="1195"/>
      <c r="T104" s="1195"/>
      <c r="U104" s="1195"/>
      <c r="V104" s="1195"/>
      <c r="W104" s="1195"/>
    </row>
    <row r="105" spans="1:23" ht="30" customHeight="1">
      <c r="A105" s="1195"/>
      <c r="B105" s="1195"/>
      <c r="C105" s="1195"/>
      <c r="D105" s="1195"/>
      <c r="E105" s="1195"/>
      <c r="F105" s="1195"/>
      <c r="G105" s="1195"/>
      <c r="H105" s="1195"/>
      <c r="I105" s="1195"/>
      <c r="J105" s="1196"/>
      <c r="K105" s="1195"/>
      <c r="L105" s="1195"/>
      <c r="M105" s="1195"/>
      <c r="N105" s="1195"/>
      <c r="O105" s="1195"/>
      <c r="P105" s="1195"/>
      <c r="Q105" s="1195"/>
      <c r="R105" s="1195"/>
      <c r="S105" s="1195"/>
      <c r="T105" s="1195"/>
      <c r="U105" s="1195"/>
      <c r="V105" s="1195"/>
      <c r="W105" s="1195"/>
    </row>
    <row r="106" spans="1:23" ht="30" customHeight="1">
      <c r="A106" s="1195"/>
      <c r="B106" s="1195"/>
      <c r="C106" s="1195"/>
      <c r="D106" s="1195"/>
      <c r="E106" s="1195"/>
      <c r="F106" s="1195"/>
      <c r="G106" s="1195"/>
      <c r="H106" s="1195"/>
      <c r="I106" s="1195"/>
      <c r="J106" s="1196"/>
      <c r="K106" s="1195"/>
      <c r="L106" s="1195"/>
      <c r="M106" s="1195"/>
      <c r="N106" s="1195"/>
      <c r="O106" s="1195"/>
      <c r="P106" s="1195"/>
      <c r="Q106" s="1195"/>
      <c r="R106" s="1195"/>
      <c r="S106" s="1195"/>
      <c r="T106" s="1195"/>
      <c r="U106" s="1195"/>
      <c r="V106" s="1195"/>
      <c r="W106" s="1195"/>
    </row>
    <row r="107" spans="1:23" ht="30" customHeight="1">
      <c r="A107" s="1195"/>
      <c r="B107" s="1195"/>
      <c r="C107" s="1195"/>
      <c r="D107" s="1195"/>
      <c r="E107" s="1195"/>
      <c r="F107" s="1195"/>
      <c r="G107" s="1195"/>
      <c r="H107" s="1195"/>
      <c r="I107" s="1195"/>
      <c r="J107" s="1196"/>
      <c r="K107" s="1195"/>
      <c r="L107" s="1195"/>
      <c r="M107" s="1195"/>
      <c r="N107" s="1195"/>
      <c r="O107" s="1195"/>
      <c r="P107" s="1195"/>
      <c r="Q107" s="1195"/>
      <c r="R107" s="1195"/>
      <c r="S107" s="1195"/>
      <c r="T107" s="1195"/>
      <c r="U107" s="1195"/>
      <c r="V107" s="1195"/>
      <c r="W107" s="1195"/>
    </row>
    <row r="108" spans="1:23" ht="30" customHeight="1">
      <c r="A108" s="1195"/>
      <c r="B108" s="1195"/>
      <c r="C108" s="1195"/>
      <c r="D108" s="1195"/>
      <c r="E108" s="1195"/>
      <c r="F108" s="1195"/>
      <c r="G108" s="1195"/>
      <c r="H108" s="1195"/>
      <c r="I108" s="1195"/>
      <c r="J108" s="1196"/>
      <c r="K108" s="1195"/>
      <c r="L108" s="1195"/>
      <c r="M108" s="1195"/>
      <c r="N108" s="1195"/>
      <c r="O108" s="1195"/>
      <c r="P108" s="1195"/>
      <c r="Q108" s="1195"/>
      <c r="R108" s="1195"/>
      <c r="S108" s="1195"/>
      <c r="T108" s="1195"/>
      <c r="U108" s="1195"/>
      <c r="V108" s="1195"/>
      <c r="W108" s="1195"/>
    </row>
    <row r="109" spans="1:23" ht="30" customHeight="1">
      <c r="A109" s="1195"/>
      <c r="B109" s="1195"/>
      <c r="C109" s="1195"/>
      <c r="D109" s="1195"/>
      <c r="E109" s="1195"/>
      <c r="F109" s="1195"/>
      <c r="G109" s="1195"/>
      <c r="H109" s="1195"/>
      <c r="I109" s="1195"/>
      <c r="J109" s="1196"/>
      <c r="K109" s="1195"/>
      <c r="L109" s="1195"/>
      <c r="M109" s="1195"/>
      <c r="N109" s="1195"/>
      <c r="O109" s="1195"/>
      <c r="P109" s="1195"/>
      <c r="Q109" s="1195"/>
      <c r="R109" s="1195"/>
      <c r="S109" s="1195"/>
      <c r="T109" s="1195"/>
      <c r="U109" s="1195"/>
      <c r="V109" s="1195"/>
      <c r="W109" s="1195"/>
    </row>
    <row r="110" spans="1:23" ht="30" customHeight="1">
      <c r="A110" s="1195"/>
      <c r="B110" s="1195"/>
      <c r="C110" s="1195"/>
      <c r="D110" s="1195"/>
      <c r="E110" s="1195"/>
      <c r="F110" s="1195"/>
      <c r="G110" s="1195"/>
      <c r="H110" s="1195"/>
      <c r="I110" s="1195"/>
      <c r="J110" s="1196"/>
      <c r="K110" s="1195"/>
      <c r="L110" s="1195"/>
      <c r="M110" s="1195"/>
      <c r="N110" s="1195"/>
      <c r="O110" s="1195"/>
      <c r="P110" s="1195"/>
      <c r="Q110" s="1195"/>
      <c r="R110" s="1195"/>
      <c r="S110" s="1195"/>
      <c r="T110" s="1195"/>
      <c r="U110" s="1195"/>
      <c r="V110" s="1195"/>
      <c r="W110" s="1195"/>
    </row>
    <row r="111" spans="1:23" ht="30" customHeight="1">
      <c r="A111" s="1195"/>
      <c r="B111" s="1195"/>
      <c r="C111" s="1195"/>
      <c r="D111" s="1195"/>
      <c r="E111" s="1195"/>
      <c r="F111" s="1195"/>
      <c r="G111" s="1195"/>
      <c r="H111" s="1195"/>
      <c r="I111" s="1195"/>
      <c r="J111" s="1196"/>
      <c r="K111" s="1195"/>
      <c r="L111" s="1195"/>
      <c r="M111" s="1195"/>
      <c r="N111" s="1195"/>
      <c r="O111" s="1195"/>
      <c r="P111" s="1195"/>
      <c r="Q111" s="1195"/>
      <c r="R111" s="1195"/>
      <c r="S111" s="1195"/>
      <c r="T111" s="1195"/>
      <c r="U111" s="1195"/>
      <c r="V111" s="1195"/>
      <c r="W111" s="1195"/>
    </row>
    <row r="112" spans="1:23" ht="30" customHeight="1">
      <c r="A112" s="1195"/>
      <c r="B112" s="1195"/>
      <c r="C112" s="1195"/>
      <c r="D112" s="1195"/>
      <c r="E112" s="1195"/>
      <c r="F112" s="1195"/>
      <c r="G112" s="1195"/>
      <c r="H112" s="1195"/>
      <c r="I112" s="1195"/>
      <c r="J112" s="1196"/>
      <c r="K112" s="1195"/>
      <c r="L112" s="1195"/>
      <c r="M112" s="1195"/>
      <c r="N112" s="1195"/>
      <c r="O112" s="1195"/>
      <c r="P112" s="1195"/>
      <c r="Q112" s="1195"/>
      <c r="R112" s="1195"/>
      <c r="S112" s="1195"/>
      <c r="T112" s="1195"/>
      <c r="U112" s="1195"/>
      <c r="V112" s="1195"/>
      <c r="W112" s="1195"/>
    </row>
    <row r="113" spans="1:23" ht="30" customHeight="1">
      <c r="A113" s="1195"/>
      <c r="B113" s="1195"/>
      <c r="C113" s="1195"/>
      <c r="D113" s="1195"/>
      <c r="E113" s="1195"/>
      <c r="F113" s="1195"/>
      <c r="G113" s="1195"/>
      <c r="H113" s="1195"/>
      <c r="I113" s="1195"/>
      <c r="J113" s="1196"/>
      <c r="K113" s="1195"/>
      <c r="L113" s="1195"/>
      <c r="M113" s="1195"/>
      <c r="N113" s="1195"/>
      <c r="O113" s="1195"/>
      <c r="P113" s="1195"/>
      <c r="Q113" s="1195"/>
      <c r="R113" s="1195"/>
      <c r="S113" s="1195"/>
      <c r="T113" s="1195"/>
      <c r="U113" s="1195"/>
      <c r="V113" s="1195"/>
      <c r="W113" s="1195"/>
    </row>
    <row r="114" spans="1:23" ht="30" customHeight="1">
      <c r="A114" s="1195"/>
      <c r="B114" s="1195"/>
      <c r="C114" s="1195"/>
      <c r="D114" s="1195"/>
      <c r="E114" s="1195"/>
      <c r="F114" s="1195"/>
      <c r="G114" s="1195"/>
      <c r="H114" s="1195"/>
      <c r="I114" s="1195"/>
      <c r="J114" s="1196"/>
      <c r="K114" s="1195"/>
      <c r="L114" s="1195"/>
      <c r="M114" s="1195"/>
      <c r="N114" s="1195"/>
      <c r="O114" s="1195"/>
      <c r="P114" s="1195"/>
      <c r="Q114" s="1195"/>
      <c r="R114" s="1195"/>
      <c r="S114" s="1195"/>
      <c r="T114" s="1195"/>
      <c r="U114" s="1195"/>
      <c r="V114" s="1195"/>
      <c r="W114" s="1195"/>
    </row>
    <row r="115" spans="1:23" ht="30" customHeight="1">
      <c r="A115" s="1195"/>
      <c r="B115" s="1195"/>
      <c r="C115" s="1195"/>
      <c r="D115" s="1195"/>
      <c r="E115" s="1195"/>
      <c r="F115" s="1195"/>
      <c r="G115" s="1195"/>
      <c r="H115" s="1195"/>
      <c r="I115" s="1195"/>
      <c r="J115" s="1196"/>
      <c r="K115" s="1195"/>
      <c r="L115" s="1195"/>
      <c r="M115" s="1195"/>
      <c r="N115" s="1195"/>
      <c r="O115" s="1195"/>
      <c r="P115" s="1195"/>
      <c r="Q115" s="1195"/>
      <c r="R115" s="1195"/>
      <c r="S115" s="1195"/>
      <c r="T115" s="1195"/>
      <c r="U115" s="1195"/>
      <c r="V115" s="1195"/>
      <c r="W115" s="1195"/>
    </row>
  </sheetData>
  <mergeCells count="82">
    <mergeCell ref="J8:V8"/>
    <mergeCell ref="J9:V9"/>
    <mergeCell ref="K10:V10"/>
    <mergeCell ref="K11:N11"/>
    <mergeCell ref="S11:V11"/>
    <mergeCell ref="K12:N12"/>
    <mergeCell ref="S12:V12"/>
    <mergeCell ref="L13:N13"/>
    <mergeCell ref="T13:V13"/>
    <mergeCell ref="L19:N19"/>
    <mergeCell ref="T19:V19"/>
    <mergeCell ref="L29:N29"/>
    <mergeCell ref="T29:V29"/>
    <mergeCell ref="L33:N33"/>
    <mergeCell ref="T33:V33"/>
    <mergeCell ref="K30:N31"/>
    <mergeCell ref="S30:V31"/>
    <mergeCell ref="R30:R31"/>
    <mergeCell ref="J38:J39"/>
    <mergeCell ref="J44:J45"/>
    <mergeCell ref="J52:J53"/>
    <mergeCell ref="J56:J57"/>
    <mergeCell ref="J60:J61"/>
    <mergeCell ref="J14:J15"/>
    <mergeCell ref="J20:J21"/>
    <mergeCell ref="J24:J25"/>
    <mergeCell ref="J30:J31"/>
    <mergeCell ref="J34:J35"/>
    <mergeCell ref="L47:N47"/>
    <mergeCell ref="T47:V47"/>
    <mergeCell ref="R44:R45"/>
    <mergeCell ref="K56:N57"/>
    <mergeCell ref="A78:W78"/>
    <mergeCell ref="B71:B72"/>
    <mergeCell ref="J64:J65"/>
    <mergeCell ref="L51:N51"/>
    <mergeCell ref="T51:V51"/>
    <mergeCell ref="S56:V57"/>
    <mergeCell ref="R48:R49"/>
    <mergeCell ref="R52:R53"/>
    <mergeCell ref="R56:R57"/>
    <mergeCell ref="K60:N61"/>
    <mergeCell ref="S60:V61"/>
    <mergeCell ref="L55:N55"/>
    <mergeCell ref="T55:V55"/>
    <mergeCell ref="L59:N59"/>
    <mergeCell ref="T59:V59"/>
    <mergeCell ref="C73:V74"/>
    <mergeCell ref="K64:N65"/>
    <mergeCell ref="S64:V65"/>
    <mergeCell ref="C71:V72"/>
    <mergeCell ref="R60:R61"/>
    <mergeCell ref="R64:R65"/>
    <mergeCell ref="L63:N63"/>
    <mergeCell ref="T63:V63"/>
    <mergeCell ref="K20:N21"/>
    <mergeCell ref="S20:V21"/>
    <mergeCell ref="K14:N15"/>
    <mergeCell ref="S14:V15"/>
    <mergeCell ref="K24:N25"/>
    <mergeCell ref="S24:V25"/>
    <mergeCell ref="R20:R21"/>
    <mergeCell ref="R24:R25"/>
    <mergeCell ref="L23:N23"/>
    <mergeCell ref="T23:V23"/>
    <mergeCell ref="R14:R15"/>
    <mergeCell ref="K34:N35"/>
    <mergeCell ref="S34:V35"/>
    <mergeCell ref="K38:N39"/>
    <mergeCell ref="S38:V39"/>
    <mergeCell ref="K52:N53"/>
    <mergeCell ref="S52:V53"/>
    <mergeCell ref="K44:N45"/>
    <mergeCell ref="S44:V45"/>
    <mergeCell ref="K48:N49"/>
    <mergeCell ref="S48:V49"/>
    <mergeCell ref="R34:R35"/>
    <mergeCell ref="R38:R39"/>
    <mergeCell ref="L37:N37"/>
    <mergeCell ref="T37:V37"/>
    <mergeCell ref="L43:N43"/>
    <mergeCell ref="T43:V43"/>
  </mergeCells>
  <printOptions horizontalCentered="1" verticalCentered="1"/>
  <pageMargins left="0.23622047244094499" right="0.23622047244094499" top="0.23622047244094499" bottom="0.23622047244094499" header="0" footer="0"/>
  <pageSetup paperSize="9" scale="32"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AH194"/>
  <sheetViews>
    <sheetView showGridLines="0" view="pageBreakPreview" zoomScale="48" zoomScaleNormal="40" zoomScaleSheetLayoutView="48" workbookViewId="0">
      <selection activeCell="AD61" sqref="AD61"/>
    </sheetView>
  </sheetViews>
  <sheetFormatPr defaultColWidth="54.23046875" defaultRowHeight="30" customHeight="1"/>
  <cols>
    <col min="1" max="1" width="1.69140625" style="1065" customWidth="1"/>
    <col min="2" max="2" width="3.23046875" style="1066" customWidth="1"/>
    <col min="3" max="4" width="2.69140625" style="1064" customWidth="1"/>
    <col min="5" max="5" width="3.69140625" style="1064" customWidth="1"/>
    <col min="6" max="6" width="5.61328125" style="1064" customWidth="1"/>
    <col min="7" max="7" width="5.69140625" style="1064" customWidth="1"/>
    <col min="8" max="8" width="5.3046875" style="1064" customWidth="1"/>
    <col min="9" max="9" width="9.765625" style="1064" customWidth="1"/>
    <col min="10" max="10" width="20.69140625" style="1064" customWidth="1"/>
    <col min="11" max="11" width="5.61328125" style="1067" customWidth="1"/>
    <col min="12" max="12" width="6.69140625" style="1065" customWidth="1"/>
    <col min="13" max="13" width="4.69140625" style="1065" customWidth="1"/>
    <col min="14" max="28" width="6.69140625" style="1065" customWidth="1"/>
    <col min="29" max="29" width="5.07421875" style="1065" customWidth="1"/>
    <col min="30" max="257" width="54.23046875" style="1065"/>
    <col min="258" max="258" width="3.69140625" style="1065" customWidth="1"/>
    <col min="259" max="259" width="1.69140625" style="1065" customWidth="1"/>
    <col min="260" max="260" width="3.23046875" style="1065" customWidth="1"/>
    <col min="261" max="262" width="2.69140625" style="1065" customWidth="1"/>
    <col min="263" max="263" width="3.69140625" style="1065" customWidth="1"/>
    <col min="264" max="264" width="5.61328125" style="1065" customWidth="1"/>
    <col min="265" max="265" width="8.69140625" style="1065" customWidth="1"/>
    <col min="266" max="266" width="4.3046875" style="1065" customWidth="1"/>
    <col min="267" max="267" width="35.69140625" style="1065" customWidth="1"/>
    <col min="268" max="268" width="9.69140625" style="1065" customWidth="1"/>
    <col min="269" max="269" width="4.69140625" style="1065" customWidth="1"/>
    <col min="270" max="270" width="10.921875" style="1065" customWidth="1"/>
    <col min="271" max="271" width="8.3046875" style="1065" customWidth="1"/>
    <col min="272" max="272" width="12.69140625" style="1065" customWidth="1"/>
    <col min="273" max="273" width="9.3046875" style="1065" customWidth="1"/>
    <col min="274" max="274" width="13.3046875" style="1065" customWidth="1"/>
    <col min="275" max="275" width="16.921875" style="1065" customWidth="1"/>
    <col min="276" max="276" width="10.3046875" style="1065" customWidth="1"/>
    <col min="277" max="277" width="12.69140625" style="1065" customWidth="1"/>
    <col min="278" max="278" width="9.3046875" style="1065" customWidth="1"/>
    <col min="279" max="279" width="13.07421875" style="1065" customWidth="1"/>
    <col min="280" max="280" width="15.61328125" style="1065" customWidth="1"/>
    <col min="281" max="281" width="17.07421875" style="1065" customWidth="1"/>
    <col min="282" max="282" width="11.61328125" style="1065" customWidth="1"/>
    <col min="283" max="283" width="6.69140625" style="1065" customWidth="1"/>
    <col min="284" max="284" width="43.921875" style="1065" customWidth="1"/>
    <col min="285" max="513" width="54.23046875" style="1065"/>
    <col min="514" max="514" width="3.69140625" style="1065" customWidth="1"/>
    <col min="515" max="515" width="1.69140625" style="1065" customWidth="1"/>
    <col min="516" max="516" width="3.23046875" style="1065" customWidth="1"/>
    <col min="517" max="518" width="2.69140625" style="1065" customWidth="1"/>
    <col min="519" max="519" width="3.69140625" style="1065" customWidth="1"/>
    <col min="520" max="520" width="5.61328125" style="1065" customWidth="1"/>
    <col min="521" max="521" width="8.69140625" style="1065" customWidth="1"/>
    <col min="522" max="522" width="4.3046875" style="1065" customWidth="1"/>
    <col min="523" max="523" width="35.69140625" style="1065" customWidth="1"/>
    <col min="524" max="524" width="9.69140625" style="1065" customWidth="1"/>
    <col min="525" max="525" width="4.69140625" style="1065" customWidth="1"/>
    <col min="526" max="526" width="10.921875" style="1065" customWidth="1"/>
    <col min="527" max="527" width="8.3046875" style="1065" customWidth="1"/>
    <col min="528" max="528" width="12.69140625" style="1065" customWidth="1"/>
    <col min="529" max="529" width="9.3046875" style="1065" customWidth="1"/>
    <col min="530" max="530" width="13.3046875" style="1065" customWidth="1"/>
    <col min="531" max="531" width="16.921875" style="1065" customWidth="1"/>
    <col min="532" max="532" width="10.3046875" style="1065" customWidth="1"/>
    <col min="533" max="533" width="12.69140625" style="1065" customWidth="1"/>
    <col min="534" max="534" width="9.3046875" style="1065" customWidth="1"/>
    <col min="535" max="535" width="13.07421875" style="1065" customWidth="1"/>
    <col min="536" max="536" width="15.61328125" style="1065" customWidth="1"/>
    <col min="537" max="537" width="17.07421875" style="1065" customWidth="1"/>
    <col min="538" max="538" width="11.61328125" style="1065" customWidth="1"/>
    <col min="539" max="539" width="6.69140625" style="1065" customWidth="1"/>
    <col min="540" max="540" width="43.921875" style="1065" customWidth="1"/>
    <col min="541" max="769" width="54.23046875" style="1065"/>
    <col min="770" max="770" width="3.69140625" style="1065" customWidth="1"/>
    <col min="771" max="771" width="1.69140625" style="1065" customWidth="1"/>
    <col min="772" max="772" width="3.23046875" style="1065" customWidth="1"/>
    <col min="773" max="774" width="2.69140625" style="1065" customWidth="1"/>
    <col min="775" max="775" width="3.69140625" style="1065" customWidth="1"/>
    <col min="776" max="776" width="5.61328125" style="1065" customWidth="1"/>
    <col min="777" max="777" width="8.69140625" style="1065" customWidth="1"/>
    <col min="778" max="778" width="4.3046875" style="1065" customWidth="1"/>
    <col min="779" max="779" width="35.69140625" style="1065" customWidth="1"/>
    <col min="780" max="780" width="9.69140625" style="1065" customWidth="1"/>
    <col min="781" max="781" width="4.69140625" style="1065" customWidth="1"/>
    <col min="782" max="782" width="10.921875" style="1065" customWidth="1"/>
    <col min="783" max="783" width="8.3046875" style="1065" customWidth="1"/>
    <col min="784" max="784" width="12.69140625" style="1065" customWidth="1"/>
    <col min="785" max="785" width="9.3046875" style="1065" customWidth="1"/>
    <col min="786" max="786" width="13.3046875" style="1065" customWidth="1"/>
    <col min="787" max="787" width="16.921875" style="1065" customWidth="1"/>
    <col min="788" max="788" width="10.3046875" style="1065" customWidth="1"/>
    <col min="789" max="789" width="12.69140625" style="1065" customWidth="1"/>
    <col min="790" max="790" width="9.3046875" style="1065" customWidth="1"/>
    <col min="791" max="791" width="13.07421875" style="1065" customWidth="1"/>
    <col min="792" max="792" width="15.61328125" style="1065" customWidth="1"/>
    <col min="793" max="793" width="17.07421875" style="1065" customWidth="1"/>
    <col min="794" max="794" width="11.61328125" style="1065" customWidth="1"/>
    <col min="795" max="795" width="6.69140625" style="1065" customWidth="1"/>
    <col min="796" max="796" width="43.921875" style="1065" customWidth="1"/>
    <col min="797" max="1025" width="54.23046875" style="1065"/>
    <col min="1026" max="1026" width="3.69140625" style="1065" customWidth="1"/>
    <col min="1027" max="1027" width="1.69140625" style="1065" customWidth="1"/>
    <col min="1028" max="1028" width="3.23046875" style="1065" customWidth="1"/>
    <col min="1029" max="1030" width="2.69140625" style="1065" customWidth="1"/>
    <col min="1031" max="1031" width="3.69140625" style="1065" customWidth="1"/>
    <col min="1032" max="1032" width="5.61328125" style="1065" customWidth="1"/>
    <col min="1033" max="1033" width="8.69140625" style="1065" customWidth="1"/>
    <col min="1034" max="1034" width="4.3046875" style="1065" customWidth="1"/>
    <col min="1035" max="1035" width="35.69140625" style="1065" customWidth="1"/>
    <col min="1036" max="1036" width="9.69140625" style="1065" customWidth="1"/>
    <col min="1037" max="1037" width="4.69140625" style="1065" customWidth="1"/>
    <col min="1038" max="1038" width="10.921875" style="1065" customWidth="1"/>
    <col min="1039" max="1039" width="8.3046875" style="1065" customWidth="1"/>
    <col min="1040" max="1040" width="12.69140625" style="1065" customWidth="1"/>
    <col min="1041" max="1041" width="9.3046875" style="1065" customWidth="1"/>
    <col min="1042" max="1042" width="13.3046875" style="1065" customWidth="1"/>
    <col min="1043" max="1043" width="16.921875" style="1065" customWidth="1"/>
    <col min="1044" max="1044" width="10.3046875" style="1065" customWidth="1"/>
    <col min="1045" max="1045" width="12.69140625" style="1065" customWidth="1"/>
    <col min="1046" max="1046" width="9.3046875" style="1065" customWidth="1"/>
    <col min="1047" max="1047" width="13.07421875" style="1065" customWidth="1"/>
    <col min="1048" max="1048" width="15.61328125" style="1065" customWidth="1"/>
    <col min="1049" max="1049" width="17.07421875" style="1065" customWidth="1"/>
    <col min="1050" max="1050" width="11.61328125" style="1065" customWidth="1"/>
    <col min="1051" max="1051" width="6.69140625" style="1065" customWidth="1"/>
    <col min="1052" max="1052" width="43.921875" style="1065" customWidth="1"/>
    <col min="1053" max="1281" width="54.23046875" style="1065"/>
    <col min="1282" max="1282" width="3.69140625" style="1065" customWidth="1"/>
    <col min="1283" max="1283" width="1.69140625" style="1065" customWidth="1"/>
    <col min="1284" max="1284" width="3.23046875" style="1065" customWidth="1"/>
    <col min="1285" max="1286" width="2.69140625" style="1065" customWidth="1"/>
    <col min="1287" max="1287" width="3.69140625" style="1065" customWidth="1"/>
    <col min="1288" max="1288" width="5.61328125" style="1065" customWidth="1"/>
    <col min="1289" max="1289" width="8.69140625" style="1065" customWidth="1"/>
    <col min="1290" max="1290" width="4.3046875" style="1065" customWidth="1"/>
    <col min="1291" max="1291" width="35.69140625" style="1065" customWidth="1"/>
    <col min="1292" max="1292" width="9.69140625" style="1065" customWidth="1"/>
    <col min="1293" max="1293" width="4.69140625" style="1065" customWidth="1"/>
    <col min="1294" max="1294" width="10.921875" style="1065" customWidth="1"/>
    <col min="1295" max="1295" width="8.3046875" style="1065" customWidth="1"/>
    <col min="1296" max="1296" width="12.69140625" style="1065" customWidth="1"/>
    <col min="1297" max="1297" width="9.3046875" style="1065" customWidth="1"/>
    <col min="1298" max="1298" width="13.3046875" style="1065" customWidth="1"/>
    <col min="1299" max="1299" width="16.921875" style="1065" customWidth="1"/>
    <col min="1300" max="1300" width="10.3046875" style="1065" customWidth="1"/>
    <col min="1301" max="1301" width="12.69140625" style="1065" customWidth="1"/>
    <col min="1302" max="1302" width="9.3046875" style="1065" customWidth="1"/>
    <col min="1303" max="1303" width="13.07421875" style="1065" customWidth="1"/>
    <col min="1304" max="1304" width="15.61328125" style="1065" customWidth="1"/>
    <col min="1305" max="1305" width="17.07421875" style="1065" customWidth="1"/>
    <col min="1306" max="1306" width="11.61328125" style="1065" customWidth="1"/>
    <col min="1307" max="1307" width="6.69140625" style="1065" customWidth="1"/>
    <col min="1308" max="1308" width="43.921875" style="1065" customWidth="1"/>
    <col min="1309" max="1537" width="54.23046875" style="1065"/>
    <col min="1538" max="1538" width="3.69140625" style="1065" customWidth="1"/>
    <col min="1539" max="1539" width="1.69140625" style="1065" customWidth="1"/>
    <col min="1540" max="1540" width="3.23046875" style="1065" customWidth="1"/>
    <col min="1541" max="1542" width="2.69140625" style="1065" customWidth="1"/>
    <col min="1543" max="1543" width="3.69140625" style="1065" customWidth="1"/>
    <col min="1544" max="1544" width="5.61328125" style="1065" customWidth="1"/>
    <col min="1545" max="1545" width="8.69140625" style="1065" customWidth="1"/>
    <col min="1546" max="1546" width="4.3046875" style="1065" customWidth="1"/>
    <col min="1547" max="1547" width="35.69140625" style="1065" customWidth="1"/>
    <col min="1548" max="1548" width="9.69140625" style="1065" customWidth="1"/>
    <col min="1549" max="1549" width="4.69140625" style="1065" customWidth="1"/>
    <col min="1550" max="1550" width="10.921875" style="1065" customWidth="1"/>
    <col min="1551" max="1551" width="8.3046875" style="1065" customWidth="1"/>
    <col min="1552" max="1552" width="12.69140625" style="1065" customWidth="1"/>
    <col min="1553" max="1553" width="9.3046875" style="1065" customWidth="1"/>
    <col min="1554" max="1554" width="13.3046875" style="1065" customWidth="1"/>
    <col min="1555" max="1555" width="16.921875" style="1065" customWidth="1"/>
    <col min="1556" max="1556" width="10.3046875" style="1065" customWidth="1"/>
    <col min="1557" max="1557" width="12.69140625" style="1065" customWidth="1"/>
    <col min="1558" max="1558" width="9.3046875" style="1065" customWidth="1"/>
    <col min="1559" max="1559" width="13.07421875" style="1065" customWidth="1"/>
    <col min="1560" max="1560" width="15.61328125" style="1065" customWidth="1"/>
    <col min="1561" max="1561" width="17.07421875" style="1065" customWidth="1"/>
    <col min="1562" max="1562" width="11.61328125" style="1065" customWidth="1"/>
    <col min="1563" max="1563" width="6.69140625" style="1065" customWidth="1"/>
    <col min="1564" max="1564" width="43.921875" style="1065" customWidth="1"/>
    <col min="1565" max="1793" width="54.23046875" style="1065"/>
    <col min="1794" max="1794" width="3.69140625" style="1065" customWidth="1"/>
    <col min="1795" max="1795" width="1.69140625" style="1065" customWidth="1"/>
    <col min="1796" max="1796" width="3.23046875" style="1065" customWidth="1"/>
    <col min="1797" max="1798" width="2.69140625" style="1065" customWidth="1"/>
    <col min="1799" max="1799" width="3.69140625" style="1065" customWidth="1"/>
    <col min="1800" max="1800" width="5.61328125" style="1065" customWidth="1"/>
    <col min="1801" max="1801" width="8.69140625" style="1065" customWidth="1"/>
    <col min="1802" max="1802" width="4.3046875" style="1065" customWidth="1"/>
    <col min="1803" max="1803" width="35.69140625" style="1065" customWidth="1"/>
    <col min="1804" max="1804" width="9.69140625" style="1065" customWidth="1"/>
    <col min="1805" max="1805" width="4.69140625" style="1065" customWidth="1"/>
    <col min="1806" max="1806" width="10.921875" style="1065" customWidth="1"/>
    <col min="1807" max="1807" width="8.3046875" style="1065" customWidth="1"/>
    <col min="1808" max="1808" width="12.69140625" style="1065" customWidth="1"/>
    <col min="1809" max="1809" width="9.3046875" style="1065" customWidth="1"/>
    <col min="1810" max="1810" width="13.3046875" style="1065" customWidth="1"/>
    <col min="1811" max="1811" width="16.921875" style="1065" customWidth="1"/>
    <col min="1812" max="1812" width="10.3046875" style="1065" customWidth="1"/>
    <col min="1813" max="1813" width="12.69140625" style="1065" customWidth="1"/>
    <col min="1814" max="1814" width="9.3046875" style="1065" customWidth="1"/>
    <col min="1815" max="1815" width="13.07421875" style="1065" customWidth="1"/>
    <col min="1816" max="1816" width="15.61328125" style="1065" customWidth="1"/>
    <col min="1817" max="1817" width="17.07421875" style="1065" customWidth="1"/>
    <col min="1818" max="1818" width="11.61328125" style="1065" customWidth="1"/>
    <col min="1819" max="1819" width="6.69140625" style="1065" customWidth="1"/>
    <col min="1820" max="1820" width="43.921875" style="1065" customWidth="1"/>
    <col min="1821" max="2049" width="54.23046875" style="1065"/>
    <col min="2050" max="2050" width="3.69140625" style="1065" customWidth="1"/>
    <col min="2051" max="2051" width="1.69140625" style="1065" customWidth="1"/>
    <col min="2052" max="2052" width="3.23046875" style="1065" customWidth="1"/>
    <col min="2053" max="2054" width="2.69140625" style="1065" customWidth="1"/>
    <col min="2055" max="2055" width="3.69140625" style="1065" customWidth="1"/>
    <col min="2056" max="2056" width="5.61328125" style="1065" customWidth="1"/>
    <col min="2057" max="2057" width="8.69140625" style="1065" customWidth="1"/>
    <col min="2058" max="2058" width="4.3046875" style="1065" customWidth="1"/>
    <col min="2059" max="2059" width="35.69140625" style="1065" customWidth="1"/>
    <col min="2060" max="2060" width="9.69140625" style="1065" customWidth="1"/>
    <col min="2061" max="2061" width="4.69140625" style="1065" customWidth="1"/>
    <col min="2062" max="2062" width="10.921875" style="1065" customWidth="1"/>
    <col min="2063" max="2063" width="8.3046875" style="1065" customWidth="1"/>
    <col min="2064" max="2064" width="12.69140625" style="1065" customWidth="1"/>
    <col min="2065" max="2065" width="9.3046875" style="1065" customWidth="1"/>
    <col min="2066" max="2066" width="13.3046875" style="1065" customWidth="1"/>
    <col min="2067" max="2067" width="16.921875" style="1065" customWidth="1"/>
    <col min="2068" max="2068" width="10.3046875" style="1065" customWidth="1"/>
    <col min="2069" max="2069" width="12.69140625" style="1065" customWidth="1"/>
    <col min="2070" max="2070" width="9.3046875" style="1065" customWidth="1"/>
    <col min="2071" max="2071" width="13.07421875" style="1065" customWidth="1"/>
    <col min="2072" max="2072" width="15.61328125" style="1065" customWidth="1"/>
    <col min="2073" max="2073" width="17.07421875" style="1065" customWidth="1"/>
    <col min="2074" max="2074" width="11.61328125" style="1065" customWidth="1"/>
    <col min="2075" max="2075" width="6.69140625" style="1065" customWidth="1"/>
    <col min="2076" max="2076" width="43.921875" style="1065" customWidth="1"/>
    <col min="2077" max="2305" width="54.23046875" style="1065"/>
    <col min="2306" max="2306" width="3.69140625" style="1065" customWidth="1"/>
    <col min="2307" max="2307" width="1.69140625" style="1065" customWidth="1"/>
    <col min="2308" max="2308" width="3.23046875" style="1065" customWidth="1"/>
    <col min="2309" max="2310" width="2.69140625" style="1065" customWidth="1"/>
    <col min="2311" max="2311" width="3.69140625" style="1065" customWidth="1"/>
    <col min="2312" max="2312" width="5.61328125" style="1065" customWidth="1"/>
    <col min="2313" max="2313" width="8.69140625" style="1065" customWidth="1"/>
    <col min="2314" max="2314" width="4.3046875" style="1065" customWidth="1"/>
    <col min="2315" max="2315" width="35.69140625" style="1065" customWidth="1"/>
    <col min="2316" max="2316" width="9.69140625" style="1065" customWidth="1"/>
    <col min="2317" max="2317" width="4.69140625" style="1065" customWidth="1"/>
    <col min="2318" max="2318" width="10.921875" style="1065" customWidth="1"/>
    <col min="2319" max="2319" width="8.3046875" style="1065" customWidth="1"/>
    <col min="2320" max="2320" width="12.69140625" style="1065" customWidth="1"/>
    <col min="2321" max="2321" width="9.3046875" style="1065" customWidth="1"/>
    <col min="2322" max="2322" width="13.3046875" style="1065" customWidth="1"/>
    <col min="2323" max="2323" width="16.921875" style="1065" customWidth="1"/>
    <col min="2324" max="2324" width="10.3046875" style="1065" customWidth="1"/>
    <col min="2325" max="2325" width="12.69140625" style="1065" customWidth="1"/>
    <col min="2326" max="2326" width="9.3046875" style="1065" customWidth="1"/>
    <col min="2327" max="2327" width="13.07421875" style="1065" customWidth="1"/>
    <col min="2328" max="2328" width="15.61328125" style="1065" customWidth="1"/>
    <col min="2329" max="2329" width="17.07421875" style="1065" customWidth="1"/>
    <col min="2330" max="2330" width="11.61328125" style="1065" customWidth="1"/>
    <col min="2331" max="2331" width="6.69140625" style="1065" customWidth="1"/>
    <col min="2332" max="2332" width="43.921875" style="1065" customWidth="1"/>
    <col min="2333" max="2561" width="54.23046875" style="1065"/>
    <col min="2562" max="2562" width="3.69140625" style="1065" customWidth="1"/>
    <col min="2563" max="2563" width="1.69140625" style="1065" customWidth="1"/>
    <col min="2564" max="2564" width="3.23046875" style="1065" customWidth="1"/>
    <col min="2565" max="2566" width="2.69140625" style="1065" customWidth="1"/>
    <col min="2567" max="2567" width="3.69140625" style="1065" customWidth="1"/>
    <col min="2568" max="2568" width="5.61328125" style="1065" customWidth="1"/>
    <col min="2569" max="2569" width="8.69140625" style="1065" customWidth="1"/>
    <col min="2570" max="2570" width="4.3046875" style="1065" customWidth="1"/>
    <col min="2571" max="2571" width="35.69140625" style="1065" customWidth="1"/>
    <col min="2572" max="2572" width="9.69140625" style="1065" customWidth="1"/>
    <col min="2573" max="2573" width="4.69140625" style="1065" customWidth="1"/>
    <col min="2574" max="2574" width="10.921875" style="1065" customWidth="1"/>
    <col min="2575" max="2575" width="8.3046875" style="1065" customWidth="1"/>
    <col min="2576" max="2576" width="12.69140625" style="1065" customWidth="1"/>
    <col min="2577" max="2577" width="9.3046875" style="1065" customWidth="1"/>
    <col min="2578" max="2578" width="13.3046875" style="1065" customWidth="1"/>
    <col min="2579" max="2579" width="16.921875" style="1065" customWidth="1"/>
    <col min="2580" max="2580" width="10.3046875" style="1065" customWidth="1"/>
    <col min="2581" max="2581" width="12.69140625" style="1065" customWidth="1"/>
    <col min="2582" max="2582" width="9.3046875" style="1065" customWidth="1"/>
    <col min="2583" max="2583" width="13.07421875" style="1065" customWidth="1"/>
    <col min="2584" max="2584" width="15.61328125" style="1065" customWidth="1"/>
    <col min="2585" max="2585" width="17.07421875" style="1065" customWidth="1"/>
    <col min="2586" max="2586" width="11.61328125" style="1065" customWidth="1"/>
    <col min="2587" max="2587" width="6.69140625" style="1065" customWidth="1"/>
    <col min="2588" max="2588" width="43.921875" style="1065" customWidth="1"/>
    <col min="2589" max="2817" width="54.23046875" style="1065"/>
    <col min="2818" max="2818" width="3.69140625" style="1065" customWidth="1"/>
    <col min="2819" max="2819" width="1.69140625" style="1065" customWidth="1"/>
    <col min="2820" max="2820" width="3.23046875" style="1065" customWidth="1"/>
    <col min="2821" max="2822" width="2.69140625" style="1065" customWidth="1"/>
    <col min="2823" max="2823" width="3.69140625" style="1065" customWidth="1"/>
    <col min="2824" max="2824" width="5.61328125" style="1065" customWidth="1"/>
    <col min="2825" max="2825" width="8.69140625" style="1065" customWidth="1"/>
    <col min="2826" max="2826" width="4.3046875" style="1065" customWidth="1"/>
    <col min="2827" max="2827" width="35.69140625" style="1065" customWidth="1"/>
    <col min="2828" max="2828" width="9.69140625" style="1065" customWidth="1"/>
    <col min="2829" max="2829" width="4.69140625" style="1065" customWidth="1"/>
    <col min="2830" max="2830" width="10.921875" style="1065" customWidth="1"/>
    <col min="2831" max="2831" width="8.3046875" style="1065" customWidth="1"/>
    <col min="2832" max="2832" width="12.69140625" style="1065" customWidth="1"/>
    <col min="2833" max="2833" width="9.3046875" style="1065" customWidth="1"/>
    <col min="2834" max="2834" width="13.3046875" style="1065" customWidth="1"/>
    <col min="2835" max="2835" width="16.921875" style="1065" customWidth="1"/>
    <col min="2836" max="2836" width="10.3046875" style="1065" customWidth="1"/>
    <col min="2837" max="2837" width="12.69140625" style="1065" customWidth="1"/>
    <col min="2838" max="2838" width="9.3046875" style="1065" customWidth="1"/>
    <col min="2839" max="2839" width="13.07421875" style="1065" customWidth="1"/>
    <col min="2840" max="2840" width="15.61328125" style="1065" customWidth="1"/>
    <col min="2841" max="2841" width="17.07421875" style="1065" customWidth="1"/>
    <col min="2842" max="2842" width="11.61328125" style="1065" customWidth="1"/>
    <col min="2843" max="2843" width="6.69140625" style="1065" customWidth="1"/>
    <col min="2844" max="2844" width="43.921875" style="1065" customWidth="1"/>
    <col min="2845" max="3073" width="54.23046875" style="1065"/>
    <col min="3074" max="3074" width="3.69140625" style="1065" customWidth="1"/>
    <col min="3075" max="3075" width="1.69140625" style="1065" customWidth="1"/>
    <col min="3076" max="3076" width="3.23046875" style="1065" customWidth="1"/>
    <col min="3077" max="3078" width="2.69140625" style="1065" customWidth="1"/>
    <col min="3079" max="3079" width="3.69140625" style="1065" customWidth="1"/>
    <col min="3080" max="3080" width="5.61328125" style="1065" customWidth="1"/>
    <col min="3081" max="3081" width="8.69140625" style="1065" customWidth="1"/>
    <col min="3082" max="3082" width="4.3046875" style="1065" customWidth="1"/>
    <col min="3083" max="3083" width="35.69140625" style="1065" customWidth="1"/>
    <col min="3084" max="3084" width="9.69140625" style="1065" customWidth="1"/>
    <col min="3085" max="3085" width="4.69140625" style="1065" customWidth="1"/>
    <col min="3086" max="3086" width="10.921875" style="1065" customWidth="1"/>
    <col min="3087" max="3087" width="8.3046875" style="1065" customWidth="1"/>
    <col min="3088" max="3088" width="12.69140625" style="1065" customWidth="1"/>
    <col min="3089" max="3089" width="9.3046875" style="1065" customWidth="1"/>
    <col min="3090" max="3090" width="13.3046875" style="1065" customWidth="1"/>
    <col min="3091" max="3091" width="16.921875" style="1065" customWidth="1"/>
    <col min="3092" max="3092" width="10.3046875" style="1065" customWidth="1"/>
    <col min="3093" max="3093" width="12.69140625" style="1065" customWidth="1"/>
    <col min="3094" max="3094" width="9.3046875" style="1065" customWidth="1"/>
    <col min="3095" max="3095" width="13.07421875" style="1065" customWidth="1"/>
    <col min="3096" max="3096" width="15.61328125" style="1065" customWidth="1"/>
    <col min="3097" max="3097" width="17.07421875" style="1065" customWidth="1"/>
    <col min="3098" max="3098" width="11.61328125" style="1065" customWidth="1"/>
    <col min="3099" max="3099" width="6.69140625" style="1065" customWidth="1"/>
    <col min="3100" max="3100" width="43.921875" style="1065" customWidth="1"/>
    <col min="3101" max="3329" width="54.23046875" style="1065"/>
    <col min="3330" max="3330" width="3.69140625" style="1065" customWidth="1"/>
    <col min="3331" max="3331" width="1.69140625" style="1065" customWidth="1"/>
    <col min="3332" max="3332" width="3.23046875" style="1065" customWidth="1"/>
    <col min="3333" max="3334" width="2.69140625" style="1065" customWidth="1"/>
    <col min="3335" max="3335" width="3.69140625" style="1065" customWidth="1"/>
    <col min="3336" max="3336" width="5.61328125" style="1065" customWidth="1"/>
    <col min="3337" max="3337" width="8.69140625" style="1065" customWidth="1"/>
    <col min="3338" max="3338" width="4.3046875" style="1065" customWidth="1"/>
    <col min="3339" max="3339" width="35.69140625" style="1065" customWidth="1"/>
    <col min="3340" max="3340" width="9.69140625" style="1065" customWidth="1"/>
    <col min="3341" max="3341" width="4.69140625" style="1065" customWidth="1"/>
    <col min="3342" max="3342" width="10.921875" style="1065" customWidth="1"/>
    <col min="3343" max="3343" width="8.3046875" style="1065" customWidth="1"/>
    <col min="3344" max="3344" width="12.69140625" style="1065" customWidth="1"/>
    <col min="3345" max="3345" width="9.3046875" style="1065" customWidth="1"/>
    <col min="3346" max="3346" width="13.3046875" style="1065" customWidth="1"/>
    <col min="3347" max="3347" width="16.921875" style="1065" customWidth="1"/>
    <col min="3348" max="3348" width="10.3046875" style="1065" customWidth="1"/>
    <col min="3349" max="3349" width="12.69140625" style="1065" customWidth="1"/>
    <col min="3350" max="3350" width="9.3046875" style="1065" customWidth="1"/>
    <col min="3351" max="3351" width="13.07421875" style="1065" customWidth="1"/>
    <col min="3352" max="3352" width="15.61328125" style="1065" customWidth="1"/>
    <col min="3353" max="3353" width="17.07421875" style="1065" customWidth="1"/>
    <col min="3354" max="3354" width="11.61328125" style="1065" customWidth="1"/>
    <col min="3355" max="3355" width="6.69140625" style="1065" customWidth="1"/>
    <col min="3356" max="3356" width="43.921875" style="1065" customWidth="1"/>
    <col min="3357" max="3585" width="54.23046875" style="1065"/>
    <col min="3586" max="3586" width="3.69140625" style="1065" customWidth="1"/>
    <col min="3587" max="3587" width="1.69140625" style="1065" customWidth="1"/>
    <col min="3588" max="3588" width="3.23046875" style="1065" customWidth="1"/>
    <col min="3589" max="3590" width="2.69140625" style="1065" customWidth="1"/>
    <col min="3591" max="3591" width="3.69140625" style="1065" customWidth="1"/>
    <col min="3592" max="3592" width="5.61328125" style="1065" customWidth="1"/>
    <col min="3593" max="3593" width="8.69140625" style="1065" customWidth="1"/>
    <col min="3594" max="3594" width="4.3046875" style="1065" customWidth="1"/>
    <col min="3595" max="3595" width="35.69140625" style="1065" customWidth="1"/>
    <col min="3596" max="3596" width="9.69140625" style="1065" customWidth="1"/>
    <col min="3597" max="3597" width="4.69140625" style="1065" customWidth="1"/>
    <col min="3598" max="3598" width="10.921875" style="1065" customWidth="1"/>
    <col min="3599" max="3599" width="8.3046875" style="1065" customWidth="1"/>
    <col min="3600" max="3600" width="12.69140625" style="1065" customWidth="1"/>
    <col min="3601" max="3601" width="9.3046875" style="1065" customWidth="1"/>
    <col min="3602" max="3602" width="13.3046875" style="1065" customWidth="1"/>
    <col min="3603" max="3603" width="16.921875" style="1065" customWidth="1"/>
    <col min="3604" max="3604" width="10.3046875" style="1065" customWidth="1"/>
    <col min="3605" max="3605" width="12.69140625" style="1065" customWidth="1"/>
    <col min="3606" max="3606" width="9.3046875" style="1065" customWidth="1"/>
    <col min="3607" max="3607" width="13.07421875" style="1065" customWidth="1"/>
    <col min="3608" max="3608" width="15.61328125" style="1065" customWidth="1"/>
    <col min="3609" max="3609" width="17.07421875" style="1065" customWidth="1"/>
    <col min="3610" max="3610" width="11.61328125" style="1065" customWidth="1"/>
    <col min="3611" max="3611" width="6.69140625" style="1065" customWidth="1"/>
    <col min="3612" max="3612" width="43.921875" style="1065" customWidth="1"/>
    <col min="3613" max="3841" width="54.23046875" style="1065"/>
    <col min="3842" max="3842" width="3.69140625" style="1065" customWidth="1"/>
    <col min="3843" max="3843" width="1.69140625" style="1065" customWidth="1"/>
    <col min="3844" max="3844" width="3.23046875" style="1065" customWidth="1"/>
    <col min="3845" max="3846" width="2.69140625" style="1065" customWidth="1"/>
    <col min="3847" max="3847" width="3.69140625" style="1065" customWidth="1"/>
    <col min="3848" max="3848" width="5.61328125" style="1065" customWidth="1"/>
    <col min="3849" max="3849" width="8.69140625" style="1065" customWidth="1"/>
    <col min="3850" max="3850" width="4.3046875" style="1065" customWidth="1"/>
    <col min="3851" max="3851" width="35.69140625" style="1065" customWidth="1"/>
    <col min="3852" max="3852" width="9.69140625" style="1065" customWidth="1"/>
    <col min="3853" max="3853" width="4.69140625" style="1065" customWidth="1"/>
    <col min="3854" max="3854" width="10.921875" style="1065" customWidth="1"/>
    <col min="3855" max="3855" width="8.3046875" style="1065" customWidth="1"/>
    <col min="3856" max="3856" width="12.69140625" style="1065" customWidth="1"/>
    <col min="3857" max="3857" width="9.3046875" style="1065" customWidth="1"/>
    <col min="3858" max="3858" width="13.3046875" style="1065" customWidth="1"/>
    <col min="3859" max="3859" width="16.921875" style="1065" customWidth="1"/>
    <col min="3860" max="3860" width="10.3046875" style="1065" customWidth="1"/>
    <col min="3861" max="3861" width="12.69140625" style="1065" customWidth="1"/>
    <col min="3862" max="3862" width="9.3046875" style="1065" customWidth="1"/>
    <col min="3863" max="3863" width="13.07421875" style="1065" customWidth="1"/>
    <col min="3864" max="3864" width="15.61328125" style="1065" customWidth="1"/>
    <col min="3865" max="3865" width="17.07421875" style="1065" customWidth="1"/>
    <col min="3866" max="3866" width="11.61328125" style="1065" customWidth="1"/>
    <col min="3867" max="3867" width="6.69140625" style="1065" customWidth="1"/>
    <col min="3868" max="3868" width="43.921875" style="1065" customWidth="1"/>
    <col min="3869" max="4097" width="54.23046875" style="1065"/>
    <col min="4098" max="4098" width="3.69140625" style="1065" customWidth="1"/>
    <col min="4099" max="4099" width="1.69140625" style="1065" customWidth="1"/>
    <col min="4100" max="4100" width="3.23046875" style="1065" customWidth="1"/>
    <col min="4101" max="4102" width="2.69140625" style="1065" customWidth="1"/>
    <col min="4103" max="4103" width="3.69140625" style="1065" customWidth="1"/>
    <col min="4104" max="4104" width="5.61328125" style="1065" customWidth="1"/>
    <col min="4105" max="4105" width="8.69140625" style="1065" customWidth="1"/>
    <col min="4106" max="4106" width="4.3046875" style="1065" customWidth="1"/>
    <col min="4107" max="4107" width="35.69140625" style="1065" customWidth="1"/>
    <col min="4108" max="4108" width="9.69140625" style="1065" customWidth="1"/>
    <col min="4109" max="4109" width="4.69140625" style="1065" customWidth="1"/>
    <col min="4110" max="4110" width="10.921875" style="1065" customWidth="1"/>
    <col min="4111" max="4111" width="8.3046875" style="1065" customWidth="1"/>
    <col min="4112" max="4112" width="12.69140625" style="1065" customWidth="1"/>
    <col min="4113" max="4113" width="9.3046875" style="1065" customWidth="1"/>
    <col min="4114" max="4114" width="13.3046875" style="1065" customWidth="1"/>
    <col min="4115" max="4115" width="16.921875" style="1065" customWidth="1"/>
    <col min="4116" max="4116" width="10.3046875" style="1065" customWidth="1"/>
    <col min="4117" max="4117" width="12.69140625" style="1065" customWidth="1"/>
    <col min="4118" max="4118" width="9.3046875" style="1065" customWidth="1"/>
    <col min="4119" max="4119" width="13.07421875" style="1065" customWidth="1"/>
    <col min="4120" max="4120" width="15.61328125" style="1065" customWidth="1"/>
    <col min="4121" max="4121" width="17.07421875" style="1065" customWidth="1"/>
    <col min="4122" max="4122" width="11.61328125" style="1065" customWidth="1"/>
    <col min="4123" max="4123" width="6.69140625" style="1065" customWidth="1"/>
    <col min="4124" max="4124" width="43.921875" style="1065" customWidth="1"/>
    <col min="4125" max="4353" width="54.23046875" style="1065"/>
    <col min="4354" max="4354" width="3.69140625" style="1065" customWidth="1"/>
    <col min="4355" max="4355" width="1.69140625" style="1065" customWidth="1"/>
    <col min="4356" max="4356" width="3.23046875" style="1065" customWidth="1"/>
    <col min="4357" max="4358" width="2.69140625" style="1065" customWidth="1"/>
    <col min="4359" max="4359" width="3.69140625" style="1065" customWidth="1"/>
    <col min="4360" max="4360" width="5.61328125" style="1065" customWidth="1"/>
    <col min="4361" max="4361" width="8.69140625" style="1065" customWidth="1"/>
    <col min="4362" max="4362" width="4.3046875" style="1065" customWidth="1"/>
    <col min="4363" max="4363" width="35.69140625" style="1065" customWidth="1"/>
    <col min="4364" max="4364" width="9.69140625" style="1065" customWidth="1"/>
    <col min="4365" max="4365" width="4.69140625" style="1065" customWidth="1"/>
    <col min="4366" max="4366" width="10.921875" style="1065" customWidth="1"/>
    <col min="4367" max="4367" width="8.3046875" style="1065" customWidth="1"/>
    <col min="4368" max="4368" width="12.69140625" style="1065" customWidth="1"/>
    <col min="4369" max="4369" width="9.3046875" style="1065" customWidth="1"/>
    <col min="4370" max="4370" width="13.3046875" style="1065" customWidth="1"/>
    <col min="4371" max="4371" width="16.921875" style="1065" customWidth="1"/>
    <col min="4372" max="4372" width="10.3046875" style="1065" customWidth="1"/>
    <col min="4373" max="4373" width="12.69140625" style="1065" customWidth="1"/>
    <col min="4374" max="4374" width="9.3046875" style="1065" customWidth="1"/>
    <col min="4375" max="4375" width="13.07421875" style="1065" customWidth="1"/>
    <col min="4376" max="4376" width="15.61328125" style="1065" customWidth="1"/>
    <col min="4377" max="4377" width="17.07421875" style="1065" customWidth="1"/>
    <col min="4378" max="4378" width="11.61328125" style="1065" customWidth="1"/>
    <col min="4379" max="4379" width="6.69140625" style="1065" customWidth="1"/>
    <col min="4380" max="4380" width="43.921875" style="1065" customWidth="1"/>
    <col min="4381" max="4609" width="54.23046875" style="1065"/>
    <col min="4610" max="4610" width="3.69140625" style="1065" customWidth="1"/>
    <col min="4611" max="4611" width="1.69140625" style="1065" customWidth="1"/>
    <col min="4612" max="4612" width="3.23046875" style="1065" customWidth="1"/>
    <col min="4613" max="4614" width="2.69140625" style="1065" customWidth="1"/>
    <col min="4615" max="4615" width="3.69140625" style="1065" customWidth="1"/>
    <col min="4616" max="4616" width="5.61328125" style="1065" customWidth="1"/>
    <col min="4617" max="4617" width="8.69140625" style="1065" customWidth="1"/>
    <col min="4618" max="4618" width="4.3046875" style="1065" customWidth="1"/>
    <col min="4619" max="4619" width="35.69140625" style="1065" customWidth="1"/>
    <col min="4620" max="4620" width="9.69140625" style="1065" customWidth="1"/>
    <col min="4621" max="4621" width="4.69140625" style="1065" customWidth="1"/>
    <col min="4622" max="4622" width="10.921875" style="1065" customWidth="1"/>
    <col min="4623" max="4623" width="8.3046875" style="1065" customWidth="1"/>
    <col min="4624" max="4624" width="12.69140625" style="1065" customWidth="1"/>
    <col min="4625" max="4625" width="9.3046875" style="1065" customWidth="1"/>
    <col min="4626" max="4626" width="13.3046875" style="1065" customWidth="1"/>
    <col min="4627" max="4627" width="16.921875" style="1065" customWidth="1"/>
    <col min="4628" max="4628" width="10.3046875" style="1065" customWidth="1"/>
    <col min="4629" max="4629" width="12.69140625" style="1065" customWidth="1"/>
    <col min="4630" max="4630" width="9.3046875" style="1065" customWidth="1"/>
    <col min="4631" max="4631" width="13.07421875" style="1065" customWidth="1"/>
    <col min="4632" max="4632" width="15.61328125" style="1065" customWidth="1"/>
    <col min="4633" max="4633" width="17.07421875" style="1065" customWidth="1"/>
    <col min="4634" max="4634" width="11.61328125" style="1065" customWidth="1"/>
    <col min="4635" max="4635" width="6.69140625" style="1065" customWidth="1"/>
    <col min="4636" max="4636" width="43.921875" style="1065" customWidth="1"/>
    <col min="4637" max="4865" width="54.23046875" style="1065"/>
    <col min="4866" max="4866" width="3.69140625" style="1065" customWidth="1"/>
    <col min="4867" max="4867" width="1.69140625" style="1065" customWidth="1"/>
    <col min="4868" max="4868" width="3.23046875" style="1065" customWidth="1"/>
    <col min="4869" max="4870" width="2.69140625" style="1065" customWidth="1"/>
    <col min="4871" max="4871" width="3.69140625" style="1065" customWidth="1"/>
    <col min="4872" max="4872" width="5.61328125" style="1065" customWidth="1"/>
    <col min="4873" max="4873" width="8.69140625" style="1065" customWidth="1"/>
    <col min="4874" max="4874" width="4.3046875" style="1065" customWidth="1"/>
    <col min="4875" max="4875" width="35.69140625" style="1065" customWidth="1"/>
    <col min="4876" max="4876" width="9.69140625" style="1065" customWidth="1"/>
    <col min="4877" max="4877" width="4.69140625" style="1065" customWidth="1"/>
    <col min="4878" max="4878" width="10.921875" style="1065" customWidth="1"/>
    <col min="4879" max="4879" width="8.3046875" style="1065" customWidth="1"/>
    <col min="4880" max="4880" width="12.69140625" style="1065" customWidth="1"/>
    <col min="4881" max="4881" width="9.3046875" style="1065" customWidth="1"/>
    <col min="4882" max="4882" width="13.3046875" style="1065" customWidth="1"/>
    <col min="4883" max="4883" width="16.921875" style="1065" customWidth="1"/>
    <col min="4884" max="4884" width="10.3046875" style="1065" customWidth="1"/>
    <col min="4885" max="4885" width="12.69140625" style="1065" customWidth="1"/>
    <col min="4886" max="4886" width="9.3046875" style="1065" customWidth="1"/>
    <col min="4887" max="4887" width="13.07421875" style="1065" customWidth="1"/>
    <col min="4888" max="4888" width="15.61328125" style="1065" customWidth="1"/>
    <col min="4889" max="4889" width="17.07421875" style="1065" customWidth="1"/>
    <col min="4890" max="4890" width="11.61328125" style="1065" customWidth="1"/>
    <col min="4891" max="4891" width="6.69140625" style="1065" customWidth="1"/>
    <col min="4892" max="4892" width="43.921875" style="1065" customWidth="1"/>
    <col min="4893" max="5121" width="54.23046875" style="1065"/>
    <col min="5122" max="5122" width="3.69140625" style="1065" customWidth="1"/>
    <col min="5123" max="5123" width="1.69140625" style="1065" customWidth="1"/>
    <col min="5124" max="5124" width="3.23046875" style="1065" customWidth="1"/>
    <col min="5125" max="5126" width="2.69140625" style="1065" customWidth="1"/>
    <col min="5127" max="5127" width="3.69140625" style="1065" customWidth="1"/>
    <col min="5128" max="5128" width="5.61328125" style="1065" customWidth="1"/>
    <col min="5129" max="5129" width="8.69140625" style="1065" customWidth="1"/>
    <col min="5130" max="5130" width="4.3046875" style="1065" customWidth="1"/>
    <col min="5131" max="5131" width="35.69140625" style="1065" customWidth="1"/>
    <col min="5132" max="5132" width="9.69140625" style="1065" customWidth="1"/>
    <col min="5133" max="5133" width="4.69140625" style="1065" customWidth="1"/>
    <col min="5134" max="5134" width="10.921875" style="1065" customWidth="1"/>
    <col min="5135" max="5135" width="8.3046875" style="1065" customWidth="1"/>
    <col min="5136" max="5136" width="12.69140625" style="1065" customWidth="1"/>
    <col min="5137" max="5137" width="9.3046875" style="1065" customWidth="1"/>
    <col min="5138" max="5138" width="13.3046875" style="1065" customWidth="1"/>
    <col min="5139" max="5139" width="16.921875" style="1065" customWidth="1"/>
    <col min="5140" max="5140" width="10.3046875" style="1065" customWidth="1"/>
    <col min="5141" max="5141" width="12.69140625" style="1065" customWidth="1"/>
    <col min="5142" max="5142" width="9.3046875" style="1065" customWidth="1"/>
    <col min="5143" max="5143" width="13.07421875" style="1065" customWidth="1"/>
    <col min="5144" max="5144" width="15.61328125" style="1065" customWidth="1"/>
    <col min="5145" max="5145" width="17.07421875" style="1065" customWidth="1"/>
    <col min="5146" max="5146" width="11.61328125" style="1065" customWidth="1"/>
    <col min="5147" max="5147" width="6.69140625" style="1065" customWidth="1"/>
    <col min="5148" max="5148" width="43.921875" style="1065" customWidth="1"/>
    <col min="5149" max="5377" width="54.23046875" style="1065"/>
    <col min="5378" max="5378" width="3.69140625" style="1065" customWidth="1"/>
    <col min="5379" max="5379" width="1.69140625" style="1065" customWidth="1"/>
    <col min="5380" max="5380" width="3.23046875" style="1065" customWidth="1"/>
    <col min="5381" max="5382" width="2.69140625" style="1065" customWidth="1"/>
    <col min="5383" max="5383" width="3.69140625" style="1065" customWidth="1"/>
    <col min="5384" max="5384" width="5.61328125" style="1065" customWidth="1"/>
    <col min="5385" max="5385" width="8.69140625" style="1065" customWidth="1"/>
    <col min="5386" max="5386" width="4.3046875" style="1065" customWidth="1"/>
    <col min="5387" max="5387" width="35.69140625" style="1065" customWidth="1"/>
    <col min="5388" max="5388" width="9.69140625" style="1065" customWidth="1"/>
    <col min="5389" max="5389" width="4.69140625" style="1065" customWidth="1"/>
    <col min="5390" max="5390" width="10.921875" style="1065" customWidth="1"/>
    <col min="5391" max="5391" width="8.3046875" style="1065" customWidth="1"/>
    <col min="5392" max="5392" width="12.69140625" style="1065" customWidth="1"/>
    <col min="5393" max="5393" width="9.3046875" style="1065" customWidth="1"/>
    <col min="5394" max="5394" width="13.3046875" style="1065" customWidth="1"/>
    <col min="5395" max="5395" width="16.921875" style="1065" customWidth="1"/>
    <col min="5396" max="5396" width="10.3046875" style="1065" customWidth="1"/>
    <col min="5397" max="5397" width="12.69140625" style="1065" customWidth="1"/>
    <col min="5398" max="5398" width="9.3046875" style="1065" customWidth="1"/>
    <col min="5399" max="5399" width="13.07421875" style="1065" customWidth="1"/>
    <col min="5400" max="5400" width="15.61328125" style="1065" customWidth="1"/>
    <col min="5401" max="5401" width="17.07421875" style="1065" customWidth="1"/>
    <col min="5402" max="5402" width="11.61328125" style="1065" customWidth="1"/>
    <col min="5403" max="5403" width="6.69140625" style="1065" customWidth="1"/>
    <col min="5404" max="5404" width="43.921875" style="1065" customWidth="1"/>
    <col min="5405" max="5633" width="54.23046875" style="1065"/>
    <col min="5634" max="5634" width="3.69140625" style="1065" customWidth="1"/>
    <col min="5635" max="5635" width="1.69140625" style="1065" customWidth="1"/>
    <col min="5636" max="5636" width="3.23046875" style="1065" customWidth="1"/>
    <col min="5637" max="5638" width="2.69140625" style="1065" customWidth="1"/>
    <col min="5639" max="5639" width="3.69140625" style="1065" customWidth="1"/>
    <col min="5640" max="5640" width="5.61328125" style="1065" customWidth="1"/>
    <col min="5641" max="5641" width="8.69140625" style="1065" customWidth="1"/>
    <col min="5642" max="5642" width="4.3046875" style="1065" customWidth="1"/>
    <col min="5643" max="5643" width="35.69140625" style="1065" customWidth="1"/>
    <col min="5644" max="5644" width="9.69140625" style="1065" customWidth="1"/>
    <col min="5645" max="5645" width="4.69140625" style="1065" customWidth="1"/>
    <col min="5646" max="5646" width="10.921875" style="1065" customWidth="1"/>
    <col min="5647" max="5647" width="8.3046875" style="1065" customWidth="1"/>
    <col min="5648" max="5648" width="12.69140625" style="1065" customWidth="1"/>
    <col min="5649" max="5649" width="9.3046875" style="1065" customWidth="1"/>
    <col min="5650" max="5650" width="13.3046875" style="1065" customWidth="1"/>
    <col min="5651" max="5651" width="16.921875" style="1065" customWidth="1"/>
    <col min="5652" max="5652" width="10.3046875" style="1065" customWidth="1"/>
    <col min="5653" max="5653" width="12.69140625" style="1065" customWidth="1"/>
    <col min="5654" max="5654" width="9.3046875" style="1065" customWidth="1"/>
    <col min="5655" max="5655" width="13.07421875" style="1065" customWidth="1"/>
    <col min="5656" max="5656" width="15.61328125" style="1065" customWidth="1"/>
    <col min="5657" max="5657" width="17.07421875" style="1065" customWidth="1"/>
    <col min="5658" max="5658" width="11.61328125" style="1065" customWidth="1"/>
    <col min="5659" max="5659" width="6.69140625" style="1065" customWidth="1"/>
    <col min="5660" max="5660" width="43.921875" style="1065" customWidth="1"/>
    <col min="5661" max="5889" width="54.23046875" style="1065"/>
    <col min="5890" max="5890" width="3.69140625" style="1065" customWidth="1"/>
    <col min="5891" max="5891" width="1.69140625" style="1065" customWidth="1"/>
    <col min="5892" max="5892" width="3.23046875" style="1065" customWidth="1"/>
    <col min="5893" max="5894" width="2.69140625" style="1065" customWidth="1"/>
    <col min="5895" max="5895" width="3.69140625" style="1065" customWidth="1"/>
    <col min="5896" max="5896" width="5.61328125" style="1065" customWidth="1"/>
    <col min="5897" max="5897" width="8.69140625" style="1065" customWidth="1"/>
    <col min="5898" max="5898" width="4.3046875" style="1065" customWidth="1"/>
    <col min="5899" max="5899" width="35.69140625" style="1065" customWidth="1"/>
    <col min="5900" max="5900" width="9.69140625" style="1065" customWidth="1"/>
    <col min="5901" max="5901" width="4.69140625" style="1065" customWidth="1"/>
    <col min="5902" max="5902" width="10.921875" style="1065" customWidth="1"/>
    <col min="5903" max="5903" width="8.3046875" style="1065" customWidth="1"/>
    <col min="5904" max="5904" width="12.69140625" style="1065" customWidth="1"/>
    <col min="5905" max="5905" width="9.3046875" style="1065" customWidth="1"/>
    <col min="5906" max="5906" width="13.3046875" style="1065" customWidth="1"/>
    <col min="5907" max="5907" width="16.921875" style="1065" customWidth="1"/>
    <col min="5908" max="5908" width="10.3046875" style="1065" customWidth="1"/>
    <col min="5909" max="5909" width="12.69140625" style="1065" customWidth="1"/>
    <col min="5910" max="5910" width="9.3046875" style="1065" customWidth="1"/>
    <col min="5911" max="5911" width="13.07421875" style="1065" customWidth="1"/>
    <col min="5912" max="5912" width="15.61328125" style="1065" customWidth="1"/>
    <col min="5913" max="5913" width="17.07421875" style="1065" customWidth="1"/>
    <col min="5914" max="5914" width="11.61328125" style="1065" customWidth="1"/>
    <col min="5915" max="5915" width="6.69140625" style="1065" customWidth="1"/>
    <col min="5916" max="5916" width="43.921875" style="1065" customWidth="1"/>
    <col min="5917" max="6145" width="54.23046875" style="1065"/>
    <col min="6146" max="6146" width="3.69140625" style="1065" customWidth="1"/>
    <col min="6147" max="6147" width="1.69140625" style="1065" customWidth="1"/>
    <col min="6148" max="6148" width="3.23046875" style="1065" customWidth="1"/>
    <col min="6149" max="6150" width="2.69140625" style="1065" customWidth="1"/>
    <col min="6151" max="6151" width="3.69140625" style="1065" customWidth="1"/>
    <col min="6152" max="6152" width="5.61328125" style="1065" customWidth="1"/>
    <col min="6153" max="6153" width="8.69140625" style="1065" customWidth="1"/>
    <col min="6154" max="6154" width="4.3046875" style="1065" customWidth="1"/>
    <col min="6155" max="6155" width="35.69140625" style="1065" customWidth="1"/>
    <col min="6156" max="6156" width="9.69140625" style="1065" customWidth="1"/>
    <col min="6157" max="6157" width="4.69140625" style="1065" customWidth="1"/>
    <col min="6158" max="6158" width="10.921875" style="1065" customWidth="1"/>
    <col min="6159" max="6159" width="8.3046875" style="1065" customWidth="1"/>
    <col min="6160" max="6160" width="12.69140625" style="1065" customWidth="1"/>
    <col min="6161" max="6161" width="9.3046875" style="1065" customWidth="1"/>
    <col min="6162" max="6162" width="13.3046875" style="1065" customWidth="1"/>
    <col min="6163" max="6163" width="16.921875" style="1065" customWidth="1"/>
    <col min="6164" max="6164" width="10.3046875" style="1065" customWidth="1"/>
    <col min="6165" max="6165" width="12.69140625" style="1065" customWidth="1"/>
    <col min="6166" max="6166" width="9.3046875" style="1065" customWidth="1"/>
    <col min="6167" max="6167" width="13.07421875" style="1065" customWidth="1"/>
    <col min="6168" max="6168" width="15.61328125" style="1065" customWidth="1"/>
    <col min="6169" max="6169" width="17.07421875" style="1065" customWidth="1"/>
    <col min="6170" max="6170" width="11.61328125" style="1065" customWidth="1"/>
    <col min="6171" max="6171" width="6.69140625" style="1065" customWidth="1"/>
    <col min="6172" max="6172" width="43.921875" style="1065" customWidth="1"/>
    <col min="6173" max="6401" width="54.23046875" style="1065"/>
    <col min="6402" max="6402" width="3.69140625" style="1065" customWidth="1"/>
    <col min="6403" max="6403" width="1.69140625" style="1065" customWidth="1"/>
    <col min="6404" max="6404" width="3.23046875" style="1065" customWidth="1"/>
    <col min="6405" max="6406" width="2.69140625" style="1065" customWidth="1"/>
    <col min="6407" max="6407" width="3.69140625" style="1065" customWidth="1"/>
    <col min="6408" max="6408" width="5.61328125" style="1065" customWidth="1"/>
    <col min="6409" max="6409" width="8.69140625" style="1065" customWidth="1"/>
    <col min="6410" max="6410" width="4.3046875" style="1065" customWidth="1"/>
    <col min="6411" max="6411" width="35.69140625" style="1065" customWidth="1"/>
    <col min="6412" max="6412" width="9.69140625" style="1065" customWidth="1"/>
    <col min="6413" max="6413" width="4.69140625" style="1065" customWidth="1"/>
    <col min="6414" max="6414" width="10.921875" style="1065" customWidth="1"/>
    <col min="6415" max="6415" width="8.3046875" style="1065" customWidth="1"/>
    <col min="6416" max="6416" width="12.69140625" style="1065" customWidth="1"/>
    <col min="6417" max="6417" width="9.3046875" style="1065" customWidth="1"/>
    <col min="6418" max="6418" width="13.3046875" style="1065" customWidth="1"/>
    <col min="6419" max="6419" width="16.921875" style="1065" customWidth="1"/>
    <col min="6420" max="6420" width="10.3046875" style="1065" customWidth="1"/>
    <col min="6421" max="6421" width="12.69140625" style="1065" customWidth="1"/>
    <col min="6422" max="6422" width="9.3046875" style="1065" customWidth="1"/>
    <col min="6423" max="6423" width="13.07421875" style="1065" customWidth="1"/>
    <col min="6424" max="6424" width="15.61328125" style="1065" customWidth="1"/>
    <col min="6425" max="6425" width="17.07421875" style="1065" customWidth="1"/>
    <col min="6426" max="6426" width="11.61328125" style="1065" customWidth="1"/>
    <col min="6427" max="6427" width="6.69140625" style="1065" customWidth="1"/>
    <col min="6428" max="6428" width="43.921875" style="1065" customWidth="1"/>
    <col min="6429" max="6657" width="54.23046875" style="1065"/>
    <col min="6658" max="6658" width="3.69140625" style="1065" customWidth="1"/>
    <col min="6659" max="6659" width="1.69140625" style="1065" customWidth="1"/>
    <col min="6660" max="6660" width="3.23046875" style="1065" customWidth="1"/>
    <col min="6661" max="6662" width="2.69140625" style="1065" customWidth="1"/>
    <col min="6663" max="6663" width="3.69140625" style="1065" customWidth="1"/>
    <col min="6664" max="6664" width="5.61328125" style="1065" customWidth="1"/>
    <col min="6665" max="6665" width="8.69140625" style="1065" customWidth="1"/>
    <col min="6666" max="6666" width="4.3046875" style="1065" customWidth="1"/>
    <col min="6667" max="6667" width="35.69140625" style="1065" customWidth="1"/>
    <col min="6668" max="6668" width="9.69140625" style="1065" customWidth="1"/>
    <col min="6669" max="6669" width="4.69140625" style="1065" customWidth="1"/>
    <col min="6670" max="6670" width="10.921875" style="1065" customWidth="1"/>
    <col min="6671" max="6671" width="8.3046875" style="1065" customWidth="1"/>
    <col min="6672" max="6672" width="12.69140625" style="1065" customWidth="1"/>
    <col min="6673" max="6673" width="9.3046875" style="1065" customWidth="1"/>
    <col min="6674" max="6674" width="13.3046875" style="1065" customWidth="1"/>
    <col min="6675" max="6675" width="16.921875" style="1065" customWidth="1"/>
    <col min="6676" max="6676" width="10.3046875" style="1065" customWidth="1"/>
    <col min="6677" max="6677" width="12.69140625" style="1065" customWidth="1"/>
    <col min="6678" max="6678" width="9.3046875" style="1065" customWidth="1"/>
    <col min="6679" max="6679" width="13.07421875" style="1065" customWidth="1"/>
    <col min="6680" max="6680" width="15.61328125" style="1065" customWidth="1"/>
    <col min="6681" max="6681" width="17.07421875" style="1065" customWidth="1"/>
    <col min="6682" max="6682" width="11.61328125" style="1065" customWidth="1"/>
    <col min="6683" max="6683" width="6.69140625" style="1065" customWidth="1"/>
    <col min="6684" max="6684" width="43.921875" style="1065" customWidth="1"/>
    <col min="6685" max="6913" width="54.23046875" style="1065"/>
    <col min="6914" max="6914" width="3.69140625" style="1065" customWidth="1"/>
    <col min="6915" max="6915" width="1.69140625" style="1065" customWidth="1"/>
    <col min="6916" max="6916" width="3.23046875" style="1065" customWidth="1"/>
    <col min="6917" max="6918" width="2.69140625" style="1065" customWidth="1"/>
    <col min="6919" max="6919" width="3.69140625" style="1065" customWidth="1"/>
    <col min="6920" max="6920" width="5.61328125" style="1065" customWidth="1"/>
    <col min="6921" max="6921" width="8.69140625" style="1065" customWidth="1"/>
    <col min="6922" max="6922" width="4.3046875" style="1065" customWidth="1"/>
    <col min="6923" max="6923" width="35.69140625" style="1065" customWidth="1"/>
    <col min="6924" max="6924" width="9.69140625" style="1065" customWidth="1"/>
    <col min="6925" max="6925" width="4.69140625" style="1065" customWidth="1"/>
    <col min="6926" max="6926" width="10.921875" style="1065" customWidth="1"/>
    <col min="6927" max="6927" width="8.3046875" style="1065" customWidth="1"/>
    <col min="6928" max="6928" width="12.69140625" style="1065" customWidth="1"/>
    <col min="6929" max="6929" width="9.3046875" style="1065" customWidth="1"/>
    <col min="6930" max="6930" width="13.3046875" style="1065" customWidth="1"/>
    <col min="6931" max="6931" width="16.921875" style="1065" customWidth="1"/>
    <col min="6932" max="6932" width="10.3046875" style="1065" customWidth="1"/>
    <col min="6933" max="6933" width="12.69140625" style="1065" customWidth="1"/>
    <col min="6934" max="6934" width="9.3046875" style="1065" customWidth="1"/>
    <col min="6935" max="6935" width="13.07421875" style="1065" customWidth="1"/>
    <col min="6936" max="6936" width="15.61328125" style="1065" customWidth="1"/>
    <col min="6937" max="6937" width="17.07421875" style="1065" customWidth="1"/>
    <col min="6938" max="6938" width="11.61328125" style="1065" customWidth="1"/>
    <col min="6939" max="6939" width="6.69140625" style="1065" customWidth="1"/>
    <col min="6940" max="6940" width="43.921875" style="1065" customWidth="1"/>
    <col min="6941" max="7169" width="54.23046875" style="1065"/>
    <col min="7170" max="7170" width="3.69140625" style="1065" customWidth="1"/>
    <col min="7171" max="7171" width="1.69140625" style="1065" customWidth="1"/>
    <col min="7172" max="7172" width="3.23046875" style="1065" customWidth="1"/>
    <col min="7173" max="7174" width="2.69140625" style="1065" customWidth="1"/>
    <col min="7175" max="7175" width="3.69140625" style="1065" customWidth="1"/>
    <col min="7176" max="7176" width="5.61328125" style="1065" customWidth="1"/>
    <col min="7177" max="7177" width="8.69140625" style="1065" customWidth="1"/>
    <col min="7178" max="7178" width="4.3046875" style="1065" customWidth="1"/>
    <col min="7179" max="7179" width="35.69140625" style="1065" customWidth="1"/>
    <col min="7180" max="7180" width="9.69140625" style="1065" customWidth="1"/>
    <col min="7181" max="7181" width="4.69140625" style="1065" customWidth="1"/>
    <col min="7182" max="7182" width="10.921875" style="1065" customWidth="1"/>
    <col min="7183" max="7183" width="8.3046875" style="1065" customWidth="1"/>
    <col min="7184" max="7184" width="12.69140625" style="1065" customWidth="1"/>
    <col min="7185" max="7185" width="9.3046875" style="1065" customWidth="1"/>
    <col min="7186" max="7186" width="13.3046875" style="1065" customWidth="1"/>
    <col min="7187" max="7187" width="16.921875" style="1065" customWidth="1"/>
    <col min="7188" max="7188" width="10.3046875" style="1065" customWidth="1"/>
    <col min="7189" max="7189" width="12.69140625" style="1065" customWidth="1"/>
    <col min="7190" max="7190" width="9.3046875" style="1065" customWidth="1"/>
    <col min="7191" max="7191" width="13.07421875" style="1065" customWidth="1"/>
    <col min="7192" max="7192" width="15.61328125" style="1065" customWidth="1"/>
    <col min="7193" max="7193" width="17.07421875" style="1065" customWidth="1"/>
    <col min="7194" max="7194" width="11.61328125" style="1065" customWidth="1"/>
    <col min="7195" max="7195" width="6.69140625" style="1065" customWidth="1"/>
    <col min="7196" max="7196" width="43.921875" style="1065" customWidth="1"/>
    <col min="7197" max="7425" width="54.23046875" style="1065"/>
    <col min="7426" max="7426" width="3.69140625" style="1065" customWidth="1"/>
    <col min="7427" max="7427" width="1.69140625" style="1065" customWidth="1"/>
    <col min="7428" max="7428" width="3.23046875" style="1065" customWidth="1"/>
    <col min="7429" max="7430" width="2.69140625" style="1065" customWidth="1"/>
    <col min="7431" max="7431" width="3.69140625" style="1065" customWidth="1"/>
    <col min="7432" max="7432" width="5.61328125" style="1065" customWidth="1"/>
    <col min="7433" max="7433" width="8.69140625" style="1065" customWidth="1"/>
    <col min="7434" max="7434" width="4.3046875" style="1065" customWidth="1"/>
    <col min="7435" max="7435" width="35.69140625" style="1065" customWidth="1"/>
    <col min="7436" max="7436" width="9.69140625" style="1065" customWidth="1"/>
    <col min="7437" max="7437" width="4.69140625" style="1065" customWidth="1"/>
    <col min="7438" max="7438" width="10.921875" style="1065" customWidth="1"/>
    <col min="7439" max="7439" width="8.3046875" style="1065" customWidth="1"/>
    <col min="7440" max="7440" width="12.69140625" style="1065" customWidth="1"/>
    <col min="7441" max="7441" width="9.3046875" style="1065" customWidth="1"/>
    <col min="7442" max="7442" width="13.3046875" style="1065" customWidth="1"/>
    <col min="7443" max="7443" width="16.921875" style="1065" customWidth="1"/>
    <col min="7444" max="7444" width="10.3046875" style="1065" customWidth="1"/>
    <col min="7445" max="7445" width="12.69140625" style="1065" customWidth="1"/>
    <col min="7446" max="7446" width="9.3046875" style="1065" customWidth="1"/>
    <col min="7447" max="7447" width="13.07421875" style="1065" customWidth="1"/>
    <col min="7448" max="7448" width="15.61328125" style="1065" customWidth="1"/>
    <col min="7449" max="7449" width="17.07421875" style="1065" customWidth="1"/>
    <col min="7450" max="7450" width="11.61328125" style="1065" customWidth="1"/>
    <col min="7451" max="7451" width="6.69140625" style="1065" customWidth="1"/>
    <col min="7452" max="7452" width="43.921875" style="1065" customWidth="1"/>
    <col min="7453" max="7681" width="54.23046875" style="1065"/>
    <col min="7682" max="7682" width="3.69140625" style="1065" customWidth="1"/>
    <col min="7683" max="7683" width="1.69140625" style="1065" customWidth="1"/>
    <col min="7684" max="7684" width="3.23046875" style="1065" customWidth="1"/>
    <col min="7685" max="7686" width="2.69140625" style="1065" customWidth="1"/>
    <col min="7687" max="7687" width="3.69140625" style="1065" customWidth="1"/>
    <col min="7688" max="7688" width="5.61328125" style="1065" customWidth="1"/>
    <col min="7689" max="7689" width="8.69140625" style="1065" customWidth="1"/>
    <col min="7690" max="7690" width="4.3046875" style="1065" customWidth="1"/>
    <col min="7691" max="7691" width="35.69140625" style="1065" customWidth="1"/>
    <col min="7692" max="7692" width="9.69140625" style="1065" customWidth="1"/>
    <col min="7693" max="7693" width="4.69140625" style="1065" customWidth="1"/>
    <col min="7694" max="7694" width="10.921875" style="1065" customWidth="1"/>
    <col min="7695" max="7695" width="8.3046875" style="1065" customWidth="1"/>
    <col min="7696" max="7696" width="12.69140625" style="1065" customWidth="1"/>
    <col min="7697" max="7697" width="9.3046875" style="1065" customWidth="1"/>
    <col min="7698" max="7698" width="13.3046875" style="1065" customWidth="1"/>
    <col min="7699" max="7699" width="16.921875" style="1065" customWidth="1"/>
    <col min="7700" max="7700" width="10.3046875" style="1065" customWidth="1"/>
    <col min="7701" max="7701" width="12.69140625" style="1065" customWidth="1"/>
    <col min="7702" max="7702" width="9.3046875" style="1065" customWidth="1"/>
    <col min="7703" max="7703" width="13.07421875" style="1065" customWidth="1"/>
    <col min="7704" max="7704" width="15.61328125" style="1065" customWidth="1"/>
    <col min="7705" max="7705" width="17.07421875" style="1065" customWidth="1"/>
    <col min="7706" max="7706" width="11.61328125" style="1065" customWidth="1"/>
    <col min="7707" max="7707" width="6.69140625" style="1065" customWidth="1"/>
    <col min="7708" max="7708" width="43.921875" style="1065" customWidth="1"/>
    <col min="7709" max="7937" width="54.23046875" style="1065"/>
    <col min="7938" max="7938" width="3.69140625" style="1065" customWidth="1"/>
    <col min="7939" max="7939" width="1.69140625" style="1065" customWidth="1"/>
    <col min="7940" max="7940" width="3.23046875" style="1065" customWidth="1"/>
    <col min="7941" max="7942" width="2.69140625" style="1065" customWidth="1"/>
    <col min="7943" max="7943" width="3.69140625" style="1065" customWidth="1"/>
    <col min="7944" max="7944" width="5.61328125" style="1065" customWidth="1"/>
    <col min="7945" max="7945" width="8.69140625" style="1065" customWidth="1"/>
    <col min="7946" max="7946" width="4.3046875" style="1065" customWidth="1"/>
    <col min="7947" max="7947" width="35.69140625" style="1065" customWidth="1"/>
    <col min="7948" max="7948" width="9.69140625" style="1065" customWidth="1"/>
    <col min="7949" max="7949" width="4.69140625" style="1065" customWidth="1"/>
    <col min="7950" max="7950" width="10.921875" style="1065" customWidth="1"/>
    <col min="7951" max="7951" width="8.3046875" style="1065" customWidth="1"/>
    <col min="7952" max="7952" width="12.69140625" style="1065" customWidth="1"/>
    <col min="7953" max="7953" width="9.3046875" style="1065" customWidth="1"/>
    <col min="7954" max="7954" width="13.3046875" style="1065" customWidth="1"/>
    <col min="7955" max="7955" width="16.921875" style="1065" customWidth="1"/>
    <col min="7956" max="7956" width="10.3046875" style="1065" customWidth="1"/>
    <col min="7957" max="7957" width="12.69140625" style="1065" customWidth="1"/>
    <col min="7958" max="7958" width="9.3046875" style="1065" customWidth="1"/>
    <col min="7959" max="7959" width="13.07421875" style="1065" customWidth="1"/>
    <col min="7960" max="7960" width="15.61328125" style="1065" customWidth="1"/>
    <col min="7961" max="7961" width="17.07421875" style="1065" customWidth="1"/>
    <col min="7962" max="7962" width="11.61328125" style="1065" customWidth="1"/>
    <col min="7963" max="7963" width="6.69140625" style="1065" customWidth="1"/>
    <col min="7964" max="7964" width="43.921875" style="1065" customWidth="1"/>
    <col min="7965" max="8193" width="54.23046875" style="1065"/>
    <col min="8194" max="8194" width="3.69140625" style="1065" customWidth="1"/>
    <col min="8195" max="8195" width="1.69140625" style="1065" customWidth="1"/>
    <col min="8196" max="8196" width="3.23046875" style="1065" customWidth="1"/>
    <col min="8197" max="8198" width="2.69140625" style="1065" customWidth="1"/>
    <col min="8199" max="8199" width="3.69140625" style="1065" customWidth="1"/>
    <col min="8200" max="8200" width="5.61328125" style="1065" customWidth="1"/>
    <col min="8201" max="8201" width="8.69140625" style="1065" customWidth="1"/>
    <col min="8202" max="8202" width="4.3046875" style="1065" customWidth="1"/>
    <col min="8203" max="8203" width="35.69140625" style="1065" customWidth="1"/>
    <col min="8204" max="8204" width="9.69140625" style="1065" customWidth="1"/>
    <col min="8205" max="8205" width="4.69140625" style="1065" customWidth="1"/>
    <col min="8206" max="8206" width="10.921875" style="1065" customWidth="1"/>
    <col min="8207" max="8207" width="8.3046875" style="1065" customWidth="1"/>
    <col min="8208" max="8208" width="12.69140625" style="1065" customWidth="1"/>
    <col min="8209" max="8209" width="9.3046875" style="1065" customWidth="1"/>
    <col min="8210" max="8210" width="13.3046875" style="1065" customWidth="1"/>
    <col min="8211" max="8211" width="16.921875" style="1065" customWidth="1"/>
    <col min="8212" max="8212" width="10.3046875" style="1065" customWidth="1"/>
    <col min="8213" max="8213" width="12.69140625" style="1065" customWidth="1"/>
    <col min="8214" max="8214" width="9.3046875" style="1065" customWidth="1"/>
    <col min="8215" max="8215" width="13.07421875" style="1065" customWidth="1"/>
    <col min="8216" max="8216" width="15.61328125" style="1065" customWidth="1"/>
    <col min="8217" max="8217" width="17.07421875" style="1065" customWidth="1"/>
    <col min="8218" max="8218" width="11.61328125" style="1065" customWidth="1"/>
    <col min="8219" max="8219" width="6.69140625" style="1065" customWidth="1"/>
    <col min="8220" max="8220" width="43.921875" style="1065" customWidth="1"/>
    <col min="8221" max="8449" width="54.23046875" style="1065"/>
    <col min="8450" max="8450" width="3.69140625" style="1065" customWidth="1"/>
    <col min="8451" max="8451" width="1.69140625" style="1065" customWidth="1"/>
    <col min="8452" max="8452" width="3.23046875" style="1065" customWidth="1"/>
    <col min="8453" max="8454" width="2.69140625" style="1065" customWidth="1"/>
    <col min="8455" max="8455" width="3.69140625" style="1065" customWidth="1"/>
    <col min="8456" max="8456" width="5.61328125" style="1065" customWidth="1"/>
    <col min="8457" max="8457" width="8.69140625" style="1065" customWidth="1"/>
    <col min="8458" max="8458" width="4.3046875" style="1065" customWidth="1"/>
    <col min="8459" max="8459" width="35.69140625" style="1065" customWidth="1"/>
    <col min="8460" max="8460" width="9.69140625" style="1065" customWidth="1"/>
    <col min="8461" max="8461" width="4.69140625" style="1065" customWidth="1"/>
    <col min="8462" max="8462" width="10.921875" style="1065" customWidth="1"/>
    <col min="8463" max="8463" width="8.3046875" style="1065" customWidth="1"/>
    <col min="8464" max="8464" width="12.69140625" style="1065" customWidth="1"/>
    <col min="8465" max="8465" width="9.3046875" style="1065" customWidth="1"/>
    <col min="8466" max="8466" width="13.3046875" style="1065" customWidth="1"/>
    <col min="8467" max="8467" width="16.921875" style="1065" customWidth="1"/>
    <col min="8468" max="8468" width="10.3046875" style="1065" customWidth="1"/>
    <col min="8469" max="8469" width="12.69140625" style="1065" customWidth="1"/>
    <col min="8470" max="8470" width="9.3046875" style="1065" customWidth="1"/>
    <col min="8471" max="8471" width="13.07421875" style="1065" customWidth="1"/>
    <col min="8472" max="8472" width="15.61328125" style="1065" customWidth="1"/>
    <col min="8473" max="8473" width="17.07421875" style="1065" customWidth="1"/>
    <col min="8474" max="8474" width="11.61328125" style="1065" customWidth="1"/>
    <col min="8475" max="8475" width="6.69140625" style="1065" customWidth="1"/>
    <col min="8476" max="8476" width="43.921875" style="1065" customWidth="1"/>
    <col min="8477" max="8705" width="54.23046875" style="1065"/>
    <col min="8706" max="8706" width="3.69140625" style="1065" customWidth="1"/>
    <col min="8707" max="8707" width="1.69140625" style="1065" customWidth="1"/>
    <col min="8708" max="8708" width="3.23046875" style="1065" customWidth="1"/>
    <col min="8709" max="8710" width="2.69140625" style="1065" customWidth="1"/>
    <col min="8711" max="8711" width="3.69140625" style="1065" customWidth="1"/>
    <col min="8712" max="8712" width="5.61328125" style="1065" customWidth="1"/>
    <col min="8713" max="8713" width="8.69140625" style="1065" customWidth="1"/>
    <col min="8714" max="8714" width="4.3046875" style="1065" customWidth="1"/>
    <col min="8715" max="8715" width="35.69140625" style="1065" customWidth="1"/>
    <col min="8716" max="8716" width="9.69140625" style="1065" customWidth="1"/>
    <col min="8717" max="8717" width="4.69140625" style="1065" customWidth="1"/>
    <col min="8718" max="8718" width="10.921875" style="1065" customWidth="1"/>
    <col min="8719" max="8719" width="8.3046875" style="1065" customWidth="1"/>
    <col min="8720" max="8720" width="12.69140625" style="1065" customWidth="1"/>
    <col min="8721" max="8721" width="9.3046875" style="1065" customWidth="1"/>
    <col min="8722" max="8722" width="13.3046875" style="1065" customWidth="1"/>
    <col min="8723" max="8723" width="16.921875" style="1065" customWidth="1"/>
    <col min="8724" max="8724" width="10.3046875" style="1065" customWidth="1"/>
    <col min="8725" max="8725" width="12.69140625" style="1065" customWidth="1"/>
    <col min="8726" max="8726" width="9.3046875" style="1065" customWidth="1"/>
    <col min="8727" max="8727" width="13.07421875" style="1065" customWidth="1"/>
    <col min="8728" max="8728" width="15.61328125" style="1065" customWidth="1"/>
    <col min="8729" max="8729" width="17.07421875" style="1065" customWidth="1"/>
    <col min="8730" max="8730" width="11.61328125" style="1065" customWidth="1"/>
    <col min="8731" max="8731" width="6.69140625" style="1065" customWidth="1"/>
    <col min="8732" max="8732" width="43.921875" style="1065" customWidth="1"/>
    <col min="8733" max="8961" width="54.23046875" style="1065"/>
    <col min="8962" max="8962" width="3.69140625" style="1065" customWidth="1"/>
    <col min="8963" max="8963" width="1.69140625" style="1065" customWidth="1"/>
    <col min="8964" max="8964" width="3.23046875" style="1065" customWidth="1"/>
    <col min="8965" max="8966" width="2.69140625" style="1065" customWidth="1"/>
    <col min="8967" max="8967" width="3.69140625" style="1065" customWidth="1"/>
    <col min="8968" max="8968" width="5.61328125" style="1065" customWidth="1"/>
    <col min="8969" max="8969" width="8.69140625" style="1065" customWidth="1"/>
    <col min="8970" max="8970" width="4.3046875" style="1065" customWidth="1"/>
    <col min="8971" max="8971" width="35.69140625" style="1065" customWidth="1"/>
    <col min="8972" max="8972" width="9.69140625" style="1065" customWidth="1"/>
    <col min="8973" max="8973" width="4.69140625" style="1065" customWidth="1"/>
    <col min="8974" max="8974" width="10.921875" style="1065" customWidth="1"/>
    <col min="8975" max="8975" width="8.3046875" style="1065" customWidth="1"/>
    <col min="8976" max="8976" width="12.69140625" style="1065" customWidth="1"/>
    <col min="8977" max="8977" width="9.3046875" style="1065" customWidth="1"/>
    <col min="8978" max="8978" width="13.3046875" style="1065" customWidth="1"/>
    <col min="8979" max="8979" width="16.921875" style="1065" customWidth="1"/>
    <col min="8980" max="8980" width="10.3046875" style="1065" customWidth="1"/>
    <col min="8981" max="8981" width="12.69140625" style="1065" customWidth="1"/>
    <col min="8982" max="8982" width="9.3046875" style="1065" customWidth="1"/>
    <col min="8983" max="8983" width="13.07421875" style="1065" customWidth="1"/>
    <col min="8984" max="8984" width="15.61328125" style="1065" customWidth="1"/>
    <col min="8985" max="8985" width="17.07421875" style="1065" customWidth="1"/>
    <col min="8986" max="8986" width="11.61328125" style="1065" customWidth="1"/>
    <col min="8987" max="8987" width="6.69140625" style="1065" customWidth="1"/>
    <col min="8988" max="8988" width="43.921875" style="1065" customWidth="1"/>
    <col min="8989" max="9217" width="54.23046875" style="1065"/>
    <col min="9218" max="9218" width="3.69140625" style="1065" customWidth="1"/>
    <col min="9219" max="9219" width="1.69140625" style="1065" customWidth="1"/>
    <col min="9220" max="9220" width="3.23046875" style="1065" customWidth="1"/>
    <col min="9221" max="9222" width="2.69140625" style="1065" customWidth="1"/>
    <col min="9223" max="9223" width="3.69140625" style="1065" customWidth="1"/>
    <col min="9224" max="9224" width="5.61328125" style="1065" customWidth="1"/>
    <col min="9225" max="9225" width="8.69140625" style="1065" customWidth="1"/>
    <col min="9226" max="9226" width="4.3046875" style="1065" customWidth="1"/>
    <col min="9227" max="9227" width="35.69140625" style="1065" customWidth="1"/>
    <col min="9228" max="9228" width="9.69140625" style="1065" customWidth="1"/>
    <col min="9229" max="9229" width="4.69140625" style="1065" customWidth="1"/>
    <col min="9230" max="9230" width="10.921875" style="1065" customWidth="1"/>
    <col min="9231" max="9231" width="8.3046875" style="1065" customWidth="1"/>
    <col min="9232" max="9232" width="12.69140625" style="1065" customWidth="1"/>
    <col min="9233" max="9233" width="9.3046875" style="1065" customWidth="1"/>
    <col min="9234" max="9234" width="13.3046875" style="1065" customWidth="1"/>
    <col min="9235" max="9235" width="16.921875" style="1065" customWidth="1"/>
    <col min="9236" max="9236" width="10.3046875" style="1065" customWidth="1"/>
    <col min="9237" max="9237" width="12.69140625" style="1065" customWidth="1"/>
    <col min="9238" max="9238" width="9.3046875" style="1065" customWidth="1"/>
    <col min="9239" max="9239" width="13.07421875" style="1065" customWidth="1"/>
    <col min="9240" max="9240" width="15.61328125" style="1065" customWidth="1"/>
    <col min="9241" max="9241" width="17.07421875" style="1065" customWidth="1"/>
    <col min="9242" max="9242" width="11.61328125" style="1065" customWidth="1"/>
    <col min="9243" max="9243" width="6.69140625" style="1065" customWidth="1"/>
    <col min="9244" max="9244" width="43.921875" style="1065" customWidth="1"/>
    <col min="9245" max="9473" width="54.23046875" style="1065"/>
    <col min="9474" max="9474" width="3.69140625" style="1065" customWidth="1"/>
    <col min="9475" max="9475" width="1.69140625" style="1065" customWidth="1"/>
    <col min="9476" max="9476" width="3.23046875" style="1065" customWidth="1"/>
    <col min="9477" max="9478" width="2.69140625" style="1065" customWidth="1"/>
    <col min="9479" max="9479" width="3.69140625" style="1065" customWidth="1"/>
    <col min="9480" max="9480" width="5.61328125" style="1065" customWidth="1"/>
    <col min="9481" max="9481" width="8.69140625" style="1065" customWidth="1"/>
    <col min="9482" max="9482" width="4.3046875" style="1065" customWidth="1"/>
    <col min="9483" max="9483" width="35.69140625" style="1065" customWidth="1"/>
    <col min="9484" max="9484" width="9.69140625" style="1065" customWidth="1"/>
    <col min="9485" max="9485" width="4.69140625" style="1065" customWidth="1"/>
    <col min="9486" max="9486" width="10.921875" style="1065" customWidth="1"/>
    <col min="9487" max="9487" width="8.3046875" style="1065" customWidth="1"/>
    <col min="9488" max="9488" width="12.69140625" style="1065" customWidth="1"/>
    <col min="9489" max="9489" width="9.3046875" style="1065" customWidth="1"/>
    <col min="9490" max="9490" width="13.3046875" style="1065" customWidth="1"/>
    <col min="9491" max="9491" width="16.921875" style="1065" customWidth="1"/>
    <col min="9492" max="9492" width="10.3046875" style="1065" customWidth="1"/>
    <col min="9493" max="9493" width="12.69140625" style="1065" customWidth="1"/>
    <col min="9494" max="9494" width="9.3046875" style="1065" customWidth="1"/>
    <col min="9495" max="9495" width="13.07421875" style="1065" customWidth="1"/>
    <col min="9496" max="9496" width="15.61328125" style="1065" customWidth="1"/>
    <col min="9497" max="9497" width="17.07421875" style="1065" customWidth="1"/>
    <col min="9498" max="9498" width="11.61328125" style="1065" customWidth="1"/>
    <col min="9499" max="9499" width="6.69140625" style="1065" customWidth="1"/>
    <col min="9500" max="9500" width="43.921875" style="1065" customWidth="1"/>
    <col min="9501" max="9729" width="54.23046875" style="1065"/>
    <col min="9730" max="9730" width="3.69140625" style="1065" customWidth="1"/>
    <col min="9731" max="9731" width="1.69140625" style="1065" customWidth="1"/>
    <col min="9732" max="9732" width="3.23046875" style="1065" customWidth="1"/>
    <col min="9733" max="9734" width="2.69140625" style="1065" customWidth="1"/>
    <col min="9735" max="9735" width="3.69140625" style="1065" customWidth="1"/>
    <col min="9736" max="9736" width="5.61328125" style="1065" customWidth="1"/>
    <col min="9737" max="9737" width="8.69140625" style="1065" customWidth="1"/>
    <col min="9738" max="9738" width="4.3046875" style="1065" customWidth="1"/>
    <col min="9739" max="9739" width="35.69140625" style="1065" customWidth="1"/>
    <col min="9740" max="9740" width="9.69140625" style="1065" customWidth="1"/>
    <col min="9741" max="9741" width="4.69140625" style="1065" customWidth="1"/>
    <col min="9742" max="9742" width="10.921875" style="1065" customWidth="1"/>
    <col min="9743" max="9743" width="8.3046875" style="1065" customWidth="1"/>
    <col min="9744" max="9744" width="12.69140625" style="1065" customWidth="1"/>
    <col min="9745" max="9745" width="9.3046875" style="1065" customWidth="1"/>
    <col min="9746" max="9746" width="13.3046875" style="1065" customWidth="1"/>
    <col min="9747" max="9747" width="16.921875" style="1065" customWidth="1"/>
    <col min="9748" max="9748" width="10.3046875" style="1065" customWidth="1"/>
    <col min="9749" max="9749" width="12.69140625" style="1065" customWidth="1"/>
    <col min="9750" max="9750" width="9.3046875" style="1065" customWidth="1"/>
    <col min="9751" max="9751" width="13.07421875" style="1065" customWidth="1"/>
    <col min="9752" max="9752" width="15.61328125" style="1065" customWidth="1"/>
    <col min="9753" max="9753" width="17.07421875" style="1065" customWidth="1"/>
    <col min="9754" max="9754" width="11.61328125" style="1065" customWidth="1"/>
    <col min="9755" max="9755" width="6.69140625" style="1065" customWidth="1"/>
    <col min="9756" max="9756" width="43.921875" style="1065" customWidth="1"/>
    <col min="9757" max="9985" width="54.23046875" style="1065"/>
    <col min="9986" max="9986" width="3.69140625" style="1065" customWidth="1"/>
    <col min="9987" max="9987" width="1.69140625" style="1065" customWidth="1"/>
    <col min="9988" max="9988" width="3.23046875" style="1065" customWidth="1"/>
    <col min="9989" max="9990" width="2.69140625" style="1065" customWidth="1"/>
    <col min="9991" max="9991" width="3.69140625" style="1065" customWidth="1"/>
    <col min="9992" max="9992" width="5.61328125" style="1065" customWidth="1"/>
    <col min="9993" max="9993" width="8.69140625" style="1065" customWidth="1"/>
    <col min="9994" max="9994" width="4.3046875" style="1065" customWidth="1"/>
    <col min="9995" max="9995" width="35.69140625" style="1065" customWidth="1"/>
    <col min="9996" max="9996" width="9.69140625" style="1065" customWidth="1"/>
    <col min="9997" max="9997" width="4.69140625" style="1065" customWidth="1"/>
    <col min="9998" max="9998" width="10.921875" style="1065" customWidth="1"/>
    <col min="9999" max="9999" width="8.3046875" style="1065" customWidth="1"/>
    <col min="10000" max="10000" width="12.69140625" style="1065" customWidth="1"/>
    <col min="10001" max="10001" width="9.3046875" style="1065" customWidth="1"/>
    <col min="10002" max="10002" width="13.3046875" style="1065" customWidth="1"/>
    <col min="10003" max="10003" width="16.921875" style="1065" customWidth="1"/>
    <col min="10004" max="10004" width="10.3046875" style="1065" customWidth="1"/>
    <col min="10005" max="10005" width="12.69140625" style="1065" customWidth="1"/>
    <col min="10006" max="10006" width="9.3046875" style="1065" customWidth="1"/>
    <col min="10007" max="10007" width="13.07421875" style="1065" customWidth="1"/>
    <col min="10008" max="10008" width="15.61328125" style="1065" customWidth="1"/>
    <col min="10009" max="10009" width="17.07421875" style="1065" customWidth="1"/>
    <col min="10010" max="10010" width="11.61328125" style="1065" customWidth="1"/>
    <col min="10011" max="10011" width="6.69140625" style="1065" customWidth="1"/>
    <col min="10012" max="10012" width="43.921875" style="1065" customWidth="1"/>
    <col min="10013" max="10241" width="54.23046875" style="1065"/>
    <col min="10242" max="10242" width="3.69140625" style="1065" customWidth="1"/>
    <col min="10243" max="10243" width="1.69140625" style="1065" customWidth="1"/>
    <col min="10244" max="10244" width="3.23046875" style="1065" customWidth="1"/>
    <col min="10245" max="10246" width="2.69140625" style="1065" customWidth="1"/>
    <col min="10247" max="10247" width="3.69140625" style="1065" customWidth="1"/>
    <col min="10248" max="10248" width="5.61328125" style="1065" customWidth="1"/>
    <col min="10249" max="10249" width="8.69140625" style="1065" customWidth="1"/>
    <col min="10250" max="10250" width="4.3046875" style="1065" customWidth="1"/>
    <col min="10251" max="10251" width="35.69140625" style="1065" customWidth="1"/>
    <col min="10252" max="10252" width="9.69140625" style="1065" customWidth="1"/>
    <col min="10253" max="10253" width="4.69140625" style="1065" customWidth="1"/>
    <col min="10254" max="10254" width="10.921875" style="1065" customWidth="1"/>
    <col min="10255" max="10255" width="8.3046875" style="1065" customWidth="1"/>
    <col min="10256" max="10256" width="12.69140625" style="1065" customWidth="1"/>
    <col min="10257" max="10257" width="9.3046875" style="1065" customWidth="1"/>
    <col min="10258" max="10258" width="13.3046875" style="1065" customWidth="1"/>
    <col min="10259" max="10259" width="16.921875" style="1065" customWidth="1"/>
    <col min="10260" max="10260" width="10.3046875" style="1065" customWidth="1"/>
    <col min="10261" max="10261" width="12.69140625" style="1065" customWidth="1"/>
    <col min="10262" max="10262" width="9.3046875" style="1065" customWidth="1"/>
    <col min="10263" max="10263" width="13.07421875" style="1065" customWidth="1"/>
    <col min="10264" max="10264" width="15.61328125" style="1065" customWidth="1"/>
    <col min="10265" max="10265" width="17.07421875" style="1065" customWidth="1"/>
    <col min="10266" max="10266" width="11.61328125" style="1065" customWidth="1"/>
    <col min="10267" max="10267" width="6.69140625" style="1065" customWidth="1"/>
    <col min="10268" max="10268" width="43.921875" style="1065" customWidth="1"/>
    <col min="10269" max="10497" width="54.23046875" style="1065"/>
    <col min="10498" max="10498" width="3.69140625" style="1065" customWidth="1"/>
    <col min="10499" max="10499" width="1.69140625" style="1065" customWidth="1"/>
    <col min="10500" max="10500" width="3.23046875" style="1065" customWidth="1"/>
    <col min="10501" max="10502" width="2.69140625" style="1065" customWidth="1"/>
    <col min="10503" max="10503" width="3.69140625" style="1065" customWidth="1"/>
    <col min="10504" max="10504" width="5.61328125" style="1065" customWidth="1"/>
    <col min="10505" max="10505" width="8.69140625" style="1065" customWidth="1"/>
    <col min="10506" max="10506" width="4.3046875" style="1065" customWidth="1"/>
    <col min="10507" max="10507" width="35.69140625" style="1065" customWidth="1"/>
    <col min="10508" max="10508" width="9.69140625" style="1065" customWidth="1"/>
    <col min="10509" max="10509" width="4.69140625" style="1065" customWidth="1"/>
    <col min="10510" max="10510" width="10.921875" style="1065" customWidth="1"/>
    <col min="10511" max="10511" width="8.3046875" style="1065" customWidth="1"/>
    <col min="10512" max="10512" width="12.69140625" style="1065" customWidth="1"/>
    <col min="10513" max="10513" width="9.3046875" style="1065" customWidth="1"/>
    <col min="10514" max="10514" width="13.3046875" style="1065" customWidth="1"/>
    <col min="10515" max="10515" width="16.921875" style="1065" customWidth="1"/>
    <col min="10516" max="10516" width="10.3046875" style="1065" customWidth="1"/>
    <col min="10517" max="10517" width="12.69140625" style="1065" customWidth="1"/>
    <col min="10518" max="10518" width="9.3046875" style="1065" customWidth="1"/>
    <col min="10519" max="10519" width="13.07421875" style="1065" customWidth="1"/>
    <col min="10520" max="10520" width="15.61328125" style="1065" customWidth="1"/>
    <col min="10521" max="10521" width="17.07421875" style="1065" customWidth="1"/>
    <col min="10522" max="10522" width="11.61328125" style="1065" customWidth="1"/>
    <col min="10523" max="10523" width="6.69140625" style="1065" customWidth="1"/>
    <col min="10524" max="10524" width="43.921875" style="1065" customWidth="1"/>
    <col min="10525" max="10753" width="54.23046875" style="1065"/>
    <col min="10754" max="10754" width="3.69140625" style="1065" customWidth="1"/>
    <col min="10755" max="10755" width="1.69140625" style="1065" customWidth="1"/>
    <col min="10756" max="10756" width="3.23046875" style="1065" customWidth="1"/>
    <col min="10757" max="10758" width="2.69140625" style="1065" customWidth="1"/>
    <col min="10759" max="10759" width="3.69140625" style="1065" customWidth="1"/>
    <col min="10760" max="10760" width="5.61328125" style="1065" customWidth="1"/>
    <col min="10761" max="10761" width="8.69140625" style="1065" customWidth="1"/>
    <col min="10762" max="10762" width="4.3046875" style="1065" customWidth="1"/>
    <col min="10763" max="10763" width="35.69140625" style="1065" customWidth="1"/>
    <col min="10764" max="10764" width="9.69140625" style="1065" customWidth="1"/>
    <col min="10765" max="10765" width="4.69140625" style="1065" customWidth="1"/>
    <col min="10766" max="10766" width="10.921875" style="1065" customWidth="1"/>
    <col min="10767" max="10767" width="8.3046875" style="1065" customWidth="1"/>
    <col min="10768" max="10768" width="12.69140625" style="1065" customWidth="1"/>
    <col min="10769" max="10769" width="9.3046875" style="1065" customWidth="1"/>
    <col min="10770" max="10770" width="13.3046875" style="1065" customWidth="1"/>
    <col min="10771" max="10771" width="16.921875" style="1065" customWidth="1"/>
    <col min="10772" max="10772" width="10.3046875" style="1065" customWidth="1"/>
    <col min="10773" max="10773" width="12.69140625" style="1065" customWidth="1"/>
    <col min="10774" max="10774" width="9.3046875" style="1065" customWidth="1"/>
    <col min="10775" max="10775" width="13.07421875" style="1065" customWidth="1"/>
    <col min="10776" max="10776" width="15.61328125" style="1065" customWidth="1"/>
    <col min="10777" max="10777" width="17.07421875" style="1065" customWidth="1"/>
    <col min="10778" max="10778" width="11.61328125" style="1065" customWidth="1"/>
    <col min="10779" max="10779" width="6.69140625" style="1065" customWidth="1"/>
    <col min="10780" max="10780" width="43.921875" style="1065" customWidth="1"/>
    <col min="10781" max="11009" width="54.23046875" style="1065"/>
    <col min="11010" max="11010" width="3.69140625" style="1065" customWidth="1"/>
    <col min="11011" max="11011" width="1.69140625" style="1065" customWidth="1"/>
    <col min="11012" max="11012" width="3.23046875" style="1065" customWidth="1"/>
    <col min="11013" max="11014" width="2.69140625" style="1065" customWidth="1"/>
    <col min="11015" max="11015" width="3.69140625" style="1065" customWidth="1"/>
    <col min="11016" max="11016" width="5.61328125" style="1065" customWidth="1"/>
    <col min="11017" max="11017" width="8.69140625" style="1065" customWidth="1"/>
    <col min="11018" max="11018" width="4.3046875" style="1065" customWidth="1"/>
    <col min="11019" max="11019" width="35.69140625" style="1065" customWidth="1"/>
    <col min="11020" max="11020" width="9.69140625" style="1065" customWidth="1"/>
    <col min="11021" max="11021" width="4.69140625" style="1065" customWidth="1"/>
    <col min="11022" max="11022" width="10.921875" style="1065" customWidth="1"/>
    <col min="11023" max="11023" width="8.3046875" style="1065" customWidth="1"/>
    <col min="11024" max="11024" width="12.69140625" style="1065" customWidth="1"/>
    <col min="11025" max="11025" width="9.3046875" style="1065" customWidth="1"/>
    <col min="11026" max="11026" width="13.3046875" style="1065" customWidth="1"/>
    <col min="11027" max="11027" width="16.921875" style="1065" customWidth="1"/>
    <col min="11028" max="11028" width="10.3046875" style="1065" customWidth="1"/>
    <col min="11029" max="11029" width="12.69140625" style="1065" customWidth="1"/>
    <col min="11030" max="11030" width="9.3046875" style="1065" customWidth="1"/>
    <col min="11031" max="11031" width="13.07421875" style="1065" customWidth="1"/>
    <col min="11032" max="11032" width="15.61328125" style="1065" customWidth="1"/>
    <col min="11033" max="11033" width="17.07421875" style="1065" customWidth="1"/>
    <col min="11034" max="11034" width="11.61328125" style="1065" customWidth="1"/>
    <col min="11035" max="11035" width="6.69140625" style="1065" customWidth="1"/>
    <col min="11036" max="11036" width="43.921875" style="1065" customWidth="1"/>
    <col min="11037" max="11265" width="54.23046875" style="1065"/>
    <col min="11266" max="11266" width="3.69140625" style="1065" customWidth="1"/>
    <col min="11267" max="11267" width="1.69140625" style="1065" customWidth="1"/>
    <col min="11268" max="11268" width="3.23046875" style="1065" customWidth="1"/>
    <col min="11269" max="11270" width="2.69140625" style="1065" customWidth="1"/>
    <col min="11271" max="11271" width="3.69140625" style="1065" customWidth="1"/>
    <col min="11272" max="11272" width="5.61328125" style="1065" customWidth="1"/>
    <col min="11273" max="11273" width="8.69140625" style="1065" customWidth="1"/>
    <col min="11274" max="11274" width="4.3046875" style="1065" customWidth="1"/>
    <col min="11275" max="11275" width="35.69140625" style="1065" customWidth="1"/>
    <col min="11276" max="11276" width="9.69140625" style="1065" customWidth="1"/>
    <col min="11277" max="11277" width="4.69140625" style="1065" customWidth="1"/>
    <col min="11278" max="11278" width="10.921875" style="1065" customWidth="1"/>
    <col min="11279" max="11279" width="8.3046875" style="1065" customWidth="1"/>
    <col min="11280" max="11280" width="12.69140625" style="1065" customWidth="1"/>
    <col min="11281" max="11281" width="9.3046875" style="1065" customWidth="1"/>
    <col min="11282" max="11282" width="13.3046875" style="1065" customWidth="1"/>
    <col min="11283" max="11283" width="16.921875" style="1065" customWidth="1"/>
    <col min="11284" max="11284" width="10.3046875" style="1065" customWidth="1"/>
    <col min="11285" max="11285" width="12.69140625" style="1065" customWidth="1"/>
    <col min="11286" max="11286" width="9.3046875" style="1065" customWidth="1"/>
    <col min="11287" max="11287" width="13.07421875" style="1065" customWidth="1"/>
    <col min="11288" max="11288" width="15.61328125" style="1065" customWidth="1"/>
    <col min="11289" max="11289" width="17.07421875" style="1065" customWidth="1"/>
    <col min="11290" max="11290" width="11.61328125" style="1065" customWidth="1"/>
    <col min="11291" max="11291" width="6.69140625" style="1065" customWidth="1"/>
    <col min="11292" max="11292" width="43.921875" style="1065" customWidth="1"/>
    <col min="11293" max="11521" width="54.23046875" style="1065"/>
    <col min="11522" max="11522" width="3.69140625" style="1065" customWidth="1"/>
    <col min="11523" max="11523" width="1.69140625" style="1065" customWidth="1"/>
    <col min="11524" max="11524" width="3.23046875" style="1065" customWidth="1"/>
    <col min="11525" max="11526" width="2.69140625" style="1065" customWidth="1"/>
    <col min="11527" max="11527" width="3.69140625" style="1065" customWidth="1"/>
    <col min="11528" max="11528" width="5.61328125" style="1065" customWidth="1"/>
    <col min="11529" max="11529" width="8.69140625" style="1065" customWidth="1"/>
    <col min="11530" max="11530" width="4.3046875" style="1065" customWidth="1"/>
    <col min="11531" max="11531" width="35.69140625" style="1065" customWidth="1"/>
    <col min="11532" max="11532" width="9.69140625" style="1065" customWidth="1"/>
    <col min="11533" max="11533" width="4.69140625" style="1065" customWidth="1"/>
    <col min="11534" max="11534" width="10.921875" style="1065" customWidth="1"/>
    <col min="11535" max="11535" width="8.3046875" style="1065" customWidth="1"/>
    <col min="11536" max="11536" width="12.69140625" style="1065" customWidth="1"/>
    <col min="11537" max="11537" width="9.3046875" style="1065" customWidth="1"/>
    <col min="11538" max="11538" width="13.3046875" style="1065" customWidth="1"/>
    <col min="11539" max="11539" width="16.921875" style="1065" customWidth="1"/>
    <col min="11540" max="11540" width="10.3046875" style="1065" customWidth="1"/>
    <col min="11541" max="11541" width="12.69140625" style="1065" customWidth="1"/>
    <col min="11542" max="11542" width="9.3046875" style="1065" customWidth="1"/>
    <col min="11543" max="11543" width="13.07421875" style="1065" customWidth="1"/>
    <col min="11544" max="11544" width="15.61328125" style="1065" customWidth="1"/>
    <col min="11545" max="11545" width="17.07421875" style="1065" customWidth="1"/>
    <col min="11546" max="11546" width="11.61328125" style="1065" customWidth="1"/>
    <col min="11547" max="11547" width="6.69140625" style="1065" customWidth="1"/>
    <col min="11548" max="11548" width="43.921875" style="1065" customWidth="1"/>
    <col min="11549" max="11777" width="54.23046875" style="1065"/>
    <col min="11778" max="11778" width="3.69140625" style="1065" customWidth="1"/>
    <col min="11779" max="11779" width="1.69140625" style="1065" customWidth="1"/>
    <col min="11780" max="11780" width="3.23046875" style="1065" customWidth="1"/>
    <col min="11781" max="11782" width="2.69140625" style="1065" customWidth="1"/>
    <col min="11783" max="11783" width="3.69140625" style="1065" customWidth="1"/>
    <col min="11784" max="11784" width="5.61328125" style="1065" customWidth="1"/>
    <col min="11785" max="11785" width="8.69140625" style="1065" customWidth="1"/>
    <col min="11786" max="11786" width="4.3046875" style="1065" customWidth="1"/>
    <col min="11787" max="11787" width="35.69140625" style="1065" customWidth="1"/>
    <col min="11788" max="11788" width="9.69140625" style="1065" customWidth="1"/>
    <col min="11789" max="11789" width="4.69140625" style="1065" customWidth="1"/>
    <col min="11790" max="11790" width="10.921875" style="1065" customWidth="1"/>
    <col min="11791" max="11791" width="8.3046875" style="1065" customWidth="1"/>
    <col min="11792" max="11792" width="12.69140625" style="1065" customWidth="1"/>
    <col min="11793" max="11793" width="9.3046875" style="1065" customWidth="1"/>
    <col min="11794" max="11794" width="13.3046875" style="1065" customWidth="1"/>
    <col min="11795" max="11795" width="16.921875" style="1065" customWidth="1"/>
    <col min="11796" max="11796" width="10.3046875" style="1065" customWidth="1"/>
    <col min="11797" max="11797" width="12.69140625" style="1065" customWidth="1"/>
    <col min="11798" max="11798" width="9.3046875" style="1065" customWidth="1"/>
    <col min="11799" max="11799" width="13.07421875" style="1065" customWidth="1"/>
    <col min="11800" max="11800" width="15.61328125" style="1065" customWidth="1"/>
    <col min="11801" max="11801" width="17.07421875" style="1065" customWidth="1"/>
    <col min="11802" max="11802" width="11.61328125" style="1065" customWidth="1"/>
    <col min="11803" max="11803" width="6.69140625" style="1065" customWidth="1"/>
    <col min="11804" max="11804" width="43.921875" style="1065" customWidth="1"/>
    <col min="11805" max="12033" width="54.23046875" style="1065"/>
    <col min="12034" max="12034" width="3.69140625" style="1065" customWidth="1"/>
    <col min="12035" max="12035" width="1.69140625" style="1065" customWidth="1"/>
    <col min="12036" max="12036" width="3.23046875" style="1065" customWidth="1"/>
    <col min="12037" max="12038" width="2.69140625" style="1065" customWidth="1"/>
    <col min="12039" max="12039" width="3.69140625" style="1065" customWidth="1"/>
    <col min="12040" max="12040" width="5.61328125" style="1065" customWidth="1"/>
    <col min="12041" max="12041" width="8.69140625" style="1065" customWidth="1"/>
    <col min="12042" max="12042" width="4.3046875" style="1065" customWidth="1"/>
    <col min="12043" max="12043" width="35.69140625" style="1065" customWidth="1"/>
    <col min="12044" max="12044" width="9.69140625" style="1065" customWidth="1"/>
    <col min="12045" max="12045" width="4.69140625" style="1065" customWidth="1"/>
    <col min="12046" max="12046" width="10.921875" style="1065" customWidth="1"/>
    <col min="12047" max="12047" width="8.3046875" style="1065" customWidth="1"/>
    <col min="12048" max="12048" width="12.69140625" style="1065" customWidth="1"/>
    <col min="12049" max="12049" width="9.3046875" style="1065" customWidth="1"/>
    <col min="12050" max="12050" width="13.3046875" style="1065" customWidth="1"/>
    <col min="12051" max="12051" width="16.921875" style="1065" customWidth="1"/>
    <col min="12052" max="12052" width="10.3046875" style="1065" customWidth="1"/>
    <col min="12053" max="12053" width="12.69140625" style="1065" customWidth="1"/>
    <col min="12054" max="12054" width="9.3046875" style="1065" customWidth="1"/>
    <col min="12055" max="12055" width="13.07421875" style="1065" customWidth="1"/>
    <col min="12056" max="12056" width="15.61328125" style="1065" customWidth="1"/>
    <col min="12057" max="12057" width="17.07421875" style="1065" customWidth="1"/>
    <col min="12058" max="12058" width="11.61328125" style="1065" customWidth="1"/>
    <col min="12059" max="12059" width="6.69140625" style="1065" customWidth="1"/>
    <col min="12060" max="12060" width="43.921875" style="1065" customWidth="1"/>
    <col min="12061" max="12289" width="54.23046875" style="1065"/>
    <col min="12290" max="12290" width="3.69140625" style="1065" customWidth="1"/>
    <col min="12291" max="12291" width="1.69140625" style="1065" customWidth="1"/>
    <col min="12292" max="12292" width="3.23046875" style="1065" customWidth="1"/>
    <col min="12293" max="12294" width="2.69140625" style="1065" customWidth="1"/>
    <col min="12295" max="12295" width="3.69140625" style="1065" customWidth="1"/>
    <col min="12296" max="12296" width="5.61328125" style="1065" customWidth="1"/>
    <col min="12297" max="12297" width="8.69140625" style="1065" customWidth="1"/>
    <col min="12298" max="12298" width="4.3046875" style="1065" customWidth="1"/>
    <col min="12299" max="12299" width="35.69140625" style="1065" customWidth="1"/>
    <col min="12300" max="12300" width="9.69140625" style="1065" customWidth="1"/>
    <col min="12301" max="12301" width="4.69140625" style="1065" customWidth="1"/>
    <col min="12302" max="12302" width="10.921875" style="1065" customWidth="1"/>
    <col min="12303" max="12303" width="8.3046875" style="1065" customWidth="1"/>
    <col min="12304" max="12304" width="12.69140625" style="1065" customWidth="1"/>
    <col min="12305" max="12305" width="9.3046875" style="1065" customWidth="1"/>
    <col min="12306" max="12306" width="13.3046875" style="1065" customWidth="1"/>
    <col min="12307" max="12307" width="16.921875" style="1065" customWidth="1"/>
    <col min="12308" max="12308" width="10.3046875" style="1065" customWidth="1"/>
    <col min="12309" max="12309" width="12.69140625" style="1065" customWidth="1"/>
    <col min="12310" max="12310" width="9.3046875" style="1065" customWidth="1"/>
    <col min="12311" max="12311" width="13.07421875" style="1065" customWidth="1"/>
    <col min="12312" max="12312" width="15.61328125" style="1065" customWidth="1"/>
    <col min="12313" max="12313" width="17.07421875" style="1065" customWidth="1"/>
    <col min="12314" max="12314" width="11.61328125" style="1065" customWidth="1"/>
    <col min="12315" max="12315" width="6.69140625" style="1065" customWidth="1"/>
    <col min="12316" max="12316" width="43.921875" style="1065" customWidth="1"/>
    <col min="12317" max="12545" width="54.23046875" style="1065"/>
    <col min="12546" max="12546" width="3.69140625" style="1065" customWidth="1"/>
    <col min="12547" max="12547" width="1.69140625" style="1065" customWidth="1"/>
    <col min="12548" max="12548" width="3.23046875" style="1065" customWidth="1"/>
    <col min="12549" max="12550" width="2.69140625" style="1065" customWidth="1"/>
    <col min="12551" max="12551" width="3.69140625" style="1065" customWidth="1"/>
    <col min="12552" max="12552" width="5.61328125" style="1065" customWidth="1"/>
    <col min="12553" max="12553" width="8.69140625" style="1065" customWidth="1"/>
    <col min="12554" max="12554" width="4.3046875" style="1065" customWidth="1"/>
    <col min="12555" max="12555" width="35.69140625" style="1065" customWidth="1"/>
    <col min="12556" max="12556" width="9.69140625" style="1065" customWidth="1"/>
    <col min="12557" max="12557" width="4.69140625" style="1065" customWidth="1"/>
    <col min="12558" max="12558" width="10.921875" style="1065" customWidth="1"/>
    <col min="12559" max="12559" width="8.3046875" style="1065" customWidth="1"/>
    <col min="12560" max="12560" width="12.69140625" style="1065" customWidth="1"/>
    <col min="12561" max="12561" width="9.3046875" style="1065" customWidth="1"/>
    <col min="12562" max="12562" width="13.3046875" style="1065" customWidth="1"/>
    <col min="12563" max="12563" width="16.921875" style="1065" customWidth="1"/>
    <col min="12564" max="12564" width="10.3046875" style="1065" customWidth="1"/>
    <col min="12565" max="12565" width="12.69140625" style="1065" customWidth="1"/>
    <col min="12566" max="12566" width="9.3046875" style="1065" customWidth="1"/>
    <col min="12567" max="12567" width="13.07421875" style="1065" customWidth="1"/>
    <col min="12568" max="12568" width="15.61328125" style="1065" customWidth="1"/>
    <col min="12569" max="12569" width="17.07421875" style="1065" customWidth="1"/>
    <col min="12570" max="12570" width="11.61328125" style="1065" customWidth="1"/>
    <col min="12571" max="12571" width="6.69140625" style="1065" customWidth="1"/>
    <col min="12572" max="12572" width="43.921875" style="1065" customWidth="1"/>
    <col min="12573" max="12801" width="54.23046875" style="1065"/>
    <col min="12802" max="12802" width="3.69140625" style="1065" customWidth="1"/>
    <col min="12803" max="12803" width="1.69140625" style="1065" customWidth="1"/>
    <col min="12804" max="12804" width="3.23046875" style="1065" customWidth="1"/>
    <col min="12805" max="12806" width="2.69140625" style="1065" customWidth="1"/>
    <col min="12807" max="12807" width="3.69140625" style="1065" customWidth="1"/>
    <col min="12808" max="12808" width="5.61328125" style="1065" customWidth="1"/>
    <col min="12809" max="12809" width="8.69140625" style="1065" customWidth="1"/>
    <col min="12810" max="12810" width="4.3046875" style="1065" customWidth="1"/>
    <col min="12811" max="12811" width="35.69140625" style="1065" customWidth="1"/>
    <col min="12812" max="12812" width="9.69140625" style="1065" customWidth="1"/>
    <col min="12813" max="12813" width="4.69140625" style="1065" customWidth="1"/>
    <col min="12814" max="12814" width="10.921875" style="1065" customWidth="1"/>
    <col min="12815" max="12815" width="8.3046875" style="1065" customWidth="1"/>
    <col min="12816" max="12816" width="12.69140625" style="1065" customWidth="1"/>
    <col min="12817" max="12817" width="9.3046875" style="1065" customWidth="1"/>
    <col min="12818" max="12818" width="13.3046875" style="1065" customWidth="1"/>
    <col min="12819" max="12819" width="16.921875" style="1065" customWidth="1"/>
    <col min="12820" max="12820" width="10.3046875" style="1065" customWidth="1"/>
    <col min="12821" max="12821" width="12.69140625" style="1065" customWidth="1"/>
    <col min="12822" max="12822" width="9.3046875" style="1065" customWidth="1"/>
    <col min="12823" max="12823" width="13.07421875" style="1065" customWidth="1"/>
    <col min="12824" max="12824" width="15.61328125" style="1065" customWidth="1"/>
    <col min="12825" max="12825" width="17.07421875" style="1065" customWidth="1"/>
    <col min="12826" max="12826" width="11.61328125" style="1065" customWidth="1"/>
    <col min="12827" max="12827" width="6.69140625" style="1065" customWidth="1"/>
    <col min="12828" max="12828" width="43.921875" style="1065" customWidth="1"/>
    <col min="12829" max="13057" width="54.23046875" style="1065"/>
    <col min="13058" max="13058" width="3.69140625" style="1065" customWidth="1"/>
    <col min="13059" max="13059" width="1.69140625" style="1065" customWidth="1"/>
    <col min="13060" max="13060" width="3.23046875" style="1065" customWidth="1"/>
    <col min="13061" max="13062" width="2.69140625" style="1065" customWidth="1"/>
    <col min="13063" max="13063" width="3.69140625" style="1065" customWidth="1"/>
    <col min="13064" max="13064" width="5.61328125" style="1065" customWidth="1"/>
    <col min="13065" max="13065" width="8.69140625" style="1065" customWidth="1"/>
    <col min="13066" max="13066" width="4.3046875" style="1065" customWidth="1"/>
    <col min="13067" max="13067" width="35.69140625" style="1065" customWidth="1"/>
    <col min="13068" max="13068" width="9.69140625" style="1065" customWidth="1"/>
    <col min="13069" max="13069" width="4.69140625" style="1065" customWidth="1"/>
    <col min="13070" max="13070" width="10.921875" style="1065" customWidth="1"/>
    <col min="13071" max="13071" width="8.3046875" style="1065" customWidth="1"/>
    <col min="13072" max="13072" width="12.69140625" style="1065" customWidth="1"/>
    <col min="13073" max="13073" width="9.3046875" style="1065" customWidth="1"/>
    <col min="13074" max="13074" width="13.3046875" style="1065" customWidth="1"/>
    <col min="13075" max="13075" width="16.921875" style="1065" customWidth="1"/>
    <col min="13076" max="13076" width="10.3046875" style="1065" customWidth="1"/>
    <col min="13077" max="13077" width="12.69140625" style="1065" customWidth="1"/>
    <col min="13078" max="13078" width="9.3046875" style="1065" customWidth="1"/>
    <col min="13079" max="13079" width="13.07421875" style="1065" customWidth="1"/>
    <col min="13080" max="13080" width="15.61328125" style="1065" customWidth="1"/>
    <col min="13081" max="13081" width="17.07421875" style="1065" customWidth="1"/>
    <col min="13082" max="13082" width="11.61328125" style="1065" customWidth="1"/>
    <col min="13083" max="13083" width="6.69140625" style="1065" customWidth="1"/>
    <col min="13084" max="13084" width="43.921875" style="1065" customWidth="1"/>
    <col min="13085" max="13313" width="54.23046875" style="1065"/>
    <col min="13314" max="13314" width="3.69140625" style="1065" customWidth="1"/>
    <col min="13315" max="13315" width="1.69140625" style="1065" customWidth="1"/>
    <col min="13316" max="13316" width="3.23046875" style="1065" customWidth="1"/>
    <col min="13317" max="13318" width="2.69140625" style="1065" customWidth="1"/>
    <col min="13319" max="13319" width="3.69140625" style="1065" customWidth="1"/>
    <col min="13320" max="13320" width="5.61328125" style="1065" customWidth="1"/>
    <col min="13321" max="13321" width="8.69140625" style="1065" customWidth="1"/>
    <col min="13322" max="13322" width="4.3046875" style="1065" customWidth="1"/>
    <col min="13323" max="13323" width="35.69140625" style="1065" customWidth="1"/>
    <col min="13324" max="13324" width="9.69140625" style="1065" customWidth="1"/>
    <col min="13325" max="13325" width="4.69140625" style="1065" customWidth="1"/>
    <col min="13326" max="13326" width="10.921875" style="1065" customWidth="1"/>
    <col min="13327" max="13327" width="8.3046875" style="1065" customWidth="1"/>
    <col min="13328" max="13328" width="12.69140625" style="1065" customWidth="1"/>
    <col min="13329" max="13329" width="9.3046875" style="1065" customWidth="1"/>
    <col min="13330" max="13330" width="13.3046875" style="1065" customWidth="1"/>
    <col min="13331" max="13331" width="16.921875" style="1065" customWidth="1"/>
    <col min="13332" max="13332" width="10.3046875" style="1065" customWidth="1"/>
    <col min="13333" max="13333" width="12.69140625" style="1065" customWidth="1"/>
    <col min="13334" max="13334" width="9.3046875" style="1065" customWidth="1"/>
    <col min="13335" max="13335" width="13.07421875" style="1065" customWidth="1"/>
    <col min="13336" max="13336" width="15.61328125" style="1065" customWidth="1"/>
    <col min="13337" max="13337" width="17.07421875" style="1065" customWidth="1"/>
    <col min="13338" max="13338" width="11.61328125" style="1065" customWidth="1"/>
    <col min="13339" max="13339" width="6.69140625" style="1065" customWidth="1"/>
    <col min="13340" max="13340" width="43.921875" style="1065" customWidth="1"/>
    <col min="13341" max="13569" width="54.23046875" style="1065"/>
    <col min="13570" max="13570" width="3.69140625" style="1065" customWidth="1"/>
    <col min="13571" max="13571" width="1.69140625" style="1065" customWidth="1"/>
    <col min="13572" max="13572" width="3.23046875" style="1065" customWidth="1"/>
    <col min="13573" max="13574" width="2.69140625" style="1065" customWidth="1"/>
    <col min="13575" max="13575" width="3.69140625" style="1065" customWidth="1"/>
    <col min="13576" max="13576" width="5.61328125" style="1065" customWidth="1"/>
    <col min="13577" max="13577" width="8.69140625" style="1065" customWidth="1"/>
    <col min="13578" max="13578" width="4.3046875" style="1065" customWidth="1"/>
    <col min="13579" max="13579" width="35.69140625" style="1065" customWidth="1"/>
    <col min="13580" max="13580" width="9.69140625" style="1065" customWidth="1"/>
    <col min="13581" max="13581" width="4.69140625" style="1065" customWidth="1"/>
    <col min="13582" max="13582" width="10.921875" style="1065" customWidth="1"/>
    <col min="13583" max="13583" width="8.3046875" style="1065" customWidth="1"/>
    <col min="13584" max="13584" width="12.69140625" style="1065" customWidth="1"/>
    <col min="13585" max="13585" width="9.3046875" style="1065" customWidth="1"/>
    <col min="13586" max="13586" width="13.3046875" style="1065" customWidth="1"/>
    <col min="13587" max="13587" width="16.921875" style="1065" customWidth="1"/>
    <col min="13588" max="13588" width="10.3046875" style="1065" customWidth="1"/>
    <col min="13589" max="13589" width="12.69140625" style="1065" customWidth="1"/>
    <col min="13590" max="13590" width="9.3046875" style="1065" customWidth="1"/>
    <col min="13591" max="13591" width="13.07421875" style="1065" customWidth="1"/>
    <col min="13592" max="13592" width="15.61328125" style="1065" customWidth="1"/>
    <col min="13593" max="13593" width="17.07421875" style="1065" customWidth="1"/>
    <col min="13594" max="13594" width="11.61328125" style="1065" customWidth="1"/>
    <col min="13595" max="13595" width="6.69140625" style="1065" customWidth="1"/>
    <col min="13596" max="13596" width="43.921875" style="1065" customWidth="1"/>
    <col min="13597" max="13825" width="54.23046875" style="1065"/>
    <col min="13826" max="13826" width="3.69140625" style="1065" customWidth="1"/>
    <col min="13827" max="13827" width="1.69140625" style="1065" customWidth="1"/>
    <col min="13828" max="13828" width="3.23046875" style="1065" customWidth="1"/>
    <col min="13829" max="13830" width="2.69140625" style="1065" customWidth="1"/>
    <col min="13831" max="13831" width="3.69140625" style="1065" customWidth="1"/>
    <col min="13832" max="13832" width="5.61328125" style="1065" customWidth="1"/>
    <col min="13833" max="13833" width="8.69140625" style="1065" customWidth="1"/>
    <col min="13834" max="13834" width="4.3046875" style="1065" customWidth="1"/>
    <col min="13835" max="13835" width="35.69140625" style="1065" customWidth="1"/>
    <col min="13836" max="13836" width="9.69140625" style="1065" customWidth="1"/>
    <col min="13837" max="13837" width="4.69140625" style="1065" customWidth="1"/>
    <col min="13838" max="13838" width="10.921875" style="1065" customWidth="1"/>
    <col min="13839" max="13839" width="8.3046875" style="1065" customWidth="1"/>
    <col min="13840" max="13840" width="12.69140625" style="1065" customWidth="1"/>
    <col min="13841" max="13841" width="9.3046875" style="1065" customWidth="1"/>
    <col min="13842" max="13842" width="13.3046875" style="1065" customWidth="1"/>
    <col min="13843" max="13843" width="16.921875" style="1065" customWidth="1"/>
    <col min="13844" max="13844" width="10.3046875" style="1065" customWidth="1"/>
    <col min="13845" max="13845" width="12.69140625" style="1065" customWidth="1"/>
    <col min="13846" max="13846" width="9.3046875" style="1065" customWidth="1"/>
    <col min="13847" max="13847" width="13.07421875" style="1065" customWidth="1"/>
    <col min="13848" max="13848" width="15.61328125" style="1065" customWidth="1"/>
    <col min="13849" max="13849" width="17.07421875" style="1065" customWidth="1"/>
    <col min="13850" max="13850" width="11.61328125" style="1065" customWidth="1"/>
    <col min="13851" max="13851" width="6.69140625" style="1065" customWidth="1"/>
    <col min="13852" max="13852" width="43.921875" style="1065" customWidth="1"/>
    <col min="13853" max="14081" width="54.23046875" style="1065"/>
    <col min="14082" max="14082" width="3.69140625" style="1065" customWidth="1"/>
    <col min="14083" max="14083" width="1.69140625" style="1065" customWidth="1"/>
    <col min="14084" max="14084" width="3.23046875" style="1065" customWidth="1"/>
    <col min="14085" max="14086" width="2.69140625" style="1065" customWidth="1"/>
    <col min="14087" max="14087" width="3.69140625" style="1065" customWidth="1"/>
    <col min="14088" max="14088" width="5.61328125" style="1065" customWidth="1"/>
    <col min="14089" max="14089" width="8.69140625" style="1065" customWidth="1"/>
    <col min="14090" max="14090" width="4.3046875" style="1065" customWidth="1"/>
    <col min="14091" max="14091" width="35.69140625" style="1065" customWidth="1"/>
    <col min="14092" max="14092" width="9.69140625" style="1065" customWidth="1"/>
    <col min="14093" max="14093" width="4.69140625" style="1065" customWidth="1"/>
    <col min="14094" max="14094" width="10.921875" style="1065" customWidth="1"/>
    <col min="14095" max="14095" width="8.3046875" style="1065" customWidth="1"/>
    <col min="14096" max="14096" width="12.69140625" style="1065" customWidth="1"/>
    <col min="14097" max="14097" width="9.3046875" style="1065" customWidth="1"/>
    <col min="14098" max="14098" width="13.3046875" style="1065" customWidth="1"/>
    <col min="14099" max="14099" width="16.921875" style="1065" customWidth="1"/>
    <col min="14100" max="14100" width="10.3046875" style="1065" customWidth="1"/>
    <col min="14101" max="14101" width="12.69140625" style="1065" customWidth="1"/>
    <col min="14102" max="14102" width="9.3046875" style="1065" customWidth="1"/>
    <col min="14103" max="14103" width="13.07421875" style="1065" customWidth="1"/>
    <col min="14104" max="14104" width="15.61328125" style="1065" customWidth="1"/>
    <col min="14105" max="14105" width="17.07421875" style="1065" customWidth="1"/>
    <col min="14106" max="14106" width="11.61328125" style="1065" customWidth="1"/>
    <col min="14107" max="14107" width="6.69140625" style="1065" customWidth="1"/>
    <col min="14108" max="14108" width="43.921875" style="1065" customWidth="1"/>
    <col min="14109" max="14337" width="54.23046875" style="1065"/>
    <col min="14338" max="14338" width="3.69140625" style="1065" customWidth="1"/>
    <col min="14339" max="14339" width="1.69140625" style="1065" customWidth="1"/>
    <col min="14340" max="14340" width="3.23046875" style="1065" customWidth="1"/>
    <col min="14341" max="14342" width="2.69140625" style="1065" customWidth="1"/>
    <col min="14343" max="14343" width="3.69140625" style="1065" customWidth="1"/>
    <col min="14344" max="14344" width="5.61328125" style="1065" customWidth="1"/>
    <col min="14345" max="14345" width="8.69140625" style="1065" customWidth="1"/>
    <col min="14346" max="14346" width="4.3046875" style="1065" customWidth="1"/>
    <col min="14347" max="14347" width="35.69140625" style="1065" customWidth="1"/>
    <col min="14348" max="14348" width="9.69140625" style="1065" customWidth="1"/>
    <col min="14349" max="14349" width="4.69140625" style="1065" customWidth="1"/>
    <col min="14350" max="14350" width="10.921875" style="1065" customWidth="1"/>
    <col min="14351" max="14351" width="8.3046875" style="1065" customWidth="1"/>
    <col min="14352" max="14352" width="12.69140625" style="1065" customWidth="1"/>
    <col min="14353" max="14353" width="9.3046875" style="1065" customWidth="1"/>
    <col min="14354" max="14354" width="13.3046875" style="1065" customWidth="1"/>
    <col min="14355" max="14355" width="16.921875" style="1065" customWidth="1"/>
    <col min="14356" max="14356" width="10.3046875" style="1065" customWidth="1"/>
    <col min="14357" max="14357" width="12.69140625" style="1065" customWidth="1"/>
    <col min="14358" max="14358" width="9.3046875" style="1065" customWidth="1"/>
    <col min="14359" max="14359" width="13.07421875" style="1065" customWidth="1"/>
    <col min="14360" max="14360" width="15.61328125" style="1065" customWidth="1"/>
    <col min="14361" max="14361" width="17.07421875" style="1065" customWidth="1"/>
    <col min="14362" max="14362" width="11.61328125" style="1065" customWidth="1"/>
    <col min="14363" max="14363" width="6.69140625" style="1065" customWidth="1"/>
    <col min="14364" max="14364" width="43.921875" style="1065" customWidth="1"/>
    <col min="14365" max="14593" width="54.23046875" style="1065"/>
    <col min="14594" max="14594" width="3.69140625" style="1065" customWidth="1"/>
    <col min="14595" max="14595" width="1.69140625" style="1065" customWidth="1"/>
    <col min="14596" max="14596" width="3.23046875" style="1065" customWidth="1"/>
    <col min="14597" max="14598" width="2.69140625" style="1065" customWidth="1"/>
    <col min="14599" max="14599" width="3.69140625" style="1065" customWidth="1"/>
    <col min="14600" max="14600" width="5.61328125" style="1065" customWidth="1"/>
    <col min="14601" max="14601" width="8.69140625" style="1065" customWidth="1"/>
    <col min="14602" max="14602" width="4.3046875" style="1065" customWidth="1"/>
    <col min="14603" max="14603" width="35.69140625" style="1065" customWidth="1"/>
    <col min="14604" max="14604" width="9.69140625" style="1065" customWidth="1"/>
    <col min="14605" max="14605" width="4.69140625" style="1065" customWidth="1"/>
    <col min="14606" max="14606" width="10.921875" style="1065" customWidth="1"/>
    <col min="14607" max="14607" width="8.3046875" style="1065" customWidth="1"/>
    <col min="14608" max="14608" width="12.69140625" style="1065" customWidth="1"/>
    <col min="14609" max="14609" width="9.3046875" style="1065" customWidth="1"/>
    <col min="14610" max="14610" width="13.3046875" style="1065" customWidth="1"/>
    <col min="14611" max="14611" width="16.921875" style="1065" customWidth="1"/>
    <col min="14612" max="14612" width="10.3046875" style="1065" customWidth="1"/>
    <col min="14613" max="14613" width="12.69140625" style="1065" customWidth="1"/>
    <col min="14614" max="14614" width="9.3046875" style="1065" customWidth="1"/>
    <col min="14615" max="14615" width="13.07421875" style="1065" customWidth="1"/>
    <col min="14616" max="14616" width="15.61328125" style="1065" customWidth="1"/>
    <col min="14617" max="14617" width="17.07421875" style="1065" customWidth="1"/>
    <col min="14618" max="14618" width="11.61328125" style="1065" customWidth="1"/>
    <col min="14619" max="14619" width="6.69140625" style="1065" customWidth="1"/>
    <col min="14620" max="14620" width="43.921875" style="1065" customWidth="1"/>
    <col min="14621" max="14849" width="54.23046875" style="1065"/>
    <col min="14850" max="14850" width="3.69140625" style="1065" customWidth="1"/>
    <col min="14851" max="14851" width="1.69140625" style="1065" customWidth="1"/>
    <col min="14852" max="14852" width="3.23046875" style="1065" customWidth="1"/>
    <col min="14853" max="14854" width="2.69140625" style="1065" customWidth="1"/>
    <col min="14855" max="14855" width="3.69140625" style="1065" customWidth="1"/>
    <col min="14856" max="14856" width="5.61328125" style="1065" customWidth="1"/>
    <col min="14857" max="14857" width="8.69140625" style="1065" customWidth="1"/>
    <col min="14858" max="14858" width="4.3046875" style="1065" customWidth="1"/>
    <col min="14859" max="14859" width="35.69140625" style="1065" customWidth="1"/>
    <col min="14860" max="14860" width="9.69140625" style="1065" customWidth="1"/>
    <col min="14861" max="14861" width="4.69140625" style="1065" customWidth="1"/>
    <col min="14862" max="14862" width="10.921875" style="1065" customWidth="1"/>
    <col min="14863" max="14863" width="8.3046875" style="1065" customWidth="1"/>
    <col min="14864" max="14864" width="12.69140625" style="1065" customWidth="1"/>
    <col min="14865" max="14865" width="9.3046875" style="1065" customWidth="1"/>
    <col min="14866" max="14866" width="13.3046875" style="1065" customWidth="1"/>
    <col min="14867" max="14867" width="16.921875" style="1065" customWidth="1"/>
    <col min="14868" max="14868" width="10.3046875" style="1065" customWidth="1"/>
    <col min="14869" max="14869" width="12.69140625" style="1065" customWidth="1"/>
    <col min="14870" max="14870" width="9.3046875" style="1065" customWidth="1"/>
    <col min="14871" max="14871" width="13.07421875" style="1065" customWidth="1"/>
    <col min="14872" max="14872" width="15.61328125" style="1065" customWidth="1"/>
    <col min="14873" max="14873" width="17.07421875" style="1065" customWidth="1"/>
    <col min="14874" max="14874" width="11.61328125" style="1065" customWidth="1"/>
    <col min="14875" max="14875" width="6.69140625" style="1065" customWidth="1"/>
    <col min="14876" max="14876" width="43.921875" style="1065" customWidth="1"/>
    <col min="14877" max="15105" width="54.23046875" style="1065"/>
    <col min="15106" max="15106" width="3.69140625" style="1065" customWidth="1"/>
    <col min="15107" max="15107" width="1.69140625" style="1065" customWidth="1"/>
    <col min="15108" max="15108" width="3.23046875" style="1065" customWidth="1"/>
    <col min="15109" max="15110" width="2.69140625" style="1065" customWidth="1"/>
    <col min="15111" max="15111" width="3.69140625" style="1065" customWidth="1"/>
    <col min="15112" max="15112" width="5.61328125" style="1065" customWidth="1"/>
    <col min="15113" max="15113" width="8.69140625" style="1065" customWidth="1"/>
    <col min="15114" max="15114" width="4.3046875" style="1065" customWidth="1"/>
    <col min="15115" max="15115" width="35.69140625" style="1065" customWidth="1"/>
    <col min="15116" max="15116" width="9.69140625" style="1065" customWidth="1"/>
    <col min="15117" max="15117" width="4.69140625" style="1065" customWidth="1"/>
    <col min="15118" max="15118" width="10.921875" style="1065" customWidth="1"/>
    <col min="15119" max="15119" width="8.3046875" style="1065" customWidth="1"/>
    <col min="15120" max="15120" width="12.69140625" style="1065" customWidth="1"/>
    <col min="15121" max="15121" width="9.3046875" style="1065" customWidth="1"/>
    <col min="15122" max="15122" width="13.3046875" style="1065" customWidth="1"/>
    <col min="15123" max="15123" width="16.921875" style="1065" customWidth="1"/>
    <col min="15124" max="15124" width="10.3046875" style="1065" customWidth="1"/>
    <col min="15125" max="15125" width="12.69140625" style="1065" customWidth="1"/>
    <col min="15126" max="15126" width="9.3046875" style="1065" customWidth="1"/>
    <col min="15127" max="15127" width="13.07421875" style="1065" customWidth="1"/>
    <col min="15128" max="15128" width="15.61328125" style="1065" customWidth="1"/>
    <col min="15129" max="15129" width="17.07421875" style="1065" customWidth="1"/>
    <col min="15130" max="15130" width="11.61328125" style="1065" customWidth="1"/>
    <col min="15131" max="15131" width="6.69140625" style="1065" customWidth="1"/>
    <col min="15132" max="15132" width="43.921875" style="1065" customWidth="1"/>
    <col min="15133" max="15361" width="54.23046875" style="1065"/>
    <col min="15362" max="15362" width="3.69140625" style="1065" customWidth="1"/>
    <col min="15363" max="15363" width="1.69140625" style="1065" customWidth="1"/>
    <col min="15364" max="15364" width="3.23046875" style="1065" customWidth="1"/>
    <col min="15365" max="15366" width="2.69140625" style="1065" customWidth="1"/>
    <col min="15367" max="15367" width="3.69140625" style="1065" customWidth="1"/>
    <col min="15368" max="15368" width="5.61328125" style="1065" customWidth="1"/>
    <col min="15369" max="15369" width="8.69140625" style="1065" customWidth="1"/>
    <col min="15370" max="15370" width="4.3046875" style="1065" customWidth="1"/>
    <col min="15371" max="15371" width="35.69140625" style="1065" customWidth="1"/>
    <col min="15372" max="15372" width="9.69140625" style="1065" customWidth="1"/>
    <col min="15373" max="15373" width="4.69140625" style="1065" customWidth="1"/>
    <col min="15374" max="15374" width="10.921875" style="1065" customWidth="1"/>
    <col min="15375" max="15375" width="8.3046875" style="1065" customWidth="1"/>
    <col min="15376" max="15376" width="12.69140625" style="1065" customWidth="1"/>
    <col min="15377" max="15377" width="9.3046875" style="1065" customWidth="1"/>
    <col min="15378" max="15378" width="13.3046875" style="1065" customWidth="1"/>
    <col min="15379" max="15379" width="16.921875" style="1065" customWidth="1"/>
    <col min="15380" max="15380" width="10.3046875" style="1065" customWidth="1"/>
    <col min="15381" max="15381" width="12.69140625" style="1065" customWidth="1"/>
    <col min="15382" max="15382" width="9.3046875" style="1065" customWidth="1"/>
    <col min="15383" max="15383" width="13.07421875" style="1065" customWidth="1"/>
    <col min="15384" max="15384" width="15.61328125" style="1065" customWidth="1"/>
    <col min="15385" max="15385" width="17.07421875" style="1065" customWidth="1"/>
    <col min="15386" max="15386" width="11.61328125" style="1065" customWidth="1"/>
    <col min="15387" max="15387" width="6.69140625" style="1065" customWidth="1"/>
    <col min="15388" max="15388" width="43.921875" style="1065" customWidth="1"/>
    <col min="15389" max="15617" width="54.23046875" style="1065"/>
    <col min="15618" max="15618" width="3.69140625" style="1065" customWidth="1"/>
    <col min="15619" max="15619" width="1.69140625" style="1065" customWidth="1"/>
    <col min="15620" max="15620" width="3.23046875" style="1065" customWidth="1"/>
    <col min="15621" max="15622" width="2.69140625" style="1065" customWidth="1"/>
    <col min="15623" max="15623" width="3.69140625" style="1065" customWidth="1"/>
    <col min="15624" max="15624" width="5.61328125" style="1065" customWidth="1"/>
    <col min="15625" max="15625" width="8.69140625" style="1065" customWidth="1"/>
    <col min="15626" max="15626" width="4.3046875" style="1065" customWidth="1"/>
    <col min="15627" max="15627" width="35.69140625" style="1065" customWidth="1"/>
    <col min="15628" max="15628" width="9.69140625" style="1065" customWidth="1"/>
    <col min="15629" max="15629" width="4.69140625" style="1065" customWidth="1"/>
    <col min="15630" max="15630" width="10.921875" style="1065" customWidth="1"/>
    <col min="15631" max="15631" width="8.3046875" style="1065" customWidth="1"/>
    <col min="15632" max="15632" width="12.69140625" style="1065" customWidth="1"/>
    <col min="15633" max="15633" width="9.3046875" style="1065" customWidth="1"/>
    <col min="15634" max="15634" width="13.3046875" style="1065" customWidth="1"/>
    <col min="15635" max="15635" width="16.921875" style="1065" customWidth="1"/>
    <col min="15636" max="15636" width="10.3046875" style="1065" customWidth="1"/>
    <col min="15637" max="15637" width="12.69140625" style="1065" customWidth="1"/>
    <col min="15638" max="15638" width="9.3046875" style="1065" customWidth="1"/>
    <col min="15639" max="15639" width="13.07421875" style="1065" customWidth="1"/>
    <col min="15640" max="15640" width="15.61328125" style="1065" customWidth="1"/>
    <col min="15641" max="15641" width="17.07421875" style="1065" customWidth="1"/>
    <col min="15642" max="15642" width="11.61328125" style="1065" customWidth="1"/>
    <col min="15643" max="15643" width="6.69140625" style="1065" customWidth="1"/>
    <col min="15644" max="15644" width="43.921875" style="1065" customWidth="1"/>
    <col min="15645" max="15873" width="54.23046875" style="1065"/>
    <col min="15874" max="15874" width="3.69140625" style="1065" customWidth="1"/>
    <col min="15875" max="15875" width="1.69140625" style="1065" customWidth="1"/>
    <col min="15876" max="15876" width="3.23046875" style="1065" customWidth="1"/>
    <col min="15877" max="15878" width="2.69140625" style="1065" customWidth="1"/>
    <col min="15879" max="15879" width="3.69140625" style="1065" customWidth="1"/>
    <col min="15880" max="15880" width="5.61328125" style="1065" customWidth="1"/>
    <col min="15881" max="15881" width="8.69140625" style="1065" customWidth="1"/>
    <col min="15882" max="15882" width="4.3046875" style="1065" customWidth="1"/>
    <col min="15883" max="15883" width="35.69140625" style="1065" customWidth="1"/>
    <col min="15884" max="15884" width="9.69140625" style="1065" customWidth="1"/>
    <col min="15885" max="15885" width="4.69140625" style="1065" customWidth="1"/>
    <col min="15886" max="15886" width="10.921875" style="1065" customWidth="1"/>
    <col min="15887" max="15887" width="8.3046875" style="1065" customWidth="1"/>
    <col min="15888" max="15888" width="12.69140625" style="1065" customWidth="1"/>
    <col min="15889" max="15889" width="9.3046875" style="1065" customWidth="1"/>
    <col min="15890" max="15890" width="13.3046875" style="1065" customWidth="1"/>
    <col min="15891" max="15891" width="16.921875" style="1065" customWidth="1"/>
    <col min="15892" max="15892" width="10.3046875" style="1065" customWidth="1"/>
    <col min="15893" max="15893" width="12.69140625" style="1065" customWidth="1"/>
    <col min="15894" max="15894" width="9.3046875" style="1065" customWidth="1"/>
    <col min="15895" max="15895" width="13.07421875" style="1065" customWidth="1"/>
    <col min="15896" max="15896" width="15.61328125" style="1065" customWidth="1"/>
    <col min="15897" max="15897" width="17.07421875" style="1065" customWidth="1"/>
    <col min="15898" max="15898" width="11.61328125" style="1065" customWidth="1"/>
    <col min="15899" max="15899" width="6.69140625" style="1065" customWidth="1"/>
    <col min="15900" max="15900" width="43.921875" style="1065" customWidth="1"/>
    <col min="15901" max="16129" width="54.23046875" style="1065"/>
    <col min="16130" max="16130" width="3.69140625" style="1065" customWidth="1"/>
    <col min="16131" max="16131" width="1.69140625" style="1065" customWidth="1"/>
    <col min="16132" max="16132" width="3.23046875" style="1065" customWidth="1"/>
    <col min="16133" max="16134" width="2.69140625" style="1065" customWidth="1"/>
    <col min="16135" max="16135" width="3.69140625" style="1065" customWidth="1"/>
    <col min="16136" max="16136" width="5.61328125" style="1065" customWidth="1"/>
    <col min="16137" max="16137" width="8.69140625" style="1065" customWidth="1"/>
    <col min="16138" max="16138" width="4.3046875" style="1065" customWidth="1"/>
    <col min="16139" max="16139" width="35.69140625" style="1065" customWidth="1"/>
    <col min="16140" max="16140" width="9.69140625" style="1065" customWidth="1"/>
    <col min="16141" max="16141" width="4.69140625" style="1065" customWidth="1"/>
    <col min="16142" max="16142" width="10.921875" style="1065" customWidth="1"/>
    <col min="16143" max="16143" width="8.3046875" style="1065" customWidth="1"/>
    <col min="16144" max="16144" width="12.69140625" style="1065" customWidth="1"/>
    <col min="16145" max="16145" width="9.3046875" style="1065" customWidth="1"/>
    <col min="16146" max="16146" width="13.3046875" style="1065" customWidth="1"/>
    <col min="16147" max="16147" width="16.921875" style="1065" customWidth="1"/>
    <col min="16148" max="16148" width="10.3046875" style="1065" customWidth="1"/>
    <col min="16149" max="16149" width="12.69140625" style="1065" customWidth="1"/>
    <col min="16150" max="16150" width="9.3046875" style="1065" customWidth="1"/>
    <col min="16151" max="16151" width="13.07421875" style="1065" customWidth="1"/>
    <col min="16152" max="16152" width="15.61328125" style="1065" customWidth="1"/>
    <col min="16153" max="16153" width="17.07421875" style="1065" customWidth="1"/>
    <col min="16154" max="16154" width="11.61328125" style="1065" customWidth="1"/>
    <col min="16155" max="16155" width="6.69140625" style="1065" customWidth="1"/>
    <col min="16156" max="16156" width="43.921875" style="1065" customWidth="1"/>
    <col min="16157" max="16384" width="54.23046875" style="1065"/>
  </cols>
  <sheetData>
    <row r="1" spans="1:34" ht="30" customHeight="1">
      <c r="A1" s="1068"/>
      <c r="B1" s="1069"/>
      <c r="C1" s="1070"/>
      <c r="D1" s="1070"/>
      <c r="E1" s="1070"/>
      <c r="F1" s="1070"/>
      <c r="G1" s="1070"/>
      <c r="H1" s="1070"/>
      <c r="I1" s="1070"/>
      <c r="J1" s="1070"/>
      <c r="K1" s="1114"/>
      <c r="L1" s="1115"/>
      <c r="M1" s="1115"/>
      <c r="N1" s="1115"/>
      <c r="O1" s="1115"/>
      <c r="P1" s="1115"/>
      <c r="Q1" s="1115"/>
      <c r="R1" s="1115"/>
      <c r="S1" s="1115"/>
      <c r="T1" s="1115"/>
      <c r="U1" s="1115"/>
      <c r="V1" s="1115"/>
      <c r="W1" s="1115"/>
      <c r="X1" s="1115"/>
      <c r="Y1" s="1115"/>
      <c r="Z1" s="1115"/>
      <c r="AA1" s="1115"/>
      <c r="AB1" s="1131"/>
    </row>
    <row r="2" spans="1:34" ht="30" customHeight="1">
      <c r="A2" s="1068"/>
      <c r="B2" s="1071"/>
      <c r="D2" s="1072"/>
      <c r="E2" s="1072"/>
      <c r="F2" s="1072"/>
      <c r="G2" s="1072"/>
      <c r="H2" s="1072"/>
      <c r="I2" s="2455" t="s">
        <v>1858</v>
      </c>
      <c r="J2" s="2455"/>
      <c r="K2" s="2455"/>
      <c r="L2" s="2455"/>
      <c r="M2" s="2455"/>
      <c r="N2" s="2455"/>
      <c r="O2" s="2455"/>
      <c r="P2" s="2455"/>
      <c r="Q2" s="2455"/>
      <c r="R2" s="2455"/>
      <c r="S2" s="2455"/>
      <c r="T2" s="2455"/>
      <c r="U2" s="2455"/>
      <c r="V2" s="2455"/>
      <c r="W2" s="2455"/>
      <c r="X2" s="2455"/>
      <c r="Y2" s="2455"/>
      <c r="Z2" s="2455"/>
      <c r="AA2" s="2455"/>
      <c r="AB2" s="2456"/>
    </row>
    <row r="3" spans="1:34" ht="30" customHeight="1">
      <c r="A3" s="1068"/>
      <c r="B3" s="1071"/>
      <c r="D3" s="1072"/>
      <c r="E3" s="1072"/>
      <c r="F3" s="1072"/>
      <c r="G3" s="1072"/>
      <c r="H3" s="1072"/>
      <c r="I3" s="2455"/>
      <c r="J3" s="2455"/>
      <c r="K3" s="2455"/>
      <c r="L3" s="2455"/>
      <c r="M3" s="2455"/>
      <c r="N3" s="2455"/>
      <c r="O3" s="2455"/>
      <c r="P3" s="2455"/>
      <c r="Q3" s="2455"/>
      <c r="R3" s="2455"/>
      <c r="S3" s="2455"/>
      <c r="T3" s="2455"/>
      <c r="U3" s="2455"/>
      <c r="V3" s="2455"/>
      <c r="W3" s="2455"/>
      <c r="X3" s="2455"/>
      <c r="Y3" s="2455"/>
      <c r="Z3" s="2455"/>
      <c r="AA3" s="2455"/>
      <c r="AB3" s="2456"/>
    </row>
    <row r="4" spans="1:34" ht="30" customHeight="1">
      <c r="A4" s="1068"/>
      <c r="B4" s="1071"/>
      <c r="C4" s="1073"/>
      <c r="D4" s="1073"/>
      <c r="E4" s="1073"/>
      <c r="F4" s="1073"/>
      <c r="G4" s="1073"/>
      <c r="H4" s="1073"/>
      <c r="I4" s="2455"/>
      <c r="J4" s="2455"/>
      <c r="K4" s="2455"/>
      <c r="L4" s="2455"/>
      <c r="M4" s="2455"/>
      <c r="N4" s="2455"/>
      <c r="O4" s="2455"/>
      <c r="P4" s="2455"/>
      <c r="Q4" s="2455"/>
      <c r="R4" s="2455"/>
      <c r="S4" s="2455"/>
      <c r="T4" s="2455"/>
      <c r="U4" s="2455"/>
      <c r="V4" s="2455"/>
      <c r="W4" s="2455"/>
      <c r="X4" s="2455"/>
      <c r="Y4" s="2455"/>
      <c r="Z4" s="2455"/>
      <c r="AA4" s="2455"/>
      <c r="AB4" s="2456"/>
    </row>
    <row r="5" spans="1:34" ht="30" customHeight="1">
      <c r="A5" s="1068"/>
      <c r="B5" s="1071"/>
      <c r="AB5" s="1132"/>
    </row>
    <row r="6" spans="1:34" ht="30" customHeight="1">
      <c r="A6" s="1068"/>
      <c r="B6" s="1071"/>
      <c r="H6" s="1074"/>
      <c r="K6" s="1116"/>
      <c r="L6" s="1117"/>
      <c r="M6" s="1117"/>
      <c r="N6" s="1117"/>
      <c r="O6" s="1117"/>
      <c r="P6" s="1117"/>
      <c r="Q6" s="1117"/>
      <c r="AB6" s="1133"/>
    </row>
    <row r="7" spans="1:34" ht="30" customHeight="1">
      <c r="A7" s="1068"/>
      <c r="B7" s="1071"/>
      <c r="C7" s="2562">
        <v>7.1</v>
      </c>
      <c r="D7" s="2562"/>
      <c r="E7" s="1075" t="s">
        <v>1859</v>
      </c>
      <c r="F7" s="1076"/>
      <c r="G7" s="1077"/>
      <c r="H7" s="1077"/>
      <c r="I7" s="1077"/>
      <c r="J7" s="1077"/>
      <c r="K7" s="1077"/>
      <c r="L7" s="1077"/>
      <c r="M7" s="1077"/>
      <c r="N7" s="1077"/>
      <c r="O7" s="1077"/>
      <c r="P7" s="1117"/>
      <c r="Q7" s="1117"/>
      <c r="AB7" s="1133"/>
    </row>
    <row r="8" spans="1:34" ht="30" customHeight="1">
      <c r="A8" s="1068"/>
      <c r="B8" s="1071"/>
      <c r="E8" s="1078" t="s">
        <v>1860</v>
      </c>
      <c r="F8" s="1079"/>
      <c r="G8" s="1080"/>
      <c r="H8" s="1080"/>
      <c r="I8" s="1080"/>
      <c r="J8" s="1080"/>
      <c r="K8" s="1080"/>
      <c r="L8" s="1080"/>
      <c r="M8" s="1080"/>
      <c r="N8" s="1080"/>
      <c r="O8" s="1080"/>
      <c r="P8" s="1117"/>
      <c r="Q8" s="1117"/>
      <c r="AB8" s="1133"/>
    </row>
    <row r="9" spans="1:34" ht="30" customHeight="1">
      <c r="A9" s="1068"/>
      <c r="B9" s="1071"/>
      <c r="C9" s="1065"/>
      <c r="D9" s="1065"/>
      <c r="E9" s="1065"/>
      <c r="F9" s="1065"/>
      <c r="G9" s="1065"/>
      <c r="H9" s="1065"/>
      <c r="I9" s="1065"/>
      <c r="J9" s="1065"/>
      <c r="K9" s="1065"/>
      <c r="R9" s="1117"/>
      <c r="S9" s="1117"/>
      <c r="T9" s="1117"/>
      <c r="U9" s="1117"/>
      <c r="V9" s="1117"/>
      <c r="W9" s="1117"/>
      <c r="X9" s="1117"/>
      <c r="Y9" s="1117"/>
      <c r="Z9" s="2550" t="s">
        <v>1861</v>
      </c>
      <c r="AA9" s="2550"/>
      <c r="AB9" s="1133"/>
    </row>
    <row r="10" spans="1:34" s="1063" customFormat="1" ht="30" customHeight="1">
      <c r="A10" s="1081"/>
      <c r="B10" s="1082"/>
      <c r="E10" s="1083" t="s">
        <v>1435</v>
      </c>
      <c r="F10" s="1083"/>
      <c r="G10" s="1083" t="s">
        <v>1862</v>
      </c>
      <c r="H10" s="1083"/>
      <c r="I10" s="1083"/>
      <c r="J10" s="1083"/>
      <c r="K10" s="1083"/>
      <c r="L10" s="1083"/>
      <c r="M10" s="1083"/>
      <c r="N10" s="1083"/>
      <c r="O10" s="1083"/>
      <c r="P10" s="1118"/>
      <c r="Q10" s="1118"/>
      <c r="S10" s="1126"/>
      <c r="T10" s="1126"/>
      <c r="U10" s="1126"/>
      <c r="V10" s="2564" t="s">
        <v>7</v>
      </c>
      <c r="W10" s="2538"/>
      <c r="X10" s="2539"/>
      <c r="Y10" s="2539"/>
      <c r="Z10" s="2539"/>
      <c r="AA10" s="2540"/>
      <c r="AB10" s="62"/>
      <c r="AC10" s="8"/>
      <c r="AD10" s="8"/>
      <c r="AE10" s="8"/>
      <c r="AF10" s="8"/>
      <c r="AG10" s="8"/>
      <c r="AH10" s="8"/>
    </row>
    <row r="11" spans="1:34" s="1063" customFormat="1" ht="30" customHeight="1">
      <c r="A11" s="1081"/>
      <c r="B11" s="1082"/>
      <c r="E11" s="1083"/>
      <c r="F11" s="1083"/>
      <c r="G11" s="1084" t="s">
        <v>1863</v>
      </c>
      <c r="H11" s="1083"/>
      <c r="I11" s="1083"/>
      <c r="J11" s="1083"/>
      <c r="K11" s="1083"/>
      <c r="L11" s="1083"/>
      <c r="M11" s="1083"/>
      <c r="N11" s="1083"/>
      <c r="O11" s="1083"/>
      <c r="P11" s="1118"/>
      <c r="Q11" s="1118"/>
      <c r="S11" s="1126"/>
      <c r="T11" s="1126"/>
      <c r="U11" s="1126"/>
      <c r="V11" s="2565"/>
      <c r="W11" s="2541"/>
      <c r="X11" s="2542"/>
      <c r="Y11" s="2542"/>
      <c r="Z11" s="2542"/>
      <c r="AA11" s="2543"/>
      <c r="AB11" s="1134"/>
      <c r="AC11" s="145"/>
      <c r="AD11" s="145"/>
      <c r="AE11" s="145"/>
      <c r="AF11" s="145"/>
      <c r="AG11" s="145"/>
      <c r="AH11" s="145"/>
    </row>
    <row r="12" spans="1:34" ht="30" customHeight="1">
      <c r="A12" s="1068"/>
      <c r="B12" s="1071"/>
      <c r="E12" s="1085"/>
      <c r="F12" s="1085"/>
      <c r="G12" s="1086"/>
      <c r="H12" s="1086"/>
      <c r="I12" s="1076"/>
      <c r="J12" s="1086"/>
      <c r="K12" s="1086"/>
      <c r="L12" s="1086"/>
      <c r="M12" s="1086"/>
      <c r="N12" s="1086"/>
      <c r="O12" s="1086"/>
      <c r="P12" s="1119"/>
      <c r="Q12" s="1119"/>
      <c r="R12" s="1119"/>
      <c r="S12" s="1119"/>
      <c r="T12" s="1119"/>
      <c r="U12" s="1119"/>
      <c r="V12" s="1119"/>
      <c r="W12" s="1119"/>
      <c r="X12" s="1119"/>
      <c r="Y12" s="1119"/>
      <c r="Z12" s="1119"/>
      <c r="AA12" s="1119"/>
      <c r="AB12" s="1134"/>
      <c r="AC12" s="145"/>
      <c r="AD12" s="145"/>
      <c r="AE12" s="145"/>
      <c r="AF12" s="145"/>
      <c r="AG12" s="145"/>
      <c r="AH12" s="145"/>
    </row>
    <row r="13" spans="1:34" ht="30" customHeight="1">
      <c r="A13" s="1068"/>
      <c r="B13" s="1071"/>
      <c r="E13" s="1075" t="s">
        <v>1439</v>
      </c>
      <c r="F13" s="1075"/>
      <c r="G13" s="1075" t="s">
        <v>1864</v>
      </c>
      <c r="H13" s="1075"/>
      <c r="I13" s="1075"/>
      <c r="J13" s="1075"/>
      <c r="K13" s="1075"/>
      <c r="L13" s="1075"/>
      <c r="M13" s="1075"/>
      <c r="N13" s="1075"/>
      <c r="O13" s="1075"/>
      <c r="P13" s="1120"/>
      <c r="Q13" s="1120"/>
      <c r="R13" s="1120"/>
      <c r="S13" s="1120"/>
      <c r="T13" s="1120"/>
      <c r="U13" s="1120"/>
      <c r="V13" s="1120"/>
      <c r="W13" s="1126"/>
      <c r="X13" s="2564" t="s">
        <v>15</v>
      </c>
      <c r="Y13" s="2538"/>
      <c r="Z13" s="2539"/>
      <c r="AA13" s="2540"/>
      <c r="AB13" s="1134"/>
      <c r="AC13" s="145"/>
      <c r="AD13" s="145"/>
      <c r="AE13" s="145"/>
      <c r="AF13" s="145"/>
      <c r="AG13" s="145"/>
      <c r="AH13" s="145"/>
    </row>
    <row r="14" spans="1:34" ht="30" customHeight="1">
      <c r="A14" s="1068"/>
      <c r="B14" s="1071"/>
      <c r="E14" s="1075"/>
      <c r="F14" s="1075"/>
      <c r="G14" s="1084" t="s">
        <v>1865</v>
      </c>
      <c r="H14" s="1075"/>
      <c r="I14" s="1075"/>
      <c r="J14" s="1075"/>
      <c r="K14" s="1075"/>
      <c r="L14" s="1075"/>
      <c r="M14" s="1075"/>
      <c r="N14" s="1075"/>
      <c r="O14" s="1075"/>
      <c r="P14" s="1120"/>
      <c r="Q14" s="1120"/>
      <c r="R14" s="1120"/>
      <c r="S14" s="1120"/>
      <c r="T14" s="1120"/>
      <c r="U14" s="1120"/>
      <c r="V14" s="1120"/>
      <c r="W14" s="1126"/>
      <c r="X14" s="2565"/>
      <c r="Y14" s="2541"/>
      <c r="Z14" s="2542"/>
      <c r="AA14" s="2543"/>
      <c r="AB14" s="1134"/>
      <c r="AC14" s="145"/>
      <c r="AD14" s="145"/>
      <c r="AE14" s="145"/>
      <c r="AF14" s="145"/>
      <c r="AG14" s="145"/>
      <c r="AH14" s="145"/>
    </row>
    <row r="15" spans="1:34" ht="30" customHeight="1">
      <c r="A15" s="1068"/>
      <c r="B15" s="1071"/>
      <c r="E15" s="1085"/>
      <c r="F15" s="1085"/>
      <c r="G15" s="1086"/>
      <c r="H15" s="1086"/>
      <c r="I15" s="1076"/>
      <c r="J15" s="1086"/>
      <c r="K15" s="1086"/>
      <c r="L15" s="1086"/>
      <c r="M15" s="1086"/>
      <c r="N15" s="1086"/>
      <c r="O15" s="1086"/>
      <c r="P15" s="1119"/>
      <c r="Q15" s="1119"/>
      <c r="R15" s="1119"/>
      <c r="S15" s="1119"/>
      <c r="T15" s="1119"/>
      <c r="U15" s="1119"/>
      <c r="V15" s="1119"/>
      <c r="W15" s="1119"/>
      <c r="X15" s="1119"/>
      <c r="Y15" s="1119"/>
      <c r="Z15" s="1119"/>
      <c r="AA15" s="1119"/>
      <c r="AB15" s="1134"/>
      <c r="AC15" s="145"/>
      <c r="AD15" s="145"/>
      <c r="AE15" s="145"/>
      <c r="AF15" s="145"/>
      <c r="AG15" s="145"/>
      <c r="AH15" s="145"/>
    </row>
    <row r="16" spans="1:34" ht="30" customHeight="1">
      <c r="A16" s="1068"/>
      <c r="B16" s="1071"/>
      <c r="E16" s="1075" t="s">
        <v>1488</v>
      </c>
      <c r="F16" s="1075"/>
      <c r="G16" s="1075" t="s">
        <v>1866</v>
      </c>
      <c r="H16" s="1075"/>
      <c r="I16" s="1075"/>
      <c r="J16" s="1075"/>
      <c r="K16" s="1075"/>
      <c r="L16" s="1075"/>
      <c r="M16" s="1075"/>
      <c r="N16" s="1075"/>
      <c r="O16" s="1075"/>
      <c r="P16" s="1120"/>
      <c r="Q16" s="1120"/>
      <c r="R16" s="1120"/>
      <c r="S16" s="1120"/>
      <c r="T16" s="1120"/>
      <c r="U16" s="1120"/>
      <c r="V16" s="1120"/>
      <c r="W16" s="1126"/>
      <c r="X16" s="1126"/>
      <c r="Y16" s="2564" t="s">
        <v>23</v>
      </c>
      <c r="Z16" s="2538"/>
      <c r="AA16" s="2540"/>
      <c r="AB16" s="1134"/>
      <c r="AC16" s="145"/>
      <c r="AD16" s="145"/>
      <c r="AE16" s="145"/>
      <c r="AF16" s="145"/>
      <c r="AG16" s="145"/>
      <c r="AH16" s="145"/>
    </row>
    <row r="17" spans="1:34" ht="30" customHeight="1">
      <c r="A17" s="1068"/>
      <c r="B17" s="1071"/>
      <c r="E17" s="1075"/>
      <c r="F17" s="1075"/>
      <c r="G17" s="1084" t="s">
        <v>1867</v>
      </c>
      <c r="H17" s="1075"/>
      <c r="I17" s="1075"/>
      <c r="J17" s="1075"/>
      <c r="K17" s="1075"/>
      <c r="L17" s="1075"/>
      <c r="M17" s="1075"/>
      <c r="N17" s="1075"/>
      <c r="O17" s="1075"/>
      <c r="P17" s="1120"/>
      <c r="Q17" s="1120"/>
      <c r="R17" s="1120"/>
      <c r="S17" s="1120"/>
      <c r="T17" s="1120"/>
      <c r="U17" s="1120"/>
      <c r="V17" s="1120"/>
      <c r="W17" s="1126"/>
      <c r="X17" s="1126"/>
      <c r="Y17" s="2565"/>
      <c r="Z17" s="2541"/>
      <c r="AA17" s="2543"/>
      <c r="AB17" s="1134"/>
      <c r="AC17" s="145"/>
      <c r="AD17" s="145"/>
      <c r="AE17" s="145"/>
      <c r="AF17" s="145"/>
      <c r="AG17" s="145"/>
      <c r="AH17" s="145"/>
    </row>
    <row r="18" spans="1:34" ht="30" customHeight="1">
      <c r="A18" s="1068"/>
      <c r="B18" s="1071"/>
      <c r="E18" s="1085"/>
      <c r="F18" s="1085"/>
      <c r="G18" s="1086"/>
      <c r="H18" s="1086"/>
      <c r="I18" s="1076"/>
      <c r="J18" s="1086"/>
      <c r="K18" s="1086"/>
      <c r="L18" s="1086"/>
      <c r="M18" s="1086"/>
      <c r="N18" s="1086"/>
      <c r="O18" s="1086"/>
      <c r="P18" s="1119"/>
      <c r="Q18" s="1119"/>
      <c r="R18" s="1119"/>
      <c r="S18" s="1119"/>
      <c r="T18" s="1119"/>
      <c r="U18" s="1119"/>
      <c r="V18" s="1119"/>
      <c r="W18" s="1119"/>
      <c r="X18" s="1119"/>
      <c r="Y18" s="1119"/>
      <c r="Z18" s="1119"/>
      <c r="AA18" s="1119"/>
      <c r="AB18" s="1134"/>
      <c r="AC18" s="145"/>
      <c r="AD18" s="145"/>
      <c r="AE18" s="145"/>
      <c r="AF18" s="145"/>
      <c r="AG18" s="145"/>
      <c r="AH18" s="145"/>
    </row>
    <row r="19" spans="1:34" ht="30" customHeight="1">
      <c r="A19" s="1068"/>
      <c r="B19" s="1071"/>
      <c r="E19" s="1075" t="s">
        <v>1546</v>
      </c>
      <c r="F19" s="1075"/>
      <c r="G19" s="1075" t="s">
        <v>1868</v>
      </c>
      <c r="H19" s="1075"/>
      <c r="I19" s="1075"/>
      <c r="J19" s="1075"/>
      <c r="K19" s="1075"/>
      <c r="L19" s="1075"/>
      <c r="M19" s="1075"/>
      <c r="N19" s="1075"/>
      <c r="O19" s="1075"/>
      <c r="P19" s="1120"/>
      <c r="Q19" s="1117"/>
      <c r="S19" s="2564" t="s">
        <v>31</v>
      </c>
      <c r="T19" s="2544">
        <f>W10*Y13*Z16</f>
        <v>0</v>
      </c>
      <c r="U19" s="2545"/>
      <c r="V19" s="2545"/>
      <c r="W19" s="2545"/>
      <c r="X19" s="2545"/>
      <c r="Y19" s="2545"/>
      <c r="Z19" s="2545"/>
      <c r="AA19" s="2546"/>
      <c r="AB19" s="1134"/>
      <c r="AC19" s="145"/>
      <c r="AD19" s="145"/>
      <c r="AE19" s="145"/>
      <c r="AF19" s="145"/>
      <c r="AG19" s="145"/>
      <c r="AH19" s="145"/>
    </row>
    <row r="20" spans="1:34" ht="30" customHeight="1">
      <c r="A20" s="1068"/>
      <c r="B20" s="1071"/>
      <c r="E20" s="1075"/>
      <c r="F20" s="1075"/>
      <c r="G20" s="1084" t="s">
        <v>1869</v>
      </c>
      <c r="H20" s="1075"/>
      <c r="I20" s="1075"/>
      <c r="J20" s="1075"/>
      <c r="K20" s="1075"/>
      <c r="L20" s="1075"/>
      <c r="M20" s="1075"/>
      <c r="N20" s="1075"/>
      <c r="O20" s="1075"/>
      <c r="P20" s="1120"/>
      <c r="S20" s="2565"/>
      <c r="T20" s="2547"/>
      <c r="U20" s="2548"/>
      <c r="V20" s="2548"/>
      <c r="W20" s="2548"/>
      <c r="X20" s="2548"/>
      <c r="Y20" s="2548"/>
      <c r="Z20" s="2548"/>
      <c r="AA20" s="2549"/>
      <c r="AB20" s="1134"/>
      <c r="AC20" s="145"/>
      <c r="AD20" s="145"/>
      <c r="AE20" s="145"/>
      <c r="AF20" s="145"/>
      <c r="AG20" s="145"/>
      <c r="AH20" s="145"/>
    </row>
    <row r="21" spans="1:34" ht="30" customHeight="1">
      <c r="A21" s="1068"/>
      <c r="B21" s="1071"/>
      <c r="G21" s="1087"/>
      <c r="H21" s="1087"/>
      <c r="I21" s="1087"/>
      <c r="J21" s="1087"/>
      <c r="K21" s="1121"/>
      <c r="L21" s="1117"/>
      <c r="M21" s="1117"/>
      <c r="N21" s="1117"/>
      <c r="O21" s="1117"/>
      <c r="P21" s="1117"/>
      <c r="AA21" s="1117"/>
      <c r="AB21" s="1133"/>
    </row>
    <row r="22" spans="1:34" ht="30" customHeight="1">
      <c r="A22" s="1068"/>
      <c r="B22" s="1088"/>
      <c r="C22" s="1089"/>
      <c r="D22" s="1089"/>
      <c r="E22" s="1089"/>
      <c r="F22" s="1089"/>
      <c r="G22" s="1090"/>
      <c r="H22" s="1090"/>
      <c r="I22" s="1090"/>
      <c r="J22" s="1090"/>
      <c r="K22" s="1122"/>
      <c r="L22" s="1123"/>
      <c r="M22" s="1123"/>
      <c r="N22" s="1123"/>
      <c r="O22" s="1123"/>
      <c r="P22" s="1123"/>
      <c r="Q22" s="1123"/>
      <c r="R22" s="1123"/>
      <c r="S22" s="1123"/>
      <c r="T22" s="1123"/>
      <c r="U22" s="1123"/>
      <c r="V22" s="1123"/>
      <c r="W22" s="1123"/>
      <c r="X22" s="1123"/>
      <c r="Y22" s="1123"/>
      <c r="Z22" s="1123"/>
      <c r="AA22" s="1123"/>
      <c r="AB22" s="1135"/>
    </row>
    <row r="23" spans="1:34" ht="30" customHeight="1">
      <c r="A23" s="1068"/>
      <c r="B23" s="1071"/>
      <c r="E23" s="1091"/>
      <c r="F23" s="1092"/>
      <c r="G23" s="1093"/>
      <c r="H23" s="1093"/>
      <c r="K23" s="1116"/>
      <c r="L23" s="1117"/>
      <c r="M23" s="1117"/>
      <c r="N23" s="1117"/>
      <c r="O23" s="1117"/>
      <c r="P23" s="1117"/>
      <c r="Q23" s="1117"/>
      <c r="R23" s="1117"/>
      <c r="S23" s="1117"/>
      <c r="T23" s="1117"/>
      <c r="U23" s="1117"/>
      <c r="V23" s="1117"/>
      <c r="W23" s="1117"/>
      <c r="X23" s="1117"/>
      <c r="Y23" s="1117"/>
      <c r="Z23" s="1117"/>
      <c r="AA23" s="1117"/>
      <c r="AB23" s="1133"/>
    </row>
    <row r="24" spans="1:34" ht="30" customHeight="1">
      <c r="A24" s="1068"/>
      <c r="B24" s="1071"/>
      <c r="E24" s="1091"/>
      <c r="F24" s="1092"/>
      <c r="G24" s="1093"/>
      <c r="H24" s="1093"/>
      <c r="K24" s="1116"/>
      <c r="L24" s="1117"/>
      <c r="M24" s="1117"/>
      <c r="N24" s="1117"/>
      <c r="O24" s="1117"/>
      <c r="P24" s="1117"/>
      <c r="Q24" s="1117"/>
      <c r="R24" s="1117"/>
      <c r="S24" s="1117"/>
      <c r="T24" s="1117"/>
      <c r="U24" s="1117"/>
      <c r="V24" s="1117"/>
      <c r="W24" s="1117"/>
      <c r="X24" s="1117"/>
      <c r="Y24" s="1117"/>
      <c r="Z24" s="1117"/>
      <c r="AA24" s="1117"/>
      <c r="AB24" s="1133"/>
    </row>
    <row r="25" spans="1:34" ht="30" customHeight="1">
      <c r="A25" s="1068"/>
      <c r="B25" s="1071"/>
      <c r="C25" s="2551">
        <v>7.2</v>
      </c>
      <c r="D25" s="2551"/>
      <c r="E25" s="1839" t="s">
        <v>1870</v>
      </c>
      <c r="G25" s="1094"/>
      <c r="H25" s="1094"/>
      <c r="K25" s="1072"/>
      <c r="L25" s="1117"/>
      <c r="M25" s="1117"/>
      <c r="N25" s="1117"/>
      <c r="O25" s="1117"/>
      <c r="P25" s="1117"/>
      <c r="Q25" s="1117"/>
      <c r="R25" s="1117"/>
      <c r="S25" s="2564" t="s">
        <v>38</v>
      </c>
      <c r="T25" s="2544"/>
      <c r="U25" s="2545"/>
      <c r="V25" s="2545"/>
      <c r="W25" s="2545"/>
      <c r="X25" s="2545"/>
      <c r="Y25" s="2545"/>
      <c r="Z25" s="2545"/>
      <c r="AA25" s="2546"/>
      <c r="AB25" s="1133"/>
    </row>
    <row r="26" spans="1:34" ht="30" customHeight="1">
      <c r="A26" s="1068"/>
      <c r="B26" s="1071"/>
      <c r="E26" s="1095" t="s">
        <v>1871</v>
      </c>
      <c r="H26" s="1093"/>
      <c r="K26" s="1072"/>
      <c r="L26" s="1117"/>
      <c r="M26" s="1117"/>
      <c r="N26" s="1117"/>
      <c r="O26" s="1117"/>
      <c r="P26" s="1117"/>
      <c r="Q26" s="1117"/>
      <c r="R26" s="1117"/>
      <c r="S26" s="2565"/>
      <c r="T26" s="2547"/>
      <c r="U26" s="2548"/>
      <c r="V26" s="2548"/>
      <c r="W26" s="2548"/>
      <c r="X26" s="2548"/>
      <c r="Y26" s="2548"/>
      <c r="Z26" s="2548"/>
      <c r="AA26" s="2549"/>
      <c r="AB26" s="1133"/>
    </row>
    <row r="27" spans="1:34" ht="30" customHeight="1">
      <c r="A27" s="1068"/>
      <c r="B27" s="1071"/>
      <c r="E27" s="1091"/>
      <c r="F27" s="1092"/>
      <c r="G27" s="1096"/>
      <c r="H27" s="1096"/>
      <c r="I27" s="1096"/>
      <c r="J27" s="1096"/>
      <c r="K27" s="1116"/>
      <c r="L27" s="1117"/>
      <c r="M27" s="1117"/>
      <c r="N27" s="1117"/>
      <c r="O27" s="1117"/>
      <c r="P27" s="1117"/>
      <c r="Q27" s="1117"/>
      <c r="R27" s="1117"/>
      <c r="S27" s="1117"/>
      <c r="T27" s="1117"/>
      <c r="U27" s="1117"/>
      <c r="V27" s="1117"/>
      <c r="W27" s="1117"/>
      <c r="X27" s="1117"/>
      <c r="Y27" s="1117"/>
      <c r="Z27" s="1117"/>
      <c r="AA27" s="1117"/>
      <c r="AB27" s="1133"/>
    </row>
    <row r="28" spans="1:34" ht="30" customHeight="1">
      <c r="A28" s="1068"/>
      <c r="B28" s="1088"/>
      <c r="C28" s="1089"/>
      <c r="D28" s="1089"/>
      <c r="E28" s="1097"/>
      <c r="F28" s="1098"/>
      <c r="G28" s="1090"/>
      <c r="H28" s="1090"/>
      <c r="I28" s="1090"/>
      <c r="J28" s="1090"/>
      <c r="K28" s="1122"/>
      <c r="L28" s="1123"/>
      <c r="M28" s="1123"/>
      <c r="N28" s="1123"/>
      <c r="O28" s="1123"/>
      <c r="P28" s="1123"/>
      <c r="Q28" s="1123"/>
      <c r="R28" s="1123"/>
      <c r="S28" s="1123"/>
      <c r="T28" s="1123"/>
      <c r="U28" s="1123"/>
      <c r="V28" s="1123"/>
      <c r="W28" s="1123"/>
      <c r="X28" s="1123"/>
      <c r="Y28" s="1123"/>
      <c r="Z28" s="1123"/>
      <c r="AA28" s="1123"/>
      <c r="AB28" s="1135"/>
    </row>
    <row r="29" spans="1:34" ht="30" customHeight="1">
      <c r="A29" s="1068"/>
      <c r="B29" s="1071"/>
      <c r="E29" s="1091"/>
      <c r="F29" s="1092"/>
      <c r="G29" s="1093"/>
      <c r="H29" s="1093"/>
      <c r="K29" s="1116"/>
      <c r="L29" s="1117"/>
      <c r="M29" s="1117"/>
      <c r="N29" s="1117"/>
      <c r="O29" s="1117"/>
      <c r="P29" s="1117"/>
      <c r="Q29" s="1117"/>
      <c r="R29" s="1117"/>
      <c r="S29" s="1117"/>
      <c r="T29" s="1117"/>
      <c r="U29" s="1117"/>
      <c r="V29" s="1117"/>
      <c r="W29" s="1117"/>
      <c r="X29" s="1117"/>
      <c r="Y29" s="1117"/>
      <c r="Z29" s="1117"/>
      <c r="AA29" s="1117"/>
      <c r="AB29" s="1133"/>
    </row>
    <row r="30" spans="1:34" ht="30" customHeight="1">
      <c r="A30" s="1068"/>
      <c r="B30" s="1071"/>
      <c r="E30" s="1091"/>
      <c r="F30" s="1092"/>
      <c r="G30" s="1093"/>
      <c r="H30" s="1093"/>
      <c r="K30" s="1116"/>
      <c r="L30" s="1117"/>
      <c r="M30" s="1117"/>
      <c r="N30" s="1117"/>
      <c r="O30" s="1117"/>
      <c r="P30" s="1117"/>
      <c r="Q30" s="1117"/>
      <c r="R30" s="1117"/>
      <c r="S30" s="1117"/>
      <c r="T30" s="1117"/>
      <c r="U30" s="1117"/>
      <c r="V30" s="1117"/>
      <c r="W30" s="1117"/>
      <c r="X30" s="1117"/>
      <c r="Y30" s="1117"/>
      <c r="Z30" s="1117"/>
      <c r="AA30" s="1117"/>
      <c r="AB30" s="1133"/>
    </row>
    <row r="31" spans="1:34" ht="30" customHeight="1">
      <c r="A31" s="1068"/>
      <c r="B31" s="1071"/>
      <c r="C31" s="2551">
        <v>7.3</v>
      </c>
      <c r="D31" s="2551"/>
      <c r="E31" s="1099" t="s">
        <v>1872</v>
      </c>
      <c r="G31" s="1094"/>
      <c r="H31" s="1094"/>
      <c r="K31" s="1072"/>
      <c r="L31" s="1117"/>
      <c r="M31" s="1117"/>
      <c r="N31" s="1117"/>
      <c r="O31" s="1117"/>
      <c r="P31" s="1117"/>
      <c r="Q31" s="1117"/>
      <c r="R31" s="1117"/>
      <c r="S31" s="2566">
        <v>99</v>
      </c>
      <c r="T31" s="2544">
        <f>T19+T25</f>
        <v>0</v>
      </c>
      <c r="U31" s="2545"/>
      <c r="V31" s="2545"/>
      <c r="W31" s="2545"/>
      <c r="X31" s="2545"/>
      <c r="Y31" s="2545"/>
      <c r="Z31" s="2545"/>
      <c r="AA31" s="2546"/>
      <c r="AB31" s="1133"/>
    </row>
    <row r="32" spans="1:34" ht="30" customHeight="1">
      <c r="A32" s="1068"/>
      <c r="B32" s="1071"/>
      <c r="E32" s="1095" t="s">
        <v>1873</v>
      </c>
      <c r="H32" s="1093"/>
      <c r="K32" s="1072"/>
      <c r="L32" s="1117"/>
      <c r="M32" s="1117"/>
      <c r="N32" s="1117"/>
      <c r="O32" s="1117"/>
      <c r="P32" s="1117"/>
      <c r="Q32" s="1117"/>
      <c r="R32" s="1117"/>
      <c r="S32" s="2565"/>
      <c r="T32" s="2547"/>
      <c r="U32" s="2548"/>
      <c r="V32" s="2548"/>
      <c r="W32" s="2548"/>
      <c r="X32" s="2548"/>
      <c r="Y32" s="2548"/>
      <c r="Z32" s="2548"/>
      <c r="AA32" s="2549"/>
      <c r="AB32" s="1133"/>
    </row>
    <row r="33" spans="1:29" ht="30" customHeight="1">
      <c r="A33" s="1068"/>
      <c r="B33" s="1071"/>
      <c r="E33" s="1091"/>
      <c r="F33" s="1092"/>
      <c r="G33" s="1096"/>
      <c r="H33" s="1096"/>
      <c r="I33" s="1096"/>
      <c r="J33" s="1096"/>
      <c r="K33" s="1116"/>
      <c r="L33" s="1117"/>
      <c r="M33" s="1117"/>
      <c r="N33" s="1117"/>
      <c r="O33" s="1117"/>
      <c r="P33" s="1117"/>
      <c r="Q33" s="1117"/>
      <c r="R33" s="1117"/>
      <c r="S33" s="1117"/>
      <c r="T33" s="1117"/>
      <c r="U33" s="1117"/>
      <c r="V33" s="1117"/>
      <c r="W33" s="1117"/>
      <c r="X33" s="1117"/>
      <c r="Y33" s="1117"/>
      <c r="Z33" s="1117"/>
      <c r="AA33" s="1117"/>
      <c r="AB33" s="1133"/>
    </row>
    <row r="34" spans="1:29" ht="30" customHeight="1">
      <c r="A34" s="1068"/>
      <c r="B34" s="1088"/>
      <c r="C34" s="1089"/>
      <c r="D34" s="1089"/>
      <c r="E34" s="1097"/>
      <c r="F34" s="1098"/>
      <c r="G34" s="1090"/>
      <c r="H34" s="1090"/>
      <c r="I34" s="1090"/>
      <c r="J34" s="1090"/>
      <c r="K34" s="1122"/>
      <c r="L34" s="1123"/>
      <c r="M34" s="1123"/>
      <c r="N34" s="1123"/>
      <c r="O34" s="1123"/>
      <c r="P34" s="1123"/>
      <c r="Q34" s="1123"/>
      <c r="R34" s="1123"/>
      <c r="S34" s="1123"/>
      <c r="T34" s="1123"/>
      <c r="U34" s="1123"/>
      <c r="V34" s="1123"/>
      <c r="W34" s="1123"/>
      <c r="X34" s="1123"/>
      <c r="Y34" s="1123"/>
      <c r="Z34" s="1123"/>
      <c r="AA34" s="1123"/>
      <c r="AB34" s="1135"/>
    </row>
    <row r="35" spans="1:29" ht="30" customHeight="1">
      <c r="A35" s="1068"/>
      <c r="B35" s="1071"/>
      <c r="E35" s="1091"/>
      <c r="F35" s="1092"/>
      <c r="G35" s="1096"/>
      <c r="H35" s="1096"/>
      <c r="I35" s="1096"/>
      <c r="J35" s="1096"/>
      <c r="K35" s="1116"/>
      <c r="L35" s="1117"/>
      <c r="M35" s="1117"/>
      <c r="N35" s="1117"/>
      <c r="O35" s="1117"/>
      <c r="P35" s="1117"/>
      <c r="Q35" s="1117"/>
      <c r="R35" s="1117"/>
      <c r="S35" s="1117"/>
      <c r="T35" s="1117"/>
      <c r="U35" s="1117"/>
      <c r="V35" s="1117"/>
      <c r="W35" s="1117"/>
      <c r="X35" s="1117"/>
      <c r="Y35" s="1117"/>
      <c r="Z35" s="1117"/>
      <c r="AA35" s="1117"/>
      <c r="AB35" s="1133"/>
    </row>
    <row r="36" spans="1:29" ht="30" customHeight="1">
      <c r="A36" s="1068"/>
      <c r="B36" s="1071"/>
      <c r="E36" s="1091"/>
      <c r="F36" s="1092"/>
      <c r="G36" s="1096"/>
      <c r="H36" s="1096"/>
      <c r="I36" s="1096"/>
      <c r="J36" s="1096"/>
      <c r="K36" s="1116"/>
      <c r="L36" s="1117"/>
      <c r="M36" s="1117"/>
      <c r="N36" s="1117"/>
      <c r="O36" s="1117"/>
      <c r="P36" s="1117"/>
      <c r="Q36" s="1117"/>
      <c r="R36" s="1117"/>
      <c r="S36" s="2448" t="s">
        <v>1874</v>
      </c>
      <c r="T36" s="2563"/>
      <c r="U36" s="2563"/>
      <c r="V36" s="2563"/>
      <c r="W36" s="2563"/>
      <c r="X36" s="2563"/>
      <c r="Y36" s="2563"/>
      <c r="Z36" s="2563"/>
      <c r="AA36" s="2563"/>
      <c r="AB36" s="1133"/>
    </row>
    <row r="37" spans="1:29" s="1063" customFormat="1" ht="30" customHeight="1">
      <c r="A37" s="1081"/>
      <c r="B37" s="1082"/>
      <c r="C37" s="1100"/>
      <c r="D37" s="1100"/>
      <c r="E37" s="1091"/>
      <c r="F37" s="1092"/>
      <c r="G37" s="1087"/>
      <c r="H37" s="1087"/>
      <c r="I37" s="1087"/>
      <c r="J37" s="1087"/>
      <c r="K37" s="1116"/>
      <c r="L37" s="1117"/>
      <c r="M37" s="1117"/>
      <c r="N37" s="1117"/>
      <c r="O37" s="1117"/>
      <c r="P37" s="1117"/>
      <c r="Q37" s="1117"/>
      <c r="R37" s="1117"/>
      <c r="S37" s="2448" t="s">
        <v>1572</v>
      </c>
      <c r="T37" s="2563"/>
      <c r="U37" s="2563"/>
      <c r="V37" s="2563"/>
      <c r="W37" s="2563"/>
      <c r="X37" s="2563"/>
      <c r="Y37" s="2563"/>
      <c r="Z37" s="2563"/>
      <c r="AA37" s="2563"/>
      <c r="AB37" s="1133"/>
    </row>
    <row r="38" spans="1:29" ht="30" customHeight="1">
      <c r="A38" s="1068"/>
      <c r="B38" s="1071"/>
      <c r="H38" s="1074"/>
      <c r="K38" s="1116"/>
      <c r="L38" s="1117"/>
      <c r="M38" s="1117"/>
      <c r="N38" s="1117"/>
      <c r="O38" s="1117"/>
      <c r="P38" s="1117"/>
      <c r="Q38" s="1117"/>
      <c r="R38" s="1117"/>
      <c r="S38" s="1117"/>
      <c r="T38" s="1117"/>
      <c r="U38" s="1117"/>
      <c r="V38" s="1117"/>
      <c r="W38" s="1117"/>
      <c r="X38" s="1117"/>
      <c r="Y38" s="1117"/>
      <c r="Z38" s="2550" t="s">
        <v>1875</v>
      </c>
      <c r="AA38" s="2550"/>
      <c r="AB38" s="1133"/>
    </row>
    <row r="39" spans="1:29" ht="30" customHeight="1">
      <c r="A39" s="1068"/>
      <c r="B39" s="1071"/>
      <c r="C39" s="2551">
        <v>7.4</v>
      </c>
      <c r="D39" s="2551"/>
      <c r="E39" s="1099" t="s">
        <v>1876</v>
      </c>
      <c r="G39" s="1094"/>
      <c r="H39" s="1094"/>
      <c r="K39" s="1072"/>
      <c r="L39" s="1117"/>
      <c r="M39" s="1117"/>
      <c r="N39" s="1117"/>
      <c r="O39" s="1117"/>
      <c r="P39" s="1117"/>
      <c r="Q39" s="1117"/>
      <c r="R39" s="2555" t="s">
        <v>54</v>
      </c>
      <c r="S39" s="2538"/>
      <c r="T39" s="2539"/>
      <c r="U39" s="2539"/>
      <c r="V39" s="2539"/>
      <c r="W39" s="2539"/>
      <c r="X39" s="2539"/>
      <c r="Y39" s="2539"/>
      <c r="Z39" s="2539"/>
      <c r="AA39" s="2540"/>
      <c r="AB39" s="1133"/>
    </row>
    <row r="40" spans="1:29" ht="30" customHeight="1">
      <c r="A40" s="1068"/>
      <c r="B40" s="1071"/>
      <c r="E40" s="1095" t="s">
        <v>1877</v>
      </c>
      <c r="H40" s="1093"/>
      <c r="K40" s="1072"/>
      <c r="L40" s="1117"/>
      <c r="M40" s="1117"/>
      <c r="N40" s="1117"/>
      <c r="O40" s="1117"/>
      <c r="P40" s="1117"/>
      <c r="Q40" s="1117"/>
      <c r="R40" s="2556"/>
      <c r="S40" s="2541"/>
      <c r="T40" s="2542"/>
      <c r="U40" s="2542"/>
      <c r="V40" s="2542"/>
      <c r="W40" s="2542"/>
      <c r="X40" s="2542"/>
      <c r="Y40" s="2542"/>
      <c r="Z40" s="2542"/>
      <c r="AA40" s="2543"/>
      <c r="AB40" s="1133"/>
    </row>
    <row r="41" spans="1:29" ht="30" customHeight="1">
      <c r="A41" s="1068"/>
      <c r="B41" s="1071"/>
      <c r="C41" s="1065"/>
      <c r="D41" s="1065"/>
      <c r="E41" s="1065"/>
      <c r="F41" s="1065"/>
      <c r="G41" s="1065"/>
      <c r="H41" s="1065"/>
      <c r="I41" s="1065"/>
      <c r="J41" s="1065"/>
      <c r="K41" s="1065"/>
      <c r="AB41" s="1133"/>
    </row>
    <row r="42" spans="1:29" ht="30" customHeight="1">
      <c r="A42" s="1068"/>
      <c r="B42" s="1088"/>
      <c r="C42" s="1089"/>
      <c r="D42" s="1089"/>
      <c r="E42" s="1097"/>
      <c r="F42" s="1098"/>
      <c r="G42" s="1101"/>
      <c r="H42" s="1101"/>
      <c r="I42" s="1101"/>
      <c r="J42" s="1101"/>
      <c r="K42" s="1122"/>
      <c r="L42" s="1123"/>
      <c r="M42" s="1123"/>
      <c r="N42" s="1123"/>
      <c r="O42" s="1123"/>
      <c r="P42" s="1123"/>
      <c r="Q42" s="1123"/>
      <c r="R42" s="1123"/>
      <c r="S42" s="1123"/>
      <c r="T42" s="1123"/>
      <c r="U42" s="1123"/>
      <c r="V42" s="1123"/>
      <c r="W42" s="1123"/>
      <c r="X42" s="1123"/>
      <c r="Y42" s="1123"/>
      <c r="Z42" s="1123"/>
      <c r="AA42" s="1123"/>
      <c r="AB42" s="1135"/>
    </row>
    <row r="43" spans="1:29" ht="30" customHeight="1">
      <c r="A43" s="1068"/>
      <c r="B43" s="1071"/>
      <c r="G43" s="1102"/>
      <c r="H43" s="1102"/>
      <c r="I43" s="1102"/>
      <c r="J43" s="1102"/>
      <c r="K43" s="1116"/>
      <c r="L43" s="1117"/>
      <c r="M43" s="1117"/>
      <c r="N43" s="1117"/>
      <c r="O43" s="1117"/>
      <c r="P43" s="1117"/>
      <c r="Q43" s="1117"/>
      <c r="R43" s="1117"/>
      <c r="S43" s="1117"/>
      <c r="T43" s="1117"/>
      <c r="U43" s="1117"/>
      <c r="V43" s="1117"/>
      <c r="W43" s="1117"/>
      <c r="X43" s="1117"/>
      <c r="Y43" s="1117"/>
      <c r="Z43" s="1117"/>
      <c r="AA43" s="1117"/>
      <c r="AB43" s="1133"/>
    </row>
    <row r="44" spans="1:29" ht="30" customHeight="1">
      <c r="A44" s="1068"/>
      <c r="B44" s="1071"/>
      <c r="C44" s="2551">
        <v>7.5</v>
      </c>
      <c r="D44" s="2551"/>
      <c r="E44" s="1099" t="s">
        <v>1878</v>
      </c>
      <c r="G44" s="1094"/>
      <c r="H44" s="1094"/>
      <c r="K44" s="1116"/>
      <c r="L44" s="1117"/>
      <c r="M44" s="1117"/>
      <c r="N44" s="1117"/>
      <c r="O44" s="1117"/>
      <c r="P44" s="1117"/>
      <c r="Q44" s="1117"/>
      <c r="R44" s="1117"/>
      <c r="S44" s="1117"/>
      <c r="T44" s="1117"/>
      <c r="U44" s="1117"/>
      <c r="V44" s="1117"/>
      <c r="W44" s="1117"/>
      <c r="X44" s="1117"/>
      <c r="Y44" s="1117"/>
      <c r="Z44" s="1117"/>
      <c r="AA44" s="1117"/>
      <c r="AB44" s="1133"/>
    </row>
    <row r="45" spans="1:29" ht="30" customHeight="1">
      <c r="A45" s="1068"/>
      <c r="B45" s="1071"/>
      <c r="E45" s="1095" t="s">
        <v>1879</v>
      </c>
      <c r="H45" s="1093"/>
      <c r="K45" s="1116"/>
      <c r="L45" s="1117"/>
      <c r="M45" s="1117"/>
      <c r="N45" s="1117"/>
      <c r="O45" s="1117"/>
      <c r="P45" s="1117"/>
      <c r="Q45" s="1117"/>
      <c r="R45" s="1117"/>
      <c r="S45" s="1117"/>
      <c r="T45" s="1117"/>
      <c r="U45" s="1117"/>
      <c r="V45" s="1117"/>
      <c r="W45" s="1117"/>
      <c r="X45" s="1117"/>
      <c r="Y45" s="1117"/>
      <c r="Z45" s="1117"/>
      <c r="AA45" s="1117"/>
      <c r="AB45" s="1133"/>
    </row>
    <row r="46" spans="1:29" ht="30" customHeight="1">
      <c r="A46" s="1068"/>
      <c r="B46" s="1071"/>
      <c r="E46" s="1103"/>
      <c r="F46" s="1104"/>
      <c r="G46" s="1104"/>
      <c r="H46" s="1104"/>
      <c r="I46" s="1104"/>
      <c r="J46" s="1105"/>
      <c r="K46" s="1105"/>
      <c r="L46" s="1105"/>
      <c r="M46" s="1105"/>
      <c r="N46" s="1105"/>
      <c r="O46" s="1104"/>
      <c r="P46" s="1104"/>
      <c r="Q46" s="1128"/>
      <c r="R46" s="1128"/>
      <c r="S46" s="1128"/>
      <c r="T46" s="1128"/>
      <c r="U46" s="1128"/>
      <c r="V46" s="1128"/>
      <c r="W46" s="1128"/>
      <c r="X46" s="1105"/>
      <c r="Y46" s="1105"/>
      <c r="Z46" s="1105"/>
      <c r="AA46" s="1105"/>
      <c r="AB46" s="1136"/>
      <c r="AC46" s="1105"/>
    </row>
    <row r="47" spans="1:29" ht="30" customHeight="1">
      <c r="A47" s="1068"/>
      <c r="B47" s="1071"/>
      <c r="E47" s="1105"/>
      <c r="F47" s="1106"/>
      <c r="G47" s="1808" t="s">
        <v>1880</v>
      </c>
      <c r="H47" s="1106"/>
      <c r="I47" s="1106"/>
      <c r="J47" s="1105"/>
      <c r="K47" s="1105"/>
      <c r="L47" s="1106"/>
      <c r="M47" s="1106"/>
      <c r="N47" s="1106"/>
      <c r="O47" s="1106"/>
      <c r="P47" s="1105"/>
      <c r="Q47" s="1128"/>
      <c r="R47" s="1128"/>
      <c r="S47" s="1128"/>
      <c r="T47" s="1128"/>
      <c r="U47" s="1128"/>
      <c r="V47" s="1128"/>
      <c r="W47" s="1128"/>
      <c r="X47" s="1105"/>
      <c r="Y47" s="1105"/>
      <c r="Z47" s="1105"/>
      <c r="AA47" s="1105"/>
      <c r="AB47" s="1136"/>
      <c r="AC47" s="1105"/>
    </row>
    <row r="48" spans="1:29" ht="30" customHeight="1">
      <c r="A48" s="1068"/>
      <c r="B48" s="1071"/>
      <c r="E48" s="1065"/>
      <c r="F48" s="2552" t="s">
        <v>1395</v>
      </c>
      <c r="G48" s="1107"/>
      <c r="H48" s="1108"/>
      <c r="I48" s="2560" t="s">
        <v>1881</v>
      </c>
      <c r="J48" s="2561"/>
      <c r="K48" s="2554">
        <v>2</v>
      </c>
      <c r="L48" s="1107"/>
      <c r="M48" s="1108"/>
      <c r="N48" s="2558" t="s">
        <v>1882</v>
      </c>
      <c r="O48" s="2559"/>
      <c r="Q48" s="1128"/>
      <c r="R48"/>
      <c r="S48"/>
      <c r="T48"/>
      <c r="U48"/>
      <c r="V48"/>
      <c r="W48"/>
      <c r="X48"/>
      <c r="Y48"/>
      <c r="Z48"/>
      <c r="AA48"/>
      <c r="AB48" s="455"/>
      <c r="AC48"/>
    </row>
    <row r="49" spans="1:29" ht="30" customHeight="1">
      <c r="A49" s="1068"/>
      <c r="B49" s="1071"/>
      <c r="C49" s="1099"/>
      <c r="E49" s="1065"/>
      <c r="F49" s="2553"/>
      <c r="G49" s="1109"/>
      <c r="H49" s="1110"/>
      <c r="I49" s="2560"/>
      <c r="J49" s="2561"/>
      <c r="K49" s="2554"/>
      <c r="L49" s="1109"/>
      <c r="M49" s="1110"/>
      <c r="N49" s="2558"/>
      <c r="O49" s="2559"/>
      <c r="Q49" s="1129"/>
      <c r="R49"/>
      <c r="S49"/>
      <c r="T49"/>
      <c r="U49"/>
      <c r="V49"/>
      <c r="W49"/>
      <c r="X49"/>
      <c r="Y49"/>
      <c r="Z49"/>
      <c r="AA49"/>
      <c r="AB49" s="455"/>
      <c r="AC49"/>
    </row>
    <row r="50" spans="1:29" ht="30" customHeight="1">
      <c r="A50" s="1068"/>
      <c r="B50" s="1071"/>
      <c r="C50" s="1099"/>
      <c r="D50" s="1099"/>
      <c r="E50" s="1099"/>
      <c r="F50" s="1099"/>
      <c r="G50" s="1099"/>
      <c r="H50" s="1099"/>
      <c r="I50" s="1099"/>
      <c r="J50" s="1099"/>
      <c r="K50" s="1116"/>
      <c r="L50" s="1117"/>
      <c r="M50" s="1117"/>
      <c r="N50" s="1117"/>
      <c r="O50" s="1117"/>
      <c r="P50" s="1117"/>
      <c r="Q50" s="1117"/>
      <c r="R50" s="1117"/>
      <c r="S50" s="1117"/>
      <c r="T50" s="1117"/>
      <c r="U50" s="1117"/>
      <c r="V50" s="1117"/>
      <c r="W50" s="1117"/>
      <c r="X50" s="1117"/>
      <c r="Y50" s="1117"/>
      <c r="AA50" s="1117"/>
      <c r="AB50" s="1133"/>
    </row>
    <row r="51" spans="1:29" ht="30" customHeight="1">
      <c r="A51" s="1068"/>
      <c r="B51" s="1071"/>
      <c r="C51" s="1099"/>
      <c r="D51" s="1099"/>
      <c r="E51" s="1099"/>
      <c r="F51" s="1099"/>
      <c r="G51" s="1099"/>
      <c r="H51" s="1099"/>
      <c r="I51" s="1099"/>
      <c r="J51" s="1099"/>
      <c r="K51" s="1116"/>
      <c r="L51" s="1117"/>
      <c r="M51" s="1117"/>
      <c r="N51" s="1117"/>
      <c r="O51" s="1117"/>
      <c r="P51" s="1117"/>
      <c r="Q51" s="1117"/>
      <c r="R51" s="1117"/>
      <c r="S51" s="1117"/>
      <c r="T51" s="1117"/>
      <c r="U51" s="1117"/>
      <c r="V51" s="1117"/>
      <c r="W51" s="1117"/>
      <c r="X51" s="1117"/>
      <c r="Y51" s="2550" t="s">
        <v>1883</v>
      </c>
      <c r="Z51" s="2550"/>
      <c r="AA51" s="1117"/>
      <c r="AB51" s="1133"/>
    </row>
    <row r="52" spans="1:29" ht="30" customHeight="1">
      <c r="A52" s="1068"/>
      <c r="B52" s="1071"/>
      <c r="C52" s="1099"/>
      <c r="D52" s="1099"/>
      <c r="E52" s="1099"/>
      <c r="F52" s="1075" t="s">
        <v>1884</v>
      </c>
      <c r="G52" s="1065"/>
      <c r="H52" s="1075"/>
      <c r="I52" s="1075"/>
      <c r="J52" s="1075"/>
      <c r="K52" s="1075"/>
      <c r="L52" s="1075"/>
      <c r="M52" s="1075"/>
      <c r="N52" s="1075"/>
      <c r="O52" s="1075"/>
      <c r="P52" s="1120"/>
      <c r="Q52" s="1120"/>
      <c r="R52" s="1120"/>
      <c r="S52" s="1120"/>
      <c r="T52" s="1120"/>
      <c r="U52" s="1120"/>
      <c r="V52" s="1120"/>
      <c r="W52" s="2555" t="s">
        <v>15</v>
      </c>
      <c r="X52" s="2538"/>
      <c r="Y52" s="2539"/>
      <c r="Z52" s="2540"/>
      <c r="AA52" s="2557" t="s">
        <v>1497</v>
      </c>
      <c r="AB52" s="1133"/>
    </row>
    <row r="53" spans="1:29" ht="30" customHeight="1">
      <c r="A53" s="1068"/>
      <c r="B53" s="1071"/>
      <c r="C53" s="1099"/>
      <c r="D53" s="1099"/>
      <c r="E53" s="1099"/>
      <c r="F53" s="1084" t="s">
        <v>1885</v>
      </c>
      <c r="G53" s="1065"/>
      <c r="H53" s="1075"/>
      <c r="I53" s="1075"/>
      <c r="J53" s="1075"/>
      <c r="K53" s="1075"/>
      <c r="L53" s="1075"/>
      <c r="M53" s="1075"/>
      <c r="N53" s="1075"/>
      <c r="O53" s="1075"/>
      <c r="P53" s="1120"/>
      <c r="Q53" s="1120"/>
      <c r="R53" s="1120"/>
      <c r="S53" s="1120"/>
      <c r="T53" s="1120"/>
      <c r="U53" s="1120"/>
      <c r="V53" s="1120"/>
      <c r="W53" s="2449"/>
      <c r="X53" s="2541"/>
      <c r="Y53" s="2542"/>
      <c r="Z53" s="2543"/>
      <c r="AA53" s="2557"/>
      <c r="AB53" s="1133"/>
    </row>
    <row r="54" spans="1:29" ht="30" customHeight="1">
      <c r="A54" s="1068"/>
      <c r="B54" s="1071"/>
      <c r="C54" s="1099"/>
      <c r="D54" s="1099"/>
      <c r="E54" s="1099"/>
      <c r="F54" s="1099"/>
      <c r="G54" s="1086"/>
      <c r="H54" s="1086"/>
      <c r="I54" s="1076"/>
      <c r="J54" s="1086"/>
      <c r="K54" s="1086"/>
      <c r="L54" s="1086"/>
      <c r="M54" s="1086"/>
      <c r="N54" s="1086"/>
      <c r="O54" s="1086"/>
      <c r="P54" s="1119"/>
      <c r="Q54" s="1119"/>
      <c r="R54" s="1119"/>
      <c r="S54" s="1119"/>
      <c r="T54" s="1119"/>
      <c r="U54" s="1119"/>
      <c r="V54" s="1119"/>
      <c r="W54" s="1119"/>
      <c r="X54" s="1119"/>
      <c r="Y54" s="1119"/>
      <c r="Z54" s="1119"/>
      <c r="AB54" s="1133"/>
    </row>
    <row r="55" spans="1:29" ht="30" customHeight="1">
      <c r="A55" s="1068"/>
      <c r="B55" s="1071"/>
      <c r="C55" s="1099"/>
      <c r="D55" s="1099"/>
      <c r="E55" s="1099"/>
      <c r="F55" s="1099"/>
      <c r="G55" s="1086"/>
      <c r="H55" s="1086"/>
      <c r="I55" s="1076"/>
      <c r="J55" s="1086"/>
      <c r="K55" s="1086"/>
      <c r="L55" s="1086"/>
      <c r="M55" s="1086"/>
      <c r="N55" s="1086"/>
      <c r="O55" s="1086"/>
      <c r="P55" s="1119"/>
      <c r="Q55" s="1119"/>
      <c r="R55" s="1119"/>
      <c r="S55" s="1119"/>
      <c r="T55" s="1119"/>
      <c r="U55" s="1119"/>
      <c r="V55" s="1119"/>
      <c r="W55" s="1119"/>
      <c r="X55" s="1119"/>
      <c r="Y55" s="1119"/>
      <c r="Z55" s="1119"/>
      <c r="AB55" s="1133"/>
    </row>
    <row r="56" spans="1:29" ht="30" customHeight="1">
      <c r="A56" s="1068"/>
      <c r="B56" s="1088"/>
      <c r="C56" s="1111"/>
      <c r="D56" s="1111"/>
      <c r="E56" s="1111"/>
      <c r="F56" s="1111"/>
      <c r="G56" s="1112"/>
      <c r="H56" s="1112"/>
      <c r="I56" s="1124"/>
      <c r="J56" s="1112"/>
      <c r="K56" s="1112"/>
      <c r="L56" s="1112"/>
      <c r="M56" s="1112"/>
      <c r="N56" s="1112"/>
      <c r="O56" s="1112"/>
      <c r="P56" s="1125"/>
      <c r="Q56" s="1125"/>
      <c r="R56" s="1125"/>
      <c r="S56" s="1125"/>
      <c r="T56" s="1125"/>
      <c r="U56" s="1125"/>
      <c r="V56" s="1125"/>
      <c r="W56" s="1125"/>
      <c r="X56" s="1125"/>
      <c r="Y56" s="1125"/>
      <c r="Z56" s="1125"/>
      <c r="AA56" s="1137"/>
      <c r="AB56" s="1135"/>
    </row>
    <row r="57" spans="1:29" ht="30" customHeight="1">
      <c r="A57" s="1068"/>
      <c r="B57" s="1071"/>
      <c r="C57" s="1099"/>
      <c r="D57" s="1099"/>
      <c r="E57" s="1099"/>
      <c r="F57" s="1099"/>
      <c r="G57" s="1086"/>
      <c r="H57" s="1086"/>
      <c r="I57" s="1076"/>
      <c r="J57" s="1086"/>
      <c r="K57" s="1086"/>
      <c r="L57" s="1086"/>
      <c r="M57" s="1086"/>
      <c r="N57" s="1086"/>
      <c r="O57" s="1086"/>
      <c r="P57" s="1119"/>
      <c r="Q57" s="1119"/>
      <c r="R57" s="1119"/>
      <c r="S57" s="1119"/>
      <c r="T57" s="1119"/>
      <c r="U57" s="1119"/>
      <c r="V57" s="1119"/>
      <c r="W57" s="1119"/>
      <c r="X57" s="1119"/>
      <c r="Y57" s="1119"/>
      <c r="Z57" s="1119"/>
      <c r="AB57" s="1133"/>
    </row>
    <row r="58" spans="1:29" ht="30" customHeight="1">
      <c r="A58" s="1068"/>
      <c r="B58" s="1071"/>
      <c r="C58" s="1099"/>
      <c r="D58" s="1099"/>
      <c r="E58" s="1099"/>
      <c r="F58" s="1099"/>
      <c r="G58" s="1086"/>
      <c r="H58" s="1086"/>
      <c r="I58" s="1076"/>
      <c r="J58" s="1086"/>
      <c r="K58" s="1086"/>
      <c r="L58" s="1086"/>
      <c r="M58" s="1086"/>
      <c r="N58" s="1086"/>
      <c r="O58" s="1086"/>
      <c r="P58" s="1119"/>
      <c r="Q58" s="1119"/>
      <c r="R58" s="1119"/>
      <c r="S58" s="1119"/>
      <c r="T58" s="1119"/>
      <c r="U58" s="1119"/>
      <c r="V58" s="1119"/>
      <c r="W58" s="1119"/>
      <c r="X58" s="1119"/>
      <c r="Y58" s="2550" t="s">
        <v>1883</v>
      </c>
      <c r="Z58" s="2550"/>
      <c r="AB58" s="1133"/>
    </row>
    <row r="59" spans="1:29" ht="30" customHeight="1">
      <c r="A59" s="1068"/>
      <c r="B59" s="1071"/>
      <c r="C59" s="2551">
        <v>7.6</v>
      </c>
      <c r="D59" s="2551"/>
      <c r="E59" s="1099" t="s">
        <v>1886</v>
      </c>
      <c r="G59" s="1075"/>
      <c r="H59" s="1075"/>
      <c r="I59" s="1075"/>
      <c r="J59" s="1075"/>
      <c r="K59" s="1075"/>
      <c r="L59" s="1075"/>
      <c r="M59" s="1075"/>
      <c r="N59" s="1075"/>
      <c r="O59" s="1075"/>
      <c r="P59" s="1120"/>
      <c r="Q59" s="1120"/>
      <c r="R59" s="1120"/>
      <c r="S59" s="1120"/>
      <c r="T59" s="1120"/>
      <c r="U59" s="1120"/>
      <c r="V59" s="1120"/>
      <c r="W59" s="1126"/>
      <c r="X59" s="1809" t="s">
        <v>23</v>
      </c>
      <c r="Y59" s="1138"/>
      <c r="Z59" s="1139"/>
      <c r="AB59" s="1133"/>
    </row>
    <row r="60" spans="1:29" ht="30" customHeight="1">
      <c r="A60" s="1068"/>
      <c r="B60" s="1071"/>
      <c r="E60" s="1095" t="s">
        <v>1887</v>
      </c>
      <c r="G60" s="1084"/>
      <c r="H60" s="1075"/>
      <c r="I60" s="1075"/>
      <c r="J60" s="1075"/>
      <c r="K60" s="1075"/>
      <c r="L60" s="1075"/>
      <c r="M60" s="1075"/>
      <c r="N60" s="1075"/>
      <c r="O60" s="1075"/>
      <c r="P60" s="1120"/>
      <c r="Q60" s="1120"/>
      <c r="R60" s="1120"/>
      <c r="S60" s="1120"/>
      <c r="T60" s="1120"/>
      <c r="U60" s="1120"/>
      <c r="V60" s="1120"/>
      <c r="W60" s="1126"/>
      <c r="X60" s="1126"/>
      <c r="Y60" s="1140"/>
      <c r="Z60" s="1141"/>
      <c r="AB60" s="1133"/>
    </row>
    <row r="61" spans="1:29" ht="30" customHeight="1">
      <c r="A61" s="1068"/>
      <c r="B61" s="1071"/>
      <c r="G61" s="1093"/>
      <c r="H61" s="1113"/>
      <c r="I61" s="1113"/>
      <c r="J61" s="1113"/>
      <c r="K61" s="1116"/>
      <c r="L61" s="1117"/>
      <c r="M61" s="1117"/>
      <c r="N61" s="1117"/>
      <c r="O61" s="1117"/>
      <c r="P61" s="1117"/>
      <c r="Q61" s="1117"/>
      <c r="R61" s="1117"/>
      <c r="S61" s="1117"/>
      <c r="T61" s="1117"/>
      <c r="U61" s="1117"/>
      <c r="V61" s="1117"/>
      <c r="W61" s="1117"/>
      <c r="X61" s="1117"/>
      <c r="Y61" s="1117"/>
      <c r="Z61" s="1117"/>
      <c r="AA61" s="1117"/>
      <c r="AB61" s="1133"/>
    </row>
    <row r="62" spans="1:29" ht="30" customHeight="1">
      <c r="A62" s="1068"/>
      <c r="B62" s="1071"/>
      <c r="G62" s="1093"/>
      <c r="H62" s="1113"/>
      <c r="I62" s="1113"/>
      <c r="J62" s="1113"/>
      <c r="K62" s="1116"/>
      <c r="L62" s="1117"/>
      <c r="M62" s="1117"/>
      <c r="N62" s="1117"/>
      <c r="O62" s="1117"/>
      <c r="P62" s="1117"/>
      <c r="Q62" s="1117"/>
      <c r="R62" s="1117"/>
      <c r="S62" s="1117"/>
      <c r="U62" s="1130"/>
      <c r="V62" s="1130"/>
      <c r="W62" s="1130"/>
      <c r="X62" s="1130"/>
      <c r="Y62" s="1117"/>
      <c r="Z62" s="1117"/>
      <c r="AA62" s="1117"/>
      <c r="AB62" s="1133"/>
    </row>
    <row r="63" spans="1:29" ht="30" customHeight="1">
      <c r="A63" s="1068"/>
      <c r="B63" s="1071"/>
      <c r="G63" s="1093"/>
      <c r="H63" s="1113"/>
      <c r="I63" s="1113"/>
      <c r="J63" s="1113"/>
      <c r="K63" s="1116"/>
      <c r="L63" s="1117"/>
      <c r="M63" s="1117"/>
      <c r="N63" s="1117"/>
      <c r="O63" s="1117"/>
      <c r="P63" s="1117"/>
      <c r="Q63" s="1117"/>
      <c r="R63" s="1117"/>
      <c r="S63" s="1117"/>
      <c r="U63" s="1130"/>
      <c r="V63" s="1130"/>
      <c r="W63" s="1130"/>
      <c r="X63" s="1130"/>
      <c r="Y63" s="1117"/>
      <c r="Z63" s="1117"/>
      <c r="AA63" s="1117"/>
      <c r="AB63" s="1133"/>
    </row>
    <row r="64" spans="1:29" ht="30" customHeight="1">
      <c r="A64" s="1068"/>
      <c r="B64" s="1071"/>
      <c r="G64" s="1093"/>
      <c r="H64" s="1113"/>
      <c r="I64" s="1113"/>
      <c r="J64" s="1113"/>
      <c r="K64" s="1116"/>
      <c r="L64" s="1117"/>
      <c r="M64" s="1117"/>
      <c r="N64" s="1117"/>
      <c r="O64" s="1117"/>
      <c r="P64" s="1117"/>
      <c r="Q64" s="1117"/>
      <c r="R64" s="1117"/>
      <c r="S64" s="1117"/>
      <c r="U64" s="1130"/>
      <c r="V64" s="1130"/>
      <c r="W64" s="1130"/>
      <c r="X64" s="1130"/>
      <c r="Y64" s="1117"/>
      <c r="Z64" s="1117"/>
      <c r="AA64" s="1117"/>
      <c r="AB64" s="1133"/>
    </row>
    <row r="65" spans="1:28" ht="30" customHeight="1">
      <c r="A65" s="1068"/>
      <c r="B65" s="1071"/>
      <c r="G65" s="1093"/>
      <c r="H65" s="1113"/>
      <c r="I65" s="1113"/>
      <c r="J65" s="1113"/>
      <c r="K65" s="1116"/>
      <c r="L65" s="1117"/>
      <c r="M65" s="1117"/>
      <c r="N65" s="1117"/>
      <c r="O65" s="1117"/>
      <c r="P65" s="1117"/>
      <c r="Q65" s="1117"/>
      <c r="R65" s="1117"/>
      <c r="S65" s="1117"/>
      <c r="T65" s="1117"/>
      <c r="U65" s="1117"/>
      <c r="V65" s="1117"/>
      <c r="W65" s="1117"/>
      <c r="X65" s="1117"/>
      <c r="Y65" s="1117"/>
      <c r="Z65" s="1117"/>
      <c r="AA65" s="1117"/>
      <c r="AB65" s="1133"/>
    </row>
    <row r="66" spans="1:28" ht="30" customHeight="1">
      <c r="A66" s="1068"/>
      <c r="B66" s="1071"/>
      <c r="G66" s="1113"/>
      <c r="H66" s="1113"/>
      <c r="I66" s="1113"/>
      <c r="J66" s="1113"/>
      <c r="K66" s="1116"/>
      <c r="L66" s="1117"/>
      <c r="M66" s="1117"/>
      <c r="N66" s="1117"/>
      <c r="O66" s="1117"/>
      <c r="P66" s="1117"/>
      <c r="Q66" s="1117"/>
      <c r="R66" s="1117"/>
      <c r="S66" s="1117"/>
      <c r="T66" s="1117"/>
      <c r="U66" s="1117"/>
      <c r="V66" s="1117"/>
      <c r="W66" s="1117"/>
      <c r="X66" s="1117"/>
      <c r="Y66" s="1117"/>
      <c r="Z66" s="1117"/>
      <c r="AA66" s="1117"/>
      <c r="AB66" s="1133"/>
    </row>
    <row r="67" spans="1:28" ht="30" customHeight="1">
      <c r="A67" s="1068"/>
      <c r="B67" s="1071"/>
      <c r="C67" s="1094"/>
      <c r="E67" s="1099"/>
      <c r="K67" s="1116"/>
      <c r="L67" s="1117"/>
      <c r="M67" s="1117"/>
      <c r="N67" s="1117"/>
      <c r="O67" s="1117"/>
      <c r="P67" s="1117"/>
      <c r="Q67" s="1117"/>
      <c r="R67" s="1117"/>
      <c r="S67" s="1117"/>
      <c r="T67" s="1117"/>
      <c r="U67" s="1117"/>
      <c r="V67" s="1117"/>
      <c r="W67" s="1117"/>
      <c r="X67" s="1117"/>
      <c r="Y67" s="1117"/>
      <c r="Z67" s="1117"/>
      <c r="AA67" s="1117"/>
      <c r="AB67" s="1133"/>
    </row>
    <row r="68" spans="1:28" ht="30" customHeight="1">
      <c r="A68" s="1068"/>
      <c r="B68" s="1071"/>
      <c r="E68" s="1096"/>
      <c r="K68" s="1116"/>
      <c r="L68" s="1117"/>
      <c r="M68" s="1117"/>
      <c r="N68" s="1117"/>
      <c r="O68" s="1117"/>
      <c r="P68" s="1117"/>
      <c r="Q68" s="1117"/>
      <c r="R68" s="1117"/>
      <c r="S68" s="1117"/>
      <c r="T68" s="1117"/>
      <c r="U68" s="1117"/>
      <c r="V68" s="1117"/>
      <c r="W68" s="1117"/>
      <c r="X68" s="1117"/>
      <c r="Y68" s="1117"/>
      <c r="Z68" s="1117"/>
      <c r="AA68" s="1117"/>
      <c r="AB68" s="1133"/>
    </row>
    <row r="69" spans="1:28" ht="30" customHeight="1">
      <c r="A69" s="1068"/>
      <c r="B69" s="1088"/>
      <c r="C69" s="1142"/>
      <c r="D69" s="1089"/>
      <c r="E69" s="1143"/>
      <c r="F69" s="1089"/>
      <c r="G69" s="1089"/>
      <c r="H69" s="1089"/>
      <c r="I69" s="1089"/>
      <c r="J69" s="1089"/>
      <c r="K69" s="1144"/>
      <c r="L69" s="1123"/>
      <c r="M69" s="1123"/>
      <c r="N69" s="1123"/>
      <c r="O69" s="1123"/>
      <c r="P69" s="1123"/>
      <c r="Q69" s="1123"/>
      <c r="R69" s="1123"/>
      <c r="S69" s="1123"/>
      <c r="T69" s="1123"/>
      <c r="U69" s="1123"/>
      <c r="V69" s="1123"/>
      <c r="W69" s="1123"/>
      <c r="X69" s="1123"/>
      <c r="Y69" s="1123"/>
      <c r="Z69" s="1123"/>
      <c r="AA69" s="1123"/>
      <c r="AB69" s="1135"/>
    </row>
    <row r="70" spans="1:28" ht="30" customHeight="1">
      <c r="A70" s="1068"/>
      <c r="B70" s="1064"/>
      <c r="C70" s="1094"/>
      <c r="E70" s="1095"/>
      <c r="K70" s="1145"/>
      <c r="L70" s="1127"/>
      <c r="M70" s="1127"/>
      <c r="N70" s="1127"/>
      <c r="O70" s="1127"/>
      <c r="P70" s="1127"/>
      <c r="Q70" s="1127"/>
      <c r="R70" s="1127"/>
      <c r="S70" s="1127"/>
      <c r="T70" s="1127"/>
      <c r="U70" s="1127"/>
      <c r="V70" s="1127"/>
      <c r="W70" s="1127"/>
      <c r="X70" s="1127"/>
      <c r="Y70" s="1127"/>
      <c r="Z70" s="1127"/>
      <c r="AA70" s="1127"/>
      <c r="AB70" s="1127"/>
    </row>
    <row r="71" spans="1:28" ht="30" customHeight="1">
      <c r="A71" s="1068"/>
      <c r="B71" s="2476">
        <v>15</v>
      </c>
      <c r="C71" s="2476"/>
      <c r="D71" s="2476"/>
      <c r="E71" s="2476"/>
      <c r="F71" s="2476"/>
      <c r="G71" s="2476"/>
      <c r="H71" s="2476"/>
      <c r="I71" s="2476"/>
      <c r="J71" s="2476"/>
      <c r="K71" s="2476"/>
      <c r="L71" s="2476"/>
      <c r="M71" s="2476"/>
      <c r="N71" s="2476"/>
      <c r="O71" s="2476"/>
      <c r="P71" s="2476"/>
      <c r="Q71" s="2476"/>
      <c r="R71" s="2476"/>
      <c r="S71" s="2476"/>
      <c r="T71" s="2476"/>
      <c r="U71" s="2476"/>
      <c r="V71" s="2476"/>
      <c r="W71" s="2476"/>
      <c r="X71" s="2476"/>
      <c r="Y71" s="2476"/>
      <c r="Z71" s="2476"/>
      <c r="AA71" s="2476"/>
      <c r="AB71" s="2476"/>
    </row>
    <row r="72" spans="1:28" ht="30" customHeight="1">
      <c r="A72" s="1068"/>
      <c r="B72" s="1065"/>
      <c r="C72" s="1065"/>
      <c r="D72" s="1065"/>
      <c r="E72" s="1065"/>
      <c r="F72" s="1065"/>
      <c r="G72" s="1065"/>
      <c r="H72" s="1065"/>
      <c r="I72" s="1065"/>
      <c r="J72" s="1065"/>
      <c r="K72" s="1065"/>
    </row>
    <row r="73" spans="1:28" ht="30" customHeight="1">
      <c r="A73" s="1068"/>
      <c r="B73" s="1064"/>
    </row>
    <row r="74" spans="1:28" ht="30" customHeight="1">
      <c r="A74" s="1068"/>
      <c r="B74" s="1064"/>
    </row>
    <row r="75" spans="1:28" ht="30" customHeight="1">
      <c r="A75" s="1068"/>
      <c r="B75" s="1064"/>
    </row>
    <row r="76" spans="1:28" ht="30" customHeight="1">
      <c r="A76" s="1068"/>
      <c r="B76" s="1064"/>
    </row>
    <row r="77" spans="1:28" ht="30" customHeight="1">
      <c r="A77" s="1068"/>
      <c r="B77" s="1064"/>
    </row>
    <row r="78" spans="1:28" ht="30" customHeight="1">
      <c r="B78" s="1064"/>
    </row>
    <row r="79" spans="1:28" ht="30" customHeight="1">
      <c r="B79" s="1064"/>
    </row>
    <row r="80" spans="1:28" ht="30" customHeight="1">
      <c r="B80" s="1064"/>
    </row>
    <row r="81" spans="1:31" ht="30" customHeight="1">
      <c r="B81" s="1064"/>
    </row>
    <row r="82" spans="1:31" ht="30" customHeight="1">
      <c r="B82" s="1064"/>
    </row>
    <row r="83" spans="1:31" ht="30" customHeight="1">
      <c r="B83" s="1064"/>
    </row>
    <row r="84" spans="1:31" ht="30" customHeight="1">
      <c r="B84" s="1064"/>
    </row>
    <row r="85" spans="1:31" ht="30" customHeight="1">
      <c r="B85" s="1064"/>
    </row>
    <row r="86" spans="1:31" ht="30" customHeight="1">
      <c r="B86" s="1064"/>
    </row>
    <row r="87" spans="1:31" s="1064" customFormat="1" ht="30" customHeight="1">
      <c r="A87" s="1065"/>
      <c r="K87" s="1067"/>
      <c r="L87" s="1065"/>
      <c r="M87" s="1065"/>
      <c r="N87" s="1065"/>
      <c r="O87" s="1065"/>
      <c r="P87" s="1065"/>
      <c r="Q87" s="1065"/>
      <c r="R87" s="1065"/>
      <c r="S87" s="1065"/>
      <c r="T87" s="1065"/>
      <c r="U87" s="1065"/>
      <c r="V87" s="1065"/>
      <c r="W87" s="1065"/>
      <c r="X87" s="1065"/>
      <c r="Y87" s="1065"/>
      <c r="Z87" s="1065"/>
      <c r="AA87" s="1065"/>
      <c r="AB87" s="1065"/>
      <c r="AC87" s="1065"/>
      <c r="AD87" s="1065"/>
      <c r="AE87" s="1065"/>
    </row>
    <row r="88" spans="1:31" s="1064" customFormat="1" ht="30" customHeight="1">
      <c r="A88" s="1065"/>
      <c r="K88" s="1067"/>
      <c r="L88" s="1065"/>
      <c r="M88" s="1065"/>
      <c r="N88" s="1065"/>
      <c r="O88" s="1065"/>
      <c r="P88" s="1065"/>
      <c r="Q88" s="1065"/>
      <c r="R88" s="1065"/>
      <c r="S88" s="1065"/>
      <c r="T88" s="1065"/>
      <c r="U88" s="1065"/>
      <c r="V88" s="1065"/>
      <c r="W88" s="1065"/>
      <c r="X88" s="1065"/>
      <c r="Y88" s="1065"/>
      <c r="Z88" s="1065"/>
      <c r="AA88" s="1065"/>
      <c r="AB88" s="1065"/>
      <c r="AC88" s="1065"/>
      <c r="AD88" s="1065"/>
      <c r="AE88" s="1065"/>
    </row>
    <row r="89" spans="1:31" s="1064" customFormat="1" ht="30" customHeight="1">
      <c r="A89" s="1065"/>
      <c r="K89" s="1067"/>
      <c r="L89" s="1065"/>
      <c r="M89" s="1065"/>
      <c r="N89" s="1065"/>
      <c r="O89" s="1065"/>
      <c r="P89" s="1065"/>
      <c r="Q89" s="1065"/>
      <c r="R89" s="1065"/>
      <c r="S89" s="1065"/>
      <c r="T89" s="1065"/>
      <c r="U89" s="1065"/>
      <c r="V89" s="1065"/>
      <c r="W89" s="1065"/>
      <c r="X89" s="1065"/>
      <c r="Y89" s="1065"/>
      <c r="Z89" s="1065"/>
      <c r="AA89" s="1065"/>
      <c r="AB89" s="1065"/>
      <c r="AC89" s="1065"/>
      <c r="AD89" s="1065"/>
      <c r="AE89" s="1065"/>
    </row>
    <row r="90" spans="1:31" s="1064" customFormat="1" ht="30" customHeight="1">
      <c r="A90" s="1065"/>
      <c r="K90" s="1067"/>
      <c r="L90" s="1065"/>
      <c r="M90" s="1065"/>
      <c r="N90" s="1065"/>
      <c r="O90" s="1065"/>
      <c r="P90" s="1065"/>
      <c r="Q90" s="1065"/>
      <c r="R90" s="1065"/>
      <c r="S90" s="1065"/>
      <c r="T90" s="1065"/>
      <c r="U90" s="1065"/>
      <c r="V90" s="1065"/>
      <c r="W90" s="1065"/>
      <c r="X90" s="1065"/>
      <c r="Y90" s="1065"/>
      <c r="Z90" s="1065"/>
      <c r="AA90" s="1065"/>
      <c r="AB90" s="1065"/>
      <c r="AC90" s="1065"/>
      <c r="AD90" s="1065"/>
      <c r="AE90" s="1065"/>
    </row>
    <row r="91" spans="1:31" s="1064" customFormat="1" ht="30" customHeight="1">
      <c r="A91" s="1065"/>
      <c r="K91" s="1067"/>
      <c r="L91" s="1065"/>
      <c r="M91" s="1065"/>
      <c r="N91" s="1065"/>
      <c r="O91" s="1065"/>
      <c r="P91" s="1065"/>
      <c r="Q91" s="1065"/>
      <c r="R91" s="1065"/>
      <c r="S91" s="1065"/>
      <c r="T91" s="1065"/>
      <c r="U91" s="1065"/>
      <c r="V91" s="1065"/>
      <c r="W91" s="1065"/>
      <c r="X91" s="1065"/>
      <c r="Y91" s="1065"/>
      <c r="Z91" s="1065"/>
      <c r="AA91" s="1065"/>
      <c r="AB91" s="1065"/>
      <c r="AC91" s="1065"/>
      <c r="AD91" s="1065"/>
      <c r="AE91" s="1065"/>
    </row>
    <row r="92" spans="1:31" s="1064" customFormat="1" ht="30" customHeight="1">
      <c r="A92" s="1065"/>
      <c r="K92" s="1067"/>
      <c r="L92" s="1065"/>
      <c r="M92" s="1065"/>
      <c r="N92" s="1065"/>
      <c r="O92" s="1065"/>
      <c r="P92" s="1065"/>
      <c r="Q92" s="1065"/>
      <c r="R92" s="1065"/>
      <c r="S92" s="1065"/>
      <c r="T92" s="1065"/>
      <c r="U92" s="1065"/>
      <c r="V92" s="1065"/>
      <c r="W92" s="1065"/>
      <c r="X92" s="1065"/>
      <c r="Y92" s="1065"/>
      <c r="Z92" s="1065"/>
      <c r="AA92" s="1065"/>
      <c r="AB92" s="1065"/>
      <c r="AC92" s="1065"/>
      <c r="AD92" s="1065"/>
      <c r="AE92" s="1065"/>
    </row>
    <row r="93" spans="1:31" s="1064" customFormat="1" ht="30" customHeight="1">
      <c r="A93" s="1065"/>
      <c r="K93" s="1067"/>
      <c r="L93" s="1065"/>
      <c r="M93" s="1065"/>
      <c r="N93" s="1065"/>
      <c r="O93" s="1065"/>
      <c r="P93" s="1065"/>
      <c r="Q93" s="1065"/>
      <c r="R93" s="1065"/>
      <c r="S93" s="1065"/>
      <c r="T93" s="1065"/>
      <c r="U93" s="1065"/>
      <c r="V93" s="1065"/>
      <c r="W93" s="1065"/>
      <c r="X93" s="1065"/>
      <c r="Y93" s="1065"/>
      <c r="Z93" s="1065"/>
      <c r="AA93" s="1065"/>
      <c r="AB93" s="1065"/>
      <c r="AC93" s="1065"/>
      <c r="AD93" s="1065"/>
      <c r="AE93" s="1065"/>
    </row>
    <row r="94" spans="1:31" s="1064" customFormat="1" ht="30" customHeight="1">
      <c r="A94" s="1065"/>
      <c r="K94" s="1067"/>
      <c r="L94" s="1065"/>
      <c r="M94" s="1065"/>
      <c r="N94" s="1065"/>
      <c r="O94" s="1065"/>
      <c r="P94" s="1065"/>
      <c r="Q94" s="1065"/>
      <c r="R94" s="1065"/>
      <c r="S94" s="1065"/>
      <c r="T94" s="1065"/>
      <c r="U94" s="1065"/>
      <c r="V94" s="1065"/>
      <c r="W94" s="1065"/>
      <c r="X94" s="1065"/>
      <c r="Y94" s="1065"/>
      <c r="Z94" s="1065"/>
      <c r="AA94" s="1065"/>
      <c r="AB94" s="1065"/>
      <c r="AC94" s="1065"/>
      <c r="AD94" s="1065"/>
      <c r="AE94" s="1065"/>
    </row>
    <row r="95" spans="1:31" s="1064" customFormat="1" ht="30" customHeight="1">
      <c r="A95" s="1065"/>
      <c r="K95" s="1067"/>
      <c r="L95" s="1065"/>
      <c r="M95" s="1065"/>
      <c r="N95" s="1065"/>
      <c r="O95" s="1065"/>
      <c r="P95" s="1065"/>
      <c r="Q95" s="1065"/>
      <c r="R95" s="1065"/>
      <c r="S95" s="1065"/>
      <c r="T95" s="1065"/>
      <c r="U95" s="1065"/>
      <c r="V95" s="1065"/>
      <c r="W95" s="1065"/>
      <c r="X95" s="1065"/>
      <c r="Y95" s="1065"/>
      <c r="Z95" s="1065"/>
      <c r="AA95" s="1065"/>
      <c r="AB95" s="1065"/>
      <c r="AC95" s="1065"/>
      <c r="AD95" s="1065"/>
      <c r="AE95" s="1065"/>
    </row>
    <row r="96" spans="1:31" s="1064" customFormat="1" ht="30" customHeight="1">
      <c r="A96" s="1065"/>
      <c r="K96" s="1067"/>
      <c r="L96" s="1065"/>
      <c r="M96" s="1065"/>
      <c r="N96" s="1065"/>
      <c r="O96" s="1065"/>
      <c r="P96" s="1065"/>
      <c r="Q96" s="1065"/>
      <c r="R96" s="1065"/>
      <c r="S96" s="1065"/>
      <c r="T96" s="1065"/>
      <c r="U96" s="1065"/>
      <c r="V96" s="1065"/>
      <c r="W96" s="1065"/>
      <c r="X96" s="1065"/>
      <c r="Y96" s="1065"/>
      <c r="Z96" s="1065"/>
      <c r="AA96" s="1065"/>
      <c r="AB96" s="1065"/>
      <c r="AC96" s="1065"/>
      <c r="AD96" s="1065"/>
      <c r="AE96" s="1065"/>
    </row>
    <row r="97" spans="1:31" s="1064" customFormat="1" ht="30" customHeight="1">
      <c r="A97" s="1065"/>
      <c r="K97" s="1067"/>
      <c r="L97" s="1065"/>
      <c r="M97" s="1065"/>
      <c r="N97" s="1065"/>
      <c r="O97" s="1065"/>
      <c r="P97" s="1065"/>
      <c r="Q97" s="1065"/>
      <c r="R97" s="1065"/>
      <c r="S97" s="1065"/>
      <c r="T97" s="1065"/>
      <c r="U97" s="1065"/>
      <c r="V97" s="1065"/>
      <c r="W97" s="1065"/>
      <c r="X97" s="1065"/>
      <c r="Y97" s="1065"/>
      <c r="Z97" s="1065"/>
      <c r="AA97" s="1065"/>
      <c r="AB97" s="1065"/>
      <c r="AC97" s="1065"/>
      <c r="AD97" s="1065"/>
      <c r="AE97" s="1065"/>
    </row>
    <row r="98" spans="1:31" s="1064" customFormat="1" ht="30" customHeight="1">
      <c r="A98" s="1065"/>
      <c r="K98" s="1067"/>
      <c r="L98" s="1065"/>
      <c r="M98" s="1065"/>
      <c r="N98" s="1065"/>
      <c r="O98" s="1065"/>
      <c r="P98" s="1065"/>
      <c r="Q98" s="1065"/>
      <c r="R98" s="1065"/>
      <c r="S98" s="1065"/>
      <c r="T98" s="1065"/>
      <c r="U98" s="1065"/>
      <c r="V98" s="1065"/>
      <c r="W98" s="1065"/>
      <c r="X98" s="1065"/>
      <c r="Y98" s="1065"/>
      <c r="Z98" s="1065"/>
      <c r="AA98" s="1065"/>
      <c r="AB98" s="1065"/>
      <c r="AC98" s="1065"/>
      <c r="AD98" s="1065"/>
      <c r="AE98" s="1065"/>
    </row>
    <row r="99" spans="1:31" s="1064" customFormat="1" ht="30" customHeight="1">
      <c r="A99" s="1065"/>
      <c r="K99" s="1067"/>
      <c r="L99" s="1065"/>
      <c r="M99" s="1065"/>
      <c r="N99" s="1065"/>
      <c r="O99" s="1065"/>
      <c r="P99" s="1065"/>
      <c r="Q99" s="1065"/>
      <c r="R99" s="1065"/>
      <c r="S99" s="1065"/>
      <c r="T99" s="1065"/>
      <c r="U99" s="1065"/>
      <c r="V99" s="1065"/>
      <c r="W99" s="1065"/>
      <c r="X99" s="1065"/>
      <c r="Y99" s="1065"/>
      <c r="Z99" s="1065"/>
      <c r="AA99" s="1065"/>
      <c r="AB99" s="1065"/>
      <c r="AC99" s="1065"/>
      <c r="AD99" s="1065"/>
      <c r="AE99" s="1065"/>
    </row>
    <row r="100" spans="1:31" s="1064" customFormat="1" ht="30" customHeight="1">
      <c r="A100" s="1065"/>
      <c r="K100" s="1067"/>
      <c r="L100" s="1065"/>
      <c r="M100" s="1065"/>
      <c r="N100" s="1065"/>
      <c r="O100" s="1065"/>
      <c r="P100" s="1065"/>
      <c r="Q100" s="1065"/>
      <c r="R100" s="1065"/>
      <c r="S100" s="1065"/>
      <c r="T100" s="1065"/>
      <c r="U100" s="1065"/>
      <c r="V100" s="1065"/>
      <c r="W100" s="1065"/>
      <c r="X100" s="1065"/>
      <c r="Y100" s="1065"/>
      <c r="Z100" s="1065"/>
      <c r="AA100" s="1065"/>
      <c r="AB100" s="1065"/>
      <c r="AC100" s="1065"/>
      <c r="AD100" s="1065"/>
      <c r="AE100" s="1065"/>
    </row>
    <row r="101" spans="1:31" s="1064" customFormat="1" ht="30" customHeight="1">
      <c r="A101" s="1065"/>
      <c r="K101" s="1067"/>
      <c r="L101" s="1065"/>
      <c r="M101" s="1065"/>
      <c r="N101" s="1065"/>
      <c r="O101" s="1065"/>
      <c r="P101" s="1065"/>
      <c r="Q101" s="1065"/>
      <c r="R101" s="1065"/>
      <c r="S101" s="1065"/>
      <c r="T101" s="1065"/>
      <c r="U101" s="1065"/>
      <c r="V101" s="1065"/>
      <c r="W101" s="1065"/>
      <c r="X101" s="1065"/>
      <c r="Y101" s="1065"/>
      <c r="Z101" s="1065"/>
      <c r="AA101" s="1065"/>
      <c r="AB101" s="1065"/>
      <c r="AC101" s="1065"/>
      <c r="AD101" s="1065"/>
      <c r="AE101" s="1065"/>
    </row>
    <row r="102" spans="1:31" s="1064" customFormat="1" ht="30" customHeight="1">
      <c r="A102" s="1065"/>
      <c r="K102" s="1067"/>
      <c r="L102" s="1065"/>
      <c r="M102" s="1065"/>
      <c r="N102" s="1065"/>
      <c r="O102" s="1065"/>
      <c r="P102" s="1065"/>
      <c r="Q102" s="1065"/>
      <c r="R102" s="1065"/>
      <c r="S102" s="1065"/>
      <c r="T102" s="1065"/>
      <c r="U102" s="1065"/>
      <c r="V102" s="1065"/>
      <c r="W102" s="1065"/>
      <c r="X102" s="1065"/>
      <c r="Y102" s="1065"/>
      <c r="Z102" s="1065"/>
      <c r="AA102" s="1065"/>
      <c r="AB102" s="1065"/>
      <c r="AC102" s="1065"/>
      <c r="AD102" s="1065"/>
      <c r="AE102" s="1065"/>
    </row>
    <row r="103" spans="1:31" s="1064" customFormat="1" ht="30" customHeight="1">
      <c r="A103" s="1065"/>
      <c r="K103" s="1067"/>
      <c r="L103" s="1065"/>
      <c r="M103" s="1065"/>
      <c r="N103" s="1065"/>
      <c r="O103" s="1065"/>
      <c r="P103" s="1065"/>
      <c r="Q103" s="1065"/>
      <c r="R103" s="1065"/>
      <c r="S103" s="1065"/>
      <c r="T103" s="1065"/>
      <c r="U103" s="1065"/>
      <c r="V103" s="1065"/>
      <c r="W103" s="1065"/>
      <c r="X103" s="1065"/>
      <c r="Y103" s="1065"/>
      <c r="Z103" s="1065"/>
      <c r="AA103" s="1065"/>
      <c r="AB103" s="1065"/>
      <c r="AC103" s="1065"/>
      <c r="AD103" s="1065"/>
      <c r="AE103" s="1065"/>
    </row>
    <row r="104" spans="1:31" s="1064" customFormat="1" ht="30" customHeight="1">
      <c r="A104" s="1065"/>
      <c r="K104" s="1067"/>
      <c r="L104" s="1065"/>
      <c r="M104" s="1065"/>
      <c r="N104" s="1065"/>
      <c r="O104" s="1065"/>
      <c r="P104" s="1065"/>
      <c r="Q104" s="1065"/>
      <c r="R104" s="1065"/>
      <c r="S104" s="1065"/>
      <c r="T104" s="1065"/>
      <c r="U104" s="1065"/>
      <c r="V104" s="1065"/>
      <c r="W104" s="1065"/>
      <c r="X104" s="1065"/>
      <c r="Y104" s="1065"/>
      <c r="Z104" s="1065"/>
      <c r="AA104" s="1065"/>
      <c r="AB104" s="1065"/>
      <c r="AC104" s="1065"/>
      <c r="AD104" s="1065"/>
      <c r="AE104" s="1065"/>
    </row>
    <row r="105" spans="1:31" s="1064" customFormat="1" ht="30" customHeight="1">
      <c r="A105" s="1065"/>
      <c r="K105" s="1067"/>
      <c r="L105" s="1065"/>
      <c r="M105" s="1065"/>
      <c r="N105" s="1065"/>
      <c r="O105" s="1065"/>
      <c r="P105" s="1065"/>
      <c r="Q105" s="1065"/>
      <c r="R105" s="1065"/>
      <c r="S105" s="1065"/>
      <c r="T105" s="1065"/>
      <c r="U105" s="1065"/>
      <c r="V105" s="1065"/>
      <c r="W105" s="1065"/>
      <c r="X105" s="1065"/>
      <c r="Y105" s="1065"/>
      <c r="Z105" s="1065"/>
      <c r="AA105" s="1065"/>
      <c r="AB105" s="1065"/>
      <c r="AC105" s="1065"/>
      <c r="AD105" s="1065"/>
      <c r="AE105" s="1065"/>
    </row>
    <row r="106" spans="1:31" s="1064" customFormat="1" ht="30" customHeight="1">
      <c r="A106" s="1065"/>
      <c r="K106" s="1067"/>
      <c r="L106" s="1065"/>
      <c r="M106" s="1065"/>
      <c r="N106" s="1065"/>
      <c r="O106" s="1065"/>
      <c r="P106" s="1065"/>
      <c r="Q106" s="1065"/>
      <c r="R106" s="1065"/>
      <c r="S106" s="1065"/>
      <c r="T106" s="1065"/>
      <c r="U106" s="1065"/>
      <c r="V106" s="1065"/>
      <c r="W106" s="1065"/>
      <c r="X106" s="1065"/>
      <c r="Y106" s="1065"/>
      <c r="Z106" s="1065"/>
      <c r="AA106" s="1065"/>
      <c r="AB106" s="1065"/>
      <c r="AC106" s="1065"/>
      <c r="AD106" s="1065"/>
      <c r="AE106" s="1065"/>
    </row>
    <row r="107" spans="1:31" s="1064" customFormat="1" ht="30" customHeight="1">
      <c r="A107" s="1065"/>
      <c r="K107" s="1067"/>
      <c r="L107" s="1065"/>
      <c r="M107" s="1065"/>
      <c r="N107" s="1065"/>
      <c r="O107" s="1065"/>
      <c r="P107" s="1065"/>
      <c r="Q107" s="1065"/>
      <c r="R107" s="1065"/>
      <c r="S107" s="1065"/>
      <c r="T107" s="1065"/>
      <c r="U107" s="1065"/>
      <c r="V107" s="1065"/>
      <c r="W107" s="1065"/>
      <c r="X107" s="1065"/>
      <c r="Y107" s="1065"/>
      <c r="Z107" s="1065"/>
      <c r="AA107" s="1065"/>
      <c r="AB107" s="1065"/>
      <c r="AC107" s="1065"/>
      <c r="AD107" s="1065"/>
      <c r="AE107" s="1065"/>
    </row>
    <row r="108" spans="1:31" s="1064" customFormat="1" ht="30" customHeight="1">
      <c r="A108" s="1065"/>
      <c r="K108" s="1067"/>
      <c r="L108" s="1065"/>
      <c r="M108" s="1065"/>
      <c r="N108" s="1065"/>
      <c r="O108" s="1065"/>
      <c r="P108" s="1065"/>
      <c r="Q108" s="1065"/>
      <c r="R108" s="1065"/>
      <c r="S108" s="1065"/>
      <c r="T108" s="1065"/>
      <c r="U108" s="1065"/>
      <c r="V108" s="1065"/>
      <c r="W108" s="1065"/>
      <c r="X108" s="1065"/>
      <c r="Y108" s="1065"/>
      <c r="Z108" s="1065"/>
      <c r="AA108" s="1065"/>
      <c r="AB108" s="1065"/>
      <c r="AC108" s="1065"/>
      <c r="AD108" s="1065"/>
      <c r="AE108" s="1065"/>
    </row>
    <row r="109" spans="1:31" s="1064" customFormat="1" ht="30" customHeight="1">
      <c r="A109" s="1065"/>
      <c r="K109" s="1067"/>
      <c r="L109" s="1065"/>
      <c r="M109" s="1065"/>
      <c r="N109" s="1065"/>
      <c r="O109" s="1065"/>
      <c r="P109" s="1065"/>
      <c r="Q109" s="1065"/>
      <c r="R109" s="1065"/>
      <c r="S109" s="1065"/>
      <c r="T109" s="1065"/>
      <c r="U109" s="1065"/>
      <c r="V109" s="1065"/>
      <c r="W109" s="1065"/>
      <c r="X109" s="1065"/>
      <c r="Y109" s="1065"/>
      <c r="Z109" s="1065"/>
      <c r="AA109" s="1065"/>
      <c r="AB109" s="1065"/>
      <c r="AC109" s="1065"/>
      <c r="AD109" s="1065"/>
      <c r="AE109" s="1065"/>
    </row>
    <row r="110" spans="1:31" s="1064" customFormat="1" ht="30" customHeight="1">
      <c r="A110" s="1065"/>
      <c r="K110" s="1067"/>
      <c r="L110" s="1065"/>
      <c r="M110" s="1065"/>
      <c r="N110" s="1065"/>
      <c r="O110" s="1065"/>
      <c r="P110" s="1065"/>
      <c r="Q110" s="1065"/>
      <c r="R110" s="1065"/>
      <c r="S110" s="1065"/>
      <c r="T110" s="1065"/>
      <c r="U110" s="1065"/>
      <c r="V110" s="1065"/>
      <c r="W110" s="1065"/>
      <c r="X110" s="1065"/>
      <c r="Y110" s="1065"/>
      <c r="Z110" s="1065"/>
      <c r="AA110" s="1065"/>
      <c r="AB110" s="1065"/>
      <c r="AC110" s="1065"/>
      <c r="AD110" s="1065"/>
      <c r="AE110" s="1065"/>
    </row>
    <row r="111" spans="1:31" s="1064" customFormat="1" ht="30" customHeight="1">
      <c r="A111" s="1065"/>
      <c r="K111" s="1067"/>
      <c r="L111" s="1065"/>
      <c r="M111" s="1065"/>
      <c r="N111" s="1065"/>
      <c r="O111" s="1065"/>
      <c r="P111" s="1065"/>
      <c r="Q111" s="1065"/>
      <c r="R111" s="1065"/>
      <c r="S111" s="1065"/>
      <c r="T111" s="1065"/>
      <c r="U111" s="1065"/>
      <c r="V111" s="1065"/>
      <c r="W111" s="1065"/>
      <c r="X111" s="1065"/>
      <c r="Y111" s="1065"/>
      <c r="Z111" s="1065"/>
      <c r="AA111" s="1065"/>
      <c r="AB111" s="1065"/>
      <c r="AC111" s="1065"/>
      <c r="AD111" s="1065"/>
      <c r="AE111" s="1065"/>
    </row>
    <row r="112" spans="1:31" s="1064" customFormat="1" ht="30" customHeight="1">
      <c r="A112" s="1065"/>
      <c r="K112" s="1067"/>
      <c r="L112" s="1065"/>
      <c r="M112" s="1065"/>
      <c r="N112" s="1065"/>
      <c r="O112" s="1065"/>
      <c r="P112" s="1065"/>
      <c r="Q112" s="1065"/>
      <c r="R112" s="1065"/>
      <c r="S112" s="1065"/>
      <c r="T112" s="1065"/>
      <c r="U112" s="1065"/>
      <c r="V112" s="1065"/>
      <c r="W112" s="1065"/>
      <c r="X112" s="1065"/>
      <c r="Y112" s="1065"/>
      <c r="Z112" s="1065"/>
      <c r="AA112" s="1065"/>
      <c r="AB112" s="1065"/>
      <c r="AC112" s="1065"/>
      <c r="AD112" s="1065"/>
      <c r="AE112" s="1065"/>
    </row>
    <row r="113" spans="1:31" s="1064" customFormat="1" ht="30" customHeight="1">
      <c r="A113" s="1065"/>
      <c r="K113" s="1067"/>
      <c r="L113" s="1065"/>
      <c r="M113" s="1065"/>
      <c r="N113" s="1065"/>
      <c r="O113" s="1065"/>
      <c r="P113" s="1065"/>
      <c r="Q113" s="1065"/>
      <c r="R113" s="1065"/>
      <c r="S113" s="1065"/>
      <c r="T113" s="1065"/>
      <c r="U113" s="1065"/>
      <c r="V113" s="1065"/>
      <c r="W113" s="1065"/>
      <c r="X113" s="1065"/>
      <c r="Y113" s="1065"/>
      <c r="Z113" s="1065"/>
      <c r="AA113" s="1065"/>
      <c r="AB113" s="1065"/>
      <c r="AC113" s="1065"/>
      <c r="AD113" s="1065"/>
      <c r="AE113" s="1065"/>
    </row>
    <row r="114" spans="1:31" s="1064" customFormat="1" ht="30" customHeight="1">
      <c r="A114" s="1065"/>
      <c r="K114" s="1067"/>
      <c r="L114" s="1065"/>
      <c r="M114" s="1065"/>
      <c r="N114" s="1065"/>
      <c r="O114" s="1065"/>
      <c r="P114" s="1065"/>
      <c r="Q114" s="1065"/>
      <c r="R114" s="1065"/>
      <c r="S114" s="1065"/>
      <c r="T114" s="1065"/>
      <c r="U114" s="1065"/>
      <c r="V114" s="1065"/>
      <c r="W114" s="1065"/>
      <c r="X114" s="1065"/>
      <c r="Y114" s="1065"/>
      <c r="Z114" s="1065"/>
      <c r="AA114" s="1065"/>
      <c r="AB114" s="1065"/>
      <c r="AC114" s="1065"/>
      <c r="AD114" s="1065"/>
      <c r="AE114" s="1065"/>
    </row>
    <row r="115" spans="1:31" s="1064" customFormat="1" ht="30" customHeight="1">
      <c r="A115" s="1065"/>
      <c r="K115" s="1067"/>
      <c r="L115" s="1065"/>
      <c r="M115" s="1065"/>
      <c r="N115" s="1065"/>
      <c r="O115" s="1065"/>
      <c r="P115" s="1065"/>
      <c r="Q115" s="1065"/>
      <c r="R115" s="1065"/>
      <c r="S115" s="1065"/>
      <c r="T115" s="1065"/>
      <c r="U115" s="1065"/>
      <c r="V115" s="1065"/>
      <c r="W115" s="1065"/>
      <c r="X115" s="1065"/>
      <c r="Y115" s="1065"/>
      <c r="Z115" s="1065"/>
      <c r="AA115" s="1065"/>
      <c r="AB115" s="1065"/>
      <c r="AC115" s="1065"/>
      <c r="AD115" s="1065"/>
      <c r="AE115" s="1065"/>
    </row>
    <row r="116" spans="1:31" s="1064" customFormat="1" ht="30" customHeight="1">
      <c r="A116" s="1065"/>
      <c r="K116" s="1067"/>
      <c r="L116" s="1065"/>
      <c r="M116" s="1065"/>
      <c r="N116" s="1065"/>
      <c r="O116" s="1065"/>
      <c r="P116" s="1065"/>
      <c r="Q116" s="1065"/>
      <c r="R116" s="1065"/>
      <c r="S116" s="1065"/>
      <c r="T116" s="1065"/>
      <c r="U116" s="1065"/>
      <c r="V116" s="1065"/>
      <c r="W116" s="1065"/>
      <c r="X116" s="1065"/>
      <c r="Y116" s="1065"/>
      <c r="Z116" s="1065"/>
      <c r="AA116" s="1065"/>
      <c r="AB116" s="1065"/>
      <c r="AC116" s="1065"/>
      <c r="AD116" s="1065"/>
      <c r="AE116" s="1065"/>
    </row>
    <row r="117" spans="1:31" s="1064" customFormat="1" ht="30" customHeight="1">
      <c r="A117" s="1065"/>
      <c r="K117" s="1067"/>
      <c r="L117" s="1065"/>
      <c r="M117" s="1065"/>
      <c r="N117" s="1065"/>
      <c r="O117" s="1065"/>
      <c r="P117" s="1065"/>
      <c r="Q117" s="1065"/>
      <c r="R117" s="1065"/>
      <c r="S117" s="1065"/>
      <c r="T117" s="1065"/>
      <c r="U117" s="1065"/>
      <c r="V117" s="1065"/>
      <c r="W117" s="1065"/>
      <c r="X117" s="1065"/>
      <c r="Y117" s="1065"/>
      <c r="Z117" s="1065"/>
      <c r="AA117" s="1065"/>
      <c r="AB117" s="1065"/>
      <c r="AC117" s="1065"/>
      <c r="AD117" s="1065"/>
      <c r="AE117" s="1065"/>
    </row>
    <row r="118" spans="1:31" s="1064" customFormat="1" ht="30" customHeight="1">
      <c r="A118" s="1065"/>
      <c r="K118" s="1067"/>
      <c r="L118" s="1065"/>
      <c r="M118" s="1065"/>
      <c r="N118" s="1065"/>
      <c r="O118" s="1065"/>
      <c r="P118" s="1065"/>
      <c r="Q118" s="1065"/>
      <c r="R118" s="1065"/>
      <c r="S118" s="1065"/>
      <c r="T118" s="1065"/>
      <c r="U118" s="1065"/>
      <c r="V118" s="1065"/>
      <c r="W118" s="1065"/>
      <c r="X118" s="1065"/>
      <c r="Y118" s="1065"/>
      <c r="Z118" s="1065"/>
      <c r="AA118" s="1065"/>
      <c r="AB118" s="1065"/>
      <c r="AC118" s="1065"/>
      <c r="AD118" s="1065"/>
      <c r="AE118" s="1065"/>
    </row>
    <row r="119" spans="1:31" s="1064" customFormat="1" ht="30" customHeight="1">
      <c r="A119" s="1065"/>
      <c r="K119" s="1067"/>
      <c r="L119" s="1065"/>
      <c r="M119" s="1065"/>
      <c r="N119" s="1065"/>
      <c r="O119" s="1065"/>
      <c r="P119" s="1065"/>
      <c r="Q119" s="1065"/>
      <c r="R119" s="1065"/>
      <c r="S119" s="1065"/>
      <c r="T119" s="1065"/>
      <c r="U119" s="1065"/>
      <c r="V119" s="1065"/>
      <c r="W119" s="1065"/>
      <c r="X119" s="1065"/>
      <c r="Y119" s="1065"/>
      <c r="Z119" s="1065"/>
      <c r="AA119" s="1065"/>
      <c r="AB119" s="1065"/>
      <c r="AC119" s="1065"/>
      <c r="AD119" s="1065"/>
      <c r="AE119" s="1065"/>
    </row>
    <row r="120" spans="1:31" s="1064" customFormat="1" ht="30" customHeight="1">
      <c r="A120" s="1065"/>
      <c r="K120" s="1067"/>
      <c r="L120" s="1065"/>
      <c r="M120" s="1065"/>
      <c r="N120" s="1065"/>
      <c r="O120" s="1065"/>
      <c r="P120" s="1065"/>
      <c r="Q120" s="1065"/>
      <c r="R120" s="1065"/>
      <c r="S120" s="1065"/>
      <c r="T120" s="1065"/>
      <c r="U120" s="1065"/>
      <c r="V120" s="1065"/>
      <c r="W120" s="1065"/>
      <c r="X120" s="1065"/>
      <c r="Y120" s="1065"/>
      <c r="Z120" s="1065"/>
      <c r="AA120" s="1065"/>
      <c r="AB120" s="1065"/>
      <c r="AC120" s="1065"/>
      <c r="AD120" s="1065"/>
      <c r="AE120" s="1065"/>
    </row>
    <row r="121" spans="1:31" s="1064" customFormat="1" ht="30" customHeight="1">
      <c r="A121" s="1065"/>
      <c r="K121" s="1067"/>
      <c r="L121" s="1065"/>
      <c r="M121" s="1065"/>
      <c r="N121" s="1065"/>
      <c r="O121" s="1065"/>
      <c r="P121" s="1065"/>
      <c r="Q121" s="1065"/>
      <c r="R121" s="1065"/>
      <c r="S121" s="1065"/>
      <c r="T121" s="1065"/>
      <c r="U121" s="1065"/>
      <c r="V121" s="1065"/>
      <c r="W121" s="1065"/>
      <c r="X121" s="1065"/>
      <c r="Y121" s="1065"/>
      <c r="Z121" s="1065"/>
      <c r="AA121" s="1065"/>
      <c r="AB121" s="1065"/>
      <c r="AC121" s="1065"/>
      <c r="AD121" s="1065"/>
      <c r="AE121" s="1065"/>
    </row>
    <row r="122" spans="1:31" s="1064" customFormat="1" ht="30" customHeight="1">
      <c r="A122" s="1065"/>
      <c r="K122" s="1067"/>
      <c r="L122" s="1065"/>
      <c r="M122" s="1065"/>
      <c r="N122" s="1065"/>
      <c r="O122" s="1065"/>
      <c r="P122" s="1065"/>
      <c r="Q122" s="1065"/>
      <c r="R122" s="1065"/>
      <c r="S122" s="1065"/>
      <c r="T122" s="1065"/>
      <c r="U122" s="1065"/>
      <c r="V122" s="1065"/>
      <c r="W122" s="1065"/>
      <c r="X122" s="1065"/>
      <c r="Y122" s="1065"/>
      <c r="Z122" s="1065"/>
      <c r="AA122" s="1065"/>
      <c r="AB122" s="1065"/>
      <c r="AC122" s="1065"/>
      <c r="AD122" s="1065"/>
      <c r="AE122" s="1065"/>
    </row>
    <row r="123" spans="1:31" s="1064" customFormat="1" ht="30" customHeight="1">
      <c r="A123" s="1065"/>
      <c r="K123" s="1067"/>
      <c r="L123" s="1065"/>
      <c r="M123" s="1065"/>
      <c r="N123" s="1065"/>
      <c r="O123" s="1065"/>
      <c r="P123" s="1065"/>
      <c r="Q123" s="1065"/>
      <c r="R123" s="1065"/>
      <c r="S123" s="1065"/>
      <c r="T123" s="1065"/>
      <c r="U123" s="1065"/>
      <c r="V123" s="1065"/>
      <c r="W123" s="1065"/>
      <c r="X123" s="1065"/>
      <c r="Y123" s="1065"/>
      <c r="Z123" s="1065"/>
      <c r="AA123" s="1065"/>
      <c r="AB123" s="1065"/>
      <c r="AC123" s="1065"/>
      <c r="AD123" s="1065"/>
      <c r="AE123" s="1065"/>
    </row>
    <row r="124" spans="1:31" s="1064" customFormat="1" ht="30" customHeight="1">
      <c r="A124" s="1065"/>
      <c r="K124" s="1067"/>
      <c r="L124" s="1065"/>
      <c r="M124" s="1065"/>
      <c r="N124" s="1065"/>
      <c r="O124" s="1065"/>
      <c r="P124" s="1065"/>
      <c r="Q124" s="1065"/>
      <c r="R124" s="1065"/>
      <c r="S124" s="1065"/>
      <c r="T124" s="1065"/>
      <c r="U124" s="1065"/>
      <c r="V124" s="1065"/>
      <c r="W124" s="1065"/>
      <c r="X124" s="1065"/>
      <c r="Y124" s="1065"/>
      <c r="Z124" s="1065"/>
      <c r="AA124" s="1065"/>
      <c r="AB124" s="1065"/>
      <c r="AC124" s="1065"/>
      <c r="AD124" s="1065"/>
      <c r="AE124" s="1065"/>
    </row>
    <row r="125" spans="1:31" s="1064" customFormat="1" ht="30" customHeight="1">
      <c r="A125" s="1065"/>
      <c r="K125" s="1067"/>
      <c r="L125" s="1065"/>
      <c r="M125" s="1065"/>
      <c r="N125" s="1065"/>
      <c r="O125" s="1065"/>
      <c r="P125" s="1065"/>
      <c r="Q125" s="1065"/>
      <c r="R125" s="1065"/>
      <c r="S125" s="1065"/>
      <c r="T125" s="1065"/>
      <c r="U125" s="1065"/>
      <c r="V125" s="1065"/>
      <c r="W125" s="1065"/>
      <c r="X125" s="1065"/>
      <c r="Y125" s="1065"/>
      <c r="Z125" s="1065"/>
      <c r="AA125" s="1065"/>
      <c r="AB125" s="1065"/>
      <c r="AC125" s="1065"/>
      <c r="AD125" s="1065"/>
      <c r="AE125" s="1065"/>
    </row>
    <row r="126" spans="1:31" s="1064" customFormat="1" ht="30" customHeight="1">
      <c r="A126" s="1065"/>
      <c r="K126" s="1067"/>
      <c r="L126" s="1065"/>
      <c r="M126" s="1065"/>
      <c r="N126" s="1065"/>
      <c r="O126" s="1065"/>
      <c r="P126" s="1065"/>
      <c r="Q126" s="1065"/>
      <c r="R126" s="1065"/>
      <c r="S126" s="1065"/>
      <c r="T126" s="1065"/>
      <c r="U126" s="1065"/>
      <c r="V126" s="1065"/>
      <c r="W126" s="1065"/>
      <c r="X126" s="1065"/>
      <c r="Y126" s="1065"/>
      <c r="Z126" s="1065"/>
      <c r="AA126" s="1065"/>
      <c r="AB126" s="1065"/>
      <c r="AC126" s="1065"/>
      <c r="AD126" s="1065"/>
      <c r="AE126" s="1065"/>
    </row>
    <row r="127" spans="1:31" s="1064" customFormat="1" ht="30" customHeight="1">
      <c r="A127" s="1065"/>
      <c r="K127" s="1067"/>
      <c r="L127" s="1065"/>
      <c r="M127" s="1065"/>
      <c r="N127" s="1065"/>
      <c r="O127" s="1065"/>
      <c r="P127" s="1065"/>
      <c r="Q127" s="1065"/>
      <c r="R127" s="1065"/>
      <c r="S127" s="1065"/>
      <c r="T127" s="1065"/>
      <c r="U127" s="1065"/>
      <c r="V127" s="1065"/>
      <c r="W127" s="1065"/>
      <c r="X127" s="1065"/>
      <c r="Y127" s="1065"/>
      <c r="Z127" s="1065"/>
      <c r="AA127" s="1065"/>
      <c r="AB127" s="1065"/>
      <c r="AC127" s="1065"/>
      <c r="AD127" s="1065"/>
      <c r="AE127" s="1065"/>
    </row>
    <row r="128" spans="1:31" s="1064" customFormat="1" ht="30" customHeight="1">
      <c r="A128" s="1065"/>
      <c r="K128" s="1067"/>
      <c r="L128" s="1065"/>
      <c r="M128" s="1065"/>
      <c r="N128" s="1065"/>
      <c r="O128" s="1065"/>
      <c r="P128" s="1065"/>
      <c r="Q128" s="1065"/>
      <c r="R128" s="1065"/>
      <c r="S128" s="1065"/>
      <c r="T128" s="1065"/>
      <c r="U128" s="1065"/>
      <c r="V128" s="1065"/>
      <c r="W128" s="1065"/>
      <c r="X128" s="1065"/>
      <c r="Y128" s="1065"/>
      <c r="Z128" s="1065"/>
      <c r="AA128" s="1065"/>
      <c r="AB128" s="1065"/>
      <c r="AC128" s="1065"/>
      <c r="AD128" s="1065"/>
      <c r="AE128" s="1065"/>
    </row>
    <row r="129" spans="1:31" s="1064" customFormat="1" ht="30" customHeight="1">
      <c r="A129" s="1065"/>
      <c r="K129" s="1067"/>
      <c r="L129" s="1065"/>
      <c r="M129" s="1065"/>
      <c r="N129" s="1065"/>
      <c r="O129" s="1065"/>
      <c r="P129" s="1065"/>
      <c r="Q129" s="1065"/>
      <c r="R129" s="1065"/>
      <c r="S129" s="1065"/>
      <c r="T129" s="1065"/>
      <c r="U129" s="1065"/>
      <c r="V129" s="1065"/>
      <c r="W129" s="1065"/>
      <c r="X129" s="1065"/>
      <c r="Y129" s="1065"/>
      <c r="Z129" s="1065"/>
      <c r="AA129" s="1065"/>
      <c r="AB129" s="1065"/>
      <c r="AC129" s="1065"/>
      <c r="AD129" s="1065"/>
      <c r="AE129" s="1065"/>
    </row>
    <row r="130" spans="1:31" s="1064" customFormat="1" ht="30" customHeight="1">
      <c r="A130" s="1065"/>
      <c r="K130" s="1067"/>
      <c r="L130" s="1065"/>
      <c r="M130" s="1065"/>
      <c r="N130" s="1065"/>
      <c r="O130" s="1065"/>
      <c r="P130" s="1065"/>
      <c r="Q130" s="1065"/>
      <c r="R130" s="1065"/>
      <c r="S130" s="1065"/>
      <c r="T130" s="1065"/>
      <c r="U130" s="1065"/>
      <c r="V130" s="1065"/>
      <c r="W130" s="1065"/>
      <c r="X130" s="1065"/>
      <c r="Y130" s="1065"/>
      <c r="Z130" s="1065"/>
      <c r="AA130" s="1065"/>
      <c r="AB130" s="1065"/>
      <c r="AC130" s="1065"/>
      <c r="AD130" s="1065"/>
      <c r="AE130" s="1065"/>
    </row>
    <row r="131" spans="1:31" s="1064" customFormat="1" ht="30" customHeight="1">
      <c r="A131" s="1065"/>
      <c r="K131" s="1067"/>
      <c r="L131" s="1065"/>
      <c r="M131" s="1065"/>
      <c r="N131" s="1065"/>
      <c r="O131" s="1065"/>
      <c r="P131" s="1065"/>
      <c r="Q131" s="1065"/>
      <c r="R131" s="1065"/>
      <c r="S131" s="1065"/>
      <c r="T131" s="1065"/>
      <c r="U131" s="1065"/>
      <c r="V131" s="1065"/>
      <c r="W131" s="1065"/>
      <c r="X131" s="1065"/>
      <c r="Y131" s="1065"/>
      <c r="Z131" s="1065"/>
      <c r="AA131" s="1065"/>
      <c r="AB131" s="1065"/>
      <c r="AC131" s="1065"/>
      <c r="AD131" s="1065"/>
      <c r="AE131" s="1065"/>
    </row>
    <row r="132" spans="1:31" s="1064" customFormat="1" ht="30" customHeight="1">
      <c r="A132" s="1065"/>
      <c r="K132" s="1067"/>
      <c r="L132" s="1065"/>
      <c r="M132" s="1065"/>
      <c r="N132" s="1065"/>
      <c r="O132" s="1065"/>
      <c r="P132" s="1065"/>
      <c r="Q132" s="1065"/>
      <c r="R132" s="1065"/>
      <c r="S132" s="1065"/>
      <c r="T132" s="1065"/>
      <c r="U132" s="1065"/>
      <c r="V132" s="1065"/>
      <c r="W132" s="1065"/>
      <c r="X132" s="1065"/>
      <c r="Y132" s="1065"/>
      <c r="Z132" s="1065"/>
      <c r="AA132" s="1065"/>
      <c r="AB132" s="1065"/>
      <c r="AC132" s="1065"/>
      <c r="AD132" s="1065"/>
      <c r="AE132" s="1065"/>
    </row>
    <row r="133" spans="1:31" s="1064" customFormat="1" ht="30" customHeight="1">
      <c r="A133" s="1065"/>
      <c r="K133" s="1067"/>
      <c r="L133" s="1065"/>
      <c r="M133" s="1065"/>
      <c r="N133" s="1065"/>
      <c r="O133" s="1065"/>
      <c r="P133" s="1065"/>
      <c r="Q133" s="1065"/>
      <c r="R133" s="1065"/>
      <c r="S133" s="1065"/>
      <c r="T133" s="1065"/>
      <c r="U133" s="1065"/>
      <c r="V133" s="1065"/>
      <c r="W133" s="1065"/>
      <c r="X133" s="1065"/>
      <c r="Y133" s="1065"/>
      <c r="Z133" s="1065"/>
      <c r="AA133" s="1065"/>
      <c r="AB133" s="1065"/>
      <c r="AC133" s="1065"/>
      <c r="AD133" s="1065"/>
      <c r="AE133" s="1065"/>
    </row>
    <row r="134" spans="1:31" s="1064" customFormat="1" ht="30" customHeight="1">
      <c r="A134" s="1065"/>
      <c r="K134" s="1067"/>
      <c r="L134" s="1065"/>
      <c r="M134" s="1065"/>
      <c r="N134" s="1065"/>
      <c r="O134" s="1065"/>
      <c r="P134" s="1065"/>
      <c r="Q134" s="1065"/>
      <c r="R134" s="1065"/>
      <c r="S134" s="1065"/>
      <c r="T134" s="1065"/>
      <c r="U134" s="1065"/>
      <c r="V134" s="1065"/>
      <c r="W134" s="1065"/>
      <c r="X134" s="1065"/>
      <c r="Y134" s="1065"/>
      <c r="Z134" s="1065"/>
      <c r="AA134" s="1065"/>
      <c r="AB134" s="1065"/>
      <c r="AC134" s="1065"/>
      <c r="AD134" s="1065"/>
      <c r="AE134" s="1065"/>
    </row>
    <row r="135" spans="1:31" s="1064" customFormat="1" ht="30" customHeight="1">
      <c r="A135" s="1065"/>
      <c r="K135" s="1067"/>
      <c r="L135" s="1065"/>
      <c r="M135" s="1065"/>
      <c r="N135" s="1065"/>
      <c r="O135" s="1065"/>
      <c r="P135" s="1065"/>
      <c r="Q135" s="1065"/>
      <c r="R135" s="1065"/>
      <c r="S135" s="1065"/>
      <c r="T135" s="1065"/>
      <c r="U135" s="1065"/>
      <c r="V135" s="1065"/>
      <c r="W135" s="1065"/>
      <c r="X135" s="1065"/>
      <c r="Y135" s="1065"/>
      <c r="Z135" s="1065"/>
      <c r="AA135" s="1065"/>
      <c r="AB135" s="1065"/>
      <c r="AC135" s="1065"/>
      <c r="AD135" s="1065"/>
      <c r="AE135" s="1065"/>
    </row>
    <row r="136" spans="1:31" s="1064" customFormat="1" ht="30" customHeight="1">
      <c r="A136" s="1065"/>
      <c r="K136" s="1067"/>
      <c r="L136" s="1065"/>
      <c r="M136" s="1065"/>
      <c r="N136" s="1065"/>
      <c r="O136" s="1065"/>
      <c r="P136" s="1065"/>
      <c r="Q136" s="1065"/>
      <c r="R136" s="1065"/>
      <c r="S136" s="1065"/>
      <c r="T136" s="1065"/>
      <c r="U136" s="1065"/>
      <c r="V136" s="1065"/>
      <c r="W136" s="1065"/>
      <c r="X136" s="1065"/>
      <c r="Y136" s="1065"/>
      <c r="Z136" s="1065"/>
      <c r="AA136" s="1065"/>
      <c r="AB136" s="1065"/>
      <c r="AC136" s="1065"/>
      <c r="AD136" s="1065"/>
      <c r="AE136" s="1065"/>
    </row>
    <row r="137" spans="1:31" s="1064" customFormat="1" ht="30" customHeight="1">
      <c r="A137" s="1065"/>
      <c r="K137" s="1067"/>
      <c r="L137" s="1065"/>
      <c r="M137" s="1065"/>
      <c r="N137" s="1065"/>
      <c r="O137" s="1065"/>
      <c r="P137" s="1065"/>
      <c r="Q137" s="1065"/>
      <c r="R137" s="1065"/>
      <c r="S137" s="1065"/>
      <c r="T137" s="1065"/>
      <c r="U137" s="1065"/>
      <c r="V137" s="1065"/>
      <c r="W137" s="1065"/>
      <c r="X137" s="1065"/>
      <c r="Y137" s="1065"/>
      <c r="Z137" s="1065"/>
      <c r="AA137" s="1065"/>
      <c r="AB137" s="1065"/>
      <c r="AC137" s="1065"/>
      <c r="AD137" s="1065"/>
      <c r="AE137" s="1065"/>
    </row>
    <row r="138" spans="1:31" s="1064" customFormat="1" ht="30" customHeight="1">
      <c r="A138" s="1065"/>
      <c r="K138" s="1067"/>
      <c r="L138" s="1065"/>
      <c r="M138" s="1065"/>
      <c r="N138" s="1065"/>
      <c r="O138" s="1065"/>
      <c r="P138" s="1065"/>
      <c r="Q138" s="1065"/>
      <c r="R138" s="1065"/>
      <c r="S138" s="1065"/>
      <c r="T138" s="1065"/>
      <c r="U138" s="1065"/>
      <c r="V138" s="1065"/>
      <c r="W138" s="1065"/>
      <c r="X138" s="1065"/>
      <c r="Y138" s="1065"/>
      <c r="Z138" s="1065"/>
      <c r="AA138" s="1065"/>
      <c r="AB138" s="1065"/>
      <c r="AC138" s="1065"/>
      <c r="AD138" s="1065"/>
      <c r="AE138" s="1065"/>
    </row>
    <row r="139" spans="1:31" s="1064" customFormat="1" ht="30" customHeight="1">
      <c r="A139" s="1065"/>
      <c r="K139" s="1067"/>
      <c r="L139" s="1065"/>
      <c r="M139" s="1065"/>
      <c r="N139" s="1065"/>
      <c r="O139" s="1065"/>
      <c r="P139" s="1065"/>
      <c r="Q139" s="1065"/>
      <c r="R139" s="1065"/>
      <c r="S139" s="1065"/>
      <c r="T139" s="1065"/>
      <c r="U139" s="1065"/>
      <c r="V139" s="1065"/>
      <c r="W139" s="1065"/>
      <c r="X139" s="1065"/>
      <c r="Y139" s="1065"/>
      <c r="Z139" s="1065"/>
      <c r="AA139" s="1065"/>
      <c r="AB139" s="1065"/>
      <c r="AC139" s="1065"/>
      <c r="AD139" s="1065"/>
      <c r="AE139" s="1065"/>
    </row>
    <row r="140" spans="1:31" s="1064" customFormat="1" ht="30" customHeight="1">
      <c r="A140" s="1065"/>
      <c r="K140" s="1067"/>
      <c r="L140" s="1065"/>
      <c r="M140" s="1065"/>
      <c r="N140" s="1065"/>
      <c r="O140" s="1065"/>
      <c r="P140" s="1065"/>
      <c r="Q140" s="1065"/>
      <c r="R140" s="1065"/>
      <c r="S140" s="1065"/>
      <c r="T140" s="1065"/>
      <c r="U140" s="1065"/>
      <c r="V140" s="1065"/>
      <c r="W140" s="1065"/>
      <c r="X140" s="1065"/>
      <c r="Y140" s="1065"/>
      <c r="Z140" s="1065"/>
      <c r="AA140" s="1065"/>
      <c r="AB140" s="1065"/>
      <c r="AC140" s="1065"/>
      <c r="AD140" s="1065"/>
      <c r="AE140" s="1065"/>
    </row>
    <row r="141" spans="1:31" s="1064" customFormat="1" ht="30" customHeight="1">
      <c r="A141" s="1065"/>
      <c r="K141" s="1067"/>
      <c r="L141" s="1065"/>
      <c r="M141" s="1065"/>
      <c r="N141" s="1065"/>
      <c r="O141" s="1065"/>
      <c r="P141" s="1065"/>
      <c r="Q141" s="1065"/>
      <c r="R141" s="1065"/>
      <c r="S141" s="1065"/>
      <c r="T141" s="1065"/>
      <c r="U141" s="1065"/>
      <c r="V141" s="1065"/>
      <c r="W141" s="1065"/>
      <c r="X141" s="1065"/>
      <c r="Y141" s="1065"/>
      <c r="Z141" s="1065"/>
      <c r="AA141" s="1065"/>
      <c r="AB141" s="1065"/>
      <c r="AC141" s="1065"/>
      <c r="AD141" s="1065"/>
      <c r="AE141" s="1065"/>
    </row>
    <row r="142" spans="1:31" s="1064" customFormat="1" ht="30" customHeight="1">
      <c r="A142" s="1065"/>
      <c r="K142" s="1067"/>
      <c r="L142" s="1065"/>
      <c r="M142" s="1065"/>
      <c r="N142" s="1065"/>
      <c r="O142" s="1065"/>
      <c r="P142" s="1065"/>
      <c r="Q142" s="1065"/>
      <c r="R142" s="1065"/>
      <c r="S142" s="1065"/>
      <c r="T142" s="1065"/>
      <c r="U142" s="1065"/>
      <c r="V142" s="1065"/>
      <c r="W142" s="1065"/>
      <c r="X142" s="1065"/>
      <c r="Y142" s="1065"/>
      <c r="Z142" s="1065"/>
      <c r="AA142" s="1065"/>
      <c r="AB142" s="1065"/>
      <c r="AC142" s="1065"/>
      <c r="AD142" s="1065"/>
      <c r="AE142" s="1065"/>
    </row>
    <row r="143" spans="1:31" s="1064" customFormat="1" ht="30" customHeight="1">
      <c r="A143" s="1065"/>
      <c r="K143" s="1067"/>
      <c r="L143" s="1065"/>
      <c r="M143" s="1065"/>
      <c r="N143" s="1065"/>
      <c r="O143" s="1065"/>
      <c r="P143" s="1065"/>
      <c r="Q143" s="1065"/>
      <c r="R143" s="1065"/>
      <c r="S143" s="1065"/>
      <c r="T143" s="1065"/>
      <c r="U143" s="1065"/>
      <c r="V143" s="1065"/>
      <c r="W143" s="1065"/>
      <c r="X143" s="1065"/>
      <c r="Y143" s="1065"/>
      <c r="Z143" s="1065"/>
      <c r="AA143" s="1065"/>
      <c r="AB143" s="1065"/>
      <c r="AC143" s="1065"/>
      <c r="AD143" s="1065"/>
      <c r="AE143" s="1065"/>
    </row>
    <row r="144" spans="1:31" s="1064" customFormat="1" ht="30" customHeight="1">
      <c r="A144" s="1065"/>
      <c r="K144" s="1067"/>
      <c r="L144" s="1065"/>
      <c r="M144" s="1065"/>
      <c r="N144" s="1065"/>
      <c r="O144" s="1065"/>
      <c r="P144" s="1065"/>
      <c r="Q144" s="1065"/>
      <c r="R144" s="1065"/>
      <c r="S144" s="1065"/>
      <c r="T144" s="1065"/>
      <c r="U144" s="1065"/>
      <c r="V144" s="1065"/>
      <c r="W144" s="1065"/>
      <c r="X144" s="1065"/>
      <c r="Y144" s="1065"/>
      <c r="Z144" s="1065"/>
      <c r="AA144" s="1065"/>
      <c r="AB144" s="1065"/>
      <c r="AC144" s="1065"/>
      <c r="AD144" s="1065"/>
      <c r="AE144" s="1065"/>
    </row>
    <row r="145" spans="1:31" s="1064" customFormat="1" ht="30" customHeight="1">
      <c r="A145" s="1065"/>
      <c r="K145" s="1067"/>
      <c r="L145" s="1065"/>
      <c r="M145" s="1065"/>
      <c r="N145" s="1065"/>
      <c r="O145" s="1065"/>
      <c r="P145" s="1065"/>
      <c r="Q145" s="1065"/>
      <c r="R145" s="1065"/>
      <c r="S145" s="1065"/>
      <c r="T145" s="1065"/>
      <c r="U145" s="1065"/>
      <c r="V145" s="1065"/>
      <c r="W145" s="1065"/>
      <c r="X145" s="1065"/>
      <c r="Y145" s="1065"/>
      <c r="Z145" s="1065"/>
      <c r="AA145" s="1065"/>
      <c r="AB145" s="1065"/>
      <c r="AC145" s="1065"/>
      <c r="AD145" s="1065"/>
      <c r="AE145" s="1065"/>
    </row>
    <row r="146" spans="1:31" s="1064" customFormat="1" ht="30" customHeight="1">
      <c r="A146" s="1065"/>
      <c r="K146" s="1067"/>
      <c r="L146" s="1065"/>
      <c r="M146" s="1065"/>
      <c r="N146" s="1065"/>
      <c r="O146" s="1065"/>
      <c r="P146" s="1065"/>
      <c r="Q146" s="1065"/>
      <c r="R146" s="1065"/>
      <c r="S146" s="1065"/>
      <c r="T146" s="1065"/>
      <c r="U146" s="1065"/>
      <c r="V146" s="1065"/>
      <c r="W146" s="1065"/>
      <c r="X146" s="1065"/>
      <c r="Y146" s="1065"/>
      <c r="Z146" s="1065"/>
      <c r="AA146" s="1065"/>
      <c r="AB146" s="1065"/>
      <c r="AC146" s="1065"/>
      <c r="AD146" s="1065"/>
      <c r="AE146" s="1065"/>
    </row>
    <row r="147" spans="1:31" s="1064" customFormat="1" ht="30" customHeight="1">
      <c r="A147" s="1065"/>
      <c r="K147" s="1067"/>
      <c r="L147" s="1065"/>
      <c r="M147" s="1065"/>
      <c r="N147" s="1065"/>
      <c r="O147" s="1065"/>
      <c r="P147" s="1065"/>
      <c r="Q147" s="1065"/>
      <c r="R147" s="1065"/>
      <c r="S147" s="1065"/>
      <c r="T147" s="1065"/>
      <c r="U147" s="1065"/>
      <c r="V147" s="1065"/>
      <c r="W147" s="1065"/>
      <c r="X147" s="1065"/>
      <c r="Y147" s="1065"/>
      <c r="Z147" s="1065"/>
      <c r="AA147" s="1065"/>
      <c r="AB147" s="1065"/>
      <c r="AC147" s="1065"/>
      <c r="AD147" s="1065"/>
      <c r="AE147" s="1065"/>
    </row>
    <row r="148" spans="1:31" s="1064" customFormat="1" ht="30" customHeight="1">
      <c r="A148" s="1065"/>
      <c r="K148" s="1067"/>
      <c r="L148" s="1065"/>
      <c r="M148" s="1065"/>
      <c r="N148" s="1065"/>
      <c r="O148" s="1065"/>
      <c r="P148" s="1065"/>
      <c r="Q148" s="1065"/>
      <c r="R148" s="1065"/>
      <c r="S148" s="1065"/>
      <c r="T148" s="1065"/>
      <c r="U148" s="1065"/>
      <c r="V148" s="1065"/>
      <c r="W148" s="1065"/>
      <c r="X148" s="1065"/>
      <c r="Y148" s="1065"/>
      <c r="Z148" s="1065"/>
      <c r="AA148" s="1065"/>
      <c r="AB148" s="1065"/>
      <c r="AC148" s="1065"/>
      <c r="AD148" s="1065"/>
      <c r="AE148" s="1065"/>
    </row>
    <row r="149" spans="1:31" s="1064" customFormat="1" ht="30" customHeight="1">
      <c r="A149" s="1065"/>
      <c r="K149" s="1067"/>
      <c r="L149" s="1065"/>
      <c r="M149" s="1065"/>
      <c r="N149" s="1065"/>
      <c r="O149" s="1065"/>
      <c r="P149" s="1065"/>
      <c r="Q149" s="1065"/>
      <c r="R149" s="1065"/>
      <c r="S149" s="1065"/>
      <c r="T149" s="1065"/>
      <c r="U149" s="1065"/>
      <c r="V149" s="1065"/>
      <c r="W149" s="1065"/>
      <c r="X149" s="1065"/>
      <c r="Y149" s="1065"/>
      <c r="Z149" s="1065"/>
      <c r="AA149" s="1065"/>
      <c r="AB149" s="1065"/>
      <c r="AC149" s="1065"/>
      <c r="AD149" s="1065"/>
      <c r="AE149" s="1065"/>
    </row>
    <row r="150" spans="1:31" s="1064" customFormat="1" ht="30" customHeight="1">
      <c r="A150" s="1065"/>
      <c r="K150" s="1067"/>
      <c r="L150" s="1065"/>
      <c r="M150" s="1065"/>
      <c r="N150" s="1065"/>
      <c r="O150" s="1065"/>
      <c r="P150" s="1065"/>
      <c r="Q150" s="1065"/>
      <c r="R150" s="1065"/>
      <c r="S150" s="1065"/>
      <c r="T150" s="1065"/>
      <c r="U150" s="1065"/>
      <c r="V150" s="1065"/>
      <c r="W150" s="1065"/>
      <c r="X150" s="1065"/>
      <c r="Y150" s="1065"/>
      <c r="Z150" s="1065"/>
      <c r="AA150" s="1065"/>
      <c r="AB150" s="1065"/>
      <c r="AC150" s="1065"/>
      <c r="AD150" s="1065"/>
      <c r="AE150" s="1065"/>
    </row>
    <row r="151" spans="1:31" s="1064" customFormat="1" ht="30" customHeight="1">
      <c r="A151" s="1065"/>
      <c r="K151" s="1067"/>
      <c r="L151" s="1065"/>
      <c r="M151" s="1065"/>
      <c r="N151" s="1065"/>
      <c r="O151" s="1065"/>
      <c r="P151" s="1065"/>
      <c r="Q151" s="1065"/>
      <c r="R151" s="1065"/>
      <c r="S151" s="1065"/>
      <c r="T151" s="1065"/>
      <c r="U151" s="1065"/>
      <c r="V151" s="1065"/>
      <c r="W151" s="1065"/>
      <c r="X151" s="1065"/>
      <c r="Y151" s="1065"/>
      <c r="Z151" s="1065"/>
      <c r="AA151" s="1065"/>
      <c r="AB151" s="1065"/>
      <c r="AC151" s="1065"/>
      <c r="AD151" s="1065"/>
      <c r="AE151" s="1065"/>
    </row>
    <row r="152" spans="1:31" s="1064" customFormat="1" ht="30" customHeight="1">
      <c r="A152" s="1065"/>
      <c r="K152" s="1067"/>
      <c r="L152" s="1065"/>
      <c r="M152" s="1065"/>
      <c r="N152" s="1065"/>
      <c r="O152" s="1065"/>
      <c r="P152" s="1065"/>
      <c r="Q152" s="1065"/>
      <c r="R152" s="1065"/>
      <c r="S152" s="1065"/>
      <c r="T152" s="1065"/>
      <c r="U152" s="1065"/>
      <c r="V152" s="1065"/>
      <c r="W152" s="1065"/>
      <c r="X152" s="1065"/>
      <c r="Y152" s="1065"/>
      <c r="Z152" s="1065"/>
      <c r="AA152" s="1065"/>
      <c r="AB152" s="1065"/>
      <c r="AC152" s="1065"/>
      <c r="AD152" s="1065"/>
      <c r="AE152" s="1065"/>
    </row>
    <row r="153" spans="1:31" s="1064" customFormat="1" ht="30" customHeight="1">
      <c r="A153" s="1065"/>
      <c r="K153" s="1067"/>
      <c r="L153" s="1065"/>
      <c r="M153" s="1065"/>
      <c r="N153" s="1065"/>
      <c r="O153" s="1065"/>
      <c r="P153" s="1065"/>
      <c r="Q153" s="1065"/>
      <c r="R153" s="1065"/>
      <c r="S153" s="1065"/>
      <c r="T153" s="1065"/>
      <c r="U153" s="1065"/>
      <c r="V153" s="1065"/>
      <c r="W153" s="1065"/>
      <c r="X153" s="1065"/>
      <c r="Y153" s="1065"/>
      <c r="Z153" s="1065"/>
      <c r="AA153" s="1065"/>
      <c r="AB153" s="1065"/>
      <c r="AC153" s="1065"/>
      <c r="AD153" s="1065"/>
      <c r="AE153" s="1065"/>
    </row>
    <row r="154" spans="1:31" s="1064" customFormat="1" ht="30" customHeight="1">
      <c r="A154" s="1065"/>
      <c r="K154" s="1067"/>
      <c r="L154" s="1065"/>
      <c r="M154" s="1065"/>
      <c r="N154" s="1065"/>
      <c r="O154" s="1065"/>
      <c r="P154" s="1065"/>
      <c r="Q154" s="1065"/>
      <c r="R154" s="1065"/>
      <c r="S154" s="1065"/>
      <c r="T154" s="1065"/>
      <c r="U154" s="1065"/>
      <c r="V154" s="1065"/>
      <c r="W154" s="1065"/>
      <c r="X154" s="1065"/>
      <c r="Y154" s="1065"/>
      <c r="Z154" s="1065"/>
      <c r="AA154" s="1065"/>
      <c r="AB154" s="1065"/>
      <c r="AC154" s="1065"/>
      <c r="AD154" s="1065"/>
      <c r="AE154" s="1065"/>
    </row>
    <row r="155" spans="1:31" s="1064" customFormat="1" ht="30" customHeight="1">
      <c r="A155" s="1065"/>
      <c r="K155" s="1067"/>
      <c r="L155" s="1065"/>
      <c r="M155" s="1065"/>
      <c r="N155" s="1065"/>
      <c r="O155" s="1065"/>
      <c r="P155" s="1065"/>
      <c r="Q155" s="1065"/>
      <c r="R155" s="1065"/>
      <c r="S155" s="1065"/>
      <c r="T155" s="1065"/>
      <c r="U155" s="1065"/>
      <c r="V155" s="1065"/>
      <c r="W155" s="1065"/>
      <c r="X155" s="1065"/>
      <c r="Y155" s="1065"/>
      <c r="Z155" s="1065"/>
      <c r="AA155" s="1065"/>
      <c r="AB155" s="1065"/>
      <c r="AC155" s="1065"/>
      <c r="AD155" s="1065"/>
      <c r="AE155" s="1065"/>
    </row>
    <row r="156" spans="1:31" s="1064" customFormat="1" ht="30" customHeight="1">
      <c r="A156" s="1065"/>
      <c r="K156" s="1067"/>
      <c r="L156" s="1065"/>
      <c r="M156" s="1065"/>
      <c r="N156" s="1065"/>
      <c r="O156" s="1065"/>
      <c r="P156" s="1065"/>
      <c r="Q156" s="1065"/>
      <c r="R156" s="1065"/>
      <c r="S156" s="1065"/>
      <c r="T156" s="1065"/>
      <c r="U156" s="1065"/>
      <c r="V156" s="1065"/>
      <c r="W156" s="1065"/>
      <c r="X156" s="1065"/>
      <c r="Y156" s="1065"/>
      <c r="Z156" s="1065"/>
      <c r="AA156" s="1065"/>
      <c r="AB156" s="1065"/>
      <c r="AC156" s="1065"/>
      <c r="AD156" s="1065"/>
      <c r="AE156" s="1065"/>
    </row>
    <row r="157" spans="1:31" s="1064" customFormat="1" ht="30" customHeight="1">
      <c r="A157" s="1065"/>
      <c r="K157" s="1067"/>
      <c r="L157" s="1065"/>
      <c r="M157" s="1065"/>
      <c r="N157" s="1065"/>
      <c r="O157" s="1065"/>
      <c r="P157" s="1065"/>
      <c r="Q157" s="1065"/>
      <c r="R157" s="1065"/>
      <c r="S157" s="1065"/>
      <c r="T157" s="1065"/>
      <c r="U157" s="1065"/>
      <c r="V157" s="1065"/>
      <c r="W157" s="1065"/>
      <c r="X157" s="1065"/>
      <c r="Y157" s="1065"/>
      <c r="Z157" s="1065"/>
      <c r="AA157" s="1065"/>
      <c r="AB157" s="1065"/>
      <c r="AC157" s="1065"/>
      <c r="AD157" s="1065"/>
      <c r="AE157" s="1065"/>
    </row>
    <row r="158" spans="1:31" s="1064" customFormat="1" ht="30" customHeight="1">
      <c r="A158" s="1065"/>
      <c r="K158" s="1067"/>
      <c r="L158" s="1065"/>
      <c r="M158" s="1065"/>
      <c r="N158" s="1065"/>
      <c r="O158" s="1065"/>
      <c r="P158" s="1065"/>
      <c r="Q158" s="1065"/>
      <c r="R158" s="1065"/>
      <c r="S158" s="1065"/>
      <c r="T158" s="1065"/>
      <c r="U158" s="1065"/>
      <c r="V158" s="1065"/>
      <c r="W158" s="1065"/>
      <c r="X158" s="1065"/>
      <c r="Y158" s="1065"/>
      <c r="Z158" s="1065"/>
      <c r="AA158" s="1065"/>
      <c r="AB158" s="1065"/>
      <c r="AC158" s="1065"/>
      <c r="AD158" s="1065"/>
      <c r="AE158" s="1065"/>
    </row>
    <row r="159" spans="1:31" s="1064" customFormat="1" ht="30" customHeight="1">
      <c r="A159" s="1065"/>
      <c r="K159" s="1067"/>
      <c r="L159" s="1065"/>
      <c r="M159" s="1065"/>
      <c r="N159" s="1065"/>
      <c r="O159" s="1065"/>
      <c r="P159" s="1065"/>
      <c r="Q159" s="1065"/>
      <c r="R159" s="1065"/>
      <c r="S159" s="1065"/>
      <c r="T159" s="1065"/>
      <c r="U159" s="1065"/>
      <c r="V159" s="1065"/>
      <c r="W159" s="1065"/>
      <c r="X159" s="1065"/>
      <c r="Y159" s="1065"/>
      <c r="Z159" s="1065"/>
      <c r="AA159" s="1065"/>
      <c r="AB159" s="1065"/>
      <c r="AC159" s="1065"/>
      <c r="AD159" s="1065"/>
      <c r="AE159" s="1065"/>
    </row>
    <row r="160" spans="1:31" s="1064" customFormat="1" ht="30" customHeight="1">
      <c r="A160" s="1065"/>
      <c r="K160" s="1067"/>
      <c r="L160" s="1065"/>
      <c r="M160" s="1065"/>
      <c r="N160" s="1065"/>
      <c r="O160" s="1065"/>
      <c r="P160" s="1065"/>
      <c r="Q160" s="1065"/>
      <c r="R160" s="1065"/>
      <c r="S160" s="1065"/>
      <c r="T160" s="1065"/>
      <c r="U160" s="1065"/>
      <c r="V160" s="1065"/>
      <c r="W160" s="1065"/>
      <c r="X160" s="1065"/>
      <c r="Y160" s="1065"/>
      <c r="Z160" s="1065"/>
      <c r="AA160" s="1065"/>
      <c r="AB160" s="1065"/>
      <c r="AC160" s="1065"/>
      <c r="AD160" s="1065"/>
      <c r="AE160" s="1065"/>
    </row>
    <row r="161" spans="1:31" s="1064" customFormat="1" ht="30" customHeight="1">
      <c r="A161" s="1065"/>
      <c r="K161" s="1067"/>
      <c r="L161" s="1065"/>
      <c r="M161" s="1065"/>
      <c r="N161" s="1065"/>
      <c r="O161" s="1065"/>
      <c r="P161" s="1065"/>
      <c r="Q161" s="1065"/>
      <c r="R161" s="1065"/>
      <c r="S161" s="1065"/>
      <c r="T161" s="1065"/>
      <c r="U161" s="1065"/>
      <c r="V161" s="1065"/>
      <c r="W161" s="1065"/>
      <c r="X161" s="1065"/>
      <c r="Y161" s="1065"/>
      <c r="Z161" s="1065"/>
      <c r="AA161" s="1065"/>
      <c r="AB161" s="1065"/>
      <c r="AC161" s="1065"/>
      <c r="AD161" s="1065"/>
      <c r="AE161" s="1065"/>
    </row>
    <row r="162" spans="1:31" s="1064" customFormat="1" ht="30" customHeight="1">
      <c r="A162" s="1065"/>
      <c r="K162" s="1067"/>
      <c r="L162" s="1065"/>
      <c r="M162" s="1065"/>
      <c r="N162" s="1065"/>
      <c r="O162" s="1065"/>
      <c r="P162" s="1065"/>
      <c r="Q162" s="1065"/>
      <c r="R162" s="1065"/>
      <c r="S162" s="1065"/>
      <c r="T162" s="1065"/>
      <c r="U162" s="1065"/>
      <c r="V162" s="1065"/>
      <c r="W162" s="1065"/>
      <c r="X162" s="1065"/>
      <c r="Y162" s="1065"/>
      <c r="Z162" s="1065"/>
      <c r="AA162" s="1065"/>
      <c r="AB162" s="1065"/>
      <c r="AC162" s="1065"/>
      <c r="AD162" s="1065"/>
      <c r="AE162" s="1065"/>
    </row>
    <row r="163" spans="1:31" s="1064" customFormat="1" ht="30" customHeight="1">
      <c r="A163" s="1065"/>
      <c r="K163" s="1067"/>
      <c r="L163" s="1065"/>
      <c r="M163" s="1065"/>
      <c r="N163" s="1065"/>
      <c r="O163" s="1065"/>
      <c r="P163" s="1065"/>
      <c r="Q163" s="1065"/>
      <c r="R163" s="1065"/>
      <c r="S163" s="1065"/>
      <c r="T163" s="1065"/>
      <c r="U163" s="1065"/>
      <c r="V163" s="1065"/>
      <c r="W163" s="1065"/>
      <c r="X163" s="1065"/>
      <c r="Y163" s="1065"/>
      <c r="Z163" s="1065"/>
      <c r="AA163" s="1065"/>
      <c r="AB163" s="1065"/>
      <c r="AC163" s="1065"/>
      <c r="AD163" s="1065"/>
      <c r="AE163" s="1065"/>
    </row>
    <row r="164" spans="1:31" s="1064" customFormat="1" ht="30" customHeight="1">
      <c r="A164" s="1065"/>
      <c r="K164" s="1067"/>
      <c r="L164" s="1065"/>
      <c r="M164" s="1065"/>
      <c r="N164" s="1065"/>
      <c r="O164" s="1065"/>
      <c r="P164" s="1065"/>
      <c r="Q164" s="1065"/>
      <c r="R164" s="1065"/>
      <c r="S164" s="1065"/>
      <c r="T164" s="1065"/>
      <c r="U164" s="1065"/>
      <c r="V164" s="1065"/>
      <c r="W164" s="1065"/>
      <c r="X164" s="1065"/>
      <c r="Y164" s="1065"/>
      <c r="Z164" s="1065"/>
      <c r="AA164" s="1065"/>
      <c r="AB164" s="1065"/>
      <c r="AC164" s="1065"/>
      <c r="AD164" s="1065"/>
      <c r="AE164" s="1065"/>
    </row>
    <row r="165" spans="1:31" s="1064" customFormat="1" ht="30" customHeight="1">
      <c r="A165" s="1065"/>
      <c r="K165" s="1067"/>
      <c r="L165" s="1065"/>
      <c r="M165" s="1065"/>
      <c r="N165" s="1065"/>
      <c r="O165" s="1065"/>
      <c r="P165" s="1065"/>
      <c r="Q165" s="1065"/>
      <c r="R165" s="1065"/>
      <c r="S165" s="1065"/>
      <c r="T165" s="1065"/>
      <c r="U165" s="1065"/>
      <c r="V165" s="1065"/>
      <c r="W165" s="1065"/>
      <c r="X165" s="1065"/>
      <c r="Y165" s="1065"/>
      <c r="Z165" s="1065"/>
      <c r="AA165" s="1065"/>
      <c r="AB165" s="1065"/>
      <c r="AC165" s="1065"/>
      <c r="AD165" s="1065"/>
      <c r="AE165" s="1065"/>
    </row>
    <row r="166" spans="1:31" s="1064" customFormat="1" ht="30" customHeight="1">
      <c r="A166" s="1065"/>
      <c r="K166" s="1067"/>
      <c r="L166" s="1065"/>
      <c r="M166" s="1065"/>
      <c r="N166" s="1065"/>
      <c r="O166" s="1065"/>
      <c r="P166" s="1065"/>
      <c r="Q166" s="1065"/>
      <c r="R166" s="1065"/>
      <c r="S166" s="1065"/>
      <c r="T166" s="1065"/>
      <c r="U166" s="1065"/>
      <c r="V166" s="1065"/>
      <c r="W166" s="1065"/>
      <c r="X166" s="1065"/>
      <c r="Y166" s="1065"/>
      <c r="Z166" s="1065"/>
      <c r="AA166" s="1065"/>
      <c r="AB166" s="1065"/>
      <c r="AC166" s="1065"/>
      <c r="AD166" s="1065"/>
      <c r="AE166" s="1065"/>
    </row>
    <row r="167" spans="1:31" s="1064" customFormat="1" ht="30" customHeight="1">
      <c r="A167" s="1065"/>
      <c r="K167" s="1067"/>
      <c r="L167" s="1065"/>
      <c r="M167" s="1065"/>
      <c r="N167" s="1065"/>
      <c r="O167" s="1065"/>
      <c r="P167" s="1065"/>
      <c r="Q167" s="1065"/>
      <c r="R167" s="1065"/>
      <c r="S167" s="1065"/>
      <c r="T167" s="1065"/>
      <c r="U167" s="1065"/>
      <c r="V167" s="1065"/>
      <c r="W167" s="1065"/>
      <c r="X167" s="1065"/>
      <c r="Y167" s="1065"/>
      <c r="Z167" s="1065"/>
      <c r="AA167" s="1065"/>
      <c r="AB167" s="1065"/>
      <c r="AC167" s="1065"/>
      <c r="AD167" s="1065"/>
      <c r="AE167" s="1065"/>
    </row>
    <row r="168" spans="1:31" s="1064" customFormat="1" ht="30" customHeight="1">
      <c r="A168" s="1065"/>
      <c r="K168" s="1067"/>
      <c r="L168" s="1065"/>
      <c r="M168" s="1065"/>
      <c r="N168" s="1065"/>
      <c r="O168" s="1065"/>
      <c r="P168" s="1065"/>
      <c r="Q168" s="1065"/>
      <c r="R168" s="1065"/>
      <c r="S168" s="1065"/>
      <c r="T168" s="1065"/>
      <c r="U168" s="1065"/>
      <c r="V168" s="1065"/>
      <c r="W168" s="1065"/>
      <c r="X168" s="1065"/>
      <c r="Y168" s="1065"/>
      <c r="Z168" s="1065"/>
      <c r="AA168" s="1065"/>
      <c r="AB168" s="1065"/>
      <c r="AC168" s="1065"/>
      <c r="AD168" s="1065"/>
      <c r="AE168" s="1065"/>
    </row>
    <row r="169" spans="1:31" s="1064" customFormat="1" ht="30" customHeight="1">
      <c r="A169" s="1065"/>
      <c r="K169" s="1067"/>
      <c r="L169" s="1065"/>
      <c r="M169" s="1065"/>
      <c r="N169" s="1065"/>
      <c r="O169" s="1065"/>
      <c r="P169" s="1065"/>
      <c r="Q169" s="1065"/>
      <c r="R169" s="1065"/>
      <c r="S169" s="1065"/>
      <c r="T169" s="1065"/>
      <c r="U169" s="1065"/>
      <c r="V169" s="1065"/>
      <c r="W169" s="1065"/>
      <c r="X169" s="1065"/>
      <c r="Y169" s="1065"/>
      <c r="Z169" s="1065"/>
      <c r="AA169" s="1065"/>
      <c r="AB169" s="1065"/>
      <c r="AC169" s="1065"/>
      <c r="AD169" s="1065"/>
      <c r="AE169" s="1065"/>
    </row>
    <row r="170" spans="1:31" s="1064" customFormat="1" ht="30" customHeight="1">
      <c r="A170" s="1065"/>
      <c r="K170" s="1067"/>
      <c r="L170" s="1065"/>
      <c r="M170" s="1065"/>
      <c r="N170" s="1065"/>
      <c r="O170" s="1065"/>
      <c r="P170" s="1065"/>
      <c r="Q170" s="1065"/>
      <c r="R170" s="1065"/>
      <c r="S170" s="1065"/>
      <c r="T170" s="1065"/>
      <c r="U170" s="1065"/>
      <c r="V170" s="1065"/>
      <c r="W170" s="1065"/>
      <c r="X170" s="1065"/>
      <c r="Y170" s="1065"/>
      <c r="Z170" s="1065"/>
      <c r="AA170" s="1065"/>
      <c r="AB170" s="1065"/>
      <c r="AC170" s="1065"/>
      <c r="AD170" s="1065"/>
      <c r="AE170" s="1065"/>
    </row>
    <row r="171" spans="1:31" s="1064" customFormat="1" ht="30" customHeight="1">
      <c r="A171" s="1065"/>
      <c r="K171" s="1067"/>
      <c r="L171" s="1065"/>
      <c r="M171" s="1065"/>
      <c r="N171" s="1065"/>
      <c r="O171" s="1065"/>
      <c r="P171" s="1065"/>
      <c r="Q171" s="1065"/>
      <c r="R171" s="1065"/>
      <c r="S171" s="1065"/>
      <c r="T171" s="1065"/>
      <c r="U171" s="1065"/>
      <c r="V171" s="1065"/>
      <c r="W171" s="1065"/>
      <c r="X171" s="1065"/>
      <c r="Y171" s="1065"/>
      <c r="Z171" s="1065"/>
      <c r="AA171" s="1065"/>
      <c r="AB171" s="1065"/>
      <c r="AC171" s="1065"/>
      <c r="AD171" s="1065"/>
      <c r="AE171" s="1065"/>
    </row>
    <row r="172" spans="1:31" s="1064" customFormat="1" ht="30" customHeight="1">
      <c r="A172" s="1065"/>
      <c r="K172" s="1067"/>
      <c r="L172" s="1065"/>
      <c r="M172" s="1065"/>
      <c r="N172" s="1065"/>
      <c r="O172" s="1065"/>
      <c r="P172" s="1065"/>
      <c r="Q172" s="1065"/>
      <c r="R172" s="1065"/>
      <c r="S172" s="1065"/>
      <c r="T172" s="1065"/>
      <c r="U172" s="1065"/>
      <c r="V172" s="1065"/>
      <c r="W172" s="1065"/>
      <c r="X172" s="1065"/>
      <c r="Y172" s="1065"/>
      <c r="Z172" s="1065"/>
      <c r="AA172" s="1065"/>
      <c r="AB172" s="1065"/>
      <c r="AC172" s="1065"/>
      <c r="AD172" s="1065"/>
      <c r="AE172" s="1065"/>
    </row>
    <row r="173" spans="1:31" s="1064" customFormat="1" ht="30" customHeight="1">
      <c r="A173" s="1065"/>
      <c r="K173" s="1067"/>
      <c r="L173" s="1065"/>
      <c r="M173" s="1065"/>
      <c r="N173" s="1065"/>
      <c r="O173" s="1065"/>
      <c r="P173" s="1065"/>
      <c r="Q173" s="1065"/>
      <c r="R173" s="1065"/>
      <c r="S173" s="1065"/>
      <c r="T173" s="1065"/>
      <c r="U173" s="1065"/>
      <c r="V173" s="1065"/>
      <c r="W173" s="1065"/>
      <c r="X173" s="1065"/>
      <c r="Y173" s="1065"/>
      <c r="Z173" s="1065"/>
      <c r="AA173" s="1065"/>
      <c r="AB173" s="1065"/>
      <c r="AC173" s="1065"/>
      <c r="AD173" s="1065"/>
      <c r="AE173" s="1065"/>
    </row>
    <row r="174" spans="1:31" s="1064" customFormat="1" ht="30" customHeight="1">
      <c r="A174" s="1065"/>
      <c r="K174" s="1067"/>
      <c r="L174" s="1065"/>
      <c r="M174" s="1065"/>
      <c r="N174" s="1065"/>
      <c r="O174" s="1065"/>
      <c r="P174" s="1065"/>
      <c r="Q174" s="1065"/>
      <c r="R174" s="1065"/>
      <c r="S174" s="1065"/>
      <c r="T174" s="1065"/>
      <c r="U174" s="1065"/>
      <c r="V174" s="1065"/>
      <c r="W174" s="1065"/>
      <c r="X174" s="1065"/>
      <c r="Y174" s="1065"/>
      <c r="Z174" s="1065"/>
      <c r="AA174" s="1065"/>
      <c r="AB174" s="1065"/>
      <c r="AC174" s="1065"/>
      <c r="AD174" s="1065"/>
      <c r="AE174" s="1065"/>
    </row>
    <row r="175" spans="1:31" s="1064" customFormat="1" ht="30" customHeight="1">
      <c r="A175" s="1065"/>
      <c r="K175" s="1067"/>
      <c r="L175" s="1065"/>
      <c r="M175" s="1065"/>
      <c r="N175" s="1065"/>
      <c r="O175" s="1065"/>
      <c r="P175" s="1065"/>
      <c r="Q175" s="1065"/>
      <c r="R175" s="1065"/>
      <c r="S175" s="1065"/>
      <c r="T175" s="1065"/>
      <c r="U175" s="1065"/>
      <c r="V175" s="1065"/>
      <c r="W175" s="1065"/>
      <c r="X175" s="1065"/>
      <c r="Y175" s="1065"/>
      <c r="Z175" s="1065"/>
      <c r="AA175" s="1065"/>
      <c r="AB175" s="1065"/>
      <c r="AC175" s="1065"/>
      <c r="AD175" s="1065"/>
      <c r="AE175" s="1065"/>
    </row>
    <row r="176" spans="1:31" s="1064" customFormat="1" ht="30" customHeight="1">
      <c r="A176" s="1065"/>
      <c r="K176" s="1067"/>
      <c r="L176" s="1065"/>
      <c r="M176" s="1065"/>
      <c r="N176" s="1065"/>
      <c r="O176" s="1065"/>
      <c r="P176" s="1065"/>
      <c r="Q176" s="1065"/>
      <c r="R176" s="1065"/>
      <c r="S176" s="1065"/>
      <c r="T176" s="1065"/>
      <c r="U176" s="1065"/>
      <c r="V176" s="1065"/>
      <c r="W176" s="1065"/>
      <c r="X176" s="1065"/>
      <c r="Y176" s="1065"/>
      <c r="Z176" s="1065"/>
      <c r="AA176" s="1065"/>
      <c r="AB176" s="1065"/>
      <c r="AC176" s="1065"/>
      <c r="AD176" s="1065"/>
      <c r="AE176" s="1065"/>
    </row>
    <row r="177" spans="1:31" s="1064" customFormat="1" ht="30" customHeight="1">
      <c r="A177" s="1065"/>
      <c r="K177" s="1067"/>
      <c r="L177" s="1065"/>
      <c r="M177" s="1065"/>
      <c r="N177" s="1065"/>
      <c r="O177" s="1065"/>
      <c r="P177" s="1065"/>
      <c r="Q177" s="1065"/>
      <c r="R177" s="1065"/>
      <c r="S177" s="1065"/>
      <c r="T177" s="1065"/>
      <c r="U177" s="1065"/>
      <c r="V177" s="1065"/>
      <c r="W177" s="1065"/>
      <c r="X177" s="1065"/>
      <c r="Y177" s="1065"/>
      <c r="Z177" s="1065"/>
      <c r="AA177" s="1065"/>
      <c r="AB177" s="1065"/>
      <c r="AC177" s="1065"/>
      <c r="AD177" s="1065"/>
      <c r="AE177" s="1065"/>
    </row>
    <row r="178" spans="1:31" s="1064" customFormat="1" ht="30" customHeight="1">
      <c r="A178" s="1065"/>
      <c r="K178" s="1067"/>
      <c r="L178" s="1065"/>
      <c r="M178" s="1065"/>
      <c r="N178" s="1065"/>
      <c r="O178" s="1065"/>
      <c r="P178" s="1065"/>
      <c r="Q178" s="1065"/>
      <c r="R178" s="1065"/>
      <c r="S178" s="1065"/>
      <c r="T178" s="1065"/>
      <c r="U178" s="1065"/>
      <c r="V178" s="1065"/>
      <c r="W178" s="1065"/>
      <c r="X178" s="1065"/>
      <c r="Y178" s="1065"/>
      <c r="Z178" s="1065"/>
      <c r="AA178" s="1065"/>
      <c r="AB178" s="1065"/>
      <c r="AC178" s="1065"/>
      <c r="AD178" s="1065"/>
      <c r="AE178" s="1065"/>
    </row>
    <row r="179" spans="1:31" s="1064" customFormat="1" ht="30" customHeight="1">
      <c r="A179" s="1065"/>
      <c r="K179" s="1067"/>
      <c r="L179" s="1065"/>
      <c r="M179" s="1065"/>
      <c r="N179" s="1065"/>
      <c r="O179" s="1065"/>
      <c r="P179" s="1065"/>
      <c r="Q179" s="1065"/>
      <c r="R179" s="1065"/>
      <c r="S179" s="1065"/>
      <c r="T179" s="1065"/>
      <c r="U179" s="1065"/>
      <c r="V179" s="1065"/>
      <c r="W179" s="1065"/>
      <c r="X179" s="1065"/>
      <c r="Y179" s="1065"/>
      <c r="Z179" s="1065"/>
      <c r="AA179" s="1065"/>
      <c r="AB179" s="1065"/>
      <c r="AC179" s="1065"/>
      <c r="AD179" s="1065"/>
      <c r="AE179" s="1065"/>
    </row>
    <row r="180" spans="1:31" s="1064" customFormat="1" ht="30" customHeight="1">
      <c r="A180" s="1065"/>
      <c r="K180" s="1067"/>
      <c r="L180" s="1065"/>
      <c r="M180" s="1065"/>
      <c r="N180" s="1065"/>
      <c r="O180" s="1065"/>
      <c r="P180" s="1065"/>
      <c r="Q180" s="1065"/>
      <c r="R180" s="1065"/>
      <c r="S180" s="1065"/>
      <c r="T180" s="1065"/>
      <c r="U180" s="1065"/>
      <c r="V180" s="1065"/>
      <c r="W180" s="1065"/>
      <c r="X180" s="1065"/>
      <c r="Y180" s="1065"/>
      <c r="Z180" s="1065"/>
      <c r="AA180" s="1065"/>
      <c r="AB180" s="1065"/>
      <c r="AC180" s="1065"/>
      <c r="AD180" s="1065"/>
      <c r="AE180" s="1065"/>
    </row>
    <row r="181" spans="1:31" s="1064" customFormat="1" ht="30" customHeight="1">
      <c r="A181" s="1065"/>
      <c r="K181" s="1067"/>
      <c r="L181" s="1065"/>
      <c r="M181" s="1065"/>
      <c r="N181" s="1065"/>
      <c r="O181" s="1065"/>
      <c r="P181" s="1065"/>
      <c r="Q181" s="1065"/>
      <c r="R181" s="1065"/>
      <c r="S181" s="1065"/>
      <c r="T181" s="1065"/>
      <c r="U181" s="1065"/>
      <c r="V181" s="1065"/>
      <c r="W181" s="1065"/>
      <c r="X181" s="1065"/>
      <c r="Y181" s="1065"/>
      <c r="Z181" s="1065"/>
      <c r="AA181" s="1065"/>
      <c r="AB181" s="1065"/>
      <c r="AC181" s="1065"/>
      <c r="AD181" s="1065"/>
      <c r="AE181" s="1065"/>
    </row>
    <row r="182" spans="1:31" s="1064" customFormat="1" ht="30" customHeight="1">
      <c r="A182" s="1065"/>
      <c r="K182" s="1067"/>
      <c r="L182" s="1065"/>
      <c r="M182" s="1065"/>
      <c r="N182" s="1065"/>
      <c r="O182" s="1065"/>
      <c r="P182" s="1065"/>
      <c r="Q182" s="1065"/>
      <c r="R182" s="1065"/>
      <c r="S182" s="1065"/>
      <c r="T182" s="1065"/>
      <c r="U182" s="1065"/>
      <c r="V182" s="1065"/>
      <c r="W182" s="1065"/>
      <c r="X182" s="1065"/>
      <c r="Y182" s="1065"/>
      <c r="Z182" s="1065"/>
      <c r="AA182" s="1065"/>
      <c r="AB182" s="1065"/>
      <c r="AC182" s="1065"/>
      <c r="AD182" s="1065"/>
      <c r="AE182" s="1065"/>
    </row>
    <row r="183" spans="1:31" s="1064" customFormat="1" ht="30" customHeight="1">
      <c r="A183" s="1065"/>
      <c r="K183" s="1067"/>
      <c r="L183" s="1065"/>
      <c r="M183" s="1065"/>
      <c r="N183" s="1065"/>
      <c r="O183" s="1065"/>
      <c r="P183" s="1065"/>
      <c r="Q183" s="1065"/>
      <c r="R183" s="1065"/>
      <c r="S183" s="1065"/>
      <c r="T183" s="1065"/>
      <c r="U183" s="1065"/>
      <c r="V183" s="1065"/>
      <c r="W183" s="1065"/>
      <c r="X183" s="1065"/>
      <c r="Y183" s="1065"/>
      <c r="Z183" s="1065"/>
      <c r="AA183" s="1065"/>
      <c r="AB183" s="1065"/>
      <c r="AC183" s="1065"/>
      <c r="AD183" s="1065"/>
      <c r="AE183" s="1065"/>
    </row>
    <row r="184" spans="1:31" s="1064" customFormat="1" ht="30" customHeight="1">
      <c r="A184" s="1065"/>
      <c r="K184" s="1067"/>
      <c r="L184" s="1065"/>
      <c r="M184" s="1065"/>
      <c r="N184" s="1065"/>
      <c r="O184" s="1065"/>
      <c r="P184" s="1065"/>
      <c r="Q184" s="1065"/>
      <c r="R184" s="1065"/>
      <c r="S184" s="1065"/>
      <c r="T184" s="1065"/>
      <c r="U184" s="1065"/>
      <c r="V184" s="1065"/>
      <c r="W184" s="1065"/>
      <c r="X184" s="1065"/>
      <c r="Y184" s="1065"/>
      <c r="Z184" s="1065"/>
      <c r="AA184" s="1065"/>
      <c r="AB184" s="1065"/>
      <c r="AC184" s="1065"/>
      <c r="AD184" s="1065"/>
      <c r="AE184" s="1065"/>
    </row>
    <row r="185" spans="1:31" s="1064" customFormat="1" ht="30" customHeight="1">
      <c r="A185" s="1065"/>
      <c r="K185" s="1067"/>
      <c r="L185" s="1065"/>
      <c r="M185" s="1065"/>
      <c r="N185" s="1065"/>
      <c r="O185" s="1065"/>
      <c r="P185" s="1065"/>
      <c r="Q185" s="1065"/>
      <c r="R185" s="1065"/>
      <c r="S185" s="1065"/>
      <c r="T185" s="1065"/>
      <c r="U185" s="1065"/>
      <c r="V185" s="1065"/>
      <c r="W185" s="1065"/>
      <c r="X185" s="1065"/>
      <c r="Y185" s="1065"/>
      <c r="Z185" s="1065"/>
      <c r="AA185" s="1065"/>
      <c r="AB185" s="1065"/>
      <c r="AC185" s="1065"/>
      <c r="AD185" s="1065"/>
      <c r="AE185" s="1065"/>
    </row>
    <row r="186" spans="1:31" s="1064" customFormat="1" ht="30" customHeight="1">
      <c r="A186" s="1065"/>
      <c r="K186" s="1067"/>
      <c r="L186" s="1065"/>
      <c r="M186" s="1065"/>
      <c r="N186" s="1065"/>
      <c r="O186" s="1065"/>
      <c r="P186" s="1065"/>
      <c r="Q186" s="1065"/>
      <c r="R186" s="1065"/>
      <c r="S186" s="1065"/>
      <c r="T186" s="1065"/>
      <c r="U186" s="1065"/>
      <c r="V186" s="1065"/>
      <c r="W186" s="1065"/>
      <c r="X186" s="1065"/>
      <c r="Y186" s="1065"/>
      <c r="Z186" s="1065"/>
      <c r="AA186" s="1065"/>
      <c r="AB186" s="1065"/>
      <c r="AC186" s="1065"/>
      <c r="AD186" s="1065"/>
      <c r="AE186" s="1065"/>
    </row>
    <row r="187" spans="1:31" s="1064" customFormat="1" ht="30" customHeight="1">
      <c r="A187" s="1065"/>
      <c r="K187" s="1067"/>
      <c r="L187" s="1065"/>
      <c r="M187" s="1065"/>
      <c r="N187" s="1065"/>
      <c r="O187" s="1065"/>
      <c r="P187" s="1065"/>
      <c r="Q187" s="1065"/>
      <c r="R187" s="1065"/>
      <c r="S187" s="1065"/>
      <c r="T187" s="1065"/>
      <c r="U187" s="1065"/>
      <c r="V187" s="1065"/>
      <c r="W187" s="1065"/>
      <c r="X187" s="1065"/>
      <c r="Y187" s="1065"/>
      <c r="Z187" s="1065"/>
      <c r="AA187" s="1065"/>
      <c r="AB187" s="1065"/>
      <c r="AC187" s="1065"/>
      <c r="AD187" s="1065"/>
      <c r="AE187" s="1065"/>
    </row>
    <row r="188" spans="1:31" s="1064" customFormat="1" ht="30" customHeight="1">
      <c r="A188" s="1065"/>
      <c r="K188" s="1067"/>
      <c r="L188" s="1065"/>
      <c r="M188" s="1065"/>
      <c r="N188" s="1065"/>
      <c r="O188" s="1065"/>
      <c r="P188" s="1065"/>
      <c r="Q188" s="1065"/>
      <c r="R188" s="1065"/>
      <c r="S188" s="1065"/>
      <c r="T188" s="1065"/>
      <c r="U188" s="1065"/>
      <c r="V188" s="1065"/>
      <c r="W188" s="1065"/>
      <c r="X188" s="1065"/>
      <c r="Y188" s="1065"/>
      <c r="Z188" s="1065"/>
      <c r="AA188" s="1065"/>
      <c r="AB188" s="1065"/>
      <c r="AC188" s="1065"/>
      <c r="AD188" s="1065"/>
      <c r="AE188" s="1065"/>
    </row>
    <row r="189" spans="1:31" s="1064" customFormat="1" ht="30" customHeight="1">
      <c r="A189" s="1065"/>
      <c r="K189" s="1067"/>
      <c r="L189" s="1065"/>
      <c r="M189" s="1065"/>
      <c r="N189" s="1065"/>
      <c r="O189" s="1065"/>
      <c r="P189" s="1065"/>
      <c r="Q189" s="1065"/>
      <c r="R189" s="1065"/>
      <c r="S189" s="1065"/>
      <c r="T189" s="1065"/>
      <c r="U189" s="1065"/>
      <c r="V189" s="1065"/>
      <c r="W189" s="1065"/>
      <c r="X189" s="1065"/>
      <c r="Y189" s="1065"/>
      <c r="Z189" s="1065"/>
      <c r="AA189" s="1065"/>
      <c r="AB189" s="1065"/>
      <c r="AC189" s="1065"/>
      <c r="AD189" s="1065"/>
      <c r="AE189" s="1065"/>
    </row>
    <row r="190" spans="1:31" s="1064" customFormat="1" ht="30" customHeight="1">
      <c r="A190" s="1065"/>
      <c r="K190" s="1067"/>
      <c r="L190" s="1065"/>
      <c r="M190" s="1065"/>
      <c r="N190" s="1065"/>
      <c r="O190" s="1065"/>
      <c r="P190" s="1065"/>
      <c r="Q190" s="1065"/>
      <c r="R190" s="1065"/>
      <c r="S190" s="1065"/>
      <c r="T190" s="1065"/>
      <c r="U190" s="1065"/>
      <c r="V190" s="1065"/>
      <c r="W190" s="1065"/>
      <c r="X190" s="1065"/>
      <c r="Y190" s="1065"/>
      <c r="Z190" s="1065"/>
      <c r="AA190" s="1065"/>
      <c r="AB190" s="1065"/>
      <c r="AC190" s="1065"/>
      <c r="AD190" s="1065"/>
      <c r="AE190" s="1065"/>
    </row>
    <row r="191" spans="1:31" s="1064" customFormat="1" ht="30" customHeight="1">
      <c r="A191" s="1065"/>
      <c r="K191" s="1067"/>
      <c r="L191" s="1065"/>
      <c r="M191" s="1065"/>
      <c r="N191" s="1065"/>
      <c r="O191" s="1065"/>
      <c r="P191" s="1065"/>
      <c r="Q191" s="1065"/>
      <c r="R191" s="1065"/>
      <c r="S191" s="1065"/>
      <c r="T191" s="1065"/>
      <c r="U191" s="1065"/>
      <c r="V191" s="1065"/>
      <c r="W191" s="1065"/>
      <c r="X191" s="1065"/>
      <c r="Y191" s="1065"/>
      <c r="Z191" s="1065"/>
      <c r="AA191" s="1065"/>
      <c r="AB191" s="1065"/>
      <c r="AC191" s="1065"/>
      <c r="AD191" s="1065"/>
      <c r="AE191" s="1065"/>
    </row>
    <row r="192" spans="1:31" s="1064" customFormat="1" ht="30" customHeight="1">
      <c r="A192" s="1065"/>
      <c r="K192" s="1067"/>
      <c r="L192" s="1065"/>
      <c r="M192" s="1065"/>
      <c r="N192" s="1065"/>
      <c r="O192" s="1065"/>
      <c r="P192" s="1065"/>
      <c r="Q192" s="1065"/>
      <c r="R192" s="1065"/>
      <c r="S192" s="1065"/>
      <c r="T192" s="1065"/>
      <c r="U192" s="1065"/>
      <c r="V192" s="1065"/>
      <c r="W192" s="1065"/>
      <c r="X192" s="1065"/>
      <c r="Y192" s="1065"/>
      <c r="Z192" s="1065"/>
      <c r="AA192" s="1065"/>
      <c r="AB192" s="1065"/>
      <c r="AC192" s="1065"/>
      <c r="AD192" s="1065"/>
      <c r="AE192" s="1065"/>
    </row>
    <row r="193" spans="1:31" s="1064" customFormat="1" ht="30" customHeight="1">
      <c r="A193" s="1065"/>
      <c r="K193" s="1067"/>
      <c r="L193" s="1065"/>
      <c r="M193" s="1065"/>
      <c r="N193" s="1065"/>
      <c r="O193" s="1065"/>
      <c r="P193" s="1065"/>
      <c r="Q193" s="1065"/>
      <c r="R193" s="1065"/>
      <c r="S193" s="1065"/>
      <c r="T193" s="1065"/>
      <c r="U193" s="1065"/>
      <c r="V193" s="1065"/>
      <c r="W193" s="1065"/>
      <c r="X193" s="1065"/>
      <c r="Y193" s="1065"/>
      <c r="Z193" s="1065"/>
      <c r="AA193" s="1065"/>
      <c r="AB193" s="1065"/>
      <c r="AC193" s="1065"/>
      <c r="AD193" s="1065"/>
      <c r="AE193" s="1065"/>
    </row>
    <row r="194" spans="1:31" s="1064" customFormat="1" ht="30" customHeight="1">
      <c r="A194" s="1065"/>
      <c r="K194" s="1067"/>
      <c r="L194" s="1065"/>
      <c r="M194" s="1065"/>
      <c r="N194" s="1065"/>
      <c r="O194" s="1065"/>
      <c r="P194" s="1065"/>
      <c r="Q194" s="1065"/>
      <c r="R194" s="1065"/>
      <c r="S194" s="1065"/>
      <c r="T194" s="1065"/>
      <c r="U194" s="1065"/>
      <c r="V194" s="1065"/>
      <c r="W194" s="1065"/>
      <c r="X194" s="1065"/>
      <c r="Y194" s="1065"/>
      <c r="Z194" s="1065"/>
      <c r="AA194" s="1065"/>
      <c r="AB194" s="1065"/>
      <c r="AC194" s="1065"/>
      <c r="AD194" s="1065"/>
      <c r="AE194" s="1065"/>
    </row>
  </sheetData>
  <mergeCells count="35">
    <mergeCell ref="C7:D7"/>
    <mergeCell ref="C25:D25"/>
    <mergeCell ref="C31:D31"/>
    <mergeCell ref="S36:AA36"/>
    <mergeCell ref="S37:AA37"/>
    <mergeCell ref="S19:S20"/>
    <mergeCell ref="S25:S26"/>
    <mergeCell ref="S31:S32"/>
    <mergeCell ref="V10:V11"/>
    <mergeCell ref="X13:X14"/>
    <mergeCell ref="Y16:Y17"/>
    <mergeCell ref="T19:AA20"/>
    <mergeCell ref="T25:AA26"/>
    <mergeCell ref="Z9:AA9"/>
    <mergeCell ref="C39:D39"/>
    <mergeCell ref="C44:D44"/>
    <mergeCell ref="C59:D59"/>
    <mergeCell ref="B71:AB71"/>
    <mergeCell ref="F48:F49"/>
    <mergeCell ref="K48:K49"/>
    <mergeCell ref="R39:R40"/>
    <mergeCell ref="W52:W53"/>
    <mergeCell ref="AA52:AA53"/>
    <mergeCell ref="X52:Z53"/>
    <mergeCell ref="N48:O49"/>
    <mergeCell ref="I48:J49"/>
    <mergeCell ref="Y51:Z51"/>
    <mergeCell ref="Y58:Z58"/>
    <mergeCell ref="I2:AB4"/>
    <mergeCell ref="S39:AA40"/>
    <mergeCell ref="W10:AA11"/>
    <mergeCell ref="Y13:AA14"/>
    <mergeCell ref="Z16:AA17"/>
    <mergeCell ref="T31:AA32"/>
    <mergeCell ref="Z38:AA38"/>
  </mergeCells>
  <printOptions horizontalCentered="1" verticalCentered="1"/>
  <pageMargins left="0.23622047244094499" right="0.23622047244094499" top="0.23622047244094499" bottom="0.23622047244094499" header="0" footer="0"/>
  <pageSetup paperSize="9" scale="32"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AM107"/>
  <sheetViews>
    <sheetView showGridLines="0" view="pageBreakPreview" zoomScale="85" zoomScaleNormal="80" zoomScaleSheetLayoutView="85" workbookViewId="0">
      <selection activeCell="J22" sqref="J22"/>
    </sheetView>
  </sheetViews>
  <sheetFormatPr defaultColWidth="6.3828125" defaultRowHeight="16.5" customHeight="1"/>
  <cols>
    <col min="1" max="1" width="0.69140625" style="977" customWidth="1"/>
    <col min="2" max="2" width="4.61328125" style="977" customWidth="1"/>
    <col min="3" max="3" width="5.69140625" style="977" customWidth="1"/>
    <col min="4" max="4" width="4" style="977" customWidth="1"/>
    <col min="5" max="6" width="3.23046875" style="977" customWidth="1"/>
    <col min="7" max="7" width="4.765625" style="977" customWidth="1"/>
    <col min="8" max="9" width="3.3828125" style="977" customWidth="1"/>
    <col min="10" max="11" width="4.921875" style="977" customWidth="1"/>
    <col min="12" max="12" width="4.3046875" style="977" customWidth="1"/>
    <col min="13" max="13" width="2.23046875" style="977" customWidth="1"/>
    <col min="14" max="14" width="10.3828125" style="977" customWidth="1"/>
    <col min="15" max="15" width="3.921875" style="978" customWidth="1"/>
    <col min="16" max="20" width="2.921875" style="979" customWidth="1"/>
    <col min="21" max="22" width="3.69140625" style="979" customWidth="1"/>
    <col min="23" max="23" width="1.765625" style="980" customWidth="1"/>
    <col min="24" max="24" width="1.765625" style="978" customWidth="1"/>
    <col min="25" max="27" width="2.921875" style="977" customWidth="1"/>
    <col min="28" max="28" width="2.4609375" style="977" customWidth="1"/>
    <col min="29" max="16384" width="6.3828125" style="977"/>
  </cols>
  <sheetData>
    <row r="1" spans="1:39" ht="6" customHeight="1">
      <c r="A1" s="981"/>
      <c r="B1" s="982"/>
      <c r="C1" s="982"/>
      <c r="D1" s="983"/>
      <c r="E1" s="984"/>
      <c r="F1" s="984"/>
      <c r="G1" s="982"/>
      <c r="H1" s="982"/>
      <c r="I1" s="982"/>
      <c r="J1" s="982"/>
      <c r="K1" s="982"/>
      <c r="L1" s="982"/>
      <c r="M1" s="982"/>
      <c r="N1" s="982"/>
      <c r="O1" s="1009"/>
      <c r="P1" s="1010"/>
      <c r="Q1" s="1010"/>
      <c r="R1" s="1010"/>
      <c r="S1" s="1010"/>
      <c r="T1" s="1010"/>
      <c r="U1" s="1010"/>
      <c r="V1" s="1010"/>
      <c r="W1" s="1021"/>
      <c r="X1" s="1009"/>
      <c r="Y1" s="982"/>
      <c r="Z1" s="982"/>
      <c r="AA1" s="982"/>
      <c r="AB1" s="1030"/>
    </row>
    <row r="2" spans="1:39" ht="1.95" customHeight="1">
      <c r="A2" s="985"/>
      <c r="D2" s="986"/>
      <c r="E2" s="987"/>
      <c r="F2" s="987"/>
      <c r="AB2" s="1031"/>
    </row>
    <row r="3" spans="1:39" ht="14.25" customHeight="1">
      <c r="A3" s="988"/>
      <c r="B3" s="989"/>
      <c r="C3" s="989"/>
      <c r="D3" s="989"/>
      <c r="E3" s="989"/>
      <c r="F3" s="989"/>
      <c r="G3" s="990" t="s">
        <v>1888</v>
      </c>
      <c r="H3" s="990"/>
      <c r="I3" s="990"/>
      <c r="J3" s="990"/>
      <c r="K3" s="990"/>
      <c r="L3" s="990"/>
      <c r="M3" s="990"/>
      <c r="N3" s="990"/>
      <c r="O3" s="1011"/>
      <c r="P3" s="1002"/>
      <c r="Q3" s="1002"/>
      <c r="R3" s="1002"/>
      <c r="S3" s="1002"/>
      <c r="T3" s="1002"/>
      <c r="U3" s="1002"/>
      <c r="V3" s="1002"/>
      <c r="W3" s="1011"/>
      <c r="X3" s="1011"/>
      <c r="Y3" s="1002"/>
      <c r="Z3" s="1002"/>
      <c r="AA3" s="1002"/>
      <c r="AB3" s="1032"/>
    </row>
    <row r="4" spans="1:39" ht="18" customHeight="1">
      <c r="A4" s="991"/>
      <c r="B4" s="992"/>
      <c r="C4" s="992"/>
      <c r="D4" s="992"/>
      <c r="E4" s="989" t="s">
        <v>1889</v>
      </c>
      <c r="F4" s="992"/>
      <c r="G4" s="993"/>
      <c r="H4" s="993"/>
      <c r="I4" s="993"/>
      <c r="J4" s="993"/>
      <c r="K4" s="993"/>
      <c r="L4" s="993"/>
      <c r="M4" s="996"/>
      <c r="N4" s="1012"/>
      <c r="O4" s="1013"/>
      <c r="P4" s="993"/>
      <c r="Q4" s="993"/>
      <c r="R4" s="993"/>
      <c r="S4" s="993"/>
      <c r="T4" s="993"/>
      <c r="U4" s="993"/>
      <c r="V4" s="993"/>
      <c r="W4" s="1013"/>
      <c r="X4" s="1013"/>
      <c r="Y4" s="993"/>
      <c r="Z4" s="993"/>
      <c r="AA4" s="993"/>
      <c r="AB4" s="1033"/>
      <c r="AC4" s="1034"/>
      <c r="AD4" s="1034"/>
      <c r="AE4" s="1034"/>
      <c r="AF4" s="1034"/>
      <c r="AG4" s="1034"/>
      <c r="AH4" s="1034"/>
      <c r="AI4" s="1034"/>
      <c r="AJ4" s="1034"/>
      <c r="AK4" s="1034"/>
      <c r="AL4" s="1034"/>
      <c r="AM4" s="1034"/>
    </row>
    <row r="5" spans="1:39" s="976" customFormat="1" ht="14.4">
      <c r="A5" s="994"/>
      <c r="B5" s="995"/>
      <c r="C5" s="995"/>
      <c r="D5" s="995"/>
      <c r="E5" s="996" t="s">
        <v>1890</v>
      </c>
      <c r="F5" s="995"/>
      <c r="G5" s="997"/>
      <c r="H5" s="997"/>
      <c r="I5" s="997"/>
      <c r="J5" s="1007"/>
      <c r="K5" s="1007"/>
      <c r="L5" s="997"/>
      <c r="M5" s="997"/>
      <c r="N5" s="997"/>
      <c r="O5" s="1014"/>
      <c r="P5" s="997"/>
      <c r="Q5" s="997"/>
      <c r="R5" s="997"/>
      <c r="W5" s="1022"/>
      <c r="X5" s="1022"/>
      <c r="AB5" s="1035"/>
    </row>
    <row r="6" spans="1:39" s="976" customFormat="1" ht="10.5" customHeight="1">
      <c r="A6" s="994"/>
      <c r="B6" s="995"/>
      <c r="C6" s="995"/>
      <c r="D6" s="995"/>
      <c r="E6" s="995"/>
      <c r="F6" s="995"/>
      <c r="G6" s="997"/>
      <c r="H6" s="997"/>
      <c r="I6" s="997"/>
      <c r="J6" s="1007"/>
      <c r="K6" s="1007"/>
      <c r="L6" s="997"/>
      <c r="M6" s="997"/>
      <c r="N6" s="997"/>
      <c r="O6" s="1014"/>
      <c r="P6" s="2604"/>
      <c r="Q6" s="2604"/>
      <c r="R6" s="2604"/>
      <c r="S6" s="2604"/>
      <c r="T6" s="2604"/>
      <c r="U6" s="2604"/>
      <c r="V6" s="2604"/>
      <c r="W6" s="2604"/>
      <c r="X6" s="2604"/>
      <c r="Y6" s="2604"/>
      <c r="Z6" s="2604"/>
      <c r="AA6" s="2604"/>
      <c r="AB6" s="1035"/>
    </row>
    <row r="7" spans="1:39" s="976" customFormat="1" ht="10.5" customHeight="1">
      <c r="A7" s="994"/>
      <c r="B7" s="995"/>
      <c r="C7" s="995"/>
      <c r="D7" s="995"/>
      <c r="E7" s="995"/>
      <c r="F7" s="995"/>
      <c r="G7" s="997"/>
      <c r="H7" s="997"/>
      <c r="I7" s="997"/>
      <c r="J7" s="1007"/>
      <c r="K7" s="1007"/>
      <c r="L7" s="997"/>
      <c r="M7" s="997"/>
      <c r="N7" s="997"/>
      <c r="O7" s="1014"/>
      <c r="P7" s="1015"/>
      <c r="Q7" s="1015"/>
      <c r="R7" s="1015"/>
      <c r="S7" s="1015"/>
      <c r="T7" s="1015"/>
      <c r="U7" s="1015"/>
      <c r="V7" s="1015"/>
      <c r="W7" s="1015"/>
      <c r="X7" s="1015"/>
      <c r="Y7" s="1015"/>
      <c r="Z7" s="1015"/>
      <c r="AA7" s="1015"/>
      <c r="AB7" s="1035"/>
    </row>
    <row r="8" spans="1:39" s="976" customFormat="1" ht="4.95" customHeight="1">
      <c r="A8" s="994"/>
      <c r="B8" s="995"/>
      <c r="C8" s="995"/>
      <c r="D8" s="995"/>
      <c r="E8" s="995"/>
      <c r="F8" s="995"/>
      <c r="G8" s="997"/>
      <c r="H8" s="997"/>
      <c r="I8" s="997"/>
      <c r="J8" s="1007"/>
      <c r="K8" s="1007"/>
      <c r="L8" s="997"/>
      <c r="M8" s="997"/>
      <c r="N8" s="997"/>
      <c r="O8" s="1014"/>
      <c r="P8" s="1015"/>
      <c r="Q8" s="1015"/>
      <c r="R8" s="1015"/>
      <c r="S8" s="1015"/>
      <c r="T8" s="1015"/>
      <c r="U8" s="1015"/>
      <c r="V8" s="1015"/>
      <c r="W8" s="1023"/>
      <c r="X8" s="1023"/>
      <c r="Y8" s="1015"/>
      <c r="Z8" s="1015"/>
      <c r="AA8" s="1015"/>
      <c r="AB8" s="1035"/>
    </row>
    <row r="9" spans="1:39" s="976" customFormat="1" ht="16.5" customHeight="1">
      <c r="A9" s="994"/>
      <c r="B9" s="925">
        <v>8.1</v>
      </c>
      <c r="C9" s="892" t="s">
        <v>1891</v>
      </c>
      <c r="E9" s="926"/>
      <c r="F9" s="995"/>
      <c r="G9" s="997"/>
      <c r="H9" s="997"/>
      <c r="I9" s="997"/>
      <c r="J9" s="1007"/>
      <c r="K9" s="1007"/>
      <c r="L9" s="997"/>
      <c r="M9" s="997"/>
      <c r="N9" s="997"/>
      <c r="O9" s="1014"/>
      <c r="P9" s="1015"/>
      <c r="Q9" s="1015"/>
      <c r="R9" s="1015"/>
      <c r="S9" s="1015"/>
      <c r="T9" s="1015"/>
      <c r="U9" s="1015"/>
      <c r="V9" s="1015"/>
      <c r="W9" s="1023"/>
      <c r="X9" s="1023"/>
      <c r="Y9" s="1015"/>
      <c r="Z9" s="1015"/>
      <c r="AA9" s="1015"/>
      <c r="AB9" s="1035"/>
    </row>
    <row r="10" spans="1:39" s="976" customFormat="1" ht="16.5" customHeight="1">
      <c r="A10" s="994"/>
      <c r="B10" s="892"/>
      <c r="C10" s="927" t="s">
        <v>1892</v>
      </c>
      <c r="E10" s="926"/>
      <c r="F10" s="995"/>
      <c r="G10" s="997"/>
      <c r="H10" s="997"/>
      <c r="I10" s="997"/>
      <c r="J10" s="1007"/>
      <c r="K10" s="1007"/>
      <c r="L10" s="997"/>
      <c r="M10" s="997"/>
      <c r="N10" s="997"/>
      <c r="O10" s="1014"/>
      <c r="P10" s="1015"/>
      <c r="Q10" s="1015"/>
      <c r="R10" s="1015"/>
      <c r="S10" s="1015"/>
      <c r="T10" s="1015"/>
      <c r="U10" s="1015"/>
      <c r="V10" s="1015"/>
      <c r="W10" s="1023"/>
      <c r="X10" s="1023"/>
      <c r="Y10" s="1015"/>
      <c r="Z10" s="1015"/>
      <c r="AA10" s="1015"/>
      <c r="AB10" s="1035"/>
    </row>
    <row r="11" spans="1:39" s="976" customFormat="1" ht="10.5" customHeight="1">
      <c r="A11" s="994"/>
      <c r="B11" s="995"/>
      <c r="C11" s="995"/>
      <c r="D11" s="995"/>
      <c r="E11" s="995"/>
      <c r="F11" s="995"/>
      <c r="G11" s="997"/>
      <c r="H11" s="997"/>
      <c r="I11" s="997"/>
      <c r="J11" s="1007"/>
      <c r="K11" s="1007"/>
      <c r="L11" s="997"/>
      <c r="M11" s="997"/>
      <c r="N11" s="997"/>
      <c r="O11" s="1014"/>
      <c r="P11" s="1015"/>
      <c r="Q11" s="1015"/>
      <c r="R11" s="1015"/>
      <c r="S11" s="1015"/>
      <c r="T11" s="1015"/>
      <c r="U11" s="1015"/>
      <c r="V11" s="1015"/>
      <c r="W11" s="1023"/>
      <c r="X11" s="1023"/>
      <c r="Y11" s="1015"/>
      <c r="Z11" s="1015"/>
      <c r="AA11" s="1015"/>
      <c r="AB11" s="1035"/>
    </row>
    <row r="12" spans="1:39" s="976" customFormat="1" ht="10.5" customHeight="1">
      <c r="A12" s="994"/>
      <c r="B12" s="995"/>
      <c r="C12" s="995"/>
      <c r="D12" s="995"/>
      <c r="E12" s="995"/>
      <c r="F12" s="995"/>
      <c r="G12" s="997"/>
      <c r="H12" s="997"/>
      <c r="I12" s="997"/>
      <c r="J12" s="1007"/>
      <c r="K12" s="1007"/>
      <c r="L12" s="997"/>
      <c r="M12" s="997"/>
      <c r="N12" s="997"/>
      <c r="O12" s="1014"/>
      <c r="P12" s="1015"/>
      <c r="Q12" s="1015"/>
      <c r="R12" s="1015"/>
      <c r="S12" s="1015"/>
      <c r="T12" s="1015"/>
      <c r="U12" s="1015"/>
      <c r="V12" s="1015"/>
      <c r="W12" s="1023"/>
      <c r="X12" s="1023"/>
      <c r="Y12" s="1015"/>
      <c r="Z12" s="1015"/>
      <c r="AA12" s="1015"/>
      <c r="AB12" s="1035"/>
    </row>
    <row r="13" spans="1:39" s="976" customFormat="1" ht="5.4" customHeight="1">
      <c r="A13" s="998"/>
      <c r="B13" s="929"/>
      <c r="C13" s="930"/>
      <c r="D13" s="931"/>
      <c r="E13" s="932"/>
      <c r="F13" s="932"/>
      <c r="G13" s="932"/>
      <c r="H13" s="932"/>
      <c r="I13" s="932"/>
      <c r="J13" s="932"/>
      <c r="K13" s="932"/>
      <c r="L13" s="932"/>
      <c r="M13" s="932"/>
      <c r="N13" s="932"/>
      <c r="O13" s="950"/>
      <c r="P13" s="932"/>
      <c r="Q13" s="932"/>
      <c r="R13" s="932"/>
      <c r="S13" s="932"/>
      <c r="T13" s="932"/>
      <c r="U13" s="1018"/>
      <c r="V13" s="1018"/>
      <c r="W13" s="1024"/>
      <c r="X13" s="1024"/>
      <c r="Y13" s="1018"/>
      <c r="Z13" s="1018"/>
      <c r="AA13" s="1018"/>
      <c r="AB13" s="1036"/>
    </row>
    <row r="14" spans="1:39" s="976" customFormat="1" ht="21.75" customHeight="1">
      <c r="A14" s="998"/>
      <c r="B14" s="929"/>
      <c r="C14" s="930"/>
      <c r="D14" s="933"/>
      <c r="E14" s="932"/>
      <c r="F14" s="932"/>
      <c r="G14" s="932"/>
      <c r="H14" s="932"/>
      <c r="I14" s="932"/>
      <c r="J14" s="932"/>
      <c r="K14" s="2605" t="s">
        <v>1893</v>
      </c>
      <c r="L14" s="2605"/>
      <c r="M14" s="2605"/>
      <c r="N14" s="2605"/>
      <c r="O14" s="932"/>
      <c r="P14" s="932"/>
      <c r="Q14" s="932"/>
      <c r="R14" s="932"/>
      <c r="S14" s="932"/>
      <c r="T14" s="932"/>
      <c r="U14" s="932"/>
      <c r="V14" s="932"/>
      <c r="W14" s="932"/>
      <c r="X14" s="932"/>
      <c r="Y14" s="932"/>
      <c r="Z14" s="932"/>
      <c r="AA14" s="932"/>
      <c r="AB14" s="1037"/>
    </row>
    <row r="15" spans="1:39" s="976" customFormat="1" ht="24" customHeight="1">
      <c r="A15" s="998"/>
      <c r="B15" s="929"/>
      <c r="C15" s="930"/>
      <c r="D15" s="2606" t="s">
        <v>1894</v>
      </c>
      <c r="E15" s="2606"/>
      <c r="F15" s="2606"/>
      <c r="G15" s="2606"/>
      <c r="H15" s="2606"/>
      <c r="I15" s="2606"/>
      <c r="J15" s="2606"/>
      <c r="K15" s="2606"/>
      <c r="L15" s="2606"/>
      <c r="M15" s="2606"/>
      <c r="N15" s="2606"/>
      <c r="O15" s="2606"/>
      <c r="P15" s="2606"/>
      <c r="Q15" s="2606"/>
      <c r="R15" s="2606"/>
      <c r="S15" s="2606"/>
      <c r="T15" s="2606"/>
      <c r="U15" s="2606"/>
      <c r="V15" s="2606"/>
      <c r="W15" s="2606"/>
      <c r="X15" s="929"/>
      <c r="Y15" s="929"/>
      <c r="Z15" s="929"/>
      <c r="AA15" s="929"/>
      <c r="AB15" s="1038"/>
    </row>
    <row r="16" spans="1:39" s="976" customFormat="1" ht="18" customHeight="1">
      <c r="A16" s="998"/>
      <c r="B16" s="929"/>
      <c r="C16" s="2607" t="s">
        <v>1895</v>
      </c>
      <c r="D16" s="2607"/>
      <c r="E16" s="2607"/>
      <c r="F16" s="2607"/>
      <c r="G16" s="2607"/>
      <c r="H16" s="2607"/>
      <c r="I16" s="2607"/>
      <c r="J16" s="2607"/>
      <c r="K16" s="2607"/>
      <c r="L16" s="2607"/>
      <c r="M16" s="2607"/>
      <c r="N16" s="2607"/>
      <c r="O16" s="2607"/>
      <c r="P16" s="2607"/>
      <c r="Q16" s="2607"/>
      <c r="R16" s="2607"/>
      <c r="S16" s="2607"/>
      <c r="T16" s="2607"/>
      <c r="U16" s="2607"/>
      <c r="V16" s="2607"/>
      <c r="W16" s="2607"/>
      <c r="X16" s="2607"/>
      <c r="Y16" s="2607"/>
      <c r="Z16" s="2607"/>
      <c r="AA16" s="933"/>
      <c r="AB16" s="1039"/>
    </row>
    <row r="17" spans="1:28" s="976" customFormat="1" ht="9" customHeight="1">
      <c r="A17" s="998"/>
      <c r="B17" s="999"/>
      <c r="C17" s="999"/>
      <c r="D17" s="999"/>
      <c r="E17" s="999"/>
      <c r="F17" s="999"/>
      <c r="G17" s="1000"/>
      <c r="H17" s="1000"/>
      <c r="I17" s="1000"/>
      <c r="J17" s="1016"/>
      <c r="K17" s="1016"/>
      <c r="L17" s="1000"/>
      <c r="M17" s="1000"/>
      <c r="N17" s="1000"/>
      <c r="O17" s="1017"/>
      <c r="P17" s="1018"/>
      <c r="Q17" s="1018"/>
      <c r="R17" s="1018"/>
      <c r="S17" s="1018"/>
      <c r="T17" s="1018"/>
      <c r="U17" s="1018"/>
      <c r="V17" s="1018"/>
      <c r="W17" s="1024"/>
      <c r="X17" s="1024"/>
      <c r="Y17" s="1018"/>
      <c r="Z17" s="1018"/>
      <c r="AA17" s="1018"/>
      <c r="AB17" s="1036"/>
    </row>
    <row r="18" spans="1:28" s="976" customFormat="1" ht="11.25" customHeight="1">
      <c r="A18" s="994"/>
      <c r="B18" s="995"/>
      <c r="C18" s="995"/>
      <c r="D18" s="995"/>
      <c r="E18" s="995"/>
      <c r="F18" s="995"/>
      <c r="G18" s="997"/>
      <c r="H18" s="997"/>
      <c r="I18" s="997"/>
      <c r="J18" s="1007"/>
      <c r="K18" s="1007"/>
      <c r="L18" s="997"/>
      <c r="M18" s="997"/>
      <c r="N18" s="997"/>
      <c r="O18" s="1014"/>
      <c r="P18" s="1015"/>
      <c r="Q18" s="1015"/>
      <c r="R18" s="1015"/>
      <c r="S18" s="1015"/>
      <c r="T18" s="1015"/>
      <c r="U18" s="1015"/>
      <c r="V18" s="1015"/>
      <c r="W18" s="1023"/>
      <c r="X18" s="1023"/>
      <c r="Y18" s="1015"/>
      <c r="Z18" s="1015"/>
      <c r="AA18" s="1015"/>
      <c r="AB18" s="1035"/>
    </row>
    <row r="19" spans="1:28" s="976" customFormat="1" ht="18" customHeight="1">
      <c r="A19" s="994"/>
      <c r="B19" s="995"/>
      <c r="C19" s="995"/>
      <c r="D19" s="995"/>
      <c r="E19" s="995"/>
      <c r="F19" s="995"/>
      <c r="G19" s="997"/>
      <c r="H19" s="997"/>
      <c r="I19" s="997"/>
      <c r="J19" s="1007"/>
      <c r="K19" s="1007"/>
      <c r="L19" s="997"/>
      <c r="M19" s="997"/>
      <c r="N19" s="997"/>
      <c r="O19" s="1014"/>
      <c r="P19" s="2604" t="s">
        <v>1896</v>
      </c>
      <c r="Q19" s="2604"/>
      <c r="R19" s="2604"/>
      <c r="S19" s="2604"/>
      <c r="T19" s="2604"/>
      <c r="U19" s="2604"/>
      <c r="V19" s="2604"/>
      <c r="W19" s="2604"/>
      <c r="X19" s="2604"/>
      <c r="Y19" s="2604"/>
      <c r="Z19" s="2604"/>
      <c r="AA19" s="2604"/>
      <c r="AB19" s="1035"/>
    </row>
    <row r="20" spans="1:28" s="976" customFormat="1" ht="10.5" customHeight="1">
      <c r="A20" s="994"/>
      <c r="B20" s="995"/>
      <c r="C20" s="995"/>
      <c r="D20" s="995"/>
      <c r="E20" s="995"/>
      <c r="F20" s="995"/>
      <c r="G20" s="997"/>
      <c r="H20" s="997"/>
      <c r="I20" s="997"/>
      <c r="J20" s="1007"/>
      <c r="K20" s="1007"/>
      <c r="L20" s="997"/>
      <c r="M20" s="997"/>
      <c r="N20" s="997"/>
      <c r="O20" s="1014"/>
      <c r="P20" s="2600" t="s">
        <v>1572</v>
      </c>
      <c r="Q20" s="2600"/>
      <c r="R20" s="2600"/>
      <c r="S20" s="2600"/>
      <c r="T20" s="2600"/>
      <c r="U20" s="2600"/>
      <c r="V20" s="2600"/>
      <c r="W20" s="2600"/>
      <c r="X20" s="2600"/>
      <c r="Y20" s="2600"/>
      <c r="Z20" s="2600"/>
      <c r="AA20" s="2600"/>
      <c r="AB20" s="1035"/>
    </row>
    <row r="21" spans="1:28" ht="17.399999999999999" customHeight="1">
      <c r="A21" s="1001"/>
      <c r="B21" s="1002"/>
      <c r="C21" s="1002"/>
      <c r="D21" s="1002"/>
      <c r="E21" s="1002"/>
      <c r="F21" s="1002"/>
      <c r="G21" s="1002"/>
      <c r="H21" s="1002"/>
      <c r="I21" s="1002"/>
      <c r="J21" s="1002"/>
      <c r="K21" s="1002"/>
      <c r="L21" s="1002"/>
      <c r="M21" s="1002"/>
      <c r="N21" s="1002"/>
      <c r="O21" s="1011"/>
      <c r="P21" s="1002"/>
      <c r="Q21" s="1002"/>
      <c r="R21" s="1002"/>
      <c r="S21" s="1002"/>
      <c r="T21" s="995"/>
      <c r="U21" s="1002"/>
      <c r="V21" s="1002"/>
      <c r="W21" s="1011"/>
      <c r="X21" s="1011"/>
      <c r="Y21" s="1002"/>
      <c r="Z21" s="2588" t="s">
        <v>1897</v>
      </c>
      <c r="AA21" s="2589"/>
      <c r="AB21" s="1032"/>
    </row>
    <row r="22" spans="1:28" ht="15" customHeight="1">
      <c r="A22" s="1001"/>
      <c r="B22" s="1003" t="s">
        <v>1898</v>
      </c>
      <c r="C22" s="892" t="s">
        <v>1899</v>
      </c>
      <c r="D22" s="892"/>
      <c r="E22" s="997"/>
      <c r="F22" s="997"/>
      <c r="G22" s="997"/>
      <c r="H22" s="1002"/>
      <c r="I22" s="1002"/>
      <c r="J22" s="1002"/>
      <c r="K22" s="1002"/>
      <c r="L22" s="1002"/>
      <c r="M22" s="1002"/>
      <c r="N22" s="1002"/>
      <c r="O22" s="2591" t="s">
        <v>7</v>
      </c>
      <c r="P22" s="2603">
        <f>P39+P44+P49+P54+P72+P81+P86+P91+P96+P101</f>
        <v>0</v>
      </c>
      <c r="Q22" s="2603"/>
      <c r="R22" s="2603"/>
      <c r="S22" s="2603"/>
      <c r="T22" s="2603"/>
      <c r="U22" s="2603"/>
      <c r="V22" s="2603"/>
      <c r="W22" s="2603"/>
      <c r="X22" s="2603"/>
      <c r="Y22" s="2603"/>
      <c r="Z22" s="2603"/>
      <c r="AA22" s="2603"/>
      <c r="AB22" s="1032"/>
    </row>
    <row r="23" spans="1:28" ht="15" customHeight="1">
      <c r="A23" s="1001"/>
      <c r="B23" s="1003"/>
      <c r="C23" s="1004" t="s">
        <v>1900</v>
      </c>
      <c r="D23" s="892"/>
      <c r="E23" s="997"/>
      <c r="F23" s="997"/>
      <c r="G23" s="997"/>
      <c r="H23" s="1002"/>
      <c r="I23" s="1002"/>
      <c r="J23" s="1002"/>
      <c r="K23" s="1002"/>
      <c r="L23" s="1002"/>
      <c r="M23" s="1002"/>
      <c r="N23" s="1002"/>
      <c r="O23" s="2591"/>
      <c r="P23" s="2603"/>
      <c r="Q23" s="2603"/>
      <c r="R23" s="2603"/>
      <c r="S23" s="2603"/>
      <c r="T23" s="2603"/>
      <c r="U23" s="2603"/>
      <c r="V23" s="2603"/>
      <c r="W23" s="2603"/>
      <c r="X23" s="2603"/>
      <c r="Y23" s="2603"/>
      <c r="Z23" s="2603"/>
      <c r="AA23" s="2603"/>
      <c r="AB23" s="1032"/>
    </row>
    <row r="24" spans="1:28" s="976" customFormat="1" ht="15" customHeight="1">
      <c r="A24" s="994"/>
      <c r="B24" s="995"/>
      <c r="C24" s="927" t="s">
        <v>1901</v>
      </c>
      <c r="D24" s="892"/>
      <c r="E24" s="995"/>
      <c r="F24" s="995"/>
      <c r="G24" s="997"/>
      <c r="H24" s="997"/>
      <c r="I24" s="997"/>
      <c r="J24" s="1007"/>
      <c r="K24" s="1007"/>
      <c r="L24" s="997"/>
      <c r="M24" s="997"/>
      <c r="N24" s="997"/>
      <c r="O24" s="1014"/>
      <c r="P24" s="1015"/>
      <c r="Q24" s="1015"/>
      <c r="R24" s="1015"/>
      <c r="S24" s="1015"/>
      <c r="T24" s="1015"/>
      <c r="U24" s="1015"/>
      <c r="V24" s="1015"/>
      <c r="W24" s="1023"/>
      <c r="X24" s="1023"/>
      <c r="Y24" s="1015"/>
      <c r="Z24" s="1015"/>
      <c r="AA24" s="1015"/>
      <c r="AB24" s="1035"/>
    </row>
    <row r="25" spans="1:28" s="976" customFormat="1" ht="15" customHeight="1">
      <c r="A25" s="994"/>
      <c r="B25" s="995"/>
      <c r="C25" s="936" t="s">
        <v>1902</v>
      </c>
      <c r="D25" s="926"/>
      <c r="E25" s="995"/>
      <c r="F25" s="995"/>
      <c r="G25" s="997"/>
      <c r="H25" s="997"/>
      <c r="I25" s="997"/>
      <c r="J25" s="1007"/>
      <c r="K25" s="1007"/>
      <c r="L25" s="997"/>
      <c r="M25" s="997"/>
      <c r="N25" s="997"/>
      <c r="O25" s="1014"/>
      <c r="P25" s="1015"/>
      <c r="Q25" s="1015"/>
      <c r="R25" s="1015"/>
      <c r="S25" s="1015"/>
      <c r="T25" s="1015"/>
      <c r="U25" s="1015"/>
      <c r="V25" s="1015"/>
      <c r="W25" s="1023"/>
      <c r="X25" s="1023"/>
      <c r="Y25" s="1015"/>
      <c r="Z25" s="1015"/>
      <c r="AA25" s="1015"/>
      <c r="AB25" s="1035"/>
    </row>
    <row r="26" spans="1:28" s="976" customFormat="1" ht="6" customHeight="1">
      <c r="A26" s="994"/>
      <c r="B26" s="995"/>
      <c r="C26" s="995"/>
      <c r="D26" s="995"/>
      <c r="E26" s="995"/>
      <c r="F26" s="995"/>
      <c r="G26" s="997"/>
      <c r="H26" s="997"/>
      <c r="I26" s="997"/>
      <c r="J26" s="1007"/>
      <c r="K26" s="1007"/>
      <c r="L26" s="997"/>
      <c r="M26" s="997"/>
      <c r="N26" s="997"/>
      <c r="O26" s="1014"/>
      <c r="P26" s="1015"/>
      <c r="Q26" s="1015"/>
      <c r="R26" s="1015"/>
      <c r="S26" s="1015"/>
      <c r="T26" s="1015"/>
      <c r="U26" s="1015"/>
      <c r="V26" s="1015"/>
      <c r="W26" s="1023"/>
      <c r="X26" s="1023"/>
      <c r="Y26" s="1015"/>
      <c r="Z26" s="1015"/>
      <c r="AA26" s="1015"/>
      <c r="AB26" s="1035"/>
    </row>
    <row r="27" spans="1:28" s="976" customFormat="1" ht="15" customHeight="1">
      <c r="A27" s="994"/>
      <c r="B27" s="995"/>
      <c r="C27" s="995"/>
      <c r="D27" s="995"/>
      <c r="E27" s="995"/>
      <c r="F27" s="995"/>
      <c r="G27" s="997"/>
      <c r="H27" s="997"/>
      <c r="I27" s="997"/>
      <c r="J27" s="1007"/>
      <c r="K27" s="1007"/>
      <c r="L27" s="997"/>
      <c r="M27" s="997"/>
      <c r="N27" s="997"/>
      <c r="O27" s="1014"/>
      <c r="P27" s="1015"/>
      <c r="Q27" s="1015"/>
      <c r="R27" s="1015"/>
      <c r="S27" s="1015"/>
      <c r="T27" s="1015"/>
      <c r="U27" s="1015"/>
      <c r="V27" s="1015"/>
      <c r="W27" s="1023"/>
      <c r="X27" s="1023"/>
      <c r="Y27" s="1015"/>
      <c r="Z27" s="1015"/>
      <c r="AA27" s="1015"/>
      <c r="AB27" s="1035"/>
    </row>
    <row r="28" spans="1:28" s="976" customFormat="1" ht="15" customHeight="1">
      <c r="A28" s="994"/>
      <c r="B28" s="995"/>
      <c r="C28" s="995"/>
      <c r="D28" s="995"/>
      <c r="E28" s="995"/>
      <c r="F28" s="995"/>
      <c r="G28" s="997"/>
      <c r="H28" s="997"/>
      <c r="I28" s="997"/>
      <c r="J28" s="1007"/>
      <c r="K28" s="1007"/>
      <c r="L28" s="997"/>
      <c r="M28" s="997"/>
      <c r="N28" s="997"/>
      <c r="O28" s="1014"/>
      <c r="P28" s="1015"/>
      <c r="Q28" s="1015"/>
      <c r="R28" s="1015"/>
      <c r="S28" s="1015"/>
      <c r="T28" s="1015"/>
      <c r="U28" s="1015"/>
      <c r="V28" s="1015"/>
      <c r="W28" s="1023"/>
      <c r="X28" s="1023"/>
      <c r="Y28" s="1015"/>
      <c r="Z28" s="1015"/>
      <c r="AA28" s="1015"/>
      <c r="AB28" s="1035"/>
    </row>
    <row r="29" spans="1:28" s="976" customFormat="1" ht="14.25" customHeight="1">
      <c r="A29" s="994"/>
      <c r="B29" s="995"/>
      <c r="C29" s="995"/>
      <c r="D29" s="995"/>
      <c r="E29" s="995"/>
      <c r="F29" s="995"/>
      <c r="G29" s="997"/>
      <c r="H29" s="997"/>
      <c r="I29" s="997"/>
      <c r="J29" s="1007"/>
      <c r="K29" s="1007"/>
      <c r="L29" s="997"/>
      <c r="M29" s="997"/>
      <c r="N29" s="997"/>
      <c r="O29" s="1014"/>
      <c r="P29" s="1015"/>
      <c r="Q29" s="1015"/>
      <c r="R29" s="1015"/>
      <c r="S29" s="1015"/>
      <c r="T29" s="1015"/>
      <c r="U29" s="1015"/>
      <c r="V29" s="1015"/>
      <c r="W29" s="1023"/>
      <c r="X29" s="1023"/>
      <c r="Y29" s="1015"/>
      <c r="Z29" s="1015"/>
      <c r="AA29" s="1015"/>
      <c r="AB29" s="1035"/>
    </row>
    <row r="30" spans="1:28" s="976" customFormat="1" ht="13.5" customHeight="1">
      <c r="A30" s="994"/>
      <c r="B30" s="995"/>
      <c r="C30" s="995"/>
      <c r="D30" s="995"/>
      <c r="E30" s="995"/>
      <c r="F30" s="995"/>
      <c r="G30" s="997"/>
      <c r="H30" s="997"/>
      <c r="I30" s="997"/>
      <c r="J30" s="1007"/>
      <c r="K30" s="1007"/>
      <c r="L30" s="997"/>
      <c r="M30" s="997"/>
      <c r="N30" s="997"/>
      <c r="O30" s="1014"/>
      <c r="P30" s="1015"/>
      <c r="Q30" s="1015"/>
      <c r="R30" s="1015"/>
      <c r="S30" s="1015"/>
      <c r="T30" s="1015"/>
      <c r="U30" s="1015"/>
      <c r="V30" s="1015"/>
      <c r="W30" s="1023"/>
      <c r="X30" s="1023"/>
      <c r="Y30" s="1015"/>
      <c r="Z30" s="1015"/>
      <c r="AA30" s="1015"/>
      <c r="AB30" s="1035"/>
    </row>
    <row r="31" spans="1:28" s="976" customFormat="1" ht="15" customHeight="1">
      <c r="A31" s="994"/>
      <c r="B31" s="995"/>
      <c r="C31" s="995"/>
      <c r="D31" s="995"/>
      <c r="E31" s="995"/>
      <c r="F31" s="995"/>
      <c r="G31" s="997"/>
      <c r="H31" s="997"/>
      <c r="I31" s="997"/>
      <c r="J31" s="1007"/>
      <c r="K31" s="1007"/>
      <c r="L31" s="997"/>
      <c r="M31" s="997"/>
      <c r="N31" s="997"/>
      <c r="O31" s="1014"/>
      <c r="P31" s="1015"/>
      <c r="Q31" s="1015"/>
      <c r="R31" s="1015"/>
      <c r="S31" s="1015"/>
      <c r="T31" s="1015"/>
      <c r="U31" s="1015"/>
      <c r="V31" s="1015"/>
      <c r="W31" s="1023"/>
      <c r="X31" s="1023"/>
      <c r="Y31" s="1015"/>
      <c r="Z31" s="1015"/>
      <c r="AA31" s="1015"/>
      <c r="AB31" s="1035"/>
    </row>
    <row r="32" spans="1:28" s="976" customFormat="1" ht="12" customHeight="1">
      <c r="A32" s="994"/>
      <c r="B32" s="995"/>
      <c r="C32" s="995"/>
      <c r="D32" s="995"/>
      <c r="E32" s="995"/>
      <c r="F32" s="995"/>
      <c r="G32" s="997"/>
      <c r="H32" s="997"/>
      <c r="I32" s="997"/>
      <c r="J32" s="1007"/>
      <c r="K32" s="1007"/>
      <c r="L32" s="997"/>
      <c r="M32" s="997"/>
      <c r="N32" s="997"/>
      <c r="O32" s="1014"/>
      <c r="P32" s="1015"/>
      <c r="Q32" s="1015"/>
      <c r="R32" s="1015"/>
      <c r="S32" s="1015"/>
      <c r="T32" s="1015"/>
      <c r="U32" s="1015"/>
      <c r="V32" s="1015"/>
      <c r="W32" s="1023"/>
      <c r="X32" s="1023"/>
      <c r="Y32" s="1015"/>
      <c r="Z32" s="1015"/>
      <c r="AA32" s="1015"/>
      <c r="AB32" s="1035"/>
    </row>
    <row r="33" spans="1:28" s="976" customFormat="1" ht="6" customHeight="1">
      <c r="A33" s="994"/>
      <c r="B33" s="995"/>
      <c r="C33" s="995"/>
      <c r="D33" s="995"/>
      <c r="E33" s="995"/>
      <c r="F33" s="995"/>
      <c r="G33" s="997"/>
      <c r="H33" s="997"/>
      <c r="I33" s="997"/>
      <c r="J33" s="1007"/>
      <c r="K33" s="1007"/>
      <c r="L33" s="997"/>
      <c r="M33" s="997"/>
      <c r="N33" s="997"/>
      <c r="O33" s="1014"/>
      <c r="P33" s="1015"/>
      <c r="Q33" s="1015"/>
      <c r="R33" s="1015"/>
      <c r="S33" s="1015"/>
      <c r="T33" s="1015"/>
      <c r="U33" s="1015"/>
      <c r="V33" s="1015"/>
      <c r="W33" s="1023"/>
      <c r="X33" s="1023"/>
      <c r="Y33" s="1015"/>
      <c r="Z33" s="1015"/>
      <c r="AA33" s="1015"/>
      <c r="AB33" s="1035"/>
    </row>
    <row r="34" spans="1:28" ht="16.5" customHeight="1">
      <c r="A34" s="1001"/>
      <c r="B34" s="1003"/>
      <c r="C34" s="1003" t="s">
        <v>1903</v>
      </c>
      <c r="D34" s="892" t="s">
        <v>1904</v>
      </c>
      <c r="E34" s="997"/>
      <c r="F34" s="997"/>
      <c r="G34" s="997"/>
      <c r="H34" s="1002"/>
      <c r="I34" s="1002"/>
      <c r="J34" s="1002"/>
      <c r="K34" s="1002"/>
      <c r="L34" s="1002"/>
      <c r="M34" s="1002"/>
      <c r="N34" s="1002"/>
      <c r="P34" s="977"/>
      <c r="Q34" s="977"/>
      <c r="R34" s="977"/>
      <c r="S34" s="977"/>
      <c r="T34" s="977"/>
      <c r="U34" s="977"/>
      <c r="V34" s="977"/>
      <c r="W34" s="978"/>
      <c r="AB34" s="1032"/>
    </row>
    <row r="35" spans="1:28" ht="16.5" customHeight="1">
      <c r="A35" s="1001"/>
      <c r="B35" s="1003"/>
      <c r="C35" s="1005"/>
      <c r="D35" s="893" t="s">
        <v>1905</v>
      </c>
      <c r="E35" s="997"/>
      <c r="F35" s="997"/>
      <c r="G35" s="997"/>
      <c r="H35" s="1002"/>
      <c r="I35" s="1002"/>
      <c r="J35" s="1002"/>
      <c r="K35" s="1002"/>
      <c r="L35" s="1002"/>
      <c r="M35" s="1002"/>
      <c r="N35" s="1002"/>
      <c r="P35" s="977"/>
      <c r="Q35" s="977"/>
      <c r="R35" s="977"/>
      <c r="S35" s="977"/>
      <c r="T35" s="977"/>
      <c r="U35" s="977"/>
      <c r="V35" s="977"/>
      <c r="W35" s="978"/>
      <c r="AB35" s="1032"/>
    </row>
    <row r="36" spans="1:28" ht="9.6" customHeight="1">
      <c r="A36" s="1001"/>
      <c r="B36" s="1003"/>
      <c r="C36" s="1006"/>
      <c r="D36" s="893"/>
      <c r="E36" s="997"/>
      <c r="F36" s="997"/>
      <c r="G36" s="997"/>
      <c r="H36" s="1002"/>
      <c r="I36" s="1002"/>
      <c r="J36" s="1002"/>
      <c r="K36" s="1002"/>
      <c r="L36" s="1002"/>
      <c r="M36" s="1002"/>
      <c r="N36" s="1002"/>
      <c r="O36" s="1019"/>
      <c r="P36" s="1020"/>
      <c r="Q36" s="1020"/>
      <c r="R36" s="1020"/>
      <c r="S36" s="1020"/>
      <c r="T36" s="1020"/>
      <c r="U36" s="1020"/>
      <c r="V36" s="1020"/>
      <c r="W36" s="1025"/>
      <c r="X36" s="1025"/>
      <c r="Y36" s="1020"/>
      <c r="Z36" s="1020"/>
      <c r="AA36" s="1020"/>
      <c r="AB36" s="1032"/>
    </row>
    <row r="37" spans="1:28" ht="9.6" customHeight="1">
      <c r="A37" s="1001"/>
      <c r="B37" s="1003"/>
      <c r="C37" s="1006"/>
      <c r="D37" s="893"/>
      <c r="E37" s="997"/>
      <c r="F37" s="997"/>
      <c r="G37" s="997"/>
      <c r="H37" s="1002"/>
      <c r="I37" s="1002"/>
      <c r="J37" s="1002"/>
      <c r="K37" s="1002"/>
      <c r="L37" s="1002"/>
      <c r="M37" s="1002"/>
      <c r="N37" s="1002"/>
      <c r="O37" s="1019"/>
      <c r="P37" s="1020"/>
      <c r="Q37" s="1020"/>
      <c r="R37" s="1020"/>
      <c r="S37" s="1020"/>
      <c r="T37" s="1020"/>
      <c r="U37" s="1020"/>
      <c r="V37" s="1020"/>
      <c r="W37" s="1025"/>
      <c r="X37" s="1025"/>
      <c r="Y37" s="1020"/>
      <c r="Z37" s="1020"/>
      <c r="AA37" s="1020"/>
      <c r="AB37" s="1032"/>
    </row>
    <row r="38" spans="1:28" ht="9.6" customHeight="1">
      <c r="A38" s="1001"/>
      <c r="B38" s="1003"/>
      <c r="C38" s="1006"/>
      <c r="D38" s="893"/>
      <c r="E38" s="997"/>
      <c r="F38" s="997"/>
      <c r="G38" s="997"/>
      <c r="H38" s="1002"/>
      <c r="I38" s="1002"/>
      <c r="J38" s="1002"/>
      <c r="K38" s="1002"/>
      <c r="L38" s="1002"/>
      <c r="M38" s="1002"/>
      <c r="N38" s="1002"/>
      <c r="O38" s="1019"/>
      <c r="P38" s="1020"/>
      <c r="Q38" s="1020"/>
      <c r="R38" s="1020"/>
      <c r="S38" s="1020"/>
      <c r="T38" s="1020"/>
      <c r="U38" s="1020"/>
      <c r="V38" s="1020"/>
      <c r="W38" s="1025"/>
      <c r="X38" s="1025"/>
      <c r="Y38" s="1020"/>
      <c r="Z38" s="1020"/>
      <c r="AA38" s="1020"/>
      <c r="AB38" s="1032"/>
    </row>
    <row r="39" spans="1:28" ht="18.75" customHeight="1">
      <c r="A39" s="1001"/>
      <c r="B39" s="1003"/>
      <c r="C39" s="1890" t="s">
        <v>1435</v>
      </c>
      <c r="D39" s="1004" t="s">
        <v>10</v>
      </c>
      <c r="E39" s="1004"/>
      <c r="F39" s="1891"/>
      <c r="G39" s="1891"/>
      <c r="H39" s="1891"/>
      <c r="I39" s="1891"/>
      <c r="J39" s="1891"/>
      <c r="K39" s="1891"/>
      <c r="L39" s="1891"/>
      <c r="M39" s="1891"/>
      <c r="N39" s="1891"/>
      <c r="O39" s="2592" t="s">
        <v>15</v>
      </c>
      <c r="P39" s="2569"/>
      <c r="Q39" s="2569"/>
      <c r="R39" s="2569"/>
      <c r="S39" s="2569"/>
      <c r="T39" s="2569"/>
      <c r="U39" s="2569"/>
      <c r="V39" s="2569"/>
      <c r="W39" s="2569"/>
      <c r="X39" s="2569"/>
      <c r="Y39" s="2569"/>
      <c r="Z39" s="2569"/>
      <c r="AA39" s="2569"/>
      <c r="AB39" s="1032"/>
    </row>
    <row r="40" spans="1:28" ht="15.75" customHeight="1">
      <c r="A40" s="1001"/>
      <c r="B40" s="1003"/>
      <c r="C40" s="1892"/>
      <c r="D40" s="936" t="s">
        <v>1906</v>
      </c>
      <c r="E40" s="936"/>
      <c r="F40" s="1891"/>
      <c r="G40" s="1891"/>
      <c r="H40" s="1891"/>
      <c r="I40" s="1891"/>
      <c r="J40" s="1891"/>
      <c r="K40" s="1891"/>
      <c r="L40" s="1891"/>
      <c r="M40" s="1891"/>
      <c r="N40" s="1891"/>
      <c r="O40" s="2592"/>
      <c r="P40" s="2569"/>
      <c r="Q40" s="2569"/>
      <c r="R40" s="2569"/>
      <c r="S40" s="2569"/>
      <c r="T40" s="2569"/>
      <c r="U40" s="2569"/>
      <c r="V40" s="2569"/>
      <c r="W40" s="2569"/>
      <c r="X40" s="2569"/>
      <c r="Y40" s="2569"/>
      <c r="Z40" s="2569"/>
      <c r="AA40" s="2569"/>
      <c r="AB40" s="1032"/>
    </row>
    <row r="41" spans="1:28" ht="14.4">
      <c r="A41" s="1001"/>
      <c r="B41" s="1003"/>
      <c r="C41" s="1008"/>
      <c r="D41" s="1889" t="s">
        <v>1907</v>
      </c>
      <c r="E41" s="1891"/>
      <c r="F41" s="1891"/>
      <c r="G41" s="1891"/>
      <c r="H41" s="1891"/>
      <c r="I41" s="1891"/>
      <c r="J41" s="1891"/>
      <c r="K41" s="1891"/>
      <c r="L41" s="1891"/>
      <c r="M41" s="1891"/>
      <c r="N41" s="1891"/>
      <c r="O41" s="1019"/>
      <c r="P41" s="1020"/>
      <c r="Q41" s="1020"/>
      <c r="R41" s="1020"/>
      <c r="S41" s="1020"/>
      <c r="T41" s="1020"/>
      <c r="U41" s="1020"/>
      <c r="V41" s="1020"/>
      <c r="W41" s="1025"/>
      <c r="X41" s="1025"/>
      <c r="Y41" s="1020"/>
      <c r="Z41" s="1020"/>
      <c r="AA41" s="1020"/>
      <c r="AB41" s="1032"/>
    </row>
    <row r="42" spans="1:28" ht="10.5" customHeight="1">
      <c r="A42" s="1001"/>
      <c r="B42" s="1003"/>
      <c r="C42" s="1008"/>
      <c r="D42" s="1008"/>
      <c r="E42" s="1891"/>
      <c r="F42" s="1891"/>
      <c r="G42" s="1891"/>
      <c r="H42" s="1891"/>
      <c r="I42" s="1891"/>
      <c r="J42" s="1891"/>
      <c r="K42" s="1891"/>
      <c r="L42" s="1891"/>
      <c r="M42" s="1891"/>
      <c r="N42" s="1891"/>
      <c r="O42" s="1019"/>
      <c r="P42" s="1020"/>
      <c r="Q42" s="1020"/>
      <c r="R42" s="1020"/>
      <c r="S42" s="1020"/>
      <c r="T42" s="1020"/>
      <c r="U42" s="1020"/>
      <c r="V42" s="1020"/>
      <c r="W42" s="1025"/>
      <c r="X42" s="1025"/>
      <c r="Y42" s="1020"/>
      <c r="Z42" s="1020"/>
      <c r="AA42" s="1020"/>
      <c r="AB42" s="1032"/>
    </row>
    <row r="43" spans="1:28" ht="10.5" customHeight="1">
      <c r="A43" s="1001"/>
      <c r="B43" s="1003"/>
      <c r="C43" s="1008"/>
      <c r="D43" s="1008"/>
      <c r="E43" s="1891"/>
      <c r="F43" s="1891"/>
      <c r="G43" s="1891"/>
      <c r="H43" s="1891"/>
      <c r="I43" s="1891"/>
      <c r="J43" s="1891"/>
      <c r="K43" s="1891"/>
      <c r="L43" s="1891"/>
      <c r="M43" s="1891"/>
      <c r="N43" s="1891"/>
      <c r="O43" s="1019"/>
      <c r="P43" s="1020"/>
      <c r="Q43" s="1020"/>
      <c r="R43" s="1020"/>
      <c r="S43" s="1020"/>
      <c r="T43" s="1020"/>
      <c r="U43" s="1020"/>
      <c r="V43" s="1020"/>
      <c r="W43" s="1025"/>
      <c r="X43" s="1025"/>
      <c r="Y43" s="1020"/>
      <c r="Z43" s="1020"/>
      <c r="AA43" s="1020"/>
      <c r="AB43" s="1032"/>
    </row>
    <row r="44" spans="1:28" ht="18.600000000000001" customHeight="1">
      <c r="A44" s="1001"/>
      <c r="B44" s="1003"/>
      <c r="C44" s="1890" t="s">
        <v>1439</v>
      </c>
      <c r="D44" s="1004" t="s">
        <v>1908</v>
      </c>
      <c r="E44" s="1004"/>
      <c r="F44" s="1893"/>
      <c r="G44" s="1893"/>
      <c r="H44" s="1893"/>
      <c r="I44" s="1893"/>
      <c r="J44" s="1893"/>
      <c r="K44" s="1893"/>
      <c r="L44" s="1893"/>
      <c r="M44" s="1893"/>
      <c r="N44" s="1893"/>
      <c r="O44" s="2593" t="s">
        <v>23</v>
      </c>
      <c r="P44" s="2570"/>
      <c r="Q44" s="2571"/>
      <c r="R44" s="2571"/>
      <c r="S44" s="2571"/>
      <c r="T44" s="2571"/>
      <c r="U44" s="2571"/>
      <c r="V44" s="2571"/>
      <c r="W44" s="2571"/>
      <c r="X44" s="2571"/>
      <c r="Y44" s="2571"/>
      <c r="Z44" s="2571"/>
      <c r="AA44" s="2572"/>
      <c r="AB44" s="1032"/>
    </row>
    <row r="45" spans="1:28" ht="18.600000000000001" customHeight="1">
      <c r="A45" s="1001"/>
      <c r="B45" s="1003"/>
      <c r="C45" s="1892"/>
      <c r="D45" s="936" t="s">
        <v>1909</v>
      </c>
      <c r="E45" s="936"/>
      <c r="F45" s="1893"/>
      <c r="G45" s="1893"/>
      <c r="H45" s="1893"/>
      <c r="I45" s="1893"/>
      <c r="J45" s="1893"/>
      <c r="K45" s="1893"/>
      <c r="L45" s="1893"/>
      <c r="M45" s="1893"/>
      <c r="N45" s="1893"/>
      <c r="O45" s="2593"/>
      <c r="P45" s="2573"/>
      <c r="Q45" s="2574"/>
      <c r="R45" s="2574"/>
      <c r="S45" s="2574"/>
      <c r="T45" s="2574"/>
      <c r="U45" s="2574"/>
      <c r="V45" s="2574"/>
      <c r="W45" s="2574"/>
      <c r="X45" s="2574"/>
      <c r="Y45" s="2574"/>
      <c r="Z45" s="2574"/>
      <c r="AA45" s="2575"/>
      <c r="AB45" s="1032"/>
    </row>
    <row r="46" spans="1:28" ht="14.4">
      <c r="A46" s="1001"/>
      <c r="B46" s="1003"/>
      <c r="C46" s="1008"/>
      <c r="D46" s="1889" t="s">
        <v>1910</v>
      </c>
      <c r="E46" s="1891"/>
      <c r="F46" s="1891"/>
      <c r="G46" s="1891"/>
      <c r="H46" s="1891"/>
      <c r="I46" s="1891"/>
      <c r="J46" s="1891"/>
      <c r="K46" s="1891"/>
      <c r="L46" s="1891"/>
      <c r="M46" s="1891"/>
      <c r="N46" s="1891"/>
      <c r="O46" s="1019"/>
      <c r="P46" s="1020"/>
      <c r="Q46" s="1020"/>
      <c r="R46" s="1020"/>
      <c r="S46" s="1020"/>
      <c r="T46" s="1020"/>
      <c r="U46" s="1020"/>
      <c r="V46" s="1020"/>
      <c r="W46" s="1025"/>
      <c r="X46" s="1025"/>
      <c r="Y46" s="1020"/>
      <c r="Z46" s="1020"/>
      <c r="AA46" s="1020"/>
      <c r="AB46" s="1032"/>
    </row>
    <row r="47" spans="1:28" ht="10.5" customHeight="1">
      <c r="A47" s="1001"/>
      <c r="B47" s="1003"/>
      <c r="C47" s="1008"/>
      <c r="D47" s="1008"/>
      <c r="E47" s="1891"/>
      <c r="F47" s="1891"/>
      <c r="G47" s="1891"/>
      <c r="H47" s="1891"/>
      <c r="I47" s="1891"/>
      <c r="J47" s="1891"/>
      <c r="K47" s="1891"/>
      <c r="L47" s="1891"/>
      <c r="M47" s="1891"/>
      <c r="N47" s="1891"/>
      <c r="O47" s="1019"/>
      <c r="P47" s="1020"/>
      <c r="Q47" s="1020"/>
      <c r="R47" s="1020"/>
      <c r="S47" s="1020"/>
      <c r="T47" s="1020"/>
      <c r="U47" s="1020"/>
      <c r="V47" s="1020"/>
      <c r="W47" s="1025"/>
      <c r="X47" s="1025"/>
      <c r="Y47" s="1020"/>
      <c r="Z47" s="1020"/>
      <c r="AA47" s="1020"/>
      <c r="AB47" s="1032"/>
    </row>
    <row r="48" spans="1:28" ht="10.5" customHeight="1">
      <c r="A48" s="1001"/>
      <c r="B48" s="1003"/>
      <c r="C48" s="1008"/>
      <c r="D48" s="1008"/>
      <c r="E48" s="1891"/>
      <c r="F48" s="1891"/>
      <c r="G48" s="1891"/>
      <c r="H48" s="1891"/>
      <c r="I48" s="1891"/>
      <c r="J48" s="1891"/>
      <c r="K48" s="1891"/>
      <c r="L48" s="1891"/>
      <c r="M48" s="1891"/>
      <c r="N48" s="1891"/>
      <c r="O48" s="1019"/>
      <c r="P48" s="1020"/>
      <c r="Q48" s="1020"/>
      <c r="R48" s="1020"/>
      <c r="S48" s="1020"/>
      <c r="T48" s="1020"/>
      <c r="U48" s="1020"/>
      <c r="V48" s="1020"/>
      <c r="W48" s="1025"/>
      <c r="X48" s="1025"/>
      <c r="Y48" s="1020"/>
      <c r="Z48" s="1020"/>
      <c r="AA48" s="1020"/>
      <c r="AB48" s="1032"/>
    </row>
    <row r="49" spans="1:28" ht="18.600000000000001" customHeight="1">
      <c r="A49" s="1001"/>
      <c r="B49" s="1003"/>
      <c r="C49" s="1890" t="s">
        <v>1488</v>
      </c>
      <c r="D49" s="1004" t="s">
        <v>1911</v>
      </c>
      <c r="E49" s="1004"/>
      <c r="F49" s="1893"/>
      <c r="G49" s="1893"/>
      <c r="H49" s="1893"/>
      <c r="I49" s="1893"/>
      <c r="J49" s="1893"/>
      <c r="K49" s="1893"/>
      <c r="L49" s="1893"/>
      <c r="M49" s="1893"/>
      <c r="N49" s="1893"/>
      <c r="O49" s="2593" t="s">
        <v>31</v>
      </c>
      <c r="P49" s="2570"/>
      <c r="Q49" s="2571"/>
      <c r="R49" s="2571"/>
      <c r="S49" s="2571"/>
      <c r="T49" s="2571"/>
      <c r="U49" s="2571"/>
      <c r="V49" s="2571"/>
      <c r="W49" s="2571"/>
      <c r="X49" s="2571"/>
      <c r="Y49" s="2571"/>
      <c r="Z49" s="2571"/>
      <c r="AA49" s="2572"/>
      <c r="AB49" s="1032"/>
    </row>
    <row r="50" spans="1:28" ht="18.600000000000001" customHeight="1">
      <c r="A50" s="1001"/>
      <c r="B50" s="1003"/>
      <c r="C50" s="1892"/>
      <c r="D50" s="936" t="s">
        <v>1912</v>
      </c>
      <c r="E50" s="936"/>
      <c r="F50" s="1893"/>
      <c r="G50" s="1893"/>
      <c r="H50" s="1893"/>
      <c r="I50" s="1893"/>
      <c r="J50" s="1893"/>
      <c r="K50" s="1893"/>
      <c r="L50" s="1893"/>
      <c r="M50" s="1893"/>
      <c r="N50" s="1893"/>
      <c r="O50" s="2593"/>
      <c r="P50" s="2573"/>
      <c r="Q50" s="2574"/>
      <c r="R50" s="2574"/>
      <c r="S50" s="2574"/>
      <c r="T50" s="2574"/>
      <c r="U50" s="2574"/>
      <c r="V50" s="2574"/>
      <c r="W50" s="2574"/>
      <c r="X50" s="2574"/>
      <c r="Y50" s="2574"/>
      <c r="Z50" s="2574"/>
      <c r="AA50" s="2575"/>
      <c r="AB50" s="1032"/>
    </row>
    <row r="51" spans="1:28" ht="14.4">
      <c r="A51" s="1001"/>
      <c r="B51" s="1003"/>
      <c r="C51" s="1008"/>
      <c r="D51" s="1889" t="s">
        <v>1913</v>
      </c>
      <c r="E51" s="1891"/>
      <c r="F51" s="1891"/>
      <c r="G51" s="1891"/>
      <c r="H51" s="1891"/>
      <c r="I51" s="1891"/>
      <c r="J51" s="1891"/>
      <c r="K51" s="1891"/>
      <c r="L51" s="1891"/>
      <c r="M51" s="1891"/>
      <c r="N51" s="1891"/>
      <c r="O51" s="1019"/>
      <c r="P51" s="1020"/>
      <c r="Q51" s="1020"/>
      <c r="R51" s="1020"/>
      <c r="S51" s="1020"/>
      <c r="T51" s="1020"/>
      <c r="U51" s="1020"/>
      <c r="V51" s="1020"/>
      <c r="W51" s="1025"/>
      <c r="X51" s="1025"/>
      <c r="Y51" s="1020"/>
      <c r="Z51" s="1020"/>
      <c r="AA51" s="1020"/>
      <c r="AB51" s="1032"/>
    </row>
    <row r="52" spans="1:28" ht="10.5" customHeight="1">
      <c r="A52" s="1001"/>
      <c r="B52" s="1003"/>
      <c r="C52" s="1008"/>
      <c r="D52" s="1008"/>
      <c r="E52" s="1891"/>
      <c r="F52" s="1891"/>
      <c r="G52" s="1891"/>
      <c r="H52" s="1891"/>
      <c r="I52" s="1891"/>
      <c r="J52" s="1891"/>
      <c r="K52" s="1891"/>
      <c r="L52" s="1891"/>
      <c r="M52" s="1891"/>
      <c r="N52" s="1891"/>
      <c r="O52" s="1019"/>
      <c r="P52" s="1020"/>
      <c r="Q52" s="1020"/>
      <c r="R52" s="1020"/>
      <c r="S52" s="1020"/>
      <c r="T52" s="1020"/>
      <c r="U52" s="1020"/>
      <c r="V52" s="1020"/>
      <c r="W52" s="1025"/>
      <c r="X52" s="1025"/>
      <c r="Y52" s="1020"/>
      <c r="Z52" s="1020"/>
      <c r="AA52" s="1020"/>
      <c r="AB52" s="1032"/>
    </row>
    <row r="53" spans="1:28" ht="10.5" customHeight="1">
      <c r="A53" s="1001"/>
      <c r="B53" s="1003"/>
      <c r="C53" s="1008"/>
      <c r="D53" s="1008"/>
      <c r="E53" s="1891"/>
      <c r="F53" s="1891"/>
      <c r="G53" s="1891"/>
      <c r="H53" s="1891"/>
      <c r="I53" s="1891"/>
      <c r="J53" s="1891"/>
      <c r="K53" s="1891"/>
      <c r="L53" s="1891"/>
      <c r="M53" s="1891"/>
      <c r="N53" s="1891"/>
      <c r="O53" s="1019"/>
      <c r="P53" s="1020"/>
      <c r="Q53" s="1020"/>
      <c r="R53" s="1020"/>
      <c r="S53" s="1020"/>
      <c r="T53" s="1020"/>
      <c r="U53" s="1020"/>
      <c r="V53" s="1020"/>
      <c r="W53" s="1025"/>
      <c r="X53" s="1025"/>
      <c r="Y53" s="1020"/>
      <c r="Z53" s="1020"/>
      <c r="AA53" s="1020"/>
      <c r="AB53" s="1032"/>
    </row>
    <row r="54" spans="1:28" ht="18.600000000000001" customHeight="1">
      <c r="A54" s="1001"/>
      <c r="B54" s="1003"/>
      <c r="C54" s="1890" t="s">
        <v>1546</v>
      </c>
      <c r="D54" s="1004" t="s">
        <v>34</v>
      </c>
      <c r="E54" s="1004"/>
      <c r="F54" s="1893"/>
      <c r="G54" s="1893"/>
      <c r="H54" s="1893"/>
      <c r="I54" s="1893"/>
      <c r="J54" s="1893"/>
      <c r="K54" s="1893"/>
      <c r="L54" s="1893"/>
      <c r="M54" s="1893"/>
      <c r="N54" s="1893"/>
      <c r="O54" s="2593" t="s">
        <v>38</v>
      </c>
      <c r="P54" s="2576"/>
      <c r="Q54" s="2577"/>
      <c r="R54" s="2577"/>
      <c r="S54" s="2577"/>
      <c r="T54" s="2577"/>
      <c r="U54" s="2577"/>
      <c r="V54" s="2577"/>
      <c r="W54" s="2577"/>
      <c r="X54" s="2577"/>
      <c r="Y54" s="2577"/>
      <c r="Z54" s="2577"/>
      <c r="AA54" s="2578"/>
      <c r="AB54" s="1032"/>
    </row>
    <row r="55" spans="1:28" ht="18.600000000000001" customHeight="1">
      <c r="A55" s="1001"/>
      <c r="B55" s="1003"/>
      <c r="C55" s="1892"/>
      <c r="D55" s="936" t="s">
        <v>1914</v>
      </c>
      <c r="E55" s="936"/>
      <c r="F55" s="1893"/>
      <c r="G55" s="1893"/>
      <c r="H55" s="1893"/>
      <c r="I55" s="1893"/>
      <c r="J55" s="1893"/>
      <c r="K55" s="1893"/>
      <c r="L55" s="1893"/>
      <c r="M55" s="1893"/>
      <c r="N55" s="1893"/>
      <c r="O55" s="2593"/>
      <c r="P55" s="2573"/>
      <c r="Q55" s="2574"/>
      <c r="R55" s="2574"/>
      <c r="S55" s="2574"/>
      <c r="T55" s="2574"/>
      <c r="U55" s="2574"/>
      <c r="V55" s="2574"/>
      <c r="W55" s="2574"/>
      <c r="X55" s="2574"/>
      <c r="Y55" s="2574"/>
      <c r="Z55" s="2574"/>
      <c r="AA55" s="2575"/>
      <c r="AB55" s="1032"/>
    </row>
    <row r="56" spans="1:28" ht="14.4">
      <c r="A56" s="1001"/>
      <c r="B56" s="1003"/>
      <c r="C56" s="1008"/>
      <c r="D56" s="1889" t="s">
        <v>1915</v>
      </c>
      <c r="E56" s="1891"/>
      <c r="F56" s="1891"/>
      <c r="G56" s="1891"/>
      <c r="H56" s="1891"/>
      <c r="I56" s="1891"/>
      <c r="J56" s="1891"/>
      <c r="K56" s="1891"/>
      <c r="L56" s="1891"/>
      <c r="M56" s="1891"/>
      <c r="N56" s="1891"/>
      <c r="O56" s="1019"/>
      <c r="P56" s="1020"/>
      <c r="Q56" s="1020"/>
      <c r="R56" s="1020"/>
      <c r="S56" s="1020"/>
      <c r="T56" s="1020"/>
      <c r="U56" s="1020"/>
      <c r="V56" s="1020"/>
      <c r="W56" s="1025"/>
      <c r="X56" s="1025"/>
      <c r="Y56" s="1020"/>
      <c r="Z56" s="1020"/>
      <c r="AA56" s="1020"/>
      <c r="AB56" s="1032"/>
    </row>
    <row r="57" spans="1:28" ht="10.5" customHeight="1">
      <c r="A57" s="1001"/>
      <c r="B57" s="1003"/>
      <c r="C57" s="1008"/>
      <c r="D57" s="1008"/>
      <c r="E57" s="1891"/>
      <c r="F57" s="1891"/>
      <c r="G57" s="1891"/>
      <c r="H57" s="1891"/>
      <c r="I57" s="1891"/>
      <c r="J57" s="1891"/>
      <c r="K57" s="1891"/>
      <c r="L57" s="1891"/>
      <c r="M57" s="1891"/>
      <c r="N57" s="1891"/>
      <c r="O57" s="1019"/>
      <c r="P57" s="1020"/>
      <c r="Q57" s="1020"/>
      <c r="R57" s="1020"/>
      <c r="S57" s="1020"/>
      <c r="T57" s="1020"/>
      <c r="U57" s="1020"/>
      <c r="V57" s="1020"/>
      <c r="W57" s="1025"/>
      <c r="X57" s="1025"/>
      <c r="Y57" s="1020"/>
      <c r="Z57" s="1020"/>
      <c r="AA57" s="1020"/>
      <c r="AB57" s="1032"/>
    </row>
    <row r="58" spans="1:28" ht="10.5" customHeight="1">
      <c r="A58" s="1001"/>
      <c r="B58" s="1003"/>
      <c r="C58" s="1008"/>
      <c r="D58" s="1008"/>
      <c r="E58" s="1891"/>
      <c r="F58" s="1891"/>
      <c r="G58" s="1891"/>
      <c r="H58" s="1891"/>
      <c r="I58" s="1891"/>
      <c r="J58" s="1891"/>
      <c r="K58" s="1891"/>
      <c r="L58" s="1891"/>
      <c r="M58" s="1891"/>
      <c r="N58" s="1891"/>
      <c r="O58" s="1019"/>
      <c r="P58" s="1020"/>
      <c r="Q58" s="1020"/>
      <c r="R58" s="1020"/>
      <c r="S58" s="1020"/>
      <c r="T58" s="1020"/>
      <c r="U58" s="1020"/>
      <c r="V58" s="1020"/>
      <c r="W58" s="1025"/>
      <c r="X58" s="1025"/>
      <c r="Y58" s="1020"/>
      <c r="Z58" s="1020"/>
      <c r="AA58" s="1020"/>
      <c r="AB58" s="1032"/>
    </row>
    <row r="59" spans="1:28" ht="15.75" customHeight="1">
      <c r="A59" s="1001"/>
      <c r="B59" s="1003"/>
      <c r="C59" s="1894"/>
      <c r="D59" s="1894" t="s">
        <v>1916</v>
      </c>
      <c r="E59" s="1891"/>
      <c r="F59" s="1891"/>
      <c r="G59" s="1891"/>
      <c r="H59" s="1891"/>
      <c r="I59" s="1891"/>
      <c r="J59" s="1891"/>
      <c r="K59" s="1891"/>
      <c r="L59" s="1891"/>
      <c r="M59" s="1891"/>
      <c r="N59" s="1891"/>
      <c r="O59" s="1019"/>
      <c r="P59" s="1020"/>
      <c r="Q59" s="1020"/>
      <c r="R59" s="1020"/>
      <c r="S59" s="1020"/>
      <c r="T59" s="1020"/>
      <c r="U59" s="1020"/>
      <c r="V59" s="1020"/>
      <c r="W59" s="1025"/>
      <c r="X59" s="1025"/>
      <c r="Y59" s="1020"/>
      <c r="Z59" s="1020"/>
      <c r="AA59" s="1020"/>
      <c r="AB59" s="1032"/>
    </row>
    <row r="60" spans="1:28" ht="17.25" customHeight="1">
      <c r="A60" s="1001"/>
      <c r="B60" s="1003"/>
      <c r="C60" s="1894"/>
      <c r="D60" s="1895" t="s">
        <v>1917</v>
      </c>
      <c r="E60" s="1891"/>
      <c r="F60" s="1891"/>
      <c r="G60" s="1891"/>
      <c r="H60" s="1891"/>
      <c r="I60" s="1891"/>
      <c r="J60" s="1891"/>
      <c r="K60" s="1891"/>
      <c r="L60" s="1891"/>
      <c r="M60" s="1891"/>
      <c r="N60" s="1891"/>
      <c r="O60" s="1019"/>
      <c r="P60" s="1020"/>
      <c r="Q60" s="2601" t="s">
        <v>1583</v>
      </c>
      <c r="R60" s="2601"/>
      <c r="S60" s="2601"/>
      <c r="T60" s="2601"/>
      <c r="U60" s="2601"/>
      <c r="V60" s="1026"/>
      <c r="W60" s="977"/>
      <c r="X60" s="977"/>
      <c r="AB60" s="1032"/>
    </row>
    <row r="61" spans="1:28" ht="12" customHeight="1">
      <c r="A61" s="1001"/>
      <c r="B61" s="1003"/>
      <c r="C61" s="1894"/>
      <c r="D61" s="1895"/>
      <c r="E61" s="1891"/>
      <c r="F61" s="1891"/>
      <c r="G61" s="1891"/>
      <c r="H61" s="1891"/>
      <c r="I61" s="1891"/>
      <c r="J61" s="1891"/>
      <c r="K61" s="1891"/>
      <c r="L61" s="1891"/>
      <c r="M61" s="1891"/>
      <c r="N61" s="1891"/>
      <c r="O61" s="1019"/>
      <c r="P61" s="1020"/>
      <c r="Q61" s="2602" t="s">
        <v>1586</v>
      </c>
      <c r="R61" s="2602"/>
      <c r="S61" s="2602"/>
      <c r="T61" s="2602"/>
      <c r="U61" s="2602"/>
      <c r="V61" s="1027"/>
      <c r="W61" s="977"/>
      <c r="X61" s="977"/>
      <c r="AB61" s="1032"/>
    </row>
    <row r="62" spans="1:28" ht="15.75" customHeight="1">
      <c r="A62" s="1001"/>
      <c r="B62" s="1003"/>
      <c r="C62" s="1894"/>
      <c r="D62" s="1008" t="s">
        <v>1918</v>
      </c>
      <c r="E62" s="1891"/>
      <c r="F62" s="1891"/>
      <c r="G62" s="1891"/>
      <c r="H62" s="1891"/>
      <c r="I62" s="1891"/>
      <c r="J62" s="1891"/>
      <c r="K62" s="1891"/>
      <c r="L62" s="1891"/>
      <c r="M62" s="1891"/>
      <c r="N62" s="1891"/>
      <c r="O62" s="1019"/>
      <c r="P62" s="1020"/>
      <c r="Q62" s="2601" t="s">
        <v>1497</v>
      </c>
      <c r="R62" s="2601"/>
      <c r="S62" s="2601"/>
      <c r="T62" s="2601"/>
      <c r="U62" s="2601"/>
      <c r="V62" s="1026"/>
      <c r="W62" s="977"/>
      <c r="X62" s="977"/>
      <c r="AB62" s="1032"/>
    </row>
    <row r="63" spans="1:28" ht="12" customHeight="1">
      <c r="A63" s="1001"/>
      <c r="B63" s="1003"/>
      <c r="C63" s="1894"/>
      <c r="D63" s="936"/>
      <c r="E63" s="1891"/>
      <c r="F63" s="1891"/>
      <c r="G63" s="1891"/>
      <c r="H63" s="1891"/>
      <c r="I63" s="1891"/>
      <c r="J63" s="1891"/>
      <c r="K63" s="1891"/>
      <c r="L63" s="1891"/>
      <c r="M63" s="1891"/>
      <c r="N63" s="1891"/>
      <c r="O63" s="1019"/>
      <c r="P63" s="1020"/>
      <c r="Q63" s="1025"/>
      <c r="R63" s="1025"/>
      <c r="S63" s="1020"/>
      <c r="T63" s="1020"/>
      <c r="U63" s="1810" t="s">
        <v>1919</v>
      </c>
      <c r="V63" s="1028"/>
      <c r="W63" s="977"/>
      <c r="X63" s="977"/>
      <c r="AB63" s="1032"/>
    </row>
    <row r="64" spans="1:28" ht="12" customHeight="1">
      <c r="A64" s="1001"/>
      <c r="B64" s="1003"/>
      <c r="C64" s="1894"/>
      <c r="D64" s="1896" t="s">
        <v>1511</v>
      </c>
      <c r="E64" s="1894" t="s">
        <v>1920</v>
      </c>
      <c r="F64" s="1891"/>
      <c r="G64" s="1891"/>
      <c r="H64" s="1891"/>
      <c r="I64" s="1891"/>
      <c r="J64" s="1891"/>
      <c r="K64" s="1891"/>
      <c r="L64" s="1891"/>
      <c r="M64" s="1891"/>
      <c r="N64" s="1891"/>
      <c r="O64" s="1019"/>
      <c r="P64" s="1020"/>
      <c r="Q64" s="2579" t="s">
        <v>7</v>
      </c>
      <c r="R64" s="2580"/>
      <c r="S64" s="2582"/>
      <c r="T64" s="2583"/>
      <c r="U64" s="2584"/>
      <c r="V64" s="1029"/>
      <c r="W64" s="977"/>
      <c r="X64" s="977"/>
      <c r="AB64" s="1032"/>
    </row>
    <row r="65" spans="1:29" ht="17.25" customHeight="1">
      <c r="A65" s="1001"/>
      <c r="B65" s="1003"/>
      <c r="C65" s="1894"/>
      <c r="D65" s="1897"/>
      <c r="E65" s="1895" t="s">
        <v>1921</v>
      </c>
      <c r="F65" s="1891"/>
      <c r="G65" s="1891"/>
      <c r="H65" s="1891"/>
      <c r="I65" s="1891"/>
      <c r="J65" s="1891"/>
      <c r="K65" s="1891"/>
      <c r="L65" s="1891"/>
      <c r="M65" s="1891"/>
      <c r="N65" s="1891"/>
      <c r="O65" s="1019"/>
      <c r="P65" s="1020"/>
      <c r="Q65" s="2581"/>
      <c r="R65" s="2580"/>
      <c r="S65" s="2585"/>
      <c r="T65" s="2586"/>
      <c r="U65" s="2587"/>
      <c r="V65" s="1029"/>
      <c r="W65" s="977"/>
      <c r="X65" s="977"/>
      <c r="AB65" s="1032"/>
    </row>
    <row r="66" spans="1:29" ht="9.6" customHeight="1">
      <c r="A66" s="1001"/>
      <c r="B66" s="1003"/>
      <c r="C66" s="1894"/>
      <c r="D66" s="1894"/>
      <c r="E66" s="1895"/>
      <c r="F66" s="1891"/>
      <c r="G66" s="1891"/>
      <c r="H66" s="1891"/>
      <c r="I66" s="1891"/>
      <c r="J66" s="1891"/>
      <c r="K66" s="1891"/>
      <c r="L66" s="1891"/>
      <c r="M66" s="1891"/>
      <c r="N66" s="1891"/>
      <c r="O66" s="1019"/>
      <c r="P66" s="1020"/>
      <c r="Q66" s="1025"/>
      <c r="R66" s="1025"/>
      <c r="S66" s="1020"/>
      <c r="T66" s="1020"/>
      <c r="U66" s="1020"/>
      <c r="V66" s="1020"/>
      <c r="W66" s="977"/>
      <c r="X66" s="977"/>
      <c r="AB66" s="1032"/>
    </row>
    <row r="67" spans="1:29" ht="9.6" customHeight="1">
      <c r="A67" s="1001"/>
      <c r="B67" s="1003"/>
      <c r="C67" s="1894"/>
      <c r="D67" s="1894"/>
      <c r="E67" s="1895"/>
      <c r="F67" s="1891"/>
      <c r="G67" s="1891"/>
      <c r="H67" s="1891"/>
      <c r="I67" s="1891"/>
      <c r="J67" s="1891"/>
      <c r="K67" s="1891"/>
      <c r="L67" s="1891"/>
      <c r="M67" s="1891"/>
      <c r="N67" s="1891"/>
      <c r="O67" s="1019"/>
      <c r="P67" s="1020"/>
      <c r="Q67" s="1025"/>
      <c r="R67" s="1025"/>
      <c r="S67" s="1020"/>
      <c r="T67" s="1020"/>
      <c r="U67" s="1020"/>
      <c r="V67" s="1020"/>
      <c r="W67" s="977"/>
      <c r="X67" s="977"/>
      <c r="AB67" s="1032"/>
    </row>
    <row r="68" spans="1:29" ht="11.25" customHeight="1">
      <c r="A68" s="1001"/>
      <c r="B68" s="1003"/>
      <c r="C68" s="1894"/>
      <c r="D68" s="1896" t="s">
        <v>1514</v>
      </c>
      <c r="E68" s="1894" t="s">
        <v>1922</v>
      </c>
      <c r="F68" s="1891"/>
      <c r="G68" s="1891"/>
      <c r="H68" s="1891"/>
      <c r="I68" s="1891"/>
      <c r="J68" s="1891"/>
      <c r="K68" s="1891"/>
      <c r="L68" s="1891"/>
      <c r="M68" s="1891"/>
      <c r="N68" s="1891"/>
      <c r="O68" s="1019"/>
      <c r="P68" s="1020"/>
      <c r="Q68" s="2579" t="s">
        <v>15</v>
      </c>
      <c r="R68" s="2580"/>
      <c r="S68" s="2582"/>
      <c r="T68" s="2583"/>
      <c r="U68" s="2584"/>
      <c r="V68" s="1029"/>
      <c r="W68" s="977"/>
      <c r="X68" s="977"/>
      <c r="AB68" s="1032"/>
    </row>
    <row r="69" spans="1:29" ht="16.5" customHeight="1">
      <c r="A69" s="1001"/>
      <c r="B69" s="1003"/>
      <c r="C69" s="1894"/>
      <c r="D69" s="1897"/>
      <c r="E69" s="1895" t="s">
        <v>1923</v>
      </c>
      <c r="F69" s="1891"/>
      <c r="G69" s="1891"/>
      <c r="H69" s="1891"/>
      <c r="I69" s="1891"/>
      <c r="J69" s="1891"/>
      <c r="K69" s="1891"/>
      <c r="L69" s="1891"/>
      <c r="M69" s="1891"/>
      <c r="N69" s="1891"/>
      <c r="O69" s="1019"/>
      <c r="P69" s="1020"/>
      <c r="Q69" s="2581"/>
      <c r="R69" s="2580"/>
      <c r="S69" s="2585"/>
      <c r="T69" s="2586"/>
      <c r="U69" s="2587"/>
      <c r="V69" s="1029"/>
      <c r="W69" s="977"/>
      <c r="X69" s="977"/>
      <c r="AB69" s="1032"/>
    </row>
    <row r="70" spans="1:29" ht="9" customHeight="1">
      <c r="A70" s="1001"/>
      <c r="B70" s="1003"/>
      <c r="C70" s="1894"/>
      <c r="D70" s="936"/>
      <c r="E70" s="1891"/>
      <c r="F70" s="1891"/>
      <c r="G70" s="1891"/>
      <c r="H70" s="1891"/>
      <c r="I70" s="1891"/>
      <c r="J70" s="1891"/>
      <c r="K70" s="1891"/>
      <c r="L70" s="1891"/>
      <c r="M70" s="1891"/>
      <c r="N70" s="1891"/>
      <c r="O70" s="1019"/>
      <c r="P70" s="1020"/>
      <c r="Q70" s="1020"/>
      <c r="R70" s="1020"/>
      <c r="S70" s="1020"/>
      <c r="T70" s="1020"/>
      <c r="U70" s="1020"/>
      <c r="V70" s="1020"/>
      <c r="W70" s="1025"/>
      <c r="X70" s="1025"/>
      <c r="Y70" s="1020"/>
      <c r="Z70" s="1020"/>
      <c r="AA70" s="1020"/>
      <c r="AB70" s="1032"/>
    </row>
    <row r="71" spans="1:29" ht="15" customHeight="1">
      <c r="A71" s="1001"/>
      <c r="B71" s="1003"/>
      <c r="C71" s="1008"/>
      <c r="D71" s="1008"/>
      <c r="E71" s="1891"/>
      <c r="F71" s="1891"/>
      <c r="G71" s="1891"/>
      <c r="H71" s="1891"/>
      <c r="I71" s="1891"/>
      <c r="J71" s="1891"/>
      <c r="K71" s="1891"/>
      <c r="L71" s="1891"/>
      <c r="M71" s="1891"/>
      <c r="N71" s="1891"/>
      <c r="O71" s="1019"/>
      <c r="P71" s="1020"/>
      <c r="Q71" s="1020"/>
      <c r="R71" s="1020"/>
      <c r="S71" s="1020"/>
      <c r="T71" s="1020"/>
      <c r="U71" s="1020"/>
      <c r="V71" s="1020"/>
      <c r="W71" s="1025"/>
      <c r="X71" s="1025"/>
      <c r="Y71" s="1020"/>
      <c r="Z71" s="2588" t="s">
        <v>1897</v>
      </c>
      <c r="AA71" s="2589"/>
      <c r="AB71" s="1042"/>
      <c r="AC71" s="985"/>
    </row>
    <row r="72" spans="1:29" ht="18.600000000000001" customHeight="1">
      <c r="A72" s="1001"/>
      <c r="B72" s="1003"/>
      <c r="C72" s="1890" t="s">
        <v>1548</v>
      </c>
      <c r="D72" s="1004" t="s">
        <v>41</v>
      </c>
      <c r="E72" s="1004"/>
      <c r="F72" s="1893"/>
      <c r="G72" s="1893"/>
      <c r="H72" s="1893"/>
      <c r="I72" s="1893"/>
      <c r="J72" s="1893"/>
      <c r="K72" s="1893"/>
      <c r="L72" s="1893"/>
      <c r="M72" s="1893"/>
      <c r="N72" s="1893"/>
      <c r="O72" s="2593" t="s">
        <v>46</v>
      </c>
      <c r="P72" s="2594"/>
      <c r="Q72" s="2595"/>
      <c r="R72" s="2595"/>
      <c r="S72" s="2595"/>
      <c r="T72" s="2595"/>
      <c r="U72" s="2595"/>
      <c r="V72" s="2595"/>
      <c r="W72" s="2595"/>
      <c r="X72" s="2595"/>
      <c r="Y72" s="2595"/>
      <c r="Z72" s="2595"/>
      <c r="AA72" s="2596"/>
      <c r="AC72" s="985"/>
    </row>
    <row r="73" spans="1:29" ht="18.600000000000001" customHeight="1">
      <c r="A73" s="1001"/>
      <c r="B73" s="1003"/>
      <c r="C73" s="1892"/>
      <c r="D73" s="936" t="s">
        <v>1924</v>
      </c>
      <c r="E73" s="936"/>
      <c r="F73" s="1893"/>
      <c r="G73" s="1893"/>
      <c r="H73" s="1893"/>
      <c r="I73" s="1893"/>
      <c r="J73" s="1893"/>
      <c r="K73" s="1893"/>
      <c r="L73" s="1893"/>
      <c r="M73" s="1893"/>
      <c r="N73" s="1893"/>
      <c r="O73" s="2593"/>
      <c r="P73" s="2597"/>
      <c r="Q73" s="2598"/>
      <c r="R73" s="2598"/>
      <c r="S73" s="2598"/>
      <c r="T73" s="2598"/>
      <c r="U73" s="2598"/>
      <c r="V73" s="2598"/>
      <c r="W73" s="2598"/>
      <c r="X73" s="2598"/>
      <c r="Y73" s="2598"/>
      <c r="Z73" s="2598"/>
      <c r="AA73" s="2599"/>
      <c r="AC73" s="985"/>
    </row>
    <row r="74" spans="1:29" ht="14.4">
      <c r="A74" s="1001"/>
      <c r="B74" s="1003"/>
      <c r="C74" s="1008"/>
      <c r="D74" s="1889" t="s">
        <v>1925</v>
      </c>
      <c r="E74" s="1891"/>
      <c r="F74" s="1891"/>
      <c r="G74" s="1891"/>
      <c r="H74" s="1891"/>
      <c r="I74" s="1891"/>
      <c r="J74" s="1891"/>
      <c r="K74" s="1891"/>
      <c r="L74" s="1891"/>
      <c r="M74" s="1891"/>
      <c r="N74" s="1891"/>
      <c r="O74" s="1019"/>
      <c r="P74" s="1020"/>
      <c r="Q74" s="1020"/>
      <c r="R74" s="1020"/>
      <c r="S74" s="1020"/>
      <c r="T74" s="1020"/>
      <c r="U74" s="1020"/>
      <c r="V74" s="1020"/>
      <c r="W74" s="1025"/>
      <c r="X74" s="1025"/>
      <c r="Y74" s="1020"/>
      <c r="Z74" s="1020"/>
      <c r="AA74" s="1020"/>
      <c r="AB74" s="1042"/>
      <c r="AC74" s="985"/>
    </row>
    <row r="75" spans="1:29" ht="10.5" customHeight="1">
      <c r="A75" s="1001"/>
      <c r="B75" s="1040"/>
      <c r="C75" s="1041"/>
      <c r="D75" s="1041"/>
      <c r="E75" s="1898"/>
      <c r="F75" s="1898"/>
      <c r="G75" s="1898"/>
      <c r="H75" s="1898"/>
      <c r="I75" s="1898"/>
      <c r="J75" s="1898"/>
      <c r="K75" s="1898"/>
      <c r="L75" s="1898"/>
      <c r="M75" s="1898"/>
      <c r="N75" s="1898"/>
      <c r="O75" s="1052"/>
      <c r="P75" s="1053"/>
      <c r="Q75" s="1053"/>
      <c r="R75" s="1053"/>
      <c r="S75" s="1053"/>
      <c r="T75" s="1053"/>
      <c r="U75" s="1053"/>
      <c r="V75" s="1053"/>
      <c r="W75" s="1058"/>
      <c r="X75" s="1058"/>
      <c r="Y75" s="1053"/>
      <c r="Z75" s="1053"/>
      <c r="AA75" s="1053"/>
      <c r="AB75" s="1032"/>
      <c r="AC75" s="985"/>
    </row>
    <row r="76" spans="1:29" ht="10.5" customHeight="1">
      <c r="A76" s="1043"/>
      <c r="B76" s="1044"/>
      <c r="C76" s="1045"/>
      <c r="D76" s="1045"/>
      <c r="E76" s="1899"/>
      <c r="F76" s="1899"/>
      <c r="G76" s="1899"/>
      <c r="H76" s="1899"/>
      <c r="I76" s="1899"/>
      <c r="J76" s="1899"/>
      <c r="K76" s="1899"/>
      <c r="L76" s="1899"/>
      <c r="M76" s="1899"/>
      <c r="N76" s="1899"/>
      <c r="O76" s="1054"/>
      <c r="P76" s="1055"/>
      <c r="Q76" s="1055"/>
      <c r="R76" s="1055"/>
      <c r="S76" s="1055"/>
      <c r="T76" s="1055"/>
      <c r="U76" s="1055"/>
      <c r="V76" s="1055"/>
      <c r="W76" s="1059"/>
      <c r="X76" s="1059"/>
      <c r="Y76" s="1055"/>
      <c r="Z76" s="1055"/>
      <c r="AA76" s="1055"/>
      <c r="AB76" s="1061"/>
      <c r="AC76" s="985"/>
    </row>
    <row r="77" spans="1:29" ht="10.5" customHeight="1">
      <c r="A77" s="1001"/>
      <c r="B77" s="1003"/>
      <c r="C77" s="1008"/>
      <c r="D77" s="1008"/>
      <c r="E77" s="1891"/>
      <c r="F77" s="1891"/>
      <c r="G77" s="1891"/>
      <c r="H77" s="1891"/>
      <c r="I77" s="1891"/>
      <c r="J77" s="1891"/>
      <c r="K77" s="1891"/>
      <c r="L77" s="1891"/>
      <c r="M77" s="1891"/>
      <c r="N77" s="1891"/>
      <c r="O77" s="1019"/>
      <c r="P77" s="1020"/>
      <c r="Q77" s="1020"/>
      <c r="R77" s="1020"/>
      <c r="S77" s="1020"/>
      <c r="T77" s="1020"/>
      <c r="U77" s="1020"/>
      <c r="V77" s="1020"/>
      <c r="W77" s="1025"/>
      <c r="X77" s="1025"/>
      <c r="Y77" s="1020"/>
      <c r="Z77" s="1020"/>
      <c r="AA77" s="1020"/>
      <c r="AB77" s="1042"/>
      <c r="AC77" s="985"/>
    </row>
    <row r="78" spans="1:29" ht="15" customHeight="1">
      <c r="A78" s="1001"/>
      <c r="B78" s="1003"/>
      <c r="C78" s="1900" t="s">
        <v>1926</v>
      </c>
      <c r="D78" s="1004" t="s">
        <v>1927</v>
      </c>
      <c r="E78" s="1004"/>
      <c r="F78" s="1893"/>
      <c r="G78" s="1893"/>
      <c r="H78" s="1893"/>
      <c r="I78" s="1893"/>
      <c r="J78" s="1893"/>
      <c r="K78" s="1893"/>
      <c r="L78" s="1893"/>
      <c r="M78" s="1891"/>
      <c r="N78" s="1891"/>
      <c r="O78" s="1019"/>
      <c r="P78" s="1020"/>
      <c r="Q78" s="1020"/>
      <c r="R78" s="1020"/>
      <c r="S78" s="1020"/>
      <c r="T78" s="1020"/>
      <c r="U78" s="1020"/>
      <c r="V78" s="1020"/>
      <c r="W78" s="1025"/>
      <c r="X78" s="1025"/>
      <c r="Y78" s="1020"/>
      <c r="Z78" s="1020"/>
      <c r="AA78" s="1020"/>
      <c r="AB78" s="1042"/>
      <c r="AC78" s="985"/>
    </row>
    <row r="79" spans="1:29" ht="15" customHeight="1">
      <c r="A79" s="1001"/>
      <c r="B79" s="1003"/>
      <c r="C79" s="1884"/>
      <c r="D79" s="936" t="s">
        <v>1928</v>
      </c>
      <c r="E79" s="936"/>
      <c r="F79" s="1893"/>
      <c r="G79" s="1893"/>
      <c r="H79" s="1893"/>
      <c r="I79" s="1893"/>
      <c r="J79" s="1893"/>
      <c r="K79" s="1893"/>
      <c r="L79" s="1893"/>
      <c r="M79" s="1891"/>
      <c r="N79" s="1891"/>
      <c r="O79" s="1019"/>
      <c r="P79" s="1020"/>
      <c r="Q79" s="1020"/>
      <c r="R79" s="1020"/>
      <c r="S79" s="1020"/>
      <c r="T79" s="1020"/>
      <c r="U79" s="1020"/>
      <c r="V79" s="1020"/>
      <c r="W79" s="1025"/>
      <c r="X79" s="1025"/>
      <c r="Y79" s="1020"/>
      <c r="Z79" s="1020"/>
      <c r="AA79" s="1020"/>
      <c r="AB79" s="1042"/>
      <c r="AC79" s="985"/>
    </row>
    <row r="80" spans="1:29" ht="10.5" customHeight="1">
      <c r="A80" s="1001"/>
      <c r="B80" s="1003"/>
      <c r="C80" s="1008"/>
      <c r="D80" s="1008"/>
      <c r="E80" s="1891"/>
      <c r="F80" s="1891"/>
      <c r="G80" s="1891"/>
      <c r="H80" s="1891"/>
      <c r="I80" s="1891"/>
      <c r="J80" s="1891"/>
      <c r="K80" s="1891"/>
      <c r="L80" s="1891"/>
      <c r="M80" s="1891"/>
      <c r="N80" s="1891"/>
      <c r="O80" s="1019"/>
      <c r="P80" s="1020"/>
      <c r="Q80" s="1020"/>
      <c r="R80" s="1020"/>
      <c r="S80" s="1020"/>
      <c r="T80" s="1020"/>
      <c r="U80" s="1020"/>
      <c r="V80" s="1020"/>
      <c r="W80" s="1025"/>
      <c r="X80" s="1025"/>
      <c r="Y80" s="1020"/>
      <c r="Z80" s="1020"/>
      <c r="AA80" s="1020"/>
      <c r="AB80" s="1042"/>
      <c r="AC80" s="985"/>
    </row>
    <row r="81" spans="1:29" ht="15" customHeight="1">
      <c r="A81" s="1001"/>
      <c r="B81" s="1003"/>
      <c r="C81" s="1890" t="s">
        <v>1435</v>
      </c>
      <c r="D81" s="1004" t="s">
        <v>1929</v>
      </c>
      <c r="E81" s="1004"/>
      <c r="F81" s="1891"/>
      <c r="G81" s="1891"/>
      <c r="H81" s="1891"/>
      <c r="I81" s="1891"/>
      <c r="J81" s="1891"/>
      <c r="K81" s="1891"/>
      <c r="L81" s="1891"/>
      <c r="M81" s="1891"/>
      <c r="N81" s="1891"/>
      <c r="O81" s="2592" t="s">
        <v>54</v>
      </c>
      <c r="P81" s="2569"/>
      <c r="Q81" s="2569"/>
      <c r="R81" s="2569"/>
      <c r="S81" s="2569"/>
      <c r="T81" s="2569"/>
      <c r="U81" s="2569"/>
      <c r="V81" s="2569"/>
      <c r="W81" s="2569"/>
      <c r="X81" s="2569"/>
      <c r="Y81" s="2569"/>
      <c r="Z81" s="2569"/>
      <c r="AA81" s="2569"/>
      <c r="AB81" s="1042"/>
      <c r="AC81" s="985"/>
    </row>
    <row r="82" spans="1:29" ht="15" customHeight="1">
      <c r="A82" s="1001"/>
      <c r="B82" s="1003"/>
      <c r="C82" s="1892"/>
      <c r="D82" s="936" t="s">
        <v>1930</v>
      </c>
      <c r="E82" s="936"/>
      <c r="F82" s="1891"/>
      <c r="G82" s="1891"/>
      <c r="H82" s="1891"/>
      <c r="I82" s="1891"/>
      <c r="J82" s="1891"/>
      <c r="K82" s="1891"/>
      <c r="L82" s="1891"/>
      <c r="M82" s="1891"/>
      <c r="N82" s="1891"/>
      <c r="O82" s="2592"/>
      <c r="P82" s="2569"/>
      <c r="Q82" s="2569"/>
      <c r="R82" s="2569"/>
      <c r="S82" s="2569"/>
      <c r="T82" s="2569"/>
      <c r="U82" s="2569"/>
      <c r="V82" s="2569"/>
      <c r="W82" s="2569"/>
      <c r="X82" s="2569"/>
      <c r="Y82" s="2569"/>
      <c r="Z82" s="2569"/>
      <c r="AA82" s="2569"/>
      <c r="AB82" s="1042"/>
      <c r="AC82" s="985"/>
    </row>
    <row r="83" spans="1:29" ht="14.4">
      <c r="A83" s="1001"/>
      <c r="B83" s="1003"/>
      <c r="C83" s="1008"/>
      <c r="D83" s="1889" t="s">
        <v>1931</v>
      </c>
      <c r="E83" s="1891"/>
      <c r="F83" s="1891"/>
      <c r="G83" s="1891"/>
      <c r="H83" s="1891"/>
      <c r="I83" s="1891"/>
      <c r="J83" s="1891"/>
      <c r="K83" s="1891"/>
      <c r="L83" s="1891"/>
      <c r="M83" s="1891"/>
      <c r="N83" s="1891"/>
      <c r="O83" s="1019"/>
      <c r="P83" s="1020"/>
      <c r="Q83" s="1020"/>
      <c r="R83" s="1020"/>
      <c r="S83" s="1020"/>
      <c r="T83" s="1020"/>
      <c r="U83" s="1020"/>
      <c r="V83" s="1020"/>
      <c r="W83" s="1025"/>
      <c r="X83" s="1025"/>
      <c r="Y83" s="1020"/>
      <c r="Z83" s="1020"/>
      <c r="AA83" s="1020"/>
      <c r="AB83" s="1042"/>
      <c r="AC83" s="985"/>
    </row>
    <row r="84" spans="1:29" ht="10.5" customHeight="1">
      <c r="A84" s="1001"/>
      <c r="B84" s="1003"/>
      <c r="C84" s="1008"/>
      <c r="D84" s="1008"/>
      <c r="E84" s="1891"/>
      <c r="F84" s="1891"/>
      <c r="G84" s="1891"/>
      <c r="H84" s="1891"/>
      <c r="I84" s="1891"/>
      <c r="J84" s="1891"/>
      <c r="K84" s="1891"/>
      <c r="L84" s="1891"/>
      <c r="M84" s="1891"/>
      <c r="N84" s="1891"/>
      <c r="O84" s="1019"/>
      <c r="P84" s="1020"/>
      <c r="Q84" s="1020"/>
      <c r="R84" s="1020"/>
      <c r="S84" s="1020"/>
      <c r="T84" s="1020"/>
      <c r="U84" s="1020"/>
      <c r="V84" s="1020"/>
      <c r="W84" s="1025"/>
      <c r="X84" s="1025"/>
      <c r="Y84" s="1020"/>
      <c r="Z84" s="1020"/>
      <c r="AA84" s="1020"/>
      <c r="AB84" s="1042"/>
      <c r="AC84" s="985"/>
    </row>
    <row r="85" spans="1:29" ht="10.5" customHeight="1">
      <c r="A85" s="1001"/>
      <c r="B85" s="1003"/>
      <c r="C85" s="1008"/>
      <c r="D85" s="1008"/>
      <c r="E85" s="1891"/>
      <c r="F85" s="1891"/>
      <c r="G85" s="1891"/>
      <c r="H85" s="1891"/>
      <c r="I85" s="1891"/>
      <c r="J85" s="1891"/>
      <c r="K85" s="1891"/>
      <c r="L85" s="1891"/>
      <c r="M85" s="1891"/>
      <c r="N85" s="1891"/>
      <c r="O85" s="1019"/>
      <c r="P85" s="1020"/>
      <c r="Q85" s="1020"/>
      <c r="R85" s="1020"/>
      <c r="S85" s="1020"/>
      <c r="T85" s="1020"/>
      <c r="U85" s="1020"/>
      <c r="V85" s="1020"/>
      <c r="W85" s="1025"/>
      <c r="X85" s="1025"/>
      <c r="Y85" s="1020"/>
      <c r="Z85" s="1020"/>
      <c r="AA85" s="1020"/>
      <c r="AB85" s="1042"/>
      <c r="AC85" s="985"/>
    </row>
    <row r="86" spans="1:29" ht="15" customHeight="1">
      <c r="A86" s="1001"/>
      <c r="B86" s="1003"/>
      <c r="C86" s="1890" t="s">
        <v>1439</v>
      </c>
      <c r="D86" s="1004" t="s">
        <v>1932</v>
      </c>
      <c r="E86" s="1004"/>
      <c r="F86" s="1893"/>
      <c r="G86" s="1893"/>
      <c r="H86" s="1893"/>
      <c r="I86" s="1893"/>
      <c r="J86" s="1893"/>
      <c r="K86" s="1893"/>
      <c r="L86" s="1893"/>
      <c r="M86" s="1893"/>
      <c r="N86" s="1893"/>
      <c r="O86" s="2593" t="s">
        <v>62</v>
      </c>
      <c r="P86" s="2570"/>
      <c r="Q86" s="2571"/>
      <c r="R86" s="2571"/>
      <c r="S86" s="2571"/>
      <c r="T86" s="2571"/>
      <c r="U86" s="2571"/>
      <c r="V86" s="2571"/>
      <c r="W86" s="2571"/>
      <c r="X86" s="2571"/>
      <c r="Y86" s="2571"/>
      <c r="Z86" s="2571"/>
      <c r="AA86" s="2572"/>
      <c r="AB86" s="1042"/>
      <c r="AC86" s="985"/>
    </row>
    <row r="87" spans="1:29" ht="15" customHeight="1">
      <c r="A87" s="1001"/>
      <c r="B87" s="1003"/>
      <c r="C87" s="1892"/>
      <c r="D87" s="1046" t="s">
        <v>1933</v>
      </c>
      <c r="E87" s="936"/>
      <c r="F87" s="1893"/>
      <c r="G87" s="1893"/>
      <c r="H87" s="1893"/>
      <c r="I87" s="1893"/>
      <c r="J87" s="1893"/>
      <c r="K87" s="1893"/>
      <c r="L87" s="1893"/>
      <c r="M87" s="1893"/>
      <c r="N87" s="1893"/>
      <c r="O87" s="2593"/>
      <c r="P87" s="2573"/>
      <c r="Q87" s="2574"/>
      <c r="R87" s="2574"/>
      <c r="S87" s="2574"/>
      <c r="T87" s="2574"/>
      <c r="U87" s="2574"/>
      <c r="V87" s="2574"/>
      <c r="W87" s="2574"/>
      <c r="X87" s="2574"/>
      <c r="Y87" s="2574"/>
      <c r="Z87" s="2574"/>
      <c r="AA87" s="2575"/>
      <c r="AB87" s="1042"/>
      <c r="AC87" s="985"/>
    </row>
    <row r="88" spans="1:29" ht="14.4">
      <c r="A88" s="1001"/>
      <c r="B88" s="1003"/>
      <c r="C88" s="1008"/>
      <c r="D88" s="1889" t="s">
        <v>1934</v>
      </c>
      <c r="E88" s="1891"/>
      <c r="F88" s="1891"/>
      <c r="G88" s="1891"/>
      <c r="H88" s="1891"/>
      <c r="I88" s="1891"/>
      <c r="J88" s="1891"/>
      <c r="K88" s="1891"/>
      <c r="L88" s="1891"/>
      <c r="M88" s="1891"/>
      <c r="N88" s="1891"/>
      <c r="O88" s="1019"/>
      <c r="P88" s="1020"/>
      <c r="Q88" s="1020"/>
      <c r="R88" s="1020"/>
      <c r="S88" s="1020"/>
      <c r="T88" s="1020"/>
      <c r="U88" s="1020"/>
      <c r="V88" s="1020"/>
      <c r="W88" s="1025"/>
      <c r="X88" s="1025"/>
      <c r="Y88" s="1020"/>
      <c r="Z88" s="1020"/>
      <c r="AA88" s="1020"/>
      <c r="AB88" s="1042"/>
      <c r="AC88" s="985"/>
    </row>
    <row r="89" spans="1:29" ht="9.9" customHeight="1">
      <c r="A89" s="1001"/>
      <c r="B89" s="1003"/>
      <c r="C89" s="1008"/>
      <c r="D89" s="1008"/>
      <c r="E89" s="1891"/>
      <c r="F89" s="1891"/>
      <c r="G89" s="1891"/>
      <c r="H89" s="1891"/>
      <c r="I89" s="1891"/>
      <c r="J89" s="1891"/>
      <c r="K89" s="1891"/>
      <c r="L89" s="1891"/>
      <c r="M89" s="1891"/>
      <c r="N89" s="1891"/>
      <c r="O89" s="1019"/>
      <c r="P89" s="1020"/>
      <c r="Q89" s="1020"/>
      <c r="R89" s="1020"/>
      <c r="S89" s="1020"/>
      <c r="T89" s="1020"/>
      <c r="U89" s="1020"/>
      <c r="V89" s="1020"/>
      <c r="W89" s="1025"/>
      <c r="X89" s="1025"/>
      <c r="Y89" s="1020"/>
      <c r="Z89" s="1020"/>
      <c r="AA89" s="1020"/>
      <c r="AB89" s="1042"/>
      <c r="AC89" s="985"/>
    </row>
    <row r="90" spans="1:29" ht="15" customHeight="1">
      <c r="A90" s="1001"/>
      <c r="B90" s="1003"/>
      <c r="C90" s="1008"/>
      <c r="D90" s="1008"/>
      <c r="E90" s="1891"/>
      <c r="F90" s="1891"/>
      <c r="G90" s="1891"/>
      <c r="H90" s="1891"/>
      <c r="I90" s="1891"/>
      <c r="J90" s="1891"/>
      <c r="K90" s="1891"/>
      <c r="L90" s="1891"/>
      <c r="M90" s="1891"/>
      <c r="N90" s="1891"/>
      <c r="O90" s="1019"/>
      <c r="P90" s="1020"/>
      <c r="Q90" s="1020"/>
      <c r="R90" s="1020"/>
      <c r="S90" s="1020"/>
      <c r="T90" s="1020"/>
      <c r="U90" s="1020"/>
      <c r="V90" s="1020"/>
      <c r="W90" s="1025"/>
      <c r="X90" s="1025"/>
      <c r="Y90" s="1020"/>
      <c r="Z90" s="2567" t="s">
        <v>1897</v>
      </c>
      <c r="AA90" s="2568"/>
      <c r="AB90" s="1042"/>
      <c r="AC90" s="985"/>
    </row>
    <row r="91" spans="1:29" ht="15" customHeight="1">
      <c r="A91" s="1001"/>
      <c r="B91" s="1003"/>
      <c r="C91" s="1890" t="s">
        <v>1488</v>
      </c>
      <c r="D91" s="1004" t="s">
        <v>1935</v>
      </c>
      <c r="E91" s="1004"/>
      <c r="F91" s="1893"/>
      <c r="G91" s="1893"/>
      <c r="H91" s="1893"/>
      <c r="I91" s="1893"/>
      <c r="J91" s="1893"/>
      <c r="K91" s="1893"/>
      <c r="L91" s="1893"/>
      <c r="M91" s="1893"/>
      <c r="N91" s="1893"/>
      <c r="O91" s="2593" t="s">
        <v>23</v>
      </c>
      <c r="P91" s="2570"/>
      <c r="Q91" s="2571"/>
      <c r="R91" s="2571"/>
      <c r="S91" s="2571"/>
      <c r="T91" s="2571"/>
      <c r="U91" s="2571"/>
      <c r="V91" s="2571"/>
      <c r="W91" s="2571"/>
      <c r="X91" s="2571"/>
      <c r="Y91" s="2571"/>
      <c r="Z91" s="2571"/>
      <c r="AA91" s="2572"/>
      <c r="AB91" s="1042"/>
      <c r="AC91" s="985"/>
    </row>
    <row r="92" spans="1:29" ht="15" customHeight="1">
      <c r="A92" s="1001"/>
      <c r="B92" s="1003"/>
      <c r="C92" s="1892"/>
      <c r="D92" s="1046" t="s">
        <v>1936</v>
      </c>
      <c r="E92" s="936"/>
      <c r="F92" s="1893"/>
      <c r="G92" s="1893"/>
      <c r="H92" s="1893"/>
      <c r="I92" s="1893"/>
      <c r="J92" s="1893"/>
      <c r="K92" s="1893"/>
      <c r="L92" s="1893"/>
      <c r="M92" s="1893"/>
      <c r="N92" s="1893"/>
      <c r="O92" s="2593"/>
      <c r="P92" s="2573"/>
      <c r="Q92" s="2574"/>
      <c r="R92" s="2574"/>
      <c r="S92" s="2574"/>
      <c r="T92" s="2574"/>
      <c r="U92" s="2574"/>
      <c r="V92" s="2574"/>
      <c r="W92" s="2574"/>
      <c r="X92" s="2574"/>
      <c r="Y92" s="2574"/>
      <c r="Z92" s="2574"/>
      <c r="AA92" s="2575"/>
      <c r="AB92" s="1042"/>
      <c r="AC92" s="985"/>
    </row>
    <row r="93" spans="1:29" ht="14.4">
      <c r="A93" s="1001"/>
      <c r="B93" s="1003"/>
      <c r="C93" s="1008"/>
      <c r="D93" s="1889" t="s">
        <v>1937</v>
      </c>
      <c r="E93" s="1891"/>
      <c r="F93" s="1891"/>
      <c r="G93" s="1891"/>
      <c r="H93" s="1891"/>
      <c r="I93" s="1891"/>
      <c r="J93" s="1891"/>
      <c r="K93" s="1891"/>
      <c r="L93" s="1891"/>
      <c r="M93" s="1891"/>
      <c r="N93" s="1891"/>
      <c r="O93" s="1019"/>
      <c r="P93" s="1020"/>
      <c r="Q93" s="1020"/>
      <c r="R93" s="1020"/>
      <c r="S93" s="1020"/>
      <c r="T93" s="1020"/>
      <c r="U93" s="1020"/>
      <c r="V93" s="1020"/>
      <c r="W93" s="1025"/>
      <c r="X93" s="1025"/>
      <c r="Y93" s="1020"/>
      <c r="Z93" s="1020"/>
      <c r="AA93" s="1020"/>
      <c r="AB93" s="1042"/>
      <c r="AC93" s="985"/>
    </row>
    <row r="94" spans="1:29" ht="9.9" customHeight="1">
      <c r="A94" s="1001"/>
      <c r="B94" s="1003"/>
      <c r="C94" s="1008"/>
      <c r="D94" s="1008"/>
      <c r="E94" s="1891"/>
      <c r="F94" s="1891"/>
      <c r="G94" s="1891"/>
      <c r="H94" s="1891"/>
      <c r="I94" s="1891"/>
      <c r="J94" s="1891"/>
      <c r="K94" s="1891"/>
      <c r="L94" s="1891"/>
      <c r="M94" s="1891"/>
      <c r="N94" s="1891"/>
      <c r="O94" s="1019"/>
      <c r="P94" s="1020"/>
      <c r="Q94" s="1020"/>
      <c r="R94" s="1020"/>
      <c r="S94" s="1020"/>
      <c r="T94" s="1020"/>
      <c r="U94" s="1020"/>
      <c r="V94" s="1020"/>
      <c r="W94" s="1025"/>
      <c r="X94" s="1025"/>
      <c r="Y94" s="1020"/>
      <c r="Z94" s="1020"/>
      <c r="AA94" s="1020"/>
      <c r="AB94" s="1042"/>
      <c r="AC94" s="985"/>
    </row>
    <row r="95" spans="1:29" ht="9.9" customHeight="1">
      <c r="A95" s="1001"/>
      <c r="B95" s="1003"/>
      <c r="C95" s="1008"/>
      <c r="D95" s="1008"/>
      <c r="E95" s="1891"/>
      <c r="F95" s="1891"/>
      <c r="G95" s="1891"/>
      <c r="H95" s="1891"/>
      <c r="I95" s="1891"/>
      <c r="J95" s="1891"/>
      <c r="K95" s="1891"/>
      <c r="L95" s="1891"/>
      <c r="M95" s="1891"/>
      <c r="N95" s="1891"/>
      <c r="O95" s="1019"/>
      <c r="P95" s="1020"/>
      <c r="Q95" s="1020"/>
      <c r="R95" s="1020"/>
      <c r="S95" s="1020"/>
      <c r="T95" s="1020"/>
      <c r="U95" s="1020"/>
      <c r="V95" s="1020"/>
      <c r="W95" s="1025"/>
      <c r="X95" s="1025"/>
      <c r="Y95" s="1020"/>
      <c r="Z95" s="1020"/>
      <c r="AA95" s="1020"/>
      <c r="AB95" s="1042"/>
      <c r="AC95" s="985"/>
    </row>
    <row r="96" spans="1:29" ht="15" customHeight="1">
      <c r="A96" s="1001"/>
      <c r="B96" s="1003"/>
      <c r="C96" s="1890" t="s">
        <v>1546</v>
      </c>
      <c r="D96" s="1004" t="s">
        <v>1938</v>
      </c>
      <c r="E96" s="1004"/>
      <c r="F96" s="1893"/>
      <c r="G96" s="1893"/>
      <c r="H96" s="1893"/>
      <c r="I96" s="1893"/>
      <c r="J96" s="1893"/>
      <c r="K96" s="1893"/>
      <c r="L96" s="1893"/>
      <c r="M96" s="1893"/>
      <c r="N96" s="1893"/>
      <c r="O96" s="2593" t="s">
        <v>31</v>
      </c>
      <c r="P96" s="2576"/>
      <c r="Q96" s="2577"/>
      <c r="R96" s="2577"/>
      <c r="S96" s="2577"/>
      <c r="T96" s="2577"/>
      <c r="U96" s="2577"/>
      <c r="V96" s="2577"/>
      <c r="W96" s="2577"/>
      <c r="X96" s="2577"/>
      <c r="Y96" s="2577"/>
      <c r="Z96" s="2577"/>
      <c r="AA96" s="2578"/>
      <c r="AB96" s="1042"/>
      <c r="AC96" s="985"/>
    </row>
    <row r="97" spans="1:29" ht="15" customHeight="1">
      <c r="A97" s="1001"/>
      <c r="B97" s="1003"/>
      <c r="C97" s="1892"/>
      <c r="D97" s="936" t="s">
        <v>1939</v>
      </c>
      <c r="E97" s="936"/>
      <c r="F97" s="1893"/>
      <c r="G97" s="1893"/>
      <c r="H97" s="1893"/>
      <c r="I97" s="1893"/>
      <c r="J97" s="1893"/>
      <c r="K97" s="1893"/>
      <c r="L97" s="1893"/>
      <c r="M97" s="1893"/>
      <c r="N97" s="1893"/>
      <c r="O97" s="2593"/>
      <c r="P97" s="2573"/>
      <c r="Q97" s="2574"/>
      <c r="R97" s="2574"/>
      <c r="S97" s="2574"/>
      <c r="T97" s="2574"/>
      <c r="U97" s="2574"/>
      <c r="V97" s="2574"/>
      <c r="W97" s="2574"/>
      <c r="X97" s="2574"/>
      <c r="Y97" s="2574"/>
      <c r="Z97" s="2574"/>
      <c r="AA97" s="2575"/>
      <c r="AB97" s="1042"/>
      <c r="AC97" s="985"/>
    </row>
    <row r="98" spans="1:29" ht="14.4">
      <c r="A98" s="1001"/>
      <c r="B98" s="1003"/>
      <c r="C98" s="1008"/>
      <c r="D98" s="1889" t="s">
        <v>1940</v>
      </c>
      <c r="E98" s="1891"/>
      <c r="F98" s="1891"/>
      <c r="G98" s="1891"/>
      <c r="H98" s="1891"/>
      <c r="I98" s="1891"/>
      <c r="J98" s="1891"/>
      <c r="K98" s="1891"/>
      <c r="L98" s="1891"/>
      <c r="M98" s="1891"/>
      <c r="N98" s="1891"/>
      <c r="O98" s="1019"/>
      <c r="P98" s="1020"/>
      <c r="Q98" s="1020"/>
      <c r="R98" s="1020"/>
      <c r="S98" s="1020"/>
      <c r="T98" s="1020"/>
      <c r="U98" s="1020"/>
      <c r="V98" s="1020"/>
      <c r="W98" s="1025"/>
      <c r="X98" s="1025"/>
      <c r="Y98" s="1020"/>
      <c r="Z98" s="1020"/>
      <c r="AA98" s="1020"/>
      <c r="AB98" s="1042"/>
      <c r="AC98" s="985"/>
    </row>
    <row r="99" spans="1:29" ht="10.5" customHeight="1">
      <c r="A99" s="1001"/>
      <c r="B99" s="1003"/>
      <c r="C99" s="1008"/>
      <c r="D99" s="1008"/>
      <c r="E99" s="1891"/>
      <c r="F99" s="1891"/>
      <c r="G99" s="1891"/>
      <c r="H99" s="1891"/>
      <c r="I99" s="1891"/>
      <c r="J99" s="1891"/>
      <c r="K99" s="1891"/>
      <c r="L99" s="1891"/>
      <c r="M99" s="1891"/>
      <c r="N99" s="1891"/>
      <c r="O99" s="1019"/>
      <c r="P99" s="1020"/>
      <c r="Q99" s="1020"/>
      <c r="R99" s="1020"/>
      <c r="S99" s="1020"/>
      <c r="T99" s="1020"/>
      <c r="U99" s="1020"/>
      <c r="V99" s="1020"/>
      <c r="W99" s="1025"/>
      <c r="X99" s="1025"/>
      <c r="Y99" s="1020"/>
      <c r="Z99" s="1020"/>
      <c r="AA99" s="1020"/>
      <c r="AB99" s="1042"/>
      <c r="AC99" s="985"/>
    </row>
    <row r="100" spans="1:29" ht="10.5" customHeight="1">
      <c r="A100" s="1001"/>
      <c r="B100" s="1003"/>
      <c r="C100" s="1008"/>
      <c r="D100" s="1008"/>
      <c r="E100" s="1891"/>
      <c r="F100" s="1891"/>
      <c r="G100" s="1891"/>
      <c r="H100" s="1891"/>
      <c r="I100" s="1891"/>
      <c r="J100" s="1891"/>
      <c r="K100" s="1891"/>
      <c r="L100" s="1891"/>
      <c r="M100" s="1891"/>
      <c r="N100" s="1891"/>
      <c r="O100" s="1019"/>
      <c r="P100" s="1020"/>
      <c r="Q100" s="1020"/>
      <c r="R100" s="1020"/>
      <c r="S100" s="1020"/>
      <c r="T100" s="1020"/>
      <c r="U100" s="1020"/>
      <c r="V100" s="1020"/>
      <c r="W100" s="1025"/>
      <c r="X100" s="1025"/>
      <c r="Y100" s="1020"/>
      <c r="Z100" s="1020"/>
      <c r="AA100" s="1020"/>
      <c r="AB100" s="1042"/>
      <c r="AC100" s="985"/>
    </row>
    <row r="101" spans="1:29" ht="15" customHeight="1">
      <c r="A101" s="1001"/>
      <c r="B101" s="1003"/>
      <c r="C101" s="1890" t="s">
        <v>1548</v>
      </c>
      <c r="D101" s="1004" t="s">
        <v>1941</v>
      </c>
      <c r="E101" s="1004"/>
      <c r="F101" s="1893"/>
      <c r="G101" s="1893"/>
      <c r="H101" s="1893"/>
      <c r="I101" s="1893"/>
      <c r="J101" s="1893"/>
      <c r="K101" s="1893"/>
      <c r="L101" s="1893"/>
      <c r="M101" s="1893"/>
      <c r="N101" s="1893"/>
      <c r="O101" s="2593" t="s">
        <v>38</v>
      </c>
      <c r="P101" s="2576"/>
      <c r="Q101" s="2577"/>
      <c r="R101" s="2577"/>
      <c r="S101" s="2577"/>
      <c r="T101" s="2577"/>
      <c r="U101" s="2577"/>
      <c r="V101" s="2577"/>
      <c r="W101" s="2577"/>
      <c r="X101" s="2577"/>
      <c r="Y101" s="2577"/>
      <c r="Z101" s="2577"/>
      <c r="AA101" s="2578"/>
      <c r="AB101" s="1042"/>
      <c r="AC101" s="985"/>
    </row>
    <row r="102" spans="1:29" ht="15" customHeight="1">
      <c r="A102" s="1001"/>
      <c r="B102" s="1003"/>
      <c r="C102" s="1892"/>
      <c r="D102" s="936" t="s">
        <v>1942</v>
      </c>
      <c r="E102" s="936"/>
      <c r="F102" s="1893"/>
      <c r="G102" s="1893"/>
      <c r="H102" s="1893"/>
      <c r="I102" s="1893"/>
      <c r="J102" s="1893"/>
      <c r="K102" s="1893"/>
      <c r="L102" s="1893"/>
      <c r="M102" s="1893"/>
      <c r="N102" s="1893"/>
      <c r="O102" s="2593"/>
      <c r="P102" s="2573"/>
      <c r="Q102" s="2574"/>
      <c r="R102" s="2574"/>
      <c r="S102" s="2574"/>
      <c r="T102" s="2574"/>
      <c r="U102" s="2574"/>
      <c r="V102" s="2574"/>
      <c r="W102" s="2574"/>
      <c r="X102" s="2574"/>
      <c r="Y102" s="2574"/>
      <c r="Z102" s="2574"/>
      <c r="AA102" s="2575"/>
      <c r="AB102" s="1042"/>
      <c r="AC102" s="985"/>
    </row>
    <row r="103" spans="1:29" ht="14.4">
      <c r="A103" s="1001"/>
      <c r="B103" s="1003"/>
      <c r="C103" s="1008"/>
      <c r="D103" s="1889" t="s">
        <v>1943</v>
      </c>
      <c r="E103" s="1891"/>
      <c r="F103" s="1891"/>
      <c r="G103" s="1891"/>
      <c r="H103" s="1891"/>
      <c r="I103" s="1891"/>
      <c r="J103" s="1891"/>
      <c r="K103" s="1891"/>
      <c r="L103" s="1891"/>
      <c r="M103" s="1891"/>
      <c r="N103" s="1891"/>
      <c r="O103" s="1019"/>
      <c r="P103" s="1020"/>
      <c r="Q103" s="1020"/>
      <c r="R103" s="1020"/>
      <c r="S103" s="1020"/>
      <c r="T103" s="1020"/>
      <c r="U103" s="1020"/>
      <c r="V103" s="1020"/>
      <c r="W103" s="1025"/>
      <c r="X103" s="1025"/>
      <c r="Y103" s="1020"/>
      <c r="Z103" s="1020"/>
      <c r="AA103" s="1020"/>
      <c r="AB103" s="1042"/>
      <c r="AC103" s="985"/>
    </row>
    <row r="104" spans="1:29" ht="10.5" customHeight="1">
      <c r="A104" s="1001"/>
      <c r="B104" s="1003"/>
      <c r="C104" s="1007"/>
      <c r="D104" s="1008"/>
      <c r="E104" s="997"/>
      <c r="F104" s="997"/>
      <c r="G104" s="997"/>
      <c r="H104" s="1002"/>
      <c r="I104" s="1002"/>
      <c r="J104" s="1002"/>
      <c r="K104" s="1002"/>
      <c r="L104" s="1002"/>
      <c r="M104" s="1002"/>
      <c r="N104" s="1002"/>
      <c r="O104" s="1019"/>
      <c r="P104" s="1020"/>
      <c r="Q104" s="1020"/>
      <c r="R104" s="1020"/>
      <c r="S104" s="1020"/>
      <c r="T104" s="1020"/>
      <c r="U104" s="1020"/>
      <c r="V104" s="1020"/>
      <c r="W104" s="1025"/>
      <c r="X104" s="1025"/>
      <c r="Y104" s="1020"/>
      <c r="Z104" s="1020"/>
      <c r="AA104" s="1020"/>
      <c r="AB104" s="1042"/>
      <c r="AC104" s="985"/>
    </row>
    <row r="105" spans="1:29" ht="9.6" customHeight="1">
      <c r="A105" s="1047"/>
      <c r="B105" s="1048"/>
      <c r="C105" s="1049"/>
      <c r="D105" s="961"/>
      <c r="E105" s="1050"/>
      <c r="F105" s="1050"/>
      <c r="G105" s="1050"/>
      <c r="H105" s="1051"/>
      <c r="I105" s="1051"/>
      <c r="J105" s="1051"/>
      <c r="K105" s="1051"/>
      <c r="L105" s="1051"/>
      <c r="M105" s="1051"/>
      <c r="N105" s="1051"/>
      <c r="O105" s="1056"/>
      <c r="P105" s="1057"/>
      <c r="Q105" s="1057"/>
      <c r="R105" s="1057"/>
      <c r="S105" s="1057"/>
      <c r="T105" s="1057"/>
      <c r="U105" s="1057"/>
      <c r="V105" s="1057"/>
      <c r="W105" s="1060"/>
      <c r="X105" s="1060"/>
      <c r="Y105" s="1057"/>
      <c r="Z105" s="1057"/>
      <c r="AA105" s="1057"/>
      <c r="AB105" s="1062"/>
    </row>
    <row r="106" spans="1:29" ht="16.5" customHeight="1">
      <c r="A106" s="982"/>
      <c r="B106" s="982"/>
      <c r="C106" s="982"/>
      <c r="D106" s="982"/>
      <c r="E106" s="982"/>
      <c r="F106" s="982"/>
      <c r="G106" s="982"/>
      <c r="H106" s="982"/>
      <c r="I106" s="982"/>
      <c r="J106" s="982"/>
      <c r="K106" s="982"/>
      <c r="L106" s="982"/>
      <c r="M106" s="982"/>
      <c r="N106" s="982"/>
      <c r="O106" s="1009"/>
      <c r="P106" s="1010"/>
      <c r="Q106" s="1010"/>
      <c r="R106" s="1010"/>
      <c r="S106" s="1010"/>
      <c r="T106" s="1010"/>
      <c r="U106" s="1010"/>
      <c r="V106" s="1010"/>
      <c r="W106" s="1021"/>
      <c r="X106" s="1009"/>
      <c r="Y106" s="982"/>
      <c r="Z106" s="982"/>
      <c r="AA106" s="982"/>
      <c r="AB106" s="982"/>
    </row>
    <row r="107" spans="1:29" ht="17.25" customHeight="1">
      <c r="A107" s="2590">
        <v>16</v>
      </c>
      <c r="B107" s="2590"/>
      <c r="C107" s="2590"/>
      <c r="D107" s="2590"/>
      <c r="E107" s="2590"/>
      <c r="F107" s="2590"/>
      <c r="G107" s="2590"/>
      <c r="H107" s="2590"/>
      <c r="I107" s="2590"/>
      <c r="J107" s="2590"/>
      <c r="K107" s="2590"/>
      <c r="L107" s="2590"/>
      <c r="M107" s="2590"/>
      <c r="N107" s="2590"/>
      <c r="O107" s="2590"/>
      <c r="P107" s="2590"/>
      <c r="Q107" s="2590"/>
      <c r="R107" s="2590"/>
      <c r="S107" s="2590"/>
      <c r="T107" s="2590"/>
      <c r="U107" s="2590"/>
      <c r="V107" s="2590"/>
      <c r="W107" s="2590"/>
      <c r="X107" s="2590"/>
      <c r="Y107" s="2590"/>
      <c r="Z107" s="2590"/>
      <c r="AA107" s="2590"/>
      <c r="AB107" s="2590"/>
    </row>
  </sheetData>
  <sheetProtection selectLockedCells="1" selectUnlockedCells="1"/>
  <mergeCells count="39">
    <mergeCell ref="P6:AA6"/>
    <mergeCell ref="K14:N14"/>
    <mergeCell ref="D15:W15"/>
    <mergeCell ref="C16:Z16"/>
    <mergeCell ref="P19:AA19"/>
    <mergeCell ref="P20:AA20"/>
    <mergeCell ref="Z21:AA21"/>
    <mergeCell ref="Q60:U60"/>
    <mergeCell ref="Q61:U61"/>
    <mergeCell ref="Q62:U62"/>
    <mergeCell ref="P44:AA45"/>
    <mergeCell ref="P22:AA23"/>
    <mergeCell ref="P39:AA40"/>
    <mergeCell ref="A107:AB107"/>
    <mergeCell ref="O22:O23"/>
    <mergeCell ref="O39:O40"/>
    <mergeCell ref="O44:O45"/>
    <mergeCell ref="O49:O50"/>
    <mergeCell ref="O54:O55"/>
    <mergeCell ref="O72:O73"/>
    <mergeCell ref="O81:O82"/>
    <mergeCell ref="O86:O87"/>
    <mergeCell ref="O91:O92"/>
    <mergeCell ref="O96:O97"/>
    <mergeCell ref="O101:O102"/>
    <mergeCell ref="P91:AA92"/>
    <mergeCell ref="P96:AA97"/>
    <mergeCell ref="P101:AA102"/>
    <mergeCell ref="P72:AA73"/>
    <mergeCell ref="Z90:AA90"/>
    <mergeCell ref="P81:AA82"/>
    <mergeCell ref="P86:AA87"/>
    <mergeCell ref="P49:AA50"/>
    <mergeCell ref="P54:AA55"/>
    <mergeCell ref="Q64:R65"/>
    <mergeCell ref="S64:U65"/>
    <mergeCell ref="Q68:R69"/>
    <mergeCell ref="S68:U69"/>
    <mergeCell ref="Z71:AA71"/>
  </mergeCells>
  <printOptions horizontalCentered="1"/>
  <pageMargins left="0.05" right="0.05" top="0.4" bottom="0.05" header="0.51180555555555596" footer="0.51180555555555596"/>
  <pageSetup paperSize="9" scale="80" firstPageNumber="9" fitToHeight="0" orientation="portrait" useFirstPageNumber="1"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AS1373"/>
  <sheetViews>
    <sheetView showGridLines="0" view="pageBreakPreview" zoomScale="80" zoomScaleNormal="100" workbookViewId="0">
      <selection activeCell="K94" sqref="K94"/>
    </sheetView>
  </sheetViews>
  <sheetFormatPr defaultColWidth="6.3828125" defaultRowHeight="16.5" customHeight="1"/>
  <cols>
    <col min="1" max="1" width="0.69140625" style="767" customWidth="1"/>
    <col min="2" max="2" width="4.07421875" style="767" customWidth="1"/>
    <col min="3" max="3" width="4.765625" style="767" customWidth="1"/>
    <col min="4" max="4" width="3.3828125" style="767" customWidth="1"/>
    <col min="5" max="6" width="3.23046875" style="767" customWidth="1"/>
    <col min="7" max="7" width="4.765625" style="767" customWidth="1"/>
    <col min="8" max="9" width="3.3828125" style="767" customWidth="1"/>
    <col min="10" max="15" width="4.921875" style="767" customWidth="1"/>
    <col min="16" max="16" width="4.3046875" style="767" customWidth="1"/>
    <col min="17" max="17" width="2.23046875" style="767" customWidth="1"/>
    <col min="18" max="18" width="8.4609375" style="767" customWidth="1"/>
    <col min="19" max="19" width="3.921875" style="768" customWidth="1"/>
    <col min="20" max="25" width="2.921875" style="769" customWidth="1"/>
    <col min="26" max="26" width="1.765625" style="770" customWidth="1"/>
    <col min="27" max="27" width="1.765625" style="768" customWidth="1"/>
    <col min="28" max="30" width="2.921875" style="767" customWidth="1"/>
    <col min="31" max="31" width="2.4609375" style="767" customWidth="1"/>
    <col min="32" max="32" width="2.765625" style="767" customWidth="1"/>
    <col min="33" max="16384" width="6.3828125" style="767"/>
  </cols>
  <sheetData>
    <row r="1" spans="1:42" ht="10.5" customHeight="1">
      <c r="A1" s="965"/>
      <c r="B1" s="966"/>
      <c r="C1" s="966"/>
      <c r="D1" s="966"/>
      <c r="E1" s="966"/>
      <c r="F1" s="966"/>
      <c r="G1" s="967" t="s">
        <v>1888</v>
      </c>
      <c r="H1" s="967"/>
      <c r="I1" s="967"/>
      <c r="J1" s="967"/>
      <c r="K1" s="967"/>
      <c r="L1" s="967"/>
      <c r="M1" s="967"/>
      <c r="N1" s="967"/>
      <c r="O1" s="967"/>
      <c r="P1" s="967"/>
      <c r="Q1" s="967"/>
      <c r="R1" s="967"/>
      <c r="S1" s="971"/>
      <c r="T1" s="972"/>
      <c r="U1" s="972"/>
      <c r="V1" s="972"/>
      <c r="W1" s="972"/>
      <c r="X1" s="972"/>
      <c r="Y1" s="972"/>
      <c r="Z1" s="971"/>
      <c r="AA1" s="971"/>
      <c r="AB1" s="972"/>
      <c r="AC1" s="972"/>
      <c r="AD1" s="972"/>
      <c r="AE1" s="974"/>
    </row>
    <row r="2" spans="1:42" ht="10.5" customHeight="1">
      <c r="A2" s="775"/>
      <c r="B2" s="776"/>
      <c r="C2" s="776"/>
      <c r="D2" s="776"/>
      <c r="E2" s="776"/>
      <c r="F2" s="776"/>
      <c r="G2" s="777"/>
      <c r="H2" s="777"/>
      <c r="I2" s="777"/>
      <c r="J2" s="777"/>
      <c r="K2" s="777"/>
      <c r="L2" s="777"/>
      <c r="M2" s="777"/>
      <c r="N2" s="777"/>
      <c r="O2" s="777"/>
      <c r="P2" s="777"/>
      <c r="Q2" s="777"/>
      <c r="R2" s="777"/>
      <c r="S2" s="801"/>
      <c r="T2" s="793"/>
      <c r="U2" s="793"/>
      <c r="V2" s="793"/>
      <c r="W2" s="793"/>
      <c r="X2" s="793"/>
      <c r="Y2" s="793"/>
      <c r="Z2" s="801"/>
      <c r="AA2" s="801"/>
      <c r="AB2" s="793"/>
      <c r="AC2" s="793"/>
      <c r="AD2" s="793"/>
      <c r="AE2" s="821"/>
    </row>
    <row r="3" spans="1:42" ht="13.5" customHeight="1">
      <c r="A3" s="778"/>
      <c r="B3" s="779"/>
      <c r="C3" s="779"/>
      <c r="D3" s="779"/>
      <c r="E3" s="776" t="s">
        <v>1944</v>
      </c>
      <c r="F3" s="779"/>
      <c r="G3" s="780"/>
      <c r="H3" s="780"/>
      <c r="I3" s="780"/>
      <c r="J3" s="780"/>
      <c r="K3" s="780"/>
      <c r="L3" s="780"/>
      <c r="M3" s="780"/>
      <c r="N3" s="780"/>
      <c r="O3" s="780"/>
      <c r="P3" s="780"/>
      <c r="Q3" s="796"/>
      <c r="R3" s="802"/>
      <c r="S3" s="803"/>
      <c r="T3" s="780"/>
      <c r="U3" s="780"/>
      <c r="V3" s="780"/>
      <c r="W3" s="780"/>
      <c r="X3" s="780"/>
      <c r="Y3" s="780"/>
      <c r="Z3" s="803"/>
      <c r="AA3" s="803"/>
      <c r="AB3" s="780"/>
      <c r="AC3" s="780"/>
      <c r="AD3" s="780"/>
      <c r="AE3" s="823"/>
    </row>
    <row r="4" spans="1:42" ht="13.5" customHeight="1">
      <c r="A4" s="781"/>
      <c r="B4" s="782"/>
      <c r="C4" s="782"/>
      <c r="D4" s="782"/>
      <c r="E4" s="796" t="s">
        <v>1945</v>
      </c>
      <c r="F4" s="782"/>
      <c r="G4" s="784"/>
      <c r="H4" s="784"/>
      <c r="I4" s="784"/>
      <c r="J4" s="797"/>
      <c r="K4" s="797"/>
      <c r="L4" s="797"/>
      <c r="M4" s="797"/>
      <c r="N4" s="797"/>
      <c r="O4" s="797"/>
      <c r="P4" s="784"/>
      <c r="Q4" s="784"/>
      <c r="R4" s="784"/>
      <c r="S4" s="804"/>
      <c r="T4" s="784"/>
      <c r="U4" s="784"/>
      <c r="V4" s="784"/>
      <c r="W4" s="763"/>
      <c r="X4" s="763"/>
      <c r="Y4" s="763"/>
      <c r="Z4" s="824"/>
      <c r="AA4" s="824"/>
      <c r="AB4" s="763"/>
      <c r="AC4" s="763"/>
      <c r="AD4" s="763"/>
      <c r="AE4" s="825"/>
      <c r="AF4" s="822"/>
      <c r="AG4" s="822"/>
      <c r="AH4" s="822"/>
      <c r="AI4" s="822"/>
      <c r="AJ4" s="822"/>
      <c r="AK4" s="822"/>
      <c r="AL4" s="822"/>
      <c r="AM4" s="822"/>
      <c r="AN4" s="822"/>
      <c r="AO4" s="822"/>
      <c r="AP4" s="822"/>
    </row>
    <row r="5" spans="1:42" s="763" customFormat="1" ht="10.5" customHeight="1">
      <c r="A5" s="781"/>
      <c r="B5" s="782"/>
      <c r="C5" s="782"/>
      <c r="D5" s="782"/>
      <c r="E5" s="782"/>
      <c r="F5" s="782"/>
      <c r="G5" s="784"/>
      <c r="H5" s="784"/>
      <c r="I5" s="784"/>
      <c r="J5" s="797"/>
      <c r="K5" s="797"/>
      <c r="L5" s="797"/>
      <c r="M5" s="797"/>
      <c r="N5" s="797"/>
      <c r="O5" s="797"/>
      <c r="P5" s="784"/>
      <c r="Q5" s="784"/>
      <c r="R5" s="784"/>
      <c r="S5" s="804"/>
      <c r="T5" s="2625"/>
      <c r="U5" s="2625"/>
      <c r="V5" s="2625"/>
      <c r="W5" s="2625"/>
      <c r="X5" s="2625"/>
      <c r="Y5" s="2625"/>
      <c r="Z5" s="2625"/>
      <c r="AA5" s="2625"/>
      <c r="AB5" s="2625"/>
      <c r="AC5" s="2625"/>
      <c r="AD5" s="2625"/>
      <c r="AE5" s="825"/>
    </row>
    <row r="6" spans="1:42" s="763" customFormat="1" ht="10.5" customHeight="1">
      <c r="A6" s="781"/>
      <c r="B6" s="782"/>
      <c r="C6" s="782"/>
      <c r="D6" s="782"/>
      <c r="E6" s="782"/>
      <c r="F6" s="782"/>
      <c r="G6" s="784"/>
      <c r="H6" s="784"/>
      <c r="I6" s="784"/>
      <c r="J6" s="797"/>
      <c r="K6" s="797"/>
      <c r="L6" s="797"/>
      <c r="M6" s="797"/>
      <c r="N6" s="797"/>
      <c r="O6" s="797"/>
      <c r="P6" s="784"/>
      <c r="Q6" s="784"/>
      <c r="R6" s="784"/>
      <c r="S6" s="804"/>
      <c r="T6" s="805"/>
      <c r="U6" s="805"/>
      <c r="V6" s="805"/>
      <c r="W6" s="805"/>
      <c r="X6" s="805"/>
      <c r="Y6" s="805"/>
      <c r="Z6" s="827"/>
      <c r="AA6" s="827"/>
      <c r="AB6" s="805"/>
      <c r="AC6" s="805"/>
      <c r="AD6" s="805"/>
      <c r="AE6" s="825"/>
    </row>
    <row r="7" spans="1:42" s="763" customFormat="1" ht="14.4">
      <c r="A7" s="781"/>
      <c r="B7" s="925">
        <v>8.1</v>
      </c>
      <c r="C7" s="892" t="s">
        <v>1891</v>
      </c>
      <c r="E7" s="926"/>
      <c r="F7" s="782"/>
      <c r="G7" s="784"/>
      <c r="H7" s="784"/>
      <c r="I7" s="784"/>
      <c r="J7" s="797"/>
      <c r="K7" s="797"/>
      <c r="L7" s="797"/>
      <c r="M7" s="797"/>
      <c r="N7" s="797"/>
      <c r="O7" s="797"/>
      <c r="P7" s="784"/>
      <c r="Q7" s="784"/>
      <c r="R7" s="784"/>
      <c r="S7" s="804"/>
      <c r="T7" s="805"/>
      <c r="U7" s="805"/>
      <c r="V7" s="805"/>
      <c r="W7" s="805"/>
      <c r="X7" s="805"/>
      <c r="Y7" s="805"/>
      <c r="Z7" s="827"/>
      <c r="AA7" s="827"/>
      <c r="AB7" s="805"/>
      <c r="AC7" s="805"/>
      <c r="AD7" s="805"/>
      <c r="AE7" s="825"/>
    </row>
    <row r="8" spans="1:42" s="763" customFormat="1" ht="13.5" customHeight="1">
      <c r="A8" s="781"/>
      <c r="B8" s="892"/>
      <c r="C8" s="927" t="s">
        <v>1892</v>
      </c>
      <c r="E8" s="926"/>
      <c r="F8" s="782"/>
      <c r="G8" s="784"/>
      <c r="H8" s="784"/>
      <c r="I8" s="784"/>
      <c r="J8" s="797"/>
      <c r="K8" s="797"/>
      <c r="L8" s="797"/>
      <c r="M8" s="797"/>
      <c r="N8" s="797"/>
      <c r="O8" s="797"/>
      <c r="P8" s="784"/>
      <c r="Q8" s="784"/>
      <c r="R8" s="784"/>
      <c r="S8" s="804"/>
      <c r="T8" s="805"/>
      <c r="U8" s="805"/>
      <c r="V8" s="805"/>
      <c r="W8" s="805"/>
      <c r="X8" s="805"/>
      <c r="Y8" s="805"/>
      <c r="Z8" s="827"/>
      <c r="AA8" s="827"/>
      <c r="AB8" s="805"/>
      <c r="AC8" s="805"/>
      <c r="AD8" s="805"/>
      <c r="AE8" s="825"/>
    </row>
    <row r="9" spans="1:42" s="763" customFormat="1" ht="10.5" customHeight="1">
      <c r="A9" s="781"/>
      <c r="B9" s="782"/>
      <c r="C9" s="782"/>
      <c r="D9" s="782"/>
      <c r="E9" s="782"/>
      <c r="F9" s="782"/>
      <c r="G9" s="784"/>
      <c r="H9" s="784"/>
      <c r="I9" s="784"/>
      <c r="J9" s="797"/>
      <c r="K9" s="797"/>
      <c r="L9" s="797"/>
      <c r="M9" s="797"/>
      <c r="N9" s="797"/>
      <c r="O9" s="797"/>
      <c r="P9" s="784"/>
      <c r="Q9" s="784"/>
      <c r="R9" s="784"/>
      <c r="S9" s="804"/>
      <c r="T9" s="805"/>
      <c r="U9" s="805"/>
      <c r="V9" s="805"/>
      <c r="W9" s="805"/>
      <c r="X9" s="805"/>
      <c r="Y9" s="805"/>
      <c r="Z9" s="827"/>
      <c r="AA9" s="827"/>
      <c r="AB9" s="805"/>
      <c r="AC9" s="805"/>
      <c r="AD9" s="805"/>
      <c r="AE9" s="825"/>
    </row>
    <row r="10" spans="1:42" s="763" customFormat="1" ht="10.5" customHeight="1">
      <c r="A10" s="928"/>
      <c r="B10" s="929"/>
      <c r="C10" s="930"/>
      <c r="D10" s="931"/>
      <c r="E10" s="932"/>
      <c r="F10" s="932"/>
      <c r="G10" s="932"/>
      <c r="H10" s="932"/>
      <c r="I10" s="932"/>
      <c r="J10" s="932"/>
      <c r="K10" s="932"/>
      <c r="L10" s="932"/>
      <c r="M10" s="932"/>
      <c r="N10" s="932"/>
      <c r="O10" s="932"/>
      <c r="P10" s="932"/>
      <c r="Q10" s="932"/>
      <c r="R10" s="932"/>
      <c r="S10" s="950"/>
      <c r="T10" s="932"/>
      <c r="U10" s="932"/>
      <c r="V10" s="932"/>
      <c r="W10" s="932"/>
      <c r="X10" s="932"/>
      <c r="Y10" s="951"/>
      <c r="Z10" s="952"/>
      <c r="AA10" s="952"/>
      <c r="AB10" s="951"/>
      <c r="AC10" s="951"/>
      <c r="AD10" s="951"/>
      <c r="AE10" s="958"/>
    </row>
    <row r="11" spans="1:42" s="763" customFormat="1" ht="14.4">
      <c r="A11" s="928"/>
      <c r="B11" s="929"/>
      <c r="C11" s="930"/>
      <c r="D11" s="933"/>
      <c r="E11" s="2605" t="s">
        <v>1946</v>
      </c>
      <c r="F11" s="2605"/>
      <c r="G11" s="2605"/>
      <c r="H11" s="2605"/>
      <c r="I11" s="2605"/>
      <c r="J11" s="2605"/>
      <c r="K11" s="2605"/>
      <c r="L11" s="2605"/>
      <c r="M11" s="2605"/>
      <c r="N11" s="2605"/>
      <c r="O11" s="2605"/>
      <c r="P11" s="2605"/>
      <c r="Q11" s="2605"/>
      <c r="R11" s="2605"/>
      <c r="S11" s="2605"/>
      <c r="T11" s="2605"/>
      <c r="U11" s="2605"/>
      <c r="V11" s="2605"/>
      <c r="W11" s="2605"/>
      <c r="X11" s="2605"/>
      <c r="Y11" s="2605"/>
      <c r="Z11" s="2605"/>
      <c r="AA11" s="2605"/>
      <c r="AB11" s="2605"/>
      <c r="AC11" s="2605"/>
      <c r="AD11" s="2605"/>
      <c r="AE11" s="2626"/>
    </row>
    <row r="12" spans="1:42" s="763" customFormat="1" ht="14.4">
      <c r="A12" s="928"/>
      <c r="B12" s="929"/>
      <c r="C12" s="930"/>
      <c r="D12" s="933"/>
      <c r="E12" s="2606" t="s">
        <v>1947</v>
      </c>
      <c r="F12" s="2606"/>
      <c r="G12" s="2606"/>
      <c r="H12" s="2606"/>
      <c r="I12" s="2606"/>
      <c r="J12" s="2606"/>
      <c r="K12" s="2606"/>
      <c r="L12" s="2606"/>
      <c r="M12" s="2606"/>
      <c r="N12" s="2606"/>
      <c r="O12" s="2606"/>
      <c r="P12" s="2606"/>
      <c r="Q12" s="2606"/>
      <c r="R12" s="2606"/>
      <c r="S12" s="2606"/>
      <c r="T12" s="2606"/>
      <c r="U12" s="2606"/>
      <c r="V12" s="2606"/>
      <c r="W12" s="2606"/>
      <c r="X12" s="2606"/>
      <c r="Y12" s="2606"/>
      <c r="Z12" s="2606"/>
      <c r="AA12" s="2606"/>
      <c r="AB12" s="2606"/>
      <c r="AC12" s="2606"/>
      <c r="AD12" s="2606"/>
      <c r="AE12" s="2627"/>
    </row>
    <row r="13" spans="1:42" s="763" customFormat="1" ht="14.4">
      <c r="A13" s="928"/>
      <c r="B13" s="929"/>
      <c r="C13" s="930"/>
      <c r="D13" s="933"/>
      <c r="E13" s="2607" t="s">
        <v>1948</v>
      </c>
      <c r="F13" s="2607"/>
      <c r="G13" s="2607"/>
      <c r="H13" s="2607"/>
      <c r="I13" s="2607"/>
      <c r="J13" s="2607"/>
      <c r="K13" s="2607"/>
      <c r="L13" s="2607"/>
      <c r="M13" s="2607"/>
      <c r="N13" s="2607"/>
      <c r="O13" s="2607"/>
      <c r="P13" s="2607"/>
      <c r="Q13" s="2607"/>
      <c r="R13" s="2607"/>
      <c r="S13" s="2607"/>
      <c r="T13" s="2607"/>
      <c r="U13" s="2607"/>
      <c r="V13" s="2607"/>
      <c r="W13" s="2607"/>
      <c r="X13" s="2607"/>
      <c r="Y13" s="2607"/>
      <c r="Z13" s="2607"/>
      <c r="AA13" s="2607"/>
      <c r="AB13" s="2607"/>
      <c r="AC13" s="2607"/>
      <c r="AD13" s="2607"/>
      <c r="AE13" s="2628"/>
    </row>
    <row r="14" spans="1:42" s="763" customFormat="1" ht="10.5" customHeight="1">
      <c r="A14" s="928"/>
      <c r="B14" s="934"/>
      <c r="C14" s="934"/>
      <c r="D14" s="934"/>
      <c r="E14" s="934"/>
      <c r="F14" s="934"/>
      <c r="G14" s="935"/>
      <c r="H14" s="935"/>
      <c r="I14" s="935"/>
      <c r="J14" s="948"/>
      <c r="K14" s="948"/>
      <c r="L14" s="948"/>
      <c r="M14" s="948"/>
      <c r="N14" s="948"/>
      <c r="O14" s="948"/>
      <c r="P14" s="935"/>
      <c r="Q14" s="935"/>
      <c r="R14" s="935"/>
      <c r="S14" s="953"/>
      <c r="T14" s="951"/>
      <c r="U14" s="951"/>
      <c r="V14" s="951"/>
      <c r="W14" s="951"/>
      <c r="X14" s="951"/>
      <c r="Y14" s="951"/>
      <c r="Z14" s="952"/>
      <c r="AA14" s="952"/>
      <c r="AB14" s="951"/>
      <c r="AC14" s="951"/>
      <c r="AD14" s="951"/>
      <c r="AE14" s="958"/>
    </row>
    <row r="15" spans="1:42" s="763" customFormat="1" ht="10.5" customHeight="1">
      <c r="A15" s="781"/>
      <c r="B15" s="782"/>
      <c r="C15" s="782"/>
      <c r="D15" s="782"/>
      <c r="E15" s="782"/>
      <c r="F15" s="782"/>
      <c r="G15" s="784"/>
      <c r="H15" s="784"/>
      <c r="I15" s="784"/>
      <c r="J15" s="797"/>
      <c r="K15" s="797"/>
      <c r="L15" s="797"/>
      <c r="M15" s="797"/>
      <c r="N15" s="797"/>
      <c r="O15" s="797"/>
      <c r="P15" s="784"/>
      <c r="Q15" s="784"/>
      <c r="R15" s="784"/>
      <c r="S15" s="804"/>
      <c r="T15" s="805"/>
      <c r="U15" s="805"/>
      <c r="V15" s="805"/>
      <c r="W15" s="805"/>
      <c r="X15" s="805"/>
      <c r="Y15" s="805"/>
      <c r="Z15" s="827"/>
      <c r="AA15" s="827"/>
      <c r="AB15" s="805"/>
      <c r="AC15" s="805"/>
      <c r="AD15" s="805"/>
      <c r="AE15" s="825"/>
    </row>
    <row r="16" spans="1:42" s="763" customFormat="1" ht="10.5" customHeight="1">
      <c r="A16" s="781"/>
      <c r="B16" s="782"/>
      <c r="C16" s="782"/>
      <c r="D16" s="782"/>
      <c r="E16" s="782"/>
      <c r="F16" s="782"/>
      <c r="G16" s="784"/>
      <c r="H16" s="784"/>
      <c r="I16" s="784"/>
      <c r="J16" s="797"/>
      <c r="K16" s="797"/>
      <c r="L16" s="797"/>
      <c r="M16" s="797"/>
      <c r="N16" s="797"/>
      <c r="O16" s="797"/>
      <c r="P16" s="784"/>
      <c r="Q16" s="784"/>
      <c r="R16" s="784"/>
      <c r="S16" s="804"/>
      <c r="T16" s="805"/>
      <c r="U16" s="805"/>
      <c r="V16" s="805"/>
      <c r="W16" s="805"/>
      <c r="X16" s="805"/>
      <c r="Y16" s="805"/>
      <c r="Z16" s="827"/>
      <c r="AA16" s="827"/>
      <c r="AB16" s="805"/>
      <c r="AC16" s="805"/>
      <c r="AD16" s="805"/>
      <c r="AE16" s="825"/>
    </row>
    <row r="17" spans="1:31" s="763" customFormat="1" ht="15" customHeight="1">
      <c r="A17" s="781"/>
      <c r="B17" s="782"/>
      <c r="C17" s="782"/>
      <c r="D17" s="782"/>
      <c r="E17" s="782"/>
      <c r="F17" s="782"/>
      <c r="G17" s="784"/>
      <c r="H17" s="784"/>
      <c r="I17" s="784"/>
      <c r="J17" s="797"/>
      <c r="K17" s="797"/>
      <c r="L17" s="797"/>
      <c r="M17" s="797"/>
      <c r="N17" s="797"/>
      <c r="O17" s="797"/>
      <c r="P17" s="784"/>
      <c r="Q17" s="784"/>
      <c r="R17" s="784"/>
      <c r="S17" s="804"/>
      <c r="T17" s="2625" t="s">
        <v>1896</v>
      </c>
      <c r="U17" s="2625"/>
      <c r="V17" s="2625"/>
      <c r="W17" s="2625"/>
      <c r="X17" s="2625"/>
      <c r="Y17" s="2625"/>
      <c r="Z17" s="2625"/>
      <c r="AA17" s="2625"/>
      <c r="AB17" s="2625"/>
      <c r="AC17" s="2625"/>
      <c r="AD17" s="2625"/>
      <c r="AE17" s="825"/>
    </row>
    <row r="18" spans="1:31" s="763" customFormat="1" ht="10.5" customHeight="1">
      <c r="A18" s="781"/>
      <c r="B18" s="782"/>
      <c r="C18" s="782"/>
      <c r="D18" s="782"/>
      <c r="E18" s="782"/>
      <c r="F18" s="782"/>
      <c r="G18" s="784"/>
      <c r="H18" s="784"/>
      <c r="I18" s="784"/>
      <c r="J18" s="797"/>
      <c r="K18" s="797"/>
      <c r="L18" s="797"/>
      <c r="M18" s="797"/>
      <c r="N18" s="797"/>
      <c r="O18" s="797"/>
      <c r="P18" s="784"/>
      <c r="Q18" s="784"/>
      <c r="R18" s="784"/>
      <c r="S18" s="804"/>
      <c r="T18" s="2623" t="s">
        <v>1572</v>
      </c>
      <c r="U18" s="2623"/>
      <c r="V18" s="2623"/>
      <c r="W18" s="2623"/>
      <c r="X18" s="2623"/>
      <c r="Y18" s="2623"/>
      <c r="Z18" s="2623"/>
      <c r="AA18" s="2623"/>
      <c r="AB18" s="2623"/>
      <c r="AC18" s="2623"/>
      <c r="AD18" s="2623"/>
      <c r="AE18" s="825"/>
    </row>
    <row r="19" spans="1:31" s="763" customFormat="1" ht="15" customHeight="1">
      <c r="A19" s="792"/>
      <c r="B19" s="793"/>
      <c r="C19" s="793"/>
      <c r="D19" s="793"/>
      <c r="E19" s="793"/>
      <c r="F19" s="793"/>
      <c r="G19" s="793"/>
      <c r="H19" s="793"/>
      <c r="I19" s="793"/>
      <c r="J19" s="793"/>
      <c r="K19" s="793"/>
      <c r="L19" s="793"/>
      <c r="M19" s="793"/>
      <c r="N19" s="793"/>
      <c r="O19" s="793"/>
      <c r="P19" s="793"/>
      <c r="Q19" s="793"/>
      <c r="R19" s="793"/>
      <c r="S19" s="801"/>
      <c r="T19" s="793"/>
      <c r="U19" s="793"/>
      <c r="V19" s="793"/>
      <c r="W19" s="793"/>
      <c r="X19" s="782"/>
      <c r="Y19" s="793"/>
      <c r="Z19" s="801"/>
      <c r="AA19" s="801"/>
      <c r="AB19" s="793"/>
      <c r="AC19" s="2609" t="s">
        <v>1897</v>
      </c>
      <c r="AD19" s="2610"/>
      <c r="AE19" s="821"/>
    </row>
    <row r="20" spans="1:31" ht="15" customHeight="1">
      <c r="A20" s="792"/>
      <c r="B20" s="891" t="s">
        <v>1949</v>
      </c>
      <c r="C20" s="963" t="s">
        <v>1950</v>
      </c>
      <c r="D20" s="892"/>
      <c r="E20" s="784"/>
      <c r="F20" s="784"/>
      <c r="G20" s="784"/>
      <c r="H20" s="793"/>
      <c r="I20" s="793"/>
      <c r="J20" s="793"/>
      <c r="K20" s="793"/>
      <c r="L20" s="793"/>
      <c r="M20" s="793"/>
      <c r="N20" s="793"/>
      <c r="O20" s="793"/>
      <c r="P20" s="793"/>
      <c r="Q20" s="793"/>
      <c r="R20" s="793"/>
      <c r="S20" s="2624" t="s">
        <v>69</v>
      </c>
      <c r="T20" s="2603">
        <f>T33+T37+T41+T52+T56+T60+T76+T80+T84+T88</f>
        <v>0</v>
      </c>
      <c r="U20" s="2603"/>
      <c r="V20" s="2603"/>
      <c r="W20" s="2603"/>
      <c r="X20" s="2603"/>
      <c r="Y20" s="2603"/>
      <c r="Z20" s="2603"/>
      <c r="AA20" s="2603"/>
      <c r="AB20" s="2603"/>
      <c r="AC20" s="2603"/>
      <c r="AD20" s="2603"/>
      <c r="AE20" s="821"/>
    </row>
    <row r="21" spans="1:31" ht="15" customHeight="1">
      <c r="A21" s="792"/>
      <c r="B21" s="891"/>
      <c r="C21" s="936" t="s">
        <v>1951</v>
      </c>
      <c r="D21" s="892"/>
      <c r="E21" s="784"/>
      <c r="F21" s="784"/>
      <c r="G21" s="784"/>
      <c r="H21" s="793"/>
      <c r="I21" s="793"/>
      <c r="J21" s="793"/>
      <c r="K21" s="793"/>
      <c r="L21" s="793"/>
      <c r="M21" s="793"/>
      <c r="N21" s="793"/>
      <c r="O21" s="793"/>
      <c r="P21" s="793"/>
      <c r="Q21" s="793"/>
      <c r="R21" s="793"/>
      <c r="S21" s="2624"/>
      <c r="T21" s="2603"/>
      <c r="U21" s="2603"/>
      <c r="V21" s="2603"/>
      <c r="W21" s="2603"/>
      <c r="X21" s="2603"/>
      <c r="Y21" s="2603"/>
      <c r="Z21" s="2603"/>
      <c r="AA21" s="2603"/>
      <c r="AB21" s="2603"/>
      <c r="AC21" s="2603"/>
      <c r="AD21" s="2603"/>
      <c r="AE21" s="821"/>
    </row>
    <row r="22" spans="1:31" ht="10.5" customHeight="1">
      <c r="A22" s="781"/>
      <c r="B22" s="782"/>
      <c r="C22" s="927"/>
      <c r="D22" s="892"/>
      <c r="E22" s="782"/>
      <c r="F22" s="782"/>
      <c r="G22" s="784"/>
      <c r="H22" s="784"/>
      <c r="I22" s="784"/>
      <c r="J22" s="797"/>
      <c r="K22" s="797"/>
      <c r="L22" s="797"/>
      <c r="M22" s="797"/>
      <c r="N22" s="797"/>
      <c r="O22" s="797"/>
      <c r="P22" s="784"/>
      <c r="Q22" s="784"/>
      <c r="R22" s="784"/>
      <c r="S22" s="804"/>
      <c r="T22" s="805"/>
      <c r="U22" s="805"/>
      <c r="V22" s="805"/>
      <c r="W22" s="805"/>
      <c r="X22" s="805"/>
      <c r="Y22" s="805"/>
      <c r="Z22" s="827"/>
      <c r="AA22" s="827"/>
      <c r="AB22" s="805"/>
      <c r="AC22" s="805"/>
      <c r="AD22" s="805"/>
      <c r="AE22" s="825"/>
    </row>
    <row r="23" spans="1:31" s="763" customFormat="1" ht="10.5" customHeight="1">
      <c r="A23" s="781"/>
      <c r="B23" s="782"/>
      <c r="C23" s="936"/>
      <c r="D23" s="926"/>
      <c r="E23" s="782"/>
      <c r="F23" s="782"/>
      <c r="G23" s="784"/>
      <c r="H23" s="784"/>
      <c r="I23" s="784"/>
      <c r="J23" s="797"/>
      <c r="K23" s="797"/>
      <c r="L23" s="797"/>
      <c r="M23" s="797"/>
      <c r="N23" s="797"/>
      <c r="O23" s="797"/>
      <c r="P23" s="784"/>
      <c r="Q23" s="784"/>
      <c r="R23" s="784"/>
      <c r="S23" s="804"/>
      <c r="T23" s="805"/>
      <c r="U23" s="805"/>
      <c r="V23" s="805"/>
      <c r="W23" s="805"/>
      <c r="X23" s="805"/>
      <c r="Y23" s="805"/>
      <c r="Z23" s="827"/>
      <c r="AA23" s="827"/>
      <c r="AB23" s="805"/>
      <c r="AC23" s="805"/>
      <c r="AD23" s="805"/>
      <c r="AE23" s="825"/>
    </row>
    <row r="24" spans="1:31" s="763" customFormat="1" ht="10.5" customHeight="1">
      <c r="A24" s="781"/>
      <c r="B24" s="782"/>
      <c r="C24" s="782"/>
      <c r="D24" s="782"/>
      <c r="E24" s="782"/>
      <c r="F24" s="782"/>
      <c r="G24" s="784"/>
      <c r="H24" s="784"/>
      <c r="I24" s="784"/>
      <c r="J24" s="797"/>
      <c r="K24" s="797"/>
      <c r="L24" s="797"/>
      <c r="M24" s="797"/>
      <c r="N24" s="797"/>
      <c r="O24" s="797"/>
      <c r="P24" s="784"/>
      <c r="Q24" s="784"/>
      <c r="R24" s="784"/>
      <c r="S24" s="804"/>
      <c r="T24" s="805"/>
      <c r="U24" s="805"/>
      <c r="V24" s="805"/>
      <c r="W24" s="805"/>
      <c r="X24" s="805"/>
      <c r="Y24" s="805"/>
      <c r="Z24" s="827"/>
      <c r="AA24" s="827"/>
      <c r="AB24" s="805"/>
      <c r="AC24" s="805"/>
      <c r="AD24" s="805"/>
      <c r="AE24" s="825"/>
    </row>
    <row r="25" spans="1:31" s="763" customFormat="1" ht="10.5" customHeight="1">
      <c r="A25" s="781"/>
      <c r="B25" s="782"/>
      <c r="C25" s="782"/>
      <c r="D25" s="782"/>
      <c r="E25" s="782"/>
      <c r="F25" s="782"/>
      <c r="G25" s="784"/>
      <c r="H25" s="784"/>
      <c r="I25" s="784"/>
      <c r="J25" s="797"/>
      <c r="K25" s="797"/>
      <c r="L25" s="797"/>
      <c r="M25" s="797"/>
      <c r="N25" s="797"/>
      <c r="O25" s="797"/>
      <c r="P25" s="784"/>
      <c r="Q25" s="784"/>
      <c r="R25" s="784"/>
      <c r="S25" s="804"/>
      <c r="T25" s="805"/>
      <c r="U25" s="805"/>
      <c r="V25" s="805"/>
      <c r="W25" s="805"/>
      <c r="X25" s="805"/>
      <c r="Y25" s="805"/>
      <c r="Z25" s="827"/>
      <c r="AA25" s="827"/>
      <c r="AB25" s="805"/>
      <c r="AC25" s="805"/>
      <c r="AD25" s="805"/>
      <c r="AE25" s="825"/>
    </row>
    <row r="26" spans="1:31" s="763" customFormat="1" ht="10.5" customHeight="1">
      <c r="A26" s="781"/>
      <c r="B26" s="782"/>
      <c r="C26" s="782"/>
      <c r="D26" s="782"/>
      <c r="E26" s="782"/>
      <c r="F26" s="782"/>
      <c r="G26" s="784"/>
      <c r="H26" s="784"/>
      <c r="I26" s="784"/>
      <c r="J26" s="797"/>
      <c r="K26" s="797"/>
      <c r="L26" s="797"/>
      <c r="M26" s="797"/>
      <c r="N26" s="797"/>
      <c r="O26" s="797"/>
      <c r="P26" s="784"/>
      <c r="Q26" s="784"/>
      <c r="R26" s="784"/>
      <c r="S26" s="804"/>
      <c r="T26" s="805"/>
      <c r="U26" s="805"/>
      <c r="V26" s="805"/>
      <c r="W26" s="805"/>
      <c r="X26" s="805"/>
      <c r="Y26" s="805"/>
      <c r="Z26" s="827"/>
      <c r="AA26" s="827"/>
      <c r="AB26" s="805"/>
      <c r="AC26" s="805"/>
      <c r="AD26" s="805"/>
      <c r="AE26" s="825"/>
    </row>
    <row r="27" spans="1:31" s="763" customFormat="1" ht="10.5" customHeight="1">
      <c r="A27" s="781"/>
      <c r="B27" s="782"/>
      <c r="C27" s="782"/>
      <c r="D27" s="782"/>
      <c r="E27" s="782"/>
      <c r="F27" s="782"/>
      <c r="G27" s="784"/>
      <c r="H27" s="784"/>
      <c r="I27" s="784"/>
      <c r="J27" s="797"/>
      <c r="K27" s="797"/>
      <c r="L27" s="797"/>
      <c r="M27" s="797"/>
      <c r="N27" s="797"/>
      <c r="O27" s="797"/>
      <c r="P27" s="784"/>
      <c r="Q27" s="784"/>
      <c r="R27" s="784"/>
      <c r="S27" s="804"/>
      <c r="T27" s="805"/>
      <c r="U27" s="805"/>
      <c r="V27" s="805"/>
      <c r="W27" s="805"/>
      <c r="X27" s="805"/>
      <c r="Y27" s="805"/>
      <c r="Z27" s="827"/>
      <c r="AA27" s="827"/>
      <c r="AB27" s="805"/>
      <c r="AC27" s="805"/>
      <c r="AD27" s="805"/>
      <c r="AE27" s="825"/>
    </row>
    <row r="28" spans="1:31" s="763" customFormat="1" ht="10.5" customHeight="1">
      <c r="A28" s="781"/>
      <c r="B28" s="782"/>
      <c r="C28" s="782"/>
      <c r="D28" s="782"/>
      <c r="E28" s="782"/>
      <c r="F28" s="782"/>
      <c r="G28" s="784"/>
      <c r="H28" s="784"/>
      <c r="I28" s="784"/>
      <c r="J28" s="797"/>
      <c r="K28" s="797"/>
      <c r="L28" s="797"/>
      <c r="M28" s="797"/>
      <c r="N28" s="797"/>
      <c r="O28" s="797"/>
      <c r="P28" s="784"/>
      <c r="Q28" s="784"/>
      <c r="R28" s="784"/>
      <c r="S28" s="804"/>
      <c r="T28" s="805"/>
      <c r="U28" s="805"/>
      <c r="V28" s="805"/>
      <c r="W28" s="805"/>
      <c r="X28" s="805"/>
      <c r="Y28" s="805"/>
      <c r="Z28" s="827"/>
      <c r="AA28" s="827"/>
      <c r="AB28" s="805"/>
      <c r="AC28" s="805"/>
      <c r="AD28" s="805"/>
      <c r="AE28" s="825"/>
    </row>
    <row r="29" spans="1:31" s="763" customFormat="1" ht="30" customHeight="1">
      <c r="A29" s="792"/>
      <c r="B29" s="891"/>
      <c r="C29" s="854"/>
      <c r="D29" s="893"/>
      <c r="E29" s="784"/>
      <c r="F29" s="784"/>
      <c r="G29" s="784"/>
      <c r="H29" s="793"/>
      <c r="I29" s="793"/>
      <c r="J29" s="793"/>
      <c r="K29" s="793"/>
      <c r="L29" s="793"/>
      <c r="M29" s="793"/>
      <c r="N29" s="793"/>
      <c r="O29" s="793"/>
      <c r="P29" s="793"/>
      <c r="Q29" s="793"/>
      <c r="R29" s="793"/>
      <c r="S29" s="873"/>
      <c r="T29" s="812"/>
      <c r="U29" s="812"/>
      <c r="V29" s="812"/>
      <c r="W29" s="812"/>
      <c r="X29" s="812"/>
      <c r="Y29" s="812"/>
      <c r="Z29" s="828"/>
      <c r="AA29" s="828"/>
      <c r="AB29" s="812"/>
      <c r="AC29" s="812"/>
      <c r="AD29" s="812"/>
      <c r="AE29" s="821"/>
    </row>
    <row r="30" spans="1:31" s="763" customFormat="1" ht="15" customHeight="1">
      <c r="A30" s="792"/>
      <c r="B30" s="891"/>
      <c r="C30" s="795" t="s">
        <v>1952</v>
      </c>
      <c r="D30" s="892" t="s">
        <v>1953</v>
      </c>
      <c r="E30" s="892"/>
      <c r="F30" s="784"/>
      <c r="G30" s="784"/>
      <c r="H30" s="793"/>
      <c r="I30" s="793"/>
      <c r="J30" s="793"/>
      <c r="K30" s="793"/>
      <c r="L30" s="793"/>
      <c r="M30" s="793"/>
      <c r="N30" s="793"/>
      <c r="O30" s="793"/>
      <c r="P30" s="793"/>
      <c r="Q30" s="793"/>
      <c r="R30" s="793"/>
      <c r="AE30" s="821"/>
    </row>
    <row r="31" spans="1:31" s="763" customFormat="1" ht="15" customHeight="1">
      <c r="A31" s="792"/>
      <c r="B31" s="891"/>
      <c r="C31" s="926"/>
      <c r="D31" s="893" t="s">
        <v>1954</v>
      </c>
      <c r="E31" s="893"/>
      <c r="F31" s="784"/>
      <c r="G31" s="784"/>
      <c r="H31" s="793"/>
      <c r="I31" s="793"/>
      <c r="J31" s="793"/>
      <c r="K31" s="793"/>
      <c r="L31" s="793"/>
      <c r="M31" s="793"/>
      <c r="N31" s="793"/>
      <c r="O31" s="793"/>
      <c r="P31" s="793"/>
      <c r="Q31" s="793"/>
      <c r="R31" s="793"/>
      <c r="AE31" s="821"/>
    </row>
    <row r="32" spans="1:31" s="763" customFormat="1" ht="15" customHeight="1">
      <c r="A32" s="792"/>
      <c r="B32" s="891"/>
      <c r="C32" s="797"/>
      <c r="D32" s="894"/>
      <c r="E32" s="784"/>
      <c r="F32" s="784"/>
      <c r="G32" s="784"/>
      <c r="H32" s="793"/>
      <c r="I32" s="793"/>
      <c r="J32" s="793"/>
      <c r="K32" s="793"/>
      <c r="L32" s="793"/>
      <c r="M32" s="793"/>
      <c r="N32" s="793"/>
      <c r="O32" s="793"/>
      <c r="P32" s="793"/>
      <c r="Q32" s="793"/>
      <c r="R32" s="793"/>
      <c r="S32" s="873"/>
      <c r="T32" s="812"/>
      <c r="U32" s="812"/>
      <c r="V32" s="812"/>
      <c r="W32" s="812"/>
      <c r="X32" s="812"/>
      <c r="Y32" s="812"/>
      <c r="Z32" s="828"/>
      <c r="AA32" s="828"/>
      <c r="AB32" s="812"/>
      <c r="AC32" s="812"/>
      <c r="AD32" s="812"/>
      <c r="AE32" s="821"/>
    </row>
    <row r="33" spans="1:31" ht="30" customHeight="1">
      <c r="A33" s="792"/>
      <c r="B33" s="891"/>
      <c r="C33" s="854"/>
      <c r="D33" s="968" t="s">
        <v>1435</v>
      </c>
      <c r="E33" s="2611" t="s">
        <v>1955</v>
      </c>
      <c r="F33" s="2611"/>
      <c r="G33" s="2611"/>
      <c r="H33" s="2611"/>
      <c r="I33" s="2611"/>
      <c r="J33" s="2611"/>
      <c r="K33" s="2611"/>
      <c r="L33" s="2611"/>
      <c r="M33" s="2611"/>
      <c r="N33" s="2611"/>
      <c r="O33" s="2611"/>
      <c r="P33" s="2611"/>
      <c r="Q33" s="2611"/>
      <c r="R33" s="2611"/>
      <c r="S33" s="807" t="s">
        <v>77</v>
      </c>
      <c r="T33" s="2613"/>
      <c r="U33" s="2613"/>
      <c r="V33" s="2613"/>
      <c r="W33" s="2613"/>
      <c r="X33" s="2613"/>
      <c r="Y33" s="2613"/>
      <c r="Z33" s="2613"/>
      <c r="AA33" s="2613"/>
      <c r="AB33" s="2613"/>
      <c r="AC33" s="2613"/>
      <c r="AD33" s="2613"/>
      <c r="AE33" s="878"/>
    </row>
    <row r="34" spans="1:31" ht="30" customHeight="1">
      <c r="A34" s="792"/>
      <c r="B34" s="891"/>
      <c r="C34" s="854"/>
      <c r="D34" s="1884"/>
      <c r="E34" s="2608" t="s">
        <v>1956</v>
      </c>
      <c r="F34" s="2608"/>
      <c r="G34" s="2608"/>
      <c r="H34" s="2608"/>
      <c r="I34" s="2608"/>
      <c r="J34" s="2608"/>
      <c r="K34" s="2608"/>
      <c r="L34" s="2608"/>
      <c r="M34" s="2608"/>
      <c r="N34" s="2608"/>
      <c r="O34" s="2608"/>
      <c r="P34" s="2608"/>
      <c r="Q34" s="2608"/>
      <c r="R34" s="2608"/>
      <c r="S34" s="813"/>
      <c r="T34" s="955"/>
      <c r="U34" s="955"/>
      <c r="V34" s="955"/>
      <c r="W34" s="955"/>
      <c r="X34" s="955"/>
      <c r="Y34" s="955"/>
      <c r="Z34" s="955"/>
      <c r="AA34" s="955"/>
      <c r="AB34" s="955"/>
      <c r="AC34" s="955"/>
      <c r="AD34" s="955"/>
      <c r="AE34" s="878"/>
    </row>
    <row r="35" spans="1:31" ht="15" customHeight="1">
      <c r="A35" s="792"/>
      <c r="B35" s="891"/>
      <c r="C35" s="854"/>
      <c r="D35" s="844"/>
      <c r="E35" s="1883" t="s">
        <v>1957</v>
      </c>
      <c r="F35" s="766"/>
      <c r="S35" s="767"/>
      <c r="T35" s="766"/>
      <c r="U35" s="766"/>
      <c r="V35" s="766"/>
      <c r="W35" s="766"/>
      <c r="X35" s="766"/>
      <c r="Y35" s="766"/>
      <c r="Z35" s="766"/>
      <c r="AA35" s="766"/>
      <c r="AB35" s="766"/>
      <c r="AC35" s="766"/>
      <c r="AD35" s="766"/>
      <c r="AE35" s="878"/>
    </row>
    <row r="36" spans="1:31" ht="15" customHeight="1">
      <c r="A36" s="792"/>
      <c r="B36" s="891"/>
      <c r="C36" s="854"/>
      <c r="D36" s="844"/>
      <c r="E36" s="766"/>
      <c r="F36" s="766"/>
      <c r="S36" s="767"/>
      <c r="T36" s="766"/>
      <c r="U36" s="766"/>
      <c r="V36" s="766"/>
      <c r="W36" s="766"/>
      <c r="X36" s="766"/>
      <c r="Y36" s="766"/>
      <c r="Z36" s="766"/>
      <c r="AA36" s="766"/>
      <c r="AB36" s="766"/>
      <c r="AC36" s="766"/>
      <c r="AD36" s="766"/>
      <c r="AE36" s="878"/>
    </row>
    <row r="37" spans="1:31" ht="30" customHeight="1">
      <c r="A37" s="792"/>
      <c r="B37" s="891"/>
      <c r="C37" s="854"/>
      <c r="D37" s="968" t="s">
        <v>1439</v>
      </c>
      <c r="E37" s="2611" t="s">
        <v>1958</v>
      </c>
      <c r="F37" s="2611"/>
      <c r="G37" s="2611"/>
      <c r="H37" s="2611"/>
      <c r="I37" s="2611"/>
      <c r="J37" s="2611"/>
      <c r="K37" s="2611"/>
      <c r="L37" s="2611"/>
      <c r="M37" s="2611"/>
      <c r="N37" s="2611"/>
      <c r="O37" s="2611"/>
      <c r="P37" s="2611"/>
      <c r="Q37" s="2611"/>
      <c r="R37" s="2611"/>
      <c r="S37" s="807" t="s">
        <v>84</v>
      </c>
      <c r="T37" s="2613"/>
      <c r="U37" s="2613"/>
      <c r="V37" s="2613"/>
      <c r="W37" s="2613"/>
      <c r="X37" s="2613"/>
      <c r="Y37" s="2613"/>
      <c r="Z37" s="2613"/>
      <c r="AA37" s="2613"/>
      <c r="AB37" s="2613"/>
      <c r="AC37" s="2613"/>
      <c r="AD37" s="2613"/>
      <c r="AE37" s="878"/>
    </row>
    <row r="38" spans="1:31" ht="30" customHeight="1">
      <c r="A38" s="792"/>
      <c r="B38" s="891"/>
      <c r="C38" s="854"/>
      <c r="D38" s="795"/>
      <c r="E38" s="2616" t="s">
        <v>1959</v>
      </c>
      <c r="F38" s="2616"/>
      <c r="G38" s="2616"/>
      <c r="H38" s="2616"/>
      <c r="I38" s="2616"/>
      <c r="J38" s="2616"/>
      <c r="K38" s="2616"/>
      <c r="L38" s="2616"/>
      <c r="M38" s="2616"/>
      <c r="N38" s="2616"/>
      <c r="O38" s="2616"/>
      <c r="P38" s="2616"/>
      <c r="Q38" s="2616"/>
      <c r="R38" s="2616"/>
      <c r="S38" s="807"/>
      <c r="T38" s="955"/>
      <c r="U38" s="955"/>
      <c r="V38" s="955"/>
      <c r="W38" s="955"/>
      <c r="X38" s="955"/>
      <c r="Y38" s="955"/>
      <c r="Z38" s="955"/>
      <c r="AA38" s="955"/>
      <c r="AB38" s="955"/>
      <c r="AC38" s="955"/>
      <c r="AD38" s="955"/>
      <c r="AE38" s="878"/>
    </row>
    <row r="39" spans="1:31" ht="15" customHeight="1">
      <c r="A39" s="792"/>
      <c r="B39" s="891"/>
      <c r="C39" s="854"/>
      <c r="D39" s="844"/>
      <c r="E39" s="1883" t="s">
        <v>1960</v>
      </c>
      <c r="F39" s="766"/>
      <c r="S39" s="767"/>
      <c r="T39" s="766"/>
      <c r="U39" s="766"/>
      <c r="V39" s="766"/>
      <c r="W39" s="766"/>
      <c r="X39" s="766"/>
      <c r="Y39" s="766"/>
      <c r="Z39" s="766"/>
      <c r="AA39" s="766"/>
      <c r="AB39" s="766"/>
      <c r="AC39" s="766"/>
      <c r="AD39" s="766"/>
      <c r="AE39" s="878"/>
    </row>
    <row r="40" spans="1:31" ht="15" customHeight="1">
      <c r="A40" s="792"/>
      <c r="B40" s="891"/>
      <c r="C40" s="854"/>
      <c r="D40" s="844"/>
      <c r="E40" s="766"/>
      <c r="F40" s="766"/>
      <c r="S40" s="767"/>
      <c r="T40" s="766"/>
      <c r="U40" s="766"/>
      <c r="V40" s="766"/>
      <c r="W40" s="766"/>
      <c r="X40" s="766"/>
      <c r="Y40" s="766"/>
      <c r="Z40" s="766"/>
      <c r="AA40" s="766"/>
      <c r="AB40" s="766"/>
      <c r="AC40" s="766"/>
      <c r="AD40" s="766"/>
      <c r="AE40" s="878"/>
    </row>
    <row r="41" spans="1:31" ht="15" customHeight="1">
      <c r="A41" s="792"/>
      <c r="B41" s="891"/>
      <c r="C41" s="854"/>
      <c r="D41" s="794" t="s">
        <v>1488</v>
      </c>
      <c r="E41" s="970" t="s">
        <v>95</v>
      </c>
      <c r="F41" s="766"/>
      <c r="S41" s="2593" t="s">
        <v>92</v>
      </c>
      <c r="T41" s="2617"/>
      <c r="U41" s="2618"/>
      <c r="V41" s="2618"/>
      <c r="W41" s="2618"/>
      <c r="X41" s="2618"/>
      <c r="Y41" s="2618"/>
      <c r="Z41" s="2618"/>
      <c r="AA41" s="2618"/>
      <c r="AB41" s="2618"/>
      <c r="AC41" s="2618"/>
      <c r="AD41" s="2619"/>
      <c r="AE41" s="878"/>
    </row>
    <row r="42" spans="1:31" ht="15" customHeight="1">
      <c r="A42" s="792"/>
      <c r="B42" s="891"/>
      <c r="C42" s="854"/>
      <c r="D42" s="795"/>
      <c r="E42" s="796" t="s">
        <v>1961</v>
      </c>
      <c r="F42" s="766"/>
      <c r="S42" s="2593"/>
      <c r="T42" s="2620"/>
      <c r="U42" s="2621"/>
      <c r="V42" s="2621"/>
      <c r="W42" s="2621"/>
      <c r="X42" s="2621"/>
      <c r="Y42" s="2621"/>
      <c r="Z42" s="2621"/>
      <c r="AA42" s="2621"/>
      <c r="AB42" s="2621"/>
      <c r="AC42" s="2621"/>
      <c r="AD42" s="2622"/>
      <c r="AE42" s="878"/>
    </row>
    <row r="43" spans="1:31" ht="15" customHeight="1">
      <c r="A43" s="792"/>
      <c r="B43" s="891"/>
      <c r="C43" s="854"/>
      <c r="D43" s="844"/>
      <c r="E43" s="1883" t="s">
        <v>1962</v>
      </c>
      <c r="F43" s="766"/>
      <c r="S43" s="767"/>
      <c r="T43" s="766"/>
      <c r="U43" s="766"/>
      <c r="V43" s="766"/>
      <c r="W43" s="766"/>
      <c r="X43" s="766"/>
      <c r="Y43" s="766"/>
      <c r="Z43" s="766"/>
      <c r="AA43" s="766"/>
      <c r="AB43" s="766"/>
      <c r="AC43" s="766"/>
      <c r="AD43" s="766"/>
      <c r="AE43" s="878"/>
    </row>
    <row r="44" spans="1:31" ht="15" customHeight="1">
      <c r="A44" s="792"/>
      <c r="B44" s="891"/>
      <c r="C44" s="854"/>
      <c r="D44" s="844"/>
      <c r="E44" s="969"/>
      <c r="F44" s="766"/>
      <c r="S44" s="767"/>
      <c r="T44" s="766"/>
      <c r="U44" s="766"/>
      <c r="V44" s="766"/>
      <c r="W44" s="766"/>
      <c r="X44" s="766"/>
      <c r="Y44" s="766"/>
      <c r="Z44" s="766"/>
      <c r="AA44" s="766"/>
      <c r="AB44" s="766"/>
      <c r="AC44" s="766"/>
      <c r="AD44" s="766"/>
      <c r="AE44" s="878"/>
    </row>
    <row r="45" spans="1:31" ht="15" customHeight="1">
      <c r="A45" s="792"/>
      <c r="B45" s="891"/>
      <c r="C45" s="854"/>
      <c r="D45" s="844"/>
      <c r="E45" s="766"/>
      <c r="F45" s="766"/>
      <c r="S45" s="767"/>
      <c r="T45" s="766"/>
      <c r="U45" s="766"/>
      <c r="V45" s="766"/>
      <c r="W45" s="766"/>
      <c r="X45" s="766"/>
      <c r="Y45" s="766"/>
      <c r="Z45" s="766"/>
      <c r="AA45" s="766"/>
      <c r="AB45" s="766"/>
      <c r="AC45" s="766"/>
      <c r="AD45" s="766"/>
      <c r="AE45" s="878"/>
    </row>
    <row r="46" spans="1:31" ht="10.5" customHeight="1">
      <c r="A46" s="939"/>
      <c r="B46" s="940"/>
      <c r="C46" s="941"/>
      <c r="D46" s="942"/>
      <c r="E46" s="943"/>
      <c r="F46" s="943"/>
      <c r="G46" s="943"/>
      <c r="H46" s="944"/>
      <c r="I46" s="944"/>
      <c r="J46" s="944"/>
      <c r="K46" s="944"/>
      <c r="L46" s="944"/>
      <c r="M46" s="944"/>
      <c r="N46" s="944"/>
      <c r="O46" s="944"/>
      <c r="P46" s="944"/>
      <c r="Q46" s="944"/>
      <c r="R46" s="944"/>
      <c r="S46" s="949"/>
      <c r="T46" s="956"/>
      <c r="U46" s="956"/>
      <c r="V46" s="956"/>
      <c r="W46" s="956"/>
      <c r="X46" s="956"/>
      <c r="Y46" s="956"/>
      <c r="Z46" s="957"/>
      <c r="AA46" s="957"/>
      <c r="AB46" s="956"/>
      <c r="AC46" s="956"/>
      <c r="AD46" s="956"/>
      <c r="AE46" s="964"/>
    </row>
    <row r="47" spans="1:31" ht="15" customHeight="1">
      <c r="A47" s="792"/>
      <c r="B47" s="945"/>
      <c r="C47" s="876"/>
      <c r="D47" s="946"/>
      <c r="E47" s="947"/>
      <c r="F47" s="947"/>
      <c r="G47" s="947"/>
      <c r="H47" s="844"/>
      <c r="I47" s="844"/>
      <c r="J47" s="844"/>
      <c r="K47" s="844"/>
      <c r="L47" s="844"/>
      <c r="M47" s="844"/>
      <c r="N47" s="844"/>
      <c r="O47" s="844"/>
      <c r="P47" s="844"/>
      <c r="Q47" s="844"/>
      <c r="R47" s="844"/>
      <c r="S47" s="813"/>
      <c r="T47" s="866"/>
      <c r="U47" s="866"/>
      <c r="V47" s="866"/>
      <c r="W47" s="866"/>
      <c r="X47" s="866"/>
      <c r="Y47" s="866"/>
      <c r="Z47" s="879"/>
      <c r="AA47" s="879"/>
      <c r="AB47" s="866"/>
      <c r="AC47" s="866"/>
      <c r="AD47" s="866"/>
      <c r="AE47" s="821"/>
    </row>
    <row r="48" spans="1:31" ht="15" customHeight="1">
      <c r="A48" s="792"/>
      <c r="B48" s="891"/>
      <c r="C48" s="854"/>
      <c r="D48" s="844"/>
      <c r="E48" s="766"/>
      <c r="F48" s="766"/>
      <c r="S48" s="767"/>
      <c r="T48" s="766"/>
      <c r="U48" s="766"/>
      <c r="V48" s="766"/>
      <c r="W48" s="766"/>
      <c r="X48" s="766"/>
      <c r="Y48" s="766"/>
      <c r="Z48" s="766"/>
      <c r="AA48" s="766"/>
      <c r="AB48" s="766"/>
      <c r="AC48" s="766"/>
      <c r="AD48" s="766"/>
      <c r="AE48" s="878"/>
    </row>
    <row r="49" spans="1:31" ht="15" customHeight="1">
      <c r="A49" s="792"/>
      <c r="B49" s="891"/>
      <c r="C49" s="795" t="s">
        <v>1963</v>
      </c>
      <c r="D49" s="892" t="s">
        <v>1964</v>
      </c>
      <c r="E49" s="892"/>
      <c r="F49" s="784"/>
      <c r="G49" s="784"/>
      <c r="H49" s="793"/>
      <c r="I49" s="793"/>
      <c r="J49" s="793"/>
      <c r="K49" s="793"/>
      <c r="L49" s="793"/>
      <c r="M49" s="793"/>
      <c r="N49" s="793"/>
      <c r="O49" s="793"/>
      <c r="P49" s="793"/>
      <c r="Q49" s="793"/>
      <c r="R49" s="793"/>
      <c r="S49" s="763"/>
      <c r="T49" s="973"/>
      <c r="U49" s="973"/>
      <c r="V49" s="973"/>
      <c r="W49" s="973"/>
      <c r="X49" s="973"/>
      <c r="Y49" s="973"/>
      <c r="Z49" s="973"/>
      <c r="AA49" s="973"/>
      <c r="AB49" s="973"/>
      <c r="AC49" s="973"/>
      <c r="AD49" s="973"/>
      <c r="AE49" s="878"/>
    </row>
    <row r="50" spans="1:31" ht="15" customHeight="1">
      <c r="A50" s="792"/>
      <c r="B50" s="891"/>
      <c r="C50" s="926"/>
      <c r="D50" s="893" t="s">
        <v>1965</v>
      </c>
      <c r="E50" s="893"/>
      <c r="F50" s="784"/>
      <c r="G50" s="784"/>
      <c r="H50" s="793"/>
      <c r="I50" s="793"/>
      <c r="J50" s="793"/>
      <c r="K50" s="793"/>
      <c r="L50" s="793"/>
      <c r="M50" s="793"/>
      <c r="N50" s="793"/>
      <c r="O50" s="793"/>
      <c r="P50" s="793"/>
      <c r="Q50" s="793"/>
      <c r="R50" s="793"/>
      <c r="S50" s="763"/>
      <c r="T50" s="973"/>
      <c r="U50" s="973"/>
      <c r="V50" s="973"/>
      <c r="W50" s="973"/>
      <c r="X50" s="973"/>
      <c r="Y50" s="973"/>
      <c r="Z50" s="973"/>
      <c r="AA50" s="973"/>
      <c r="AB50" s="973"/>
      <c r="AC50" s="973"/>
      <c r="AD50" s="973"/>
      <c r="AE50" s="878"/>
    </row>
    <row r="51" spans="1:31" ht="15" customHeight="1">
      <c r="A51" s="792"/>
      <c r="B51" s="891"/>
      <c r="C51" s="797"/>
      <c r="D51" s="894"/>
      <c r="E51" s="784"/>
      <c r="F51" s="784"/>
      <c r="G51" s="784"/>
      <c r="H51" s="793"/>
      <c r="I51" s="793"/>
      <c r="J51" s="793"/>
      <c r="K51" s="793"/>
      <c r="L51" s="793"/>
      <c r="M51" s="793"/>
      <c r="N51" s="793"/>
      <c r="O51" s="793"/>
      <c r="P51" s="793"/>
      <c r="Q51" s="793"/>
      <c r="R51" s="793"/>
      <c r="S51" s="873"/>
      <c r="T51" s="866"/>
      <c r="U51" s="866"/>
      <c r="V51" s="866"/>
      <c r="W51" s="866"/>
      <c r="X51" s="866"/>
      <c r="Y51" s="866"/>
      <c r="Z51" s="879"/>
      <c r="AA51" s="879"/>
      <c r="AB51" s="866"/>
      <c r="AC51" s="2614" t="s">
        <v>1919</v>
      </c>
      <c r="AD51" s="2615"/>
      <c r="AE51" s="878"/>
    </row>
    <row r="52" spans="1:31" ht="30" customHeight="1">
      <c r="A52" s="792"/>
      <c r="B52" s="891"/>
      <c r="C52" s="854"/>
      <c r="D52" s="968" t="s">
        <v>1435</v>
      </c>
      <c r="E52" s="2611" t="s">
        <v>1966</v>
      </c>
      <c r="F52" s="2611"/>
      <c r="G52" s="2611"/>
      <c r="H52" s="2611"/>
      <c r="I52" s="2611"/>
      <c r="J52" s="2611"/>
      <c r="K52" s="2611"/>
      <c r="L52" s="2611"/>
      <c r="M52" s="2611"/>
      <c r="N52" s="2611"/>
      <c r="O52" s="2611"/>
      <c r="P52" s="2611"/>
      <c r="Q52" s="2611"/>
      <c r="R52" s="2611"/>
      <c r="S52" s="807" t="s">
        <v>46</v>
      </c>
      <c r="T52" s="2613"/>
      <c r="U52" s="2613"/>
      <c r="V52" s="2613"/>
      <c r="W52" s="2613"/>
      <c r="X52" s="2613"/>
      <c r="Y52" s="2613"/>
      <c r="Z52" s="2613"/>
      <c r="AA52" s="2613"/>
      <c r="AB52" s="2613"/>
      <c r="AC52" s="2613"/>
      <c r="AD52" s="2613"/>
      <c r="AE52" s="878"/>
    </row>
    <row r="53" spans="1:31" ht="15" customHeight="1">
      <c r="A53" s="792"/>
      <c r="B53" s="891"/>
      <c r="C53" s="854"/>
      <c r="D53" s="1884"/>
      <c r="E53" s="2608" t="s">
        <v>1967</v>
      </c>
      <c r="F53" s="2608"/>
      <c r="G53" s="2608"/>
      <c r="H53" s="2608"/>
      <c r="I53" s="2608"/>
      <c r="J53" s="2608"/>
      <c r="K53" s="2608"/>
      <c r="L53" s="2608"/>
      <c r="M53" s="2608"/>
      <c r="N53" s="2608"/>
      <c r="O53" s="2608"/>
      <c r="P53" s="2608"/>
      <c r="Q53" s="2608"/>
      <c r="R53" s="2608"/>
      <c r="S53" s="813"/>
      <c r="T53" s="955"/>
      <c r="U53" s="955"/>
      <c r="V53" s="955"/>
      <c r="W53" s="955"/>
      <c r="X53" s="955"/>
      <c r="Y53" s="955"/>
      <c r="Z53" s="955"/>
      <c r="AA53" s="955"/>
      <c r="AB53" s="955"/>
      <c r="AC53" s="955"/>
      <c r="AD53" s="955"/>
      <c r="AE53" s="878"/>
    </row>
    <row r="54" spans="1:31" ht="10.5" customHeight="1">
      <c r="A54" s="792"/>
      <c r="B54" s="891"/>
      <c r="C54" s="854"/>
      <c r="D54" s="844"/>
      <c r="E54" s="1883" t="s">
        <v>1968</v>
      </c>
      <c r="F54" s="766"/>
      <c r="S54" s="767"/>
      <c r="T54" s="766"/>
      <c r="U54" s="766"/>
      <c r="V54" s="766"/>
      <c r="W54" s="766"/>
      <c r="X54" s="766"/>
      <c r="Y54" s="766"/>
      <c r="Z54" s="766"/>
      <c r="AA54" s="766"/>
      <c r="AB54" s="766"/>
      <c r="AC54" s="766"/>
      <c r="AD54" s="766"/>
      <c r="AE54" s="878"/>
    </row>
    <row r="55" spans="1:31" ht="15" customHeight="1">
      <c r="A55" s="792"/>
      <c r="B55" s="891"/>
      <c r="C55" s="854"/>
      <c r="D55" s="844"/>
      <c r="E55" s="766"/>
      <c r="F55" s="766"/>
      <c r="S55" s="767"/>
      <c r="T55" s="766"/>
      <c r="U55" s="766"/>
      <c r="V55" s="766"/>
      <c r="W55" s="766"/>
      <c r="X55" s="766"/>
      <c r="Y55" s="766"/>
      <c r="Z55" s="766"/>
      <c r="AA55" s="766"/>
      <c r="AB55" s="766"/>
      <c r="AC55" s="766"/>
      <c r="AD55" s="766"/>
      <c r="AE55" s="878"/>
    </row>
    <row r="56" spans="1:31" ht="30" customHeight="1">
      <c r="A56" s="792"/>
      <c r="B56" s="891"/>
      <c r="C56" s="854"/>
      <c r="D56" s="968" t="s">
        <v>1439</v>
      </c>
      <c r="E56" s="2611" t="s">
        <v>1969</v>
      </c>
      <c r="F56" s="2611"/>
      <c r="G56" s="2611"/>
      <c r="H56" s="2611"/>
      <c r="I56" s="2611"/>
      <c r="J56" s="2611"/>
      <c r="K56" s="2611"/>
      <c r="L56" s="2611"/>
      <c r="M56" s="2611"/>
      <c r="N56" s="2611"/>
      <c r="O56" s="2611"/>
      <c r="P56" s="2611"/>
      <c r="Q56" s="2611"/>
      <c r="R56" s="2611"/>
      <c r="S56" s="807" t="s">
        <v>54</v>
      </c>
      <c r="T56" s="2613"/>
      <c r="U56" s="2613"/>
      <c r="V56" s="2613"/>
      <c r="W56" s="2613"/>
      <c r="X56" s="2613"/>
      <c r="Y56" s="2613"/>
      <c r="Z56" s="2613"/>
      <c r="AA56" s="2613"/>
      <c r="AB56" s="2613"/>
      <c r="AC56" s="2613"/>
      <c r="AD56" s="2613"/>
      <c r="AE56" s="878"/>
    </row>
    <row r="57" spans="1:31" ht="30" customHeight="1">
      <c r="A57" s="792"/>
      <c r="B57" s="891"/>
      <c r="C57" s="854"/>
      <c r="D57" s="1884"/>
      <c r="E57" s="2608" t="s">
        <v>1970</v>
      </c>
      <c r="F57" s="2608"/>
      <c r="G57" s="2608"/>
      <c r="H57" s="2608"/>
      <c r="I57" s="2608"/>
      <c r="J57" s="2608"/>
      <c r="K57" s="2608"/>
      <c r="L57" s="2608"/>
      <c r="M57" s="2608"/>
      <c r="N57" s="2608"/>
      <c r="O57" s="2608"/>
      <c r="P57" s="2608"/>
      <c r="Q57" s="2608"/>
      <c r="R57" s="2608"/>
      <c r="S57" s="807"/>
      <c r="T57" s="955"/>
      <c r="U57" s="955"/>
      <c r="V57" s="955"/>
      <c r="W57" s="955"/>
      <c r="X57" s="955"/>
      <c r="Y57" s="955"/>
      <c r="Z57" s="955"/>
      <c r="AA57" s="955"/>
      <c r="AB57" s="955"/>
      <c r="AC57" s="955"/>
      <c r="AD57" s="955"/>
      <c r="AE57" s="878"/>
    </row>
    <row r="58" spans="1:31" ht="15" customHeight="1">
      <c r="A58" s="792"/>
      <c r="B58" s="891"/>
      <c r="C58" s="854"/>
      <c r="D58" s="844"/>
      <c r="E58" s="1883" t="s">
        <v>1971</v>
      </c>
      <c r="F58" s="766"/>
      <c r="S58" s="767"/>
      <c r="T58" s="766"/>
      <c r="U58" s="766"/>
      <c r="V58" s="766"/>
      <c r="W58" s="766"/>
      <c r="X58" s="766"/>
      <c r="Y58" s="766"/>
      <c r="Z58" s="766"/>
      <c r="AA58" s="766"/>
      <c r="AB58" s="766"/>
      <c r="AC58" s="766"/>
      <c r="AD58" s="766"/>
      <c r="AE58" s="878"/>
    </row>
    <row r="59" spans="1:31" ht="15" customHeight="1">
      <c r="A59" s="792"/>
      <c r="B59" s="891"/>
      <c r="C59" s="854"/>
      <c r="D59" s="844"/>
      <c r="E59" s="766"/>
      <c r="F59" s="766"/>
      <c r="S59" s="767"/>
      <c r="T59" s="766"/>
      <c r="U59" s="766"/>
      <c r="V59" s="766"/>
      <c r="W59" s="766"/>
      <c r="X59" s="766"/>
      <c r="Y59" s="766"/>
      <c r="Z59" s="766"/>
      <c r="AA59" s="766"/>
      <c r="AB59" s="766"/>
      <c r="AC59" s="2609" t="s">
        <v>1897</v>
      </c>
      <c r="AD59" s="2610"/>
      <c r="AE59" s="878"/>
    </row>
    <row r="60" spans="1:31" ht="30" customHeight="1">
      <c r="A60" s="792"/>
      <c r="B60" s="891"/>
      <c r="C60" s="854"/>
      <c r="D60" s="968" t="s">
        <v>1488</v>
      </c>
      <c r="E60" s="2611" t="s">
        <v>4403</v>
      </c>
      <c r="F60" s="2611"/>
      <c r="G60" s="2611"/>
      <c r="H60" s="2611"/>
      <c r="I60" s="2611"/>
      <c r="J60" s="2611"/>
      <c r="K60" s="2611"/>
      <c r="L60" s="2611"/>
      <c r="M60" s="2611"/>
      <c r="N60" s="2611"/>
      <c r="O60" s="2611"/>
      <c r="P60" s="2611"/>
      <c r="Q60" s="2611"/>
      <c r="R60" s="2611"/>
      <c r="S60" s="807" t="s">
        <v>99</v>
      </c>
      <c r="T60" s="2613"/>
      <c r="U60" s="2613"/>
      <c r="V60" s="2613"/>
      <c r="W60" s="2613"/>
      <c r="X60" s="2613"/>
      <c r="Y60" s="2613"/>
      <c r="Z60" s="2613"/>
      <c r="AA60" s="2613"/>
      <c r="AB60" s="2613"/>
      <c r="AC60" s="2613"/>
      <c r="AD60" s="2613"/>
      <c r="AE60" s="878"/>
    </row>
    <row r="61" spans="1:31" ht="30" customHeight="1">
      <c r="A61" s="792"/>
      <c r="B61" s="891"/>
      <c r="C61" s="854"/>
      <c r="D61" s="1884"/>
      <c r="E61" s="2608" t="s">
        <v>1972</v>
      </c>
      <c r="F61" s="2608"/>
      <c r="G61" s="2608"/>
      <c r="H61" s="2608"/>
      <c r="I61" s="2608"/>
      <c r="J61" s="2608"/>
      <c r="K61" s="2608"/>
      <c r="L61" s="2608"/>
      <c r="M61" s="2608"/>
      <c r="N61" s="2608"/>
      <c r="O61" s="2608"/>
      <c r="P61" s="2608"/>
      <c r="Q61" s="2608"/>
      <c r="R61" s="2608"/>
      <c r="S61" s="807"/>
      <c r="T61" s="955"/>
      <c r="U61" s="955"/>
      <c r="V61" s="955"/>
      <c r="W61" s="955"/>
      <c r="X61" s="955"/>
      <c r="Y61" s="955"/>
      <c r="Z61" s="955"/>
      <c r="AA61" s="955"/>
      <c r="AB61" s="955"/>
      <c r="AC61" s="955"/>
      <c r="AD61" s="955"/>
      <c r="AE61" s="878"/>
    </row>
    <row r="62" spans="1:31" ht="15" customHeight="1">
      <c r="A62" s="792"/>
      <c r="B62" s="891"/>
      <c r="C62" s="854"/>
      <c r="D62" s="844"/>
      <c r="E62" s="1883" t="s">
        <v>1973</v>
      </c>
      <c r="F62" s="766"/>
      <c r="S62" s="767"/>
      <c r="T62" s="766"/>
      <c r="U62" s="766"/>
      <c r="V62" s="766"/>
      <c r="W62" s="766"/>
      <c r="X62" s="766"/>
      <c r="Y62" s="766"/>
      <c r="Z62" s="766"/>
      <c r="AA62" s="766"/>
      <c r="AB62" s="766"/>
      <c r="AC62" s="766"/>
      <c r="AD62" s="766"/>
      <c r="AE62" s="878"/>
    </row>
    <row r="63" spans="1:31" ht="10.5" customHeight="1">
      <c r="A63" s="792"/>
      <c r="B63" s="891"/>
      <c r="C63" s="854"/>
      <c r="D63" s="844"/>
      <c r="E63" s="766"/>
      <c r="F63" s="766"/>
      <c r="S63" s="767"/>
      <c r="T63" s="766"/>
      <c r="U63" s="766"/>
      <c r="V63" s="766"/>
      <c r="W63" s="766"/>
      <c r="X63" s="766"/>
      <c r="Y63" s="766"/>
      <c r="Z63" s="766"/>
      <c r="AA63" s="766"/>
      <c r="AB63" s="766"/>
      <c r="AC63" s="766"/>
      <c r="AD63" s="766"/>
      <c r="AE63" s="878"/>
    </row>
    <row r="64" spans="1:31" ht="15" customHeight="1">
      <c r="A64" s="792"/>
      <c r="B64" s="891"/>
      <c r="C64" s="854"/>
      <c r="D64" s="844"/>
      <c r="E64" s="766"/>
      <c r="F64" s="766"/>
      <c r="S64" s="767"/>
      <c r="T64" s="766"/>
      <c r="U64" s="766"/>
      <c r="V64" s="766"/>
      <c r="W64" s="766"/>
      <c r="X64" s="766"/>
      <c r="Y64" s="766"/>
      <c r="Z64" s="766"/>
      <c r="AA64" s="766"/>
      <c r="AB64" s="766"/>
      <c r="AC64" s="766"/>
      <c r="AD64" s="766"/>
      <c r="AE64" s="878"/>
    </row>
    <row r="65" spans="1:31" ht="10.5" customHeight="1">
      <c r="A65" s="792"/>
      <c r="B65" s="891"/>
      <c r="C65" s="854"/>
      <c r="D65" s="844"/>
      <c r="E65" s="766"/>
      <c r="F65" s="766"/>
      <c r="S65" s="767"/>
      <c r="T65" s="766"/>
      <c r="U65" s="766"/>
      <c r="V65" s="766"/>
      <c r="W65" s="766"/>
      <c r="X65" s="766"/>
      <c r="Y65" s="766"/>
      <c r="Z65" s="766"/>
      <c r="AA65" s="766"/>
      <c r="AB65" s="766"/>
      <c r="AC65" s="766"/>
      <c r="AD65" s="766"/>
      <c r="AE65" s="878"/>
    </row>
    <row r="66" spans="1:31" ht="10.5" customHeight="1">
      <c r="A66" s="792"/>
      <c r="B66" s="891"/>
      <c r="C66" s="854"/>
      <c r="D66" s="844"/>
      <c r="E66" s="766"/>
      <c r="F66" s="766"/>
      <c r="S66" s="767"/>
      <c r="T66" s="766"/>
      <c r="U66" s="766"/>
      <c r="V66" s="766"/>
      <c r="W66" s="766"/>
      <c r="X66" s="766"/>
      <c r="Y66" s="766"/>
      <c r="Z66" s="766"/>
      <c r="AA66" s="766"/>
      <c r="AB66" s="766"/>
      <c r="AC66" s="766"/>
      <c r="AD66" s="766"/>
      <c r="AE66" s="878"/>
    </row>
    <row r="67" spans="1:31" ht="10.5" customHeight="1">
      <c r="A67" s="792"/>
      <c r="B67" s="891"/>
      <c r="C67" s="854"/>
      <c r="D67" s="844"/>
      <c r="E67" s="766"/>
      <c r="F67" s="766"/>
      <c r="S67" s="767"/>
      <c r="T67" s="766"/>
      <c r="U67" s="766"/>
      <c r="V67" s="766"/>
      <c r="W67" s="766"/>
      <c r="X67" s="766"/>
      <c r="Y67" s="766"/>
      <c r="Z67" s="766"/>
      <c r="AA67" s="766"/>
      <c r="AB67" s="766"/>
      <c r="AC67" s="766"/>
      <c r="AD67" s="766"/>
      <c r="AE67" s="878"/>
    </row>
    <row r="68" spans="1:31" ht="10.5" customHeight="1">
      <c r="A68" s="792"/>
      <c r="B68" s="891"/>
      <c r="C68" s="854"/>
      <c r="D68" s="844"/>
      <c r="E68" s="766"/>
      <c r="S68" s="767"/>
      <c r="T68" s="766"/>
      <c r="U68" s="766"/>
      <c r="V68" s="766"/>
      <c r="W68" s="766"/>
      <c r="X68" s="766"/>
      <c r="Y68" s="766"/>
      <c r="Z68" s="766"/>
      <c r="AA68" s="766"/>
      <c r="AB68" s="766"/>
      <c r="AC68" s="766"/>
      <c r="AD68" s="766"/>
      <c r="AE68" s="878"/>
    </row>
    <row r="69" spans="1:31" ht="10.5" customHeight="1">
      <c r="A69" s="792"/>
      <c r="B69" s="891"/>
      <c r="C69" s="854"/>
      <c r="D69" s="893"/>
      <c r="E69" s="784"/>
      <c r="F69" s="784"/>
      <c r="G69" s="784"/>
      <c r="H69" s="793"/>
      <c r="I69" s="793"/>
      <c r="J69" s="793"/>
      <c r="K69" s="793"/>
      <c r="L69" s="793"/>
      <c r="M69" s="793"/>
      <c r="N69" s="793"/>
      <c r="O69" s="793"/>
      <c r="P69" s="793"/>
      <c r="Q69" s="793"/>
      <c r="R69" s="793"/>
      <c r="S69" s="873"/>
      <c r="T69" s="866"/>
      <c r="U69" s="866"/>
      <c r="V69" s="866"/>
      <c r="W69" s="866"/>
      <c r="X69" s="866"/>
      <c r="Y69" s="866"/>
      <c r="Z69" s="879"/>
      <c r="AA69" s="879"/>
      <c r="AB69" s="975"/>
      <c r="AC69" s="975"/>
      <c r="AD69" s="975"/>
      <c r="AE69" s="821"/>
    </row>
    <row r="70" spans="1:31" ht="10.5" customHeight="1">
      <c r="A70" s="939"/>
      <c r="B70" s="940"/>
      <c r="C70" s="941"/>
      <c r="D70" s="942"/>
      <c r="E70" s="943"/>
      <c r="F70" s="943"/>
      <c r="G70" s="943"/>
      <c r="H70" s="944"/>
      <c r="I70" s="944"/>
      <c r="J70" s="944"/>
      <c r="K70" s="944"/>
      <c r="L70" s="944"/>
      <c r="M70" s="944"/>
      <c r="N70" s="944"/>
      <c r="O70" s="944"/>
      <c r="P70" s="944"/>
      <c r="Q70" s="944"/>
      <c r="R70" s="944"/>
      <c r="S70" s="949"/>
      <c r="T70" s="956"/>
      <c r="U70" s="956"/>
      <c r="V70" s="956"/>
      <c r="W70" s="956"/>
      <c r="X70" s="956"/>
      <c r="Y70" s="956"/>
      <c r="Z70" s="957"/>
      <c r="AA70" s="957"/>
      <c r="AB70" s="956"/>
      <c r="AC70" s="956"/>
      <c r="AD70" s="956"/>
      <c r="AE70" s="964"/>
    </row>
    <row r="71" spans="1:31" ht="10.5" customHeight="1">
      <c r="A71" s="792"/>
      <c r="B71" s="891"/>
      <c r="C71" s="854"/>
      <c r="D71" s="893"/>
      <c r="E71" s="784"/>
      <c r="F71" s="784"/>
      <c r="G71" s="784"/>
      <c r="H71" s="793"/>
      <c r="I71" s="793"/>
      <c r="J71" s="793"/>
      <c r="K71" s="793"/>
      <c r="L71" s="793"/>
      <c r="M71" s="793"/>
      <c r="N71" s="793"/>
      <c r="O71" s="793"/>
      <c r="P71" s="793"/>
      <c r="Q71" s="793"/>
      <c r="R71" s="793"/>
      <c r="S71" s="873"/>
      <c r="T71" s="866"/>
      <c r="U71" s="866"/>
      <c r="V71" s="866"/>
      <c r="W71" s="866"/>
      <c r="X71" s="866"/>
      <c r="Y71" s="866"/>
      <c r="Z71" s="879"/>
      <c r="AA71" s="879"/>
      <c r="AB71" s="866"/>
      <c r="AC71" s="866"/>
      <c r="AD71" s="866"/>
      <c r="AE71" s="821"/>
    </row>
    <row r="72" spans="1:31" ht="10.5" customHeight="1">
      <c r="A72" s="792"/>
      <c r="B72" s="891"/>
      <c r="C72" s="854"/>
      <c r="D72" s="893"/>
      <c r="E72" s="784"/>
      <c r="F72" s="784"/>
      <c r="G72" s="784"/>
      <c r="H72" s="793"/>
      <c r="I72" s="793"/>
      <c r="J72" s="793"/>
      <c r="K72" s="793"/>
      <c r="L72" s="793"/>
      <c r="M72" s="793"/>
      <c r="N72" s="793"/>
      <c r="O72" s="793"/>
      <c r="P72" s="793"/>
      <c r="Q72" s="793"/>
      <c r="R72" s="793"/>
      <c r="S72" s="873"/>
      <c r="T72" s="866"/>
      <c r="U72" s="866"/>
      <c r="V72" s="866"/>
      <c r="W72" s="866"/>
      <c r="X72" s="866"/>
      <c r="Y72" s="866"/>
      <c r="Z72" s="879"/>
      <c r="AA72" s="879"/>
      <c r="AB72" s="866"/>
      <c r="AC72" s="866"/>
      <c r="AD72" s="866"/>
      <c r="AE72" s="821"/>
    </row>
    <row r="73" spans="1:31" ht="15" customHeight="1">
      <c r="A73" s="792"/>
      <c r="B73" s="891"/>
      <c r="C73" s="795" t="s">
        <v>1974</v>
      </c>
      <c r="D73" s="892" t="s">
        <v>1975</v>
      </c>
      <c r="E73" s="892"/>
      <c r="F73" s="784"/>
      <c r="G73" s="784"/>
      <c r="H73" s="793"/>
      <c r="I73" s="793"/>
      <c r="J73" s="793"/>
      <c r="K73" s="793"/>
      <c r="L73" s="793"/>
      <c r="M73" s="793"/>
      <c r="N73" s="793"/>
      <c r="O73" s="793"/>
      <c r="P73" s="793"/>
      <c r="Q73" s="793"/>
      <c r="R73" s="793"/>
      <c r="S73" s="763"/>
      <c r="T73" s="973"/>
      <c r="U73" s="973"/>
      <c r="V73" s="973"/>
      <c r="W73" s="973"/>
      <c r="X73" s="973"/>
      <c r="Y73" s="973"/>
      <c r="Z73" s="973"/>
      <c r="AA73" s="973"/>
      <c r="AB73" s="973"/>
      <c r="AC73" s="973"/>
      <c r="AD73" s="973"/>
      <c r="AE73" s="878"/>
    </row>
    <row r="74" spans="1:31" ht="15" customHeight="1">
      <c r="A74" s="792"/>
      <c r="B74" s="891"/>
      <c r="C74" s="926"/>
      <c r="D74" s="893" t="s">
        <v>1976</v>
      </c>
      <c r="E74" s="893"/>
      <c r="F74" s="784"/>
      <c r="G74" s="784"/>
      <c r="H74" s="793"/>
      <c r="I74" s="793"/>
      <c r="J74" s="793"/>
      <c r="K74" s="793"/>
      <c r="L74" s="793"/>
      <c r="M74" s="793"/>
      <c r="N74" s="793"/>
      <c r="O74" s="793"/>
      <c r="P74" s="793"/>
      <c r="Q74" s="793"/>
      <c r="R74" s="793"/>
      <c r="S74" s="763"/>
      <c r="T74" s="973"/>
      <c r="U74" s="973"/>
      <c r="V74" s="973"/>
      <c r="W74" s="973"/>
      <c r="X74" s="973"/>
      <c r="Y74" s="973"/>
      <c r="Z74" s="973"/>
      <c r="AA74" s="973"/>
      <c r="AB74" s="973"/>
      <c r="AC74" s="973"/>
      <c r="AD74" s="973"/>
      <c r="AE74" s="878"/>
    </row>
    <row r="75" spans="1:31" ht="15" customHeight="1">
      <c r="A75" s="792"/>
      <c r="B75" s="891"/>
      <c r="C75" s="797"/>
      <c r="D75" s="894"/>
      <c r="E75" s="784"/>
      <c r="F75" s="784"/>
      <c r="G75" s="784"/>
      <c r="H75" s="793"/>
      <c r="I75" s="793"/>
      <c r="J75" s="793"/>
      <c r="K75" s="793"/>
      <c r="L75" s="793"/>
      <c r="M75" s="793"/>
      <c r="N75" s="793"/>
      <c r="O75" s="793"/>
      <c r="P75" s="793"/>
      <c r="Q75" s="793"/>
      <c r="R75" s="793"/>
      <c r="S75" s="873"/>
      <c r="T75" s="866"/>
      <c r="U75" s="866"/>
      <c r="V75" s="866"/>
      <c r="W75" s="866"/>
      <c r="X75" s="866"/>
      <c r="Y75" s="866"/>
      <c r="Z75" s="879"/>
      <c r="AA75" s="879"/>
      <c r="AB75" s="866"/>
      <c r="AC75" s="2614" t="s">
        <v>1919</v>
      </c>
      <c r="AD75" s="2615"/>
      <c r="AE75" s="878"/>
    </row>
    <row r="76" spans="1:31" ht="30" customHeight="1">
      <c r="A76" s="792"/>
      <c r="B76" s="891"/>
      <c r="C76" s="854"/>
      <c r="D76" s="968" t="s">
        <v>1435</v>
      </c>
      <c r="E76" s="2611" t="s">
        <v>1977</v>
      </c>
      <c r="F76" s="2611"/>
      <c r="G76" s="2611"/>
      <c r="H76" s="2611"/>
      <c r="I76" s="2611"/>
      <c r="J76" s="2611"/>
      <c r="K76" s="2611"/>
      <c r="L76" s="2611"/>
      <c r="M76" s="2611"/>
      <c r="N76" s="2611"/>
      <c r="O76" s="2611"/>
      <c r="P76" s="2611"/>
      <c r="Q76" s="2611"/>
      <c r="R76" s="2611"/>
      <c r="S76" s="807" t="s">
        <v>62</v>
      </c>
      <c r="T76" s="2613"/>
      <c r="U76" s="2613"/>
      <c r="V76" s="2613"/>
      <c r="W76" s="2613"/>
      <c r="X76" s="2613"/>
      <c r="Y76" s="2613"/>
      <c r="Z76" s="2613"/>
      <c r="AA76" s="2613"/>
      <c r="AB76" s="2613"/>
      <c r="AC76" s="2613"/>
      <c r="AD76" s="2613"/>
      <c r="AE76" s="878"/>
    </row>
    <row r="77" spans="1:31" ht="15" customHeight="1">
      <c r="A77" s="792"/>
      <c r="B77" s="891"/>
      <c r="C77" s="854"/>
      <c r="D77" s="1884"/>
      <c r="E77" s="2608" t="s">
        <v>1978</v>
      </c>
      <c r="F77" s="2608"/>
      <c r="G77" s="2608"/>
      <c r="H77" s="2608"/>
      <c r="I77" s="2608"/>
      <c r="J77" s="2608"/>
      <c r="K77" s="2608"/>
      <c r="L77" s="2608"/>
      <c r="M77" s="2608"/>
      <c r="N77" s="2608"/>
      <c r="O77" s="2608"/>
      <c r="P77" s="2608"/>
      <c r="Q77" s="2608"/>
      <c r="R77" s="2608"/>
      <c r="S77" s="813"/>
      <c r="T77" s="955"/>
      <c r="U77" s="955"/>
      <c r="V77" s="955"/>
      <c r="W77" s="955"/>
      <c r="X77" s="955"/>
      <c r="Y77" s="955"/>
      <c r="Z77" s="955"/>
      <c r="AA77" s="955"/>
      <c r="AB77" s="955"/>
      <c r="AC77" s="955"/>
      <c r="AD77" s="955"/>
      <c r="AE77" s="878"/>
    </row>
    <row r="78" spans="1:31" ht="10.5" customHeight="1">
      <c r="A78" s="792"/>
      <c r="B78" s="891"/>
      <c r="C78" s="854"/>
      <c r="D78" s="1885"/>
      <c r="E78" s="1886" t="s">
        <v>1979</v>
      </c>
      <c r="F78" s="1887"/>
      <c r="G78" s="1888"/>
      <c r="H78" s="1888"/>
      <c r="I78" s="1888"/>
      <c r="J78" s="1888"/>
      <c r="K78" s="1888"/>
      <c r="L78" s="1888"/>
      <c r="M78" s="1888"/>
      <c r="N78" s="1888"/>
      <c r="O78" s="1888"/>
      <c r="P78" s="1888"/>
      <c r="Q78" s="1888"/>
      <c r="R78" s="1888"/>
      <c r="S78" s="767"/>
      <c r="T78" s="766"/>
      <c r="U78" s="766"/>
      <c r="V78" s="766"/>
      <c r="W78" s="766"/>
      <c r="X78" s="766"/>
      <c r="Y78" s="766"/>
      <c r="Z78" s="766"/>
      <c r="AA78" s="766"/>
      <c r="AB78" s="766"/>
      <c r="AC78" s="766"/>
      <c r="AD78" s="766"/>
      <c r="AE78" s="878"/>
    </row>
    <row r="79" spans="1:31" ht="13.8">
      <c r="A79" s="792"/>
      <c r="B79" s="891"/>
      <c r="C79" s="854"/>
      <c r="D79" s="1885"/>
      <c r="E79" s="1887"/>
      <c r="F79" s="1887"/>
      <c r="G79" s="1888"/>
      <c r="H79" s="1888"/>
      <c r="I79" s="1888"/>
      <c r="J79" s="1888"/>
      <c r="K79" s="1888"/>
      <c r="L79" s="1888"/>
      <c r="M79" s="1888"/>
      <c r="N79" s="1888"/>
      <c r="O79" s="1888"/>
      <c r="P79" s="1888"/>
      <c r="Q79" s="1888"/>
      <c r="R79" s="1888"/>
      <c r="S79" s="767"/>
      <c r="T79" s="766"/>
      <c r="U79" s="766"/>
      <c r="V79" s="766"/>
      <c r="W79" s="766"/>
      <c r="X79" s="766"/>
      <c r="Y79" s="766"/>
      <c r="Z79" s="766"/>
      <c r="AA79" s="766"/>
      <c r="AB79" s="766"/>
      <c r="AC79" s="766"/>
      <c r="AD79" s="766"/>
      <c r="AE79" s="878"/>
    </row>
    <row r="80" spans="1:31" ht="30" customHeight="1">
      <c r="A80" s="792"/>
      <c r="B80" s="891"/>
      <c r="C80" s="854"/>
      <c r="D80" s="968" t="s">
        <v>1439</v>
      </c>
      <c r="E80" s="2611" t="s">
        <v>1980</v>
      </c>
      <c r="F80" s="2611"/>
      <c r="G80" s="2611"/>
      <c r="H80" s="2611"/>
      <c r="I80" s="2611"/>
      <c r="J80" s="2611"/>
      <c r="K80" s="2611"/>
      <c r="L80" s="2611"/>
      <c r="M80" s="2611"/>
      <c r="N80" s="2611"/>
      <c r="O80" s="2611"/>
      <c r="P80" s="2611"/>
      <c r="Q80" s="2611"/>
      <c r="R80" s="2611"/>
      <c r="S80" s="807" t="s">
        <v>69</v>
      </c>
      <c r="T80" s="2613"/>
      <c r="U80" s="2613"/>
      <c r="V80" s="2613"/>
      <c r="W80" s="2613"/>
      <c r="X80" s="2613"/>
      <c r="Y80" s="2613"/>
      <c r="Z80" s="2613"/>
      <c r="AA80" s="2613"/>
      <c r="AB80" s="2613"/>
      <c r="AC80" s="2613"/>
      <c r="AD80" s="2613"/>
      <c r="AE80" s="878"/>
    </row>
    <row r="81" spans="1:31" ht="30" customHeight="1">
      <c r="A81" s="792"/>
      <c r="B81" s="891"/>
      <c r="C81" s="854"/>
      <c r="D81" s="1884"/>
      <c r="E81" s="2608" t="s">
        <v>1981</v>
      </c>
      <c r="F81" s="2608"/>
      <c r="G81" s="2608"/>
      <c r="H81" s="2608"/>
      <c r="I81" s="2608"/>
      <c r="J81" s="2608"/>
      <c r="K81" s="2608"/>
      <c r="L81" s="2608"/>
      <c r="M81" s="2608"/>
      <c r="N81" s="2608"/>
      <c r="O81" s="2608"/>
      <c r="P81" s="2608"/>
      <c r="Q81" s="2608"/>
      <c r="R81" s="2608"/>
      <c r="S81" s="807"/>
      <c r="T81" s="955"/>
      <c r="U81" s="955"/>
      <c r="V81" s="955"/>
      <c r="W81" s="955"/>
      <c r="X81" s="955"/>
      <c r="Y81" s="955"/>
      <c r="Z81" s="955"/>
      <c r="AA81" s="955"/>
      <c r="AB81" s="955"/>
      <c r="AC81" s="955"/>
      <c r="AD81" s="955"/>
      <c r="AE81" s="878"/>
    </row>
    <row r="82" spans="1:31" ht="15" customHeight="1">
      <c r="A82" s="792"/>
      <c r="B82" s="891"/>
      <c r="C82" s="854"/>
      <c r="D82" s="1885"/>
      <c r="E82" s="1886" t="s">
        <v>1982</v>
      </c>
      <c r="F82" s="1887"/>
      <c r="G82" s="1888"/>
      <c r="H82" s="1888"/>
      <c r="I82" s="1888"/>
      <c r="J82" s="1888"/>
      <c r="K82" s="1888"/>
      <c r="L82" s="1888"/>
      <c r="M82" s="1888"/>
      <c r="N82" s="1888"/>
      <c r="O82" s="1888"/>
      <c r="P82" s="1888"/>
      <c r="Q82" s="1888"/>
      <c r="R82" s="1888"/>
      <c r="S82" s="767"/>
      <c r="T82" s="766"/>
      <c r="U82" s="766"/>
      <c r="V82" s="766"/>
      <c r="W82" s="766"/>
      <c r="X82" s="766"/>
      <c r="Y82" s="766"/>
      <c r="Z82" s="766"/>
      <c r="AA82" s="766"/>
      <c r="AB82" s="766"/>
      <c r="AC82" s="766"/>
      <c r="AD82" s="766"/>
      <c r="AE82" s="878"/>
    </row>
    <row r="83" spans="1:31" ht="10.5" customHeight="1">
      <c r="A83" s="792"/>
      <c r="B83" s="891"/>
      <c r="C83" s="854"/>
      <c r="D83" s="1885"/>
      <c r="E83" s="1887"/>
      <c r="F83" s="1887"/>
      <c r="G83" s="1888"/>
      <c r="H83" s="1888"/>
      <c r="I83" s="1888"/>
      <c r="J83" s="1888"/>
      <c r="K83" s="1888"/>
      <c r="L83" s="1888"/>
      <c r="M83" s="1888"/>
      <c r="N83" s="1888"/>
      <c r="O83" s="1888"/>
      <c r="P83" s="1888"/>
      <c r="Q83" s="1888"/>
      <c r="R83" s="1888"/>
      <c r="S83" s="767"/>
      <c r="T83" s="766"/>
      <c r="U83" s="766"/>
      <c r="V83" s="766"/>
      <c r="W83" s="766"/>
      <c r="X83" s="766"/>
      <c r="Y83" s="766"/>
      <c r="Z83" s="766"/>
      <c r="AA83" s="766"/>
      <c r="AB83" s="766"/>
      <c r="AC83" s="766"/>
      <c r="AD83" s="766"/>
      <c r="AE83" s="878"/>
    </row>
    <row r="84" spans="1:31" ht="15" customHeight="1">
      <c r="A84" s="792"/>
      <c r="B84" s="891"/>
      <c r="C84" s="854"/>
      <c r="D84" s="968" t="s">
        <v>1488</v>
      </c>
      <c r="E84" s="2611" t="s">
        <v>131</v>
      </c>
      <c r="F84" s="2611"/>
      <c r="G84" s="2611"/>
      <c r="H84" s="2611"/>
      <c r="I84" s="2611"/>
      <c r="J84" s="2611"/>
      <c r="K84" s="2611"/>
      <c r="L84" s="2611"/>
      <c r="M84" s="2611"/>
      <c r="N84" s="2611"/>
      <c r="O84" s="2611"/>
      <c r="P84" s="2611"/>
      <c r="Q84" s="2611"/>
      <c r="R84" s="2611"/>
      <c r="S84" s="807" t="s">
        <v>77</v>
      </c>
      <c r="T84" s="2613"/>
      <c r="U84" s="2613"/>
      <c r="V84" s="2613"/>
      <c r="W84" s="2613"/>
      <c r="X84" s="2613"/>
      <c r="Y84" s="2613"/>
      <c r="Z84" s="2613"/>
      <c r="AA84" s="2613"/>
      <c r="AB84" s="2613"/>
      <c r="AC84" s="2613"/>
      <c r="AD84" s="2613"/>
      <c r="AE84" s="878"/>
    </row>
    <row r="85" spans="1:31" ht="15" customHeight="1">
      <c r="A85" s="792"/>
      <c r="B85" s="891"/>
      <c r="C85" s="854"/>
      <c r="D85" s="1884"/>
      <c r="E85" s="2608" t="s">
        <v>1983</v>
      </c>
      <c r="F85" s="2608"/>
      <c r="G85" s="2608"/>
      <c r="H85" s="2608"/>
      <c r="I85" s="2608"/>
      <c r="J85" s="2608"/>
      <c r="K85" s="2608"/>
      <c r="L85" s="2608"/>
      <c r="M85" s="2608"/>
      <c r="N85" s="2608"/>
      <c r="O85" s="2608"/>
      <c r="P85" s="2608"/>
      <c r="Q85" s="2608"/>
      <c r="R85" s="2608"/>
      <c r="S85" s="807"/>
      <c r="T85" s="2613"/>
      <c r="U85" s="2613"/>
      <c r="V85" s="2613"/>
      <c r="W85" s="2613"/>
      <c r="X85" s="2613"/>
      <c r="Y85" s="2613"/>
      <c r="Z85" s="2613"/>
      <c r="AA85" s="2613"/>
      <c r="AB85" s="2613"/>
      <c r="AC85" s="2613"/>
      <c r="AD85" s="2613"/>
      <c r="AE85" s="878"/>
    </row>
    <row r="86" spans="1:31" ht="10.5" customHeight="1">
      <c r="A86" s="792"/>
      <c r="B86" s="891"/>
      <c r="C86" s="854"/>
      <c r="D86" s="1885"/>
      <c r="E86" s="1886" t="s">
        <v>1984</v>
      </c>
      <c r="F86" s="1887"/>
      <c r="G86" s="1888"/>
      <c r="H86" s="1888"/>
      <c r="I86" s="1888"/>
      <c r="J86" s="1888"/>
      <c r="K86" s="1888"/>
      <c r="L86" s="1888"/>
      <c r="M86" s="1888"/>
      <c r="N86" s="1888"/>
      <c r="O86" s="1888"/>
      <c r="P86" s="1888"/>
      <c r="Q86" s="1888"/>
      <c r="R86" s="1888"/>
      <c r="S86" s="767"/>
      <c r="T86" s="766"/>
      <c r="U86" s="766"/>
      <c r="V86" s="766"/>
      <c r="W86" s="766"/>
      <c r="X86" s="766"/>
      <c r="Y86" s="766"/>
      <c r="Z86" s="766"/>
      <c r="AA86" s="766"/>
      <c r="AB86" s="766"/>
      <c r="AC86" s="766"/>
      <c r="AD86" s="766"/>
      <c r="AE86" s="878"/>
    </row>
    <row r="87" spans="1:31" ht="15" customHeight="1">
      <c r="A87" s="792"/>
      <c r="B87" s="891"/>
      <c r="C87" s="844"/>
      <c r="D87" s="1887"/>
      <c r="E87" s="1888"/>
      <c r="F87" s="1888"/>
      <c r="G87" s="1888"/>
      <c r="H87" s="1888"/>
      <c r="I87" s="1888"/>
      <c r="J87" s="1888"/>
      <c r="K87" s="1888"/>
      <c r="L87" s="1888"/>
      <c r="M87" s="1888"/>
      <c r="N87" s="1888"/>
      <c r="O87" s="1888"/>
      <c r="P87" s="1888"/>
      <c r="Q87" s="1888"/>
      <c r="R87" s="1888"/>
      <c r="S87" s="767"/>
      <c r="T87" s="766"/>
      <c r="U87" s="766"/>
      <c r="V87" s="766"/>
      <c r="W87" s="766"/>
      <c r="X87" s="766"/>
      <c r="Y87" s="766"/>
      <c r="Z87" s="766"/>
      <c r="AA87" s="766"/>
      <c r="AB87" s="766"/>
      <c r="AC87" s="2609" t="s">
        <v>1897</v>
      </c>
      <c r="AD87" s="2610"/>
      <c r="AE87" s="878"/>
    </row>
    <row r="88" spans="1:31" ht="15" customHeight="1">
      <c r="A88" s="792"/>
      <c r="B88" s="891"/>
      <c r="C88" s="844"/>
      <c r="D88" s="968" t="s">
        <v>1546</v>
      </c>
      <c r="E88" s="2611" t="s">
        <v>1975</v>
      </c>
      <c r="F88" s="2611"/>
      <c r="G88" s="2611"/>
      <c r="H88" s="2611"/>
      <c r="I88" s="2611"/>
      <c r="J88" s="2611"/>
      <c r="K88" s="2611"/>
      <c r="L88" s="2611"/>
      <c r="M88" s="2611"/>
      <c r="N88" s="2611"/>
      <c r="O88" s="2611"/>
      <c r="P88" s="2611"/>
      <c r="Q88" s="2611"/>
      <c r="R88" s="2611"/>
      <c r="S88" s="807" t="s">
        <v>107</v>
      </c>
      <c r="T88" s="2613"/>
      <c r="U88" s="2613"/>
      <c r="V88" s="2613"/>
      <c r="W88" s="2613"/>
      <c r="X88" s="2613"/>
      <c r="Y88" s="2613"/>
      <c r="Z88" s="2613"/>
      <c r="AA88" s="2613"/>
      <c r="AB88" s="2613"/>
      <c r="AC88" s="2613"/>
      <c r="AD88" s="2613"/>
      <c r="AE88" s="878"/>
    </row>
    <row r="89" spans="1:31" ht="15" customHeight="1">
      <c r="A89" s="792"/>
      <c r="B89" s="891"/>
      <c r="C89" s="844"/>
      <c r="D89" s="1884"/>
      <c r="E89" s="2608" t="s">
        <v>1985</v>
      </c>
      <c r="F89" s="2608"/>
      <c r="G89" s="2608"/>
      <c r="H89" s="2608"/>
      <c r="I89" s="2608"/>
      <c r="J89" s="2608"/>
      <c r="K89" s="2608"/>
      <c r="L89" s="2608"/>
      <c r="M89" s="2608"/>
      <c r="N89" s="2608"/>
      <c r="O89" s="2608"/>
      <c r="P89" s="2608"/>
      <c r="Q89" s="2608"/>
      <c r="R89" s="2608"/>
      <c r="S89" s="807"/>
      <c r="T89" s="2613"/>
      <c r="U89" s="2613"/>
      <c r="V89" s="2613"/>
      <c r="W89" s="2613"/>
      <c r="X89" s="2613"/>
      <c r="Y89" s="2613"/>
      <c r="Z89" s="2613"/>
      <c r="AA89" s="2613"/>
      <c r="AB89" s="2613"/>
      <c r="AC89" s="2613"/>
      <c r="AD89" s="2613"/>
      <c r="AE89" s="878"/>
    </row>
    <row r="90" spans="1:31" ht="15" customHeight="1">
      <c r="A90" s="792"/>
      <c r="B90" s="891"/>
      <c r="C90" s="844"/>
      <c r="D90" s="1885"/>
      <c r="E90" s="1886" t="s">
        <v>1986</v>
      </c>
      <c r="F90" s="1887"/>
      <c r="G90" s="1888"/>
      <c r="H90" s="1888"/>
      <c r="I90" s="1888"/>
      <c r="J90" s="1888"/>
      <c r="K90" s="1888"/>
      <c r="L90" s="1888"/>
      <c r="M90" s="1888"/>
      <c r="N90" s="1888"/>
      <c r="O90" s="1888"/>
      <c r="P90" s="1888"/>
      <c r="Q90" s="1888"/>
      <c r="R90" s="1888"/>
      <c r="S90" s="767"/>
      <c r="T90" s="766"/>
      <c r="U90" s="766"/>
      <c r="V90" s="766"/>
      <c r="W90" s="766"/>
      <c r="X90" s="766"/>
      <c r="Y90" s="766"/>
      <c r="Z90" s="766"/>
      <c r="AA90" s="766"/>
      <c r="AB90" s="766"/>
      <c r="AC90" s="766"/>
      <c r="AD90" s="766"/>
      <c r="AE90" s="878"/>
    </row>
    <row r="91" spans="1:31" ht="10.5" customHeight="1">
      <c r="A91" s="792"/>
      <c r="B91" s="891"/>
      <c r="C91" s="844"/>
      <c r="D91" s="766"/>
      <c r="S91" s="767"/>
      <c r="T91" s="766"/>
      <c r="U91" s="766"/>
      <c r="V91" s="766"/>
      <c r="W91" s="766"/>
      <c r="X91" s="766"/>
      <c r="Y91" s="766"/>
      <c r="Z91" s="766"/>
      <c r="AA91" s="766"/>
      <c r="AB91" s="766"/>
      <c r="AC91" s="766"/>
      <c r="AD91" s="766"/>
      <c r="AE91" s="878"/>
    </row>
    <row r="92" spans="1:31" ht="10.5" customHeight="1">
      <c r="A92" s="792"/>
      <c r="B92" s="891"/>
      <c r="C92" s="844"/>
      <c r="D92" s="766"/>
      <c r="S92" s="767"/>
      <c r="T92" s="766"/>
      <c r="U92" s="766"/>
      <c r="V92" s="766"/>
      <c r="W92" s="766"/>
      <c r="X92" s="766"/>
      <c r="Y92" s="766"/>
      <c r="Z92" s="766"/>
      <c r="AA92" s="766"/>
      <c r="AB92" s="766"/>
      <c r="AC92" s="766"/>
      <c r="AD92" s="766"/>
      <c r="AE92" s="878"/>
    </row>
    <row r="93" spans="1:31" ht="10.5" customHeight="1">
      <c r="A93" s="792"/>
      <c r="B93" s="891"/>
      <c r="C93" s="844"/>
      <c r="D93" s="766"/>
      <c r="S93" s="767"/>
      <c r="T93" s="766"/>
      <c r="U93" s="766"/>
      <c r="V93" s="766"/>
      <c r="W93" s="766"/>
      <c r="X93" s="766"/>
      <c r="Y93" s="766"/>
      <c r="Z93" s="766"/>
      <c r="AA93" s="766"/>
      <c r="AB93" s="766"/>
      <c r="AC93" s="766"/>
      <c r="AD93" s="766"/>
      <c r="AE93" s="878"/>
    </row>
    <row r="94" spans="1:31" ht="10.5" customHeight="1">
      <c r="A94" s="792"/>
      <c r="B94" s="891"/>
      <c r="C94" s="844"/>
      <c r="D94" s="766"/>
      <c r="S94" s="767"/>
      <c r="T94" s="766"/>
      <c r="U94" s="766"/>
      <c r="V94" s="766"/>
      <c r="W94" s="766"/>
      <c r="X94" s="766"/>
      <c r="Y94" s="766"/>
      <c r="Z94" s="766"/>
      <c r="AA94" s="766"/>
      <c r="AB94" s="766"/>
      <c r="AC94" s="766"/>
      <c r="AD94" s="766"/>
      <c r="AE94" s="878"/>
    </row>
    <row r="95" spans="1:31" ht="10.5" customHeight="1">
      <c r="A95" s="792"/>
      <c r="B95" s="891"/>
      <c r="C95" s="854"/>
      <c r="D95" s="946"/>
      <c r="E95" s="784"/>
      <c r="F95" s="784"/>
      <c r="G95" s="784"/>
      <c r="H95" s="793"/>
      <c r="I95" s="793"/>
      <c r="J95" s="793"/>
      <c r="K95" s="793"/>
      <c r="L95" s="793"/>
      <c r="M95" s="793"/>
      <c r="N95" s="793"/>
      <c r="O95" s="793"/>
      <c r="P95" s="793"/>
      <c r="Q95" s="793"/>
      <c r="R95" s="793"/>
      <c r="S95" s="873"/>
      <c r="T95" s="866"/>
      <c r="U95" s="866"/>
      <c r="V95" s="866"/>
      <c r="W95" s="866"/>
      <c r="X95" s="866"/>
      <c r="Y95" s="866"/>
      <c r="Z95" s="879"/>
      <c r="AA95" s="879"/>
      <c r="AB95" s="975"/>
      <c r="AC95" s="975"/>
      <c r="AD95" s="975"/>
      <c r="AE95" s="821"/>
    </row>
    <row r="96" spans="1:31" ht="10.5" customHeight="1">
      <c r="A96" s="792"/>
      <c r="B96" s="891"/>
      <c r="C96" s="854"/>
      <c r="D96" s="893"/>
      <c r="E96" s="784"/>
      <c r="F96" s="784"/>
      <c r="G96" s="784"/>
      <c r="H96" s="793"/>
      <c r="I96" s="793"/>
      <c r="J96" s="793"/>
      <c r="K96" s="793"/>
      <c r="L96" s="793"/>
      <c r="M96" s="793"/>
      <c r="N96" s="793"/>
      <c r="O96" s="793"/>
      <c r="P96" s="793"/>
      <c r="Q96" s="793"/>
      <c r="R96" s="793"/>
      <c r="S96" s="873"/>
      <c r="T96" s="866"/>
      <c r="U96" s="866"/>
      <c r="V96" s="866"/>
      <c r="W96" s="866"/>
      <c r="X96" s="866"/>
      <c r="Y96" s="866"/>
      <c r="Z96" s="879"/>
      <c r="AA96" s="879"/>
      <c r="AB96" s="975"/>
      <c r="AC96" s="975"/>
      <c r="AD96" s="975"/>
      <c r="AE96" s="821"/>
    </row>
    <row r="97" spans="1:45" ht="10.5" customHeight="1">
      <c r="A97" s="792"/>
      <c r="B97" s="891"/>
      <c r="C97" s="854"/>
      <c r="D97" s="893"/>
      <c r="E97" s="784"/>
      <c r="F97" s="784"/>
      <c r="G97" s="784"/>
      <c r="H97" s="793"/>
      <c r="I97" s="793"/>
      <c r="J97" s="793"/>
      <c r="K97" s="793"/>
      <c r="L97" s="793"/>
      <c r="M97" s="793"/>
      <c r="N97" s="793"/>
      <c r="O97" s="793"/>
      <c r="P97" s="793"/>
      <c r="Q97" s="793"/>
      <c r="R97" s="793"/>
      <c r="S97" s="873"/>
      <c r="T97" s="866"/>
      <c r="U97" s="866"/>
      <c r="V97" s="866"/>
      <c r="W97" s="866"/>
      <c r="X97" s="866"/>
      <c r="Y97" s="866"/>
      <c r="Z97" s="879"/>
      <c r="AA97" s="879"/>
      <c r="AB97" s="975"/>
      <c r="AC97" s="975"/>
      <c r="AD97" s="975"/>
      <c r="AE97" s="821"/>
    </row>
    <row r="98" spans="1:45" s="889" customFormat="1" ht="10.5" customHeight="1">
      <c r="A98" s="848"/>
      <c r="B98" s="914"/>
      <c r="C98" s="960"/>
      <c r="D98" s="961"/>
      <c r="E98" s="916"/>
      <c r="F98" s="916"/>
      <c r="G98" s="916"/>
      <c r="H98" s="849"/>
      <c r="I98" s="849"/>
      <c r="J98" s="849"/>
      <c r="K98" s="849"/>
      <c r="L98" s="849"/>
      <c r="M98" s="849"/>
      <c r="N98" s="849"/>
      <c r="O98" s="849"/>
      <c r="P98" s="849"/>
      <c r="Q98" s="849"/>
      <c r="R98" s="849"/>
      <c r="S98" s="919"/>
      <c r="T98" s="920"/>
      <c r="U98" s="920"/>
      <c r="V98" s="920"/>
      <c r="W98" s="920"/>
      <c r="X98" s="920"/>
      <c r="Y98" s="920"/>
      <c r="Z98" s="921"/>
      <c r="AA98" s="921"/>
      <c r="AB98" s="962"/>
      <c r="AC98" s="962"/>
      <c r="AD98" s="962"/>
      <c r="AE98" s="890"/>
      <c r="AF98" s="767"/>
      <c r="AG98" s="767"/>
      <c r="AH98" s="767"/>
      <c r="AI98" s="767"/>
      <c r="AJ98" s="767"/>
      <c r="AK98" s="767"/>
      <c r="AL98" s="767"/>
      <c r="AM98" s="767"/>
      <c r="AN98" s="767"/>
      <c r="AO98" s="767"/>
      <c r="AP98" s="767"/>
      <c r="AQ98" s="767"/>
      <c r="AR98" s="767"/>
      <c r="AS98" s="767"/>
    </row>
    <row r="99" spans="1:45" ht="10.5" customHeight="1">
      <c r="A99" s="793"/>
      <c r="B99" s="891"/>
      <c r="C99" s="854"/>
      <c r="D99" s="893"/>
      <c r="E99" s="784"/>
      <c r="F99" s="784"/>
      <c r="G99" s="784"/>
      <c r="H99" s="793"/>
      <c r="I99" s="793"/>
      <c r="J99" s="793"/>
      <c r="K99" s="793"/>
      <c r="L99" s="793"/>
      <c r="M99" s="793"/>
      <c r="N99" s="793"/>
      <c r="O99" s="793"/>
      <c r="P99" s="793"/>
      <c r="Q99" s="793"/>
      <c r="R99" s="793"/>
      <c r="S99" s="873"/>
      <c r="T99" s="812"/>
      <c r="U99" s="812"/>
      <c r="V99" s="812"/>
      <c r="W99" s="812"/>
      <c r="X99" s="812"/>
      <c r="Y99" s="812"/>
      <c r="Z99" s="828"/>
      <c r="AA99" s="828"/>
      <c r="AB99" s="959"/>
      <c r="AC99" s="959"/>
      <c r="AD99" s="959"/>
      <c r="AE99" s="793"/>
    </row>
    <row r="100" spans="1:45" ht="15" customHeight="1">
      <c r="A100" s="2612">
        <v>17</v>
      </c>
      <c r="B100" s="2612"/>
      <c r="C100" s="2612"/>
      <c r="D100" s="2612"/>
      <c r="E100" s="2612"/>
      <c r="F100" s="2612"/>
      <c r="G100" s="2612"/>
      <c r="H100" s="2612"/>
      <c r="I100" s="2612"/>
      <c r="J100" s="2612"/>
      <c r="K100" s="2612"/>
      <c r="L100" s="2612"/>
      <c r="M100" s="2612"/>
      <c r="N100" s="2612"/>
      <c r="O100" s="2612"/>
      <c r="P100" s="2612"/>
      <c r="Q100" s="2612"/>
      <c r="R100" s="2612"/>
      <c r="S100" s="2612"/>
      <c r="T100" s="2612"/>
      <c r="U100" s="2612"/>
      <c r="V100" s="2612"/>
      <c r="W100" s="2612"/>
      <c r="X100" s="2612"/>
      <c r="Y100" s="2612"/>
      <c r="Z100" s="2612"/>
      <c r="AA100" s="2612"/>
      <c r="AB100" s="2612"/>
      <c r="AC100" s="2612"/>
      <c r="AD100" s="2612"/>
      <c r="AE100" s="2612"/>
    </row>
    <row r="101" spans="1:45" ht="10.5" customHeight="1">
      <c r="A101" s="793"/>
      <c r="B101" s="891"/>
      <c r="C101" s="854"/>
      <c r="D101" s="893"/>
      <c r="E101" s="784"/>
      <c r="F101" s="784"/>
      <c r="G101" s="784"/>
      <c r="H101" s="793"/>
      <c r="I101" s="793"/>
      <c r="J101" s="793"/>
      <c r="K101" s="793"/>
      <c r="L101" s="793"/>
      <c r="M101" s="793"/>
      <c r="N101" s="793"/>
      <c r="O101" s="793"/>
      <c r="P101" s="793"/>
      <c r="Q101" s="793"/>
      <c r="R101" s="793"/>
      <c r="S101" s="873"/>
      <c r="T101" s="812"/>
      <c r="U101" s="812"/>
      <c r="V101" s="812"/>
      <c r="W101" s="812"/>
      <c r="X101" s="812"/>
      <c r="Y101" s="812"/>
      <c r="Z101" s="828"/>
      <c r="AA101" s="828"/>
      <c r="AB101" s="959"/>
      <c r="AC101" s="959"/>
      <c r="AD101" s="959"/>
      <c r="AE101" s="793"/>
    </row>
    <row r="102" spans="1:45" ht="9.6" customHeight="1">
      <c r="A102" s="793"/>
      <c r="B102" s="891"/>
      <c r="C102" s="854"/>
      <c r="D102" s="893"/>
      <c r="E102" s="784"/>
      <c r="F102" s="784"/>
      <c r="G102" s="784"/>
      <c r="H102" s="793"/>
      <c r="I102" s="793"/>
      <c r="J102" s="793"/>
      <c r="K102" s="793"/>
      <c r="L102" s="793"/>
      <c r="M102" s="793"/>
      <c r="N102" s="793"/>
      <c r="O102" s="793"/>
      <c r="P102" s="793"/>
      <c r="Q102" s="793"/>
      <c r="R102" s="793"/>
      <c r="S102" s="873"/>
      <c r="T102" s="812"/>
      <c r="U102" s="812"/>
      <c r="V102" s="812"/>
      <c r="W102" s="812"/>
      <c r="X102" s="812"/>
      <c r="Y102" s="812"/>
      <c r="Z102" s="828"/>
      <c r="AA102" s="828"/>
      <c r="AB102" s="812"/>
      <c r="AC102" s="812"/>
      <c r="AD102" s="812"/>
      <c r="AE102" s="793"/>
    </row>
    <row r="103" spans="1:45" ht="9.6" customHeight="1">
      <c r="S103" s="767"/>
      <c r="T103" s="767"/>
      <c r="U103" s="767"/>
      <c r="V103" s="767"/>
      <c r="W103" s="767"/>
      <c r="X103" s="767"/>
      <c r="Y103" s="767"/>
      <c r="Z103" s="767"/>
      <c r="AA103" s="767"/>
    </row>
    <row r="104" spans="1:45" ht="9.6" customHeight="1">
      <c r="S104" s="767"/>
      <c r="T104" s="767"/>
      <c r="U104" s="767"/>
      <c r="V104" s="767"/>
      <c r="W104" s="767"/>
      <c r="X104" s="767"/>
      <c r="Y104" s="767"/>
      <c r="Z104" s="767"/>
      <c r="AA104" s="767"/>
    </row>
    <row r="105" spans="1:45" ht="9.6" customHeight="1">
      <c r="S105" s="767"/>
      <c r="T105" s="767"/>
      <c r="U105" s="767"/>
      <c r="V105" s="767"/>
      <c r="W105" s="767"/>
      <c r="X105" s="767"/>
      <c r="Y105" s="767"/>
      <c r="Z105" s="767"/>
      <c r="AA105" s="767"/>
    </row>
    <row r="106" spans="1:45" ht="9.6" customHeight="1">
      <c r="S106" s="767"/>
      <c r="T106" s="767"/>
      <c r="U106" s="767"/>
      <c r="V106" s="767"/>
      <c r="W106" s="767"/>
      <c r="X106" s="767"/>
      <c r="Y106" s="767"/>
      <c r="Z106" s="767"/>
      <c r="AA106" s="767"/>
    </row>
    <row r="107" spans="1:45" ht="11.25" customHeight="1">
      <c r="S107" s="767"/>
      <c r="T107" s="767"/>
      <c r="U107" s="767"/>
      <c r="V107" s="767"/>
      <c r="W107" s="767"/>
      <c r="X107" s="767"/>
      <c r="Y107" s="767"/>
      <c r="Z107" s="767"/>
      <c r="AA107" s="767"/>
    </row>
    <row r="108" spans="1:45" ht="9.75" customHeight="1">
      <c r="S108" s="767"/>
      <c r="T108" s="767"/>
      <c r="U108" s="767"/>
      <c r="V108" s="767"/>
      <c r="W108" s="767"/>
      <c r="X108" s="767"/>
      <c r="Y108" s="767"/>
      <c r="Z108" s="767"/>
      <c r="AA108" s="767"/>
    </row>
    <row r="109" spans="1:45" ht="6.75" customHeight="1">
      <c r="S109" s="767"/>
      <c r="T109" s="767"/>
      <c r="U109" s="767"/>
      <c r="V109" s="767"/>
      <c r="W109" s="767"/>
      <c r="X109" s="767"/>
      <c r="Y109" s="767"/>
      <c r="Z109" s="767"/>
      <c r="AA109" s="767"/>
    </row>
    <row r="110" spans="1:45" ht="12" customHeight="1">
      <c r="S110" s="767"/>
      <c r="T110" s="767"/>
      <c r="U110" s="767"/>
      <c r="V110" s="767"/>
      <c r="W110" s="767"/>
      <c r="X110" s="767"/>
      <c r="Y110" s="767"/>
      <c r="Z110" s="767"/>
      <c r="AA110" s="767"/>
    </row>
    <row r="111" spans="1:45" ht="9.75" customHeight="1">
      <c r="S111" s="767"/>
      <c r="T111" s="767"/>
      <c r="U111" s="767"/>
      <c r="V111" s="767"/>
      <c r="W111" s="767"/>
      <c r="X111" s="767"/>
      <c r="Y111" s="767"/>
      <c r="Z111" s="767"/>
      <c r="AA111" s="767"/>
    </row>
    <row r="112" spans="1:45" ht="9.6" customHeight="1">
      <c r="S112" s="767"/>
      <c r="T112" s="767"/>
      <c r="U112" s="767"/>
      <c r="V112" s="767"/>
      <c r="W112" s="767"/>
      <c r="X112" s="767"/>
      <c r="Y112" s="767"/>
      <c r="Z112" s="767"/>
      <c r="AA112" s="767"/>
    </row>
    <row r="113" spans="19:27" ht="11.25" customHeight="1">
      <c r="S113" s="767"/>
      <c r="T113" s="767"/>
      <c r="U113" s="767"/>
      <c r="V113" s="767"/>
      <c r="W113" s="767"/>
      <c r="X113" s="767"/>
      <c r="Y113" s="767"/>
      <c r="Z113" s="767"/>
      <c r="AA113" s="767"/>
    </row>
    <row r="114" spans="19:27" ht="9.6" customHeight="1">
      <c r="S114" s="767"/>
      <c r="T114" s="767"/>
      <c r="U114" s="767"/>
      <c r="V114" s="767"/>
      <c r="W114" s="767"/>
      <c r="X114" s="767"/>
      <c r="Y114" s="767"/>
      <c r="Z114" s="767"/>
      <c r="AA114" s="767"/>
    </row>
    <row r="115" spans="19:27" ht="9.75" customHeight="1">
      <c r="S115" s="767"/>
      <c r="T115" s="767"/>
      <c r="U115" s="767"/>
      <c r="V115" s="767"/>
      <c r="W115" s="767"/>
      <c r="X115" s="767"/>
      <c r="Y115" s="767"/>
      <c r="Z115" s="767"/>
      <c r="AA115" s="767"/>
    </row>
    <row r="116" spans="19:27" ht="9.6" customHeight="1">
      <c r="S116" s="767"/>
      <c r="T116" s="767"/>
      <c r="U116" s="767"/>
      <c r="V116" s="767"/>
      <c r="W116" s="767"/>
      <c r="X116" s="767"/>
      <c r="Y116" s="767"/>
      <c r="Z116" s="767"/>
      <c r="AA116" s="767"/>
    </row>
    <row r="117" spans="19:27" ht="9.6" customHeight="1">
      <c r="S117" s="767"/>
      <c r="T117" s="767"/>
      <c r="U117" s="767"/>
      <c r="V117" s="767"/>
      <c r="W117" s="767"/>
      <c r="X117" s="767"/>
      <c r="Y117" s="767"/>
      <c r="Z117" s="767"/>
      <c r="AA117" s="767"/>
    </row>
    <row r="118" spans="19:27" ht="9.6" customHeight="1">
      <c r="S118" s="767"/>
      <c r="T118" s="767"/>
      <c r="U118" s="767"/>
      <c r="V118" s="767"/>
      <c r="W118" s="767"/>
      <c r="X118" s="767"/>
      <c r="Y118" s="767"/>
      <c r="Z118" s="767"/>
      <c r="AA118" s="767"/>
    </row>
    <row r="119" spans="19:27" ht="9.6" customHeight="1">
      <c r="S119" s="767"/>
      <c r="T119" s="767"/>
      <c r="U119" s="767"/>
      <c r="V119" s="767"/>
      <c r="W119" s="767"/>
      <c r="X119" s="767"/>
      <c r="Y119" s="767"/>
      <c r="Z119" s="767"/>
      <c r="AA119" s="767"/>
    </row>
    <row r="120" spans="19:27" ht="9.6" customHeight="1">
      <c r="S120" s="767"/>
      <c r="T120" s="767"/>
      <c r="U120" s="767"/>
      <c r="V120" s="767"/>
      <c r="W120" s="767"/>
      <c r="X120" s="767"/>
      <c r="Y120" s="767"/>
      <c r="Z120" s="767"/>
      <c r="AA120" s="767"/>
    </row>
    <row r="121" spans="19:27" ht="9.75" customHeight="1">
      <c r="S121" s="767"/>
      <c r="T121" s="767"/>
      <c r="U121" s="767"/>
      <c r="V121" s="767"/>
      <c r="W121" s="767"/>
      <c r="X121" s="767"/>
      <c r="Y121" s="767"/>
      <c r="Z121" s="767"/>
      <c r="AA121" s="767"/>
    </row>
    <row r="122" spans="19:27" ht="9.6" customHeight="1">
      <c r="S122" s="767"/>
      <c r="T122" s="767"/>
      <c r="U122" s="767"/>
      <c r="V122" s="767"/>
      <c r="W122" s="767"/>
      <c r="X122" s="767"/>
      <c r="Y122" s="767"/>
      <c r="Z122" s="767"/>
      <c r="AA122" s="767"/>
    </row>
    <row r="123" spans="19:27" ht="9.6" customHeight="1">
      <c r="S123" s="767"/>
      <c r="T123" s="767"/>
      <c r="U123" s="767"/>
      <c r="V123" s="767"/>
      <c r="W123" s="767"/>
      <c r="X123" s="767"/>
      <c r="Y123" s="767"/>
      <c r="Z123" s="767"/>
      <c r="AA123" s="767"/>
    </row>
    <row r="124" spans="19:27" ht="9.6" customHeight="1">
      <c r="S124" s="767"/>
      <c r="T124" s="767"/>
      <c r="U124" s="767"/>
      <c r="V124" s="767"/>
      <c r="W124" s="767"/>
      <c r="X124" s="767"/>
      <c r="Y124" s="767"/>
      <c r="Z124" s="767"/>
      <c r="AA124" s="767"/>
    </row>
    <row r="125" spans="19:27" ht="9.6" customHeight="1">
      <c r="S125" s="767"/>
      <c r="T125" s="767"/>
      <c r="U125" s="767"/>
      <c r="V125" s="767"/>
      <c r="W125" s="767"/>
      <c r="X125" s="767"/>
      <c r="Y125" s="767"/>
      <c r="Z125" s="767"/>
      <c r="AA125" s="767"/>
    </row>
    <row r="126" spans="19:27" ht="7.2" customHeight="1">
      <c r="S126" s="767"/>
      <c r="T126" s="767"/>
      <c r="U126" s="767"/>
      <c r="V126" s="767"/>
      <c r="W126" s="767"/>
      <c r="X126" s="767"/>
      <c r="Y126" s="767"/>
      <c r="Z126" s="767"/>
      <c r="AA126" s="767"/>
    </row>
    <row r="127" spans="19:27" ht="5.4" customHeight="1">
      <c r="S127" s="767"/>
      <c r="T127" s="767"/>
      <c r="U127" s="767"/>
      <c r="V127" s="767"/>
      <c r="W127" s="767"/>
      <c r="X127" s="767"/>
      <c r="Y127" s="767"/>
      <c r="Z127" s="767"/>
      <c r="AA127" s="767"/>
    </row>
    <row r="128" spans="19:27" ht="5.25" customHeight="1">
      <c r="S128" s="767"/>
      <c r="T128" s="767"/>
      <c r="U128" s="767"/>
      <c r="V128" s="767"/>
      <c r="W128" s="767"/>
      <c r="X128" s="767"/>
      <c r="Y128" s="767"/>
      <c r="Z128" s="767"/>
      <c r="AA128" s="767"/>
    </row>
    <row r="129" spans="19:27" ht="11.25" customHeight="1">
      <c r="S129" s="767"/>
      <c r="T129" s="767"/>
      <c r="U129" s="767"/>
      <c r="V129" s="767"/>
      <c r="W129" s="767"/>
      <c r="X129" s="767"/>
      <c r="Y129" s="767"/>
      <c r="Z129" s="767"/>
      <c r="AA129" s="767"/>
    </row>
    <row r="130" spans="19:27" ht="9.6" customHeight="1">
      <c r="S130" s="767"/>
      <c r="T130" s="767"/>
      <c r="U130" s="767"/>
      <c r="V130" s="767"/>
      <c r="W130" s="767"/>
      <c r="X130" s="767"/>
      <c r="Y130" s="767"/>
      <c r="Z130" s="767"/>
      <c r="AA130" s="767"/>
    </row>
    <row r="131" spans="19:27" ht="11.25" customHeight="1">
      <c r="S131" s="767"/>
      <c r="T131" s="767"/>
      <c r="U131" s="767"/>
      <c r="V131" s="767"/>
      <c r="W131" s="767"/>
      <c r="X131" s="767"/>
      <c r="Y131" s="767"/>
      <c r="Z131" s="767"/>
      <c r="AA131" s="767"/>
    </row>
    <row r="132" spans="19:27" ht="11.25" customHeight="1">
      <c r="S132" s="767"/>
      <c r="T132" s="767"/>
      <c r="U132" s="767"/>
      <c r="V132" s="767"/>
      <c r="W132" s="767"/>
      <c r="X132" s="767"/>
      <c r="Y132" s="767"/>
      <c r="Z132" s="767"/>
      <c r="AA132" s="767"/>
    </row>
    <row r="133" spans="19:27" ht="11.25" customHeight="1">
      <c r="S133" s="767"/>
      <c r="T133" s="767"/>
      <c r="U133" s="767"/>
      <c r="V133" s="767"/>
      <c r="W133" s="767"/>
      <c r="X133" s="767"/>
      <c r="Y133" s="767"/>
      <c r="Z133" s="767"/>
      <c r="AA133" s="767"/>
    </row>
    <row r="134" spans="19:27" ht="11.25" customHeight="1">
      <c r="S134" s="767"/>
      <c r="T134" s="767"/>
      <c r="U134" s="767"/>
      <c r="V134" s="767"/>
      <c r="W134" s="767"/>
      <c r="X134" s="767"/>
      <c r="Y134" s="767"/>
      <c r="Z134" s="767"/>
      <c r="AA134" s="767"/>
    </row>
    <row r="135" spans="19:27" ht="4.95" customHeight="1">
      <c r="S135" s="767"/>
      <c r="T135" s="767"/>
      <c r="U135" s="767"/>
      <c r="V135" s="767"/>
      <c r="W135" s="767"/>
      <c r="X135" s="767"/>
      <c r="Y135" s="767"/>
      <c r="Z135" s="767"/>
      <c r="AA135" s="767"/>
    </row>
    <row r="136" spans="19:27" s="763" customFormat="1" ht="10.5" customHeight="1"/>
    <row r="137" spans="19:27" s="763" customFormat="1" ht="10.5" customHeight="1"/>
    <row r="138" spans="19:27" s="763" customFormat="1" ht="10.5" customHeight="1"/>
    <row r="139" spans="19:27" s="763" customFormat="1" ht="10.5" customHeight="1"/>
    <row r="140" spans="19:27" s="763" customFormat="1" ht="10.5" customHeight="1"/>
    <row r="141" spans="19:27" s="763" customFormat="1" ht="10.5" customHeight="1"/>
    <row r="142" spans="19:27" s="763" customFormat="1" ht="10.5" customHeight="1"/>
    <row r="143" spans="19:27" s="763" customFormat="1" ht="10.5" customHeight="1"/>
    <row r="144" spans="19:27" s="763" customFormat="1" ht="4.95" customHeight="1"/>
    <row r="145" spans="19:27" s="763" customFormat="1" ht="10.5" customHeight="1"/>
    <row r="146" spans="19:27" s="763" customFormat="1" ht="10.5" customHeight="1"/>
    <row r="147" spans="19:27" ht="9.75" customHeight="1">
      <c r="S147" s="767"/>
      <c r="T147" s="767"/>
      <c r="U147" s="767"/>
      <c r="V147" s="767"/>
      <c r="W147" s="767"/>
      <c r="X147" s="767"/>
      <c r="Y147" s="767"/>
      <c r="Z147" s="767"/>
      <c r="AA147" s="767"/>
    </row>
    <row r="148" spans="19:27" ht="11.25" customHeight="1">
      <c r="S148" s="767"/>
      <c r="T148" s="767"/>
      <c r="U148" s="767"/>
      <c r="V148" s="767"/>
      <c r="W148" s="767"/>
      <c r="X148" s="767"/>
      <c r="Y148" s="767"/>
      <c r="Z148" s="767"/>
      <c r="AA148" s="767"/>
    </row>
    <row r="149" spans="19:27" ht="9.75" customHeight="1">
      <c r="S149" s="767"/>
      <c r="T149" s="767"/>
      <c r="U149" s="767"/>
      <c r="V149" s="767"/>
      <c r="W149" s="767"/>
      <c r="X149" s="767"/>
      <c r="Y149" s="767"/>
      <c r="Z149" s="767"/>
      <c r="AA149" s="767"/>
    </row>
    <row r="150" spans="19:27" ht="6.75" customHeight="1">
      <c r="S150" s="767"/>
      <c r="T150" s="767"/>
      <c r="U150" s="767"/>
      <c r="V150" s="767"/>
      <c r="W150" s="767"/>
      <c r="X150" s="767"/>
      <c r="Y150" s="767"/>
      <c r="Z150" s="767"/>
      <c r="AA150" s="767"/>
    </row>
    <row r="151" spans="19:27" ht="9.75" customHeight="1">
      <c r="S151" s="767"/>
      <c r="T151" s="767"/>
      <c r="U151" s="767"/>
      <c r="V151" s="767"/>
      <c r="W151" s="767"/>
      <c r="X151" s="767"/>
      <c r="Y151" s="767"/>
      <c r="Z151" s="767"/>
      <c r="AA151" s="767"/>
    </row>
    <row r="152" spans="19:27" ht="9.75" customHeight="1">
      <c r="S152" s="767"/>
      <c r="T152" s="767"/>
      <c r="U152" s="767"/>
      <c r="V152" s="767"/>
      <c r="W152" s="767"/>
      <c r="X152" s="767"/>
      <c r="Y152" s="767"/>
      <c r="Z152" s="767"/>
      <c r="AA152" s="767"/>
    </row>
    <row r="153" spans="19:27" ht="11.25" customHeight="1">
      <c r="S153" s="767"/>
      <c r="T153" s="767"/>
      <c r="U153" s="767"/>
      <c r="V153" s="767"/>
      <c r="W153" s="767"/>
      <c r="X153" s="767"/>
      <c r="Y153" s="767"/>
      <c r="Z153" s="767"/>
      <c r="AA153" s="767"/>
    </row>
    <row r="154" spans="19:27" ht="9.75" customHeight="1">
      <c r="S154" s="767"/>
      <c r="T154" s="767"/>
      <c r="U154" s="767"/>
      <c r="V154" s="767"/>
      <c r="W154" s="767"/>
      <c r="X154" s="767"/>
      <c r="Y154" s="767"/>
      <c r="Z154" s="767"/>
      <c r="AA154" s="767"/>
    </row>
    <row r="155" spans="19:27" ht="6.75" customHeight="1">
      <c r="S155" s="767"/>
      <c r="T155" s="767"/>
      <c r="U155" s="767"/>
      <c r="V155" s="767"/>
      <c r="W155" s="767"/>
      <c r="X155" s="767"/>
      <c r="Y155" s="767"/>
      <c r="Z155" s="767"/>
      <c r="AA155" s="767"/>
    </row>
    <row r="156" spans="19:27" ht="10.5" customHeight="1">
      <c r="S156" s="767"/>
      <c r="T156" s="767"/>
      <c r="U156" s="767"/>
      <c r="V156" s="767"/>
      <c r="W156" s="767"/>
      <c r="X156" s="767"/>
      <c r="Y156" s="767"/>
      <c r="Z156" s="767"/>
      <c r="AA156" s="767"/>
    </row>
    <row r="157" spans="19:27" ht="9.75" customHeight="1">
      <c r="S157" s="767"/>
      <c r="T157" s="767"/>
      <c r="U157" s="767"/>
      <c r="V157" s="767"/>
      <c r="W157" s="767"/>
      <c r="X157" s="767"/>
      <c r="Y157" s="767"/>
      <c r="Z157" s="767"/>
      <c r="AA157" s="767"/>
    </row>
    <row r="158" spans="19:27" ht="9.6" customHeight="1">
      <c r="S158" s="767"/>
      <c r="T158" s="767"/>
      <c r="U158" s="767"/>
      <c r="V158" s="767"/>
      <c r="W158" s="767"/>
      <c r="X158" s="767"/>
      <c r="Y158" s="767"/>
      <c r="Z158" s="767"/>
      <c r="AA158" s="767"/>
    </row>
    <row r="159" spans="19:27" ht="11.25" customHeight="1">
      <c r="S159" s="767"/>
      <c r="T159" s="767"/>
      <c r="U159" s="767"/>
      <c r="V159" s="767"/>
      <c r="W159" s="767"/>
      <c r="X159" s="767"/>
      <c r="Y159" s="767"/>
      <c r="Z159" s="767"/>
      <c r="AA159" s="767"/>
    </row>
    <row r="160" spans="19:27" ht="9.6" customHeight="1">
      <c r="S160" s="767"/>
      <c r="T160" s="767"/>
      <c r="U160" s="767"/>
      <c r="V160" s="767"/>
      <c r="W160" s="767"/>
      <c r="X160" s="767"/>
      <c r="Y160" s="767"/>
      <c r="Z160" s="767"/>
      <c r="AA160" s="767"/>
    </row>
    <row r="161" spans="19:27" ht="9.6" customHeight="1">
      <c r="S161" s="767"/>
      <c r="T161" s="767"/>
      <c r="U161" s="767"/>
      <c r="V161" s="767"/>
      <c r="W161" s="767"/>
      <c r="X161" s="767"/>
      <c r="Y161" s="767"/>
      <c r="Z161" s="767"/>
      <c r="AA161" s="767"/>
    </row>
    <row r="162" spans="19:27" ht="9.6" customHeight="1">
      <c r="S162" s="767"/>
      <c r="T162" s="767"/>
      <c r="U162" s="767"/>
      <c r="V162" s="767"/>
      <c r="W162" s="767"/>
      <c r="X162" s="767"/>
      <c r="Y162" s="767"/>
      <c r="Z162" s="767"/>
      <c r="AA162" s="767"/>
    </row>
    <row r="163" spans="19:27" ht="9.6" customHeight="1">
      <c r="S163" s="767"/>
      <c r="T163" s="767"/>
      <c r="U163" s="767"/>
      <c r="V163" s="767"/>
      <c r="W163" s="767"/>
      <c r="X163" s="767"/>
      <c r="Y163" s="767"/>
      <c r="Z163" s="767"/>
      <c r="AA163" s="767"/>
    </row>
    <row r="164" spans="19:27" ht="9.6" customHeight="1">
      <c r="S164" s="767"/>
      <c r="T164" s="767"/>
      <c r="U164" s="767"/>
      <c r="V164" s="767"/>
      <c r="W164" s="767"/>
      <c r="X164" s="767"/>
      <c r="Y164" s="767"/>
      <c r="Z164" s="767"/>
      <c r="AA164" s="767"/>
    </row>
    <row r="165" spans="19:27" ht="9.6" customHeight="1">
      <c r="S165" s="767"/>
      <c r="T165" s="767"/>
      <c r="U165" s="767"/>
      <c r="V165" s="767"/>
      <c r="W165" s="767"/>
      <c r="X165" s="767"/>
      <c r="Y165" s="767"/>
      <c r="Z165" s="767"/>
      <c r="AA165" s="767"/>
    </row>
    <row r="166" spans="19:27" ht="9.6" customHeight="1">
      <c r="S166" s="767"/>
      <c r="T166" s="767"/>
      <c r="U166" s="767"/>
      <c r="V166" s="767"/>
      <c r="W166" s="767"/>
      <c r="X166" s="767"/>
      <c r="Y166" s="767"/>
      <c r="Z166" s="767"/>
      <c r="AA166" s="767"/>
    </row>
    <row r="167" spans="19:27" ht="9.6" customHeight="1">
      <c r="S167" s="767"/>
      <c r="T167" s="767"/>
      <c r="U167" s="767"/>
      <c r="V167" s="767"/>
      <c r="W167" s="767"/>
      <c r="X167" s="767"/>
      <c r="Y167" s="767"/>
      <c r="Z167" s="767"/>
      <c r="AA167" s="767"/>
    </row>
    <row r="168" spans="19:27" ht="9.6" customHeight="1">
      <c r="S168" s="767"/>
      <c r="T168" s="767"/>
      <c r="U168" s="767"/>
      <c r="V168" s="767"/>
      <c r="W168" s="767"/>
      <c r="X168" s="767"/>
      <c r="Y168" s="767"/>
      <c r="Z168" s="767"/>
      <c r="AA168" s="767"/>
    </row>
    <row r="169" spans="19:27" ht="9.6" customHeight="1">
      <c r="S169" s="767"/>
      <c r="T169" s="767"/>
      <c r="U169" s="767"/>
      <c r="V169" s="767"/>
      <c r="W169" s="767"/>
      <c r="X169" s="767"/>
      <c r="Y169" s="767"/>
      <c r="Z169" s="767"/>
      <c r="AA169" s="767"/>
    </row>
    <row r="170" spans="19:27" ht="9.6" customHeight="1">
      <c r="S170" s="767"/>
      <c r="T170" s="767"/>
      <c r="U170" s="767"/>
      <c r="V170" s="767"/>
      <c r="W170" s="767"/>
      <c r="X170" s="767"/>
      <c r="Y170" s="767"/>
      <c r="Z170" s="767"/>
      <c r="AA170" s="767"/>
    </row>
    <row r="171" spans="19:27" ht="9.6" customHeight="1">
      <c r="S171" s="767"/>
      <c r="T171" s="767"/>
      <c r="U171" s="767"/>
      <c r="V171" s="767"/>
      <c r="W171" s="767"/>
      <c r="X171" s="767"/>
      <c r="Y171" s="767"/>
      <c r="Z171" s="767"/>
      <c r="AA171" s="767"/>
    </row>
    <row r="172" spans="19:27" ht="9.6" customHeight="1">
      <c r="S172" s="767"/>
      <c r="T172" s="767"/>
      <c r="U172" s="767"/>
      <c r="V172" s="767"/>
      <c r="W172" s="767"/>
      <c r="X172" s="767"/>
      <c r="Y172" s="767"/>
      <c r="Z172" s="767"/>
      <c r="AA172" s="767"/>
    </row>
    <row r="173" spans="19:27" ht="9.6" customHeight="1">
      <c r="S173" s="767"/>
      <c r="T173" s="767"/>
      <c r="U173" s="767"/>
      <c r="V173" s="767"/>
      <c r="W173" s="767"/>
      <c r="X173" s="767"/>
      <c r="Y173" s="767"/>
      <c r="Z173" s="767"/>
      <c r="AA173" s="767"/>
    </row>
    <row r="174" spans="19:27" ht="9.6" customHeight="1">
      <c r="S174" s="767"/>
      <c r="T174" s="767"/>
      <c r="U174" s="767"/>
      <c r="V174" s="767"/>
      <c r="W174" s="767"/>
      <c r="X174" s="767"/>
      <c r="Y174" s="767"/>
      <c r="Z174" s="767"/>
      <c r="AA174" s="767"/>
    </row>
    <row r="175" spans="19:27" ht="9.6" customHeight="1">
      <c r="S175" s="767"/>
      <c r="T175" s="767"/>
      <c r="U175" s="767"/>
      <c r="V175" s="767"/>
      <c r="W175" s="767"/>
      <c r="X175" s="767"/>
      <c r="Y175" s="767"/>
      <c r="Z175" s="767"/>
      <c r="AA175" s="767"/>
    </row>
    <row r="176" spans="19:27" ht="9.6" customHeight="1">
      <c r="S176" s="767"/>
      <c r="T176" s="767"/>
      <c r="U176" s="767"/>
      <c r="V176" s="767"/>
      <c r="W176" s="767"/>
      <c r="X176" s="767"/>
      <c r="Y176" s="767"/>
      <c r="Z176" s="767"/>
      <c r="AA176" s="767"/>
    </row>
    <row r="177" spans="19:27" ht="9.6" customHeight="1">
      <c r="S177" s="767"/>
      <c r="T177" s="767"/>
      <c r="U177" s="767"/>
      <c r="V177" s="767"/>
      <c r="W177" s="767"/>
      <c r="X177" s="767"/>
      <c r="Y177" s="767"/>
      <c r="Z177" s="767"/>
      <c r="AA177" s="767"/>
    </row>
    <row r="178" spans="19:27" ht="9.6" customHeight="1">
      <c r="S178" s="767"/>
      <c r="T178" s="767"/>
      <c r="U178" s="767"/>
      <c r="V178" s="767"/>
      <c r="W178" s="767"/>
      <c r="X178" s="767"/>
      <c r="Y178" s="767"/>
      <c r="Z178" s="767"/>
      <c r="AA178" s="767"/>
    </row>
    <row r="179" spans="19:27" ht="9.6" customHeight="1">
      <c r="S179" s="767"/>
      <c r="T179" s="767"/>
      <c r="U179" s="767"/>
      <c r="V179" s="767"/>
      <c r="W179" s="767"/>
      <c r="X179" s="767"/>
      <c r="Y179" s="767"/>
      <c r="Z179" s="767"/>
      <c r="AA179" s="767"/>
    </row>
    <row r="180" spans="19:27" ht="9.6" customHeight="1">
      <c r="S180" s="767"/>
      <c r="T180" s="767"/>
      <c r="U180" s="767"/>
      <c r="V180" s="767"/>
      <c r="W180" s="767"/>
      <c r="X180" s="767"/>
      <c r="Y180" s="767"/>
      <c r="Z180" s="767"/>
      <c r="AA180" s="767"/>
    </row>
    <row r="181" spans="19:27" ht="9.6" customHeight="1">
      <c r="S181" s="767"/>
      <c r="T181" s="767"/>
      <c r="U181" s="767"/>
      <c r="V181" s="767"/>
      <c r="W181" s="767"/>
      <c r="X181" s="767"/>
      <c r="Y181" s="767"/>
      <c r="Z181" s="767"/>
      <c r="AA181" s="767"/>
    </row>
    <row r="182" spans="19:27" ht="9.6" customHeight="1">
      <c r="S182" s="767"/>
      <c r="T182" s="767"/>
      <c r="U182" s="767"/>
      <c r="V182" s="767"/>
      <c r="W182" s="767"/>
      <c r="X182" s="767"/>
      <c r="Y182" s="767"/>
      <c r="Z182" s="767"/>
      <c r="AA182" s="767"/>
    </row>
    <row r="183" spans="19:27" ht="9.6" customHeight="1">
      <c r="S183" s="767"/>
      <c r="T183" s="767"/>
      <c r="U183" s="767"/>
      <c r="V183" s="767"/>
      <c r="W183" s="767"/>
      <c r="X183" s="767"/>
      <c r="Y183" s="767"/>
      <c r="Z183" s="767"/>
      <c r="AA183" s="767"/>
    </row>
    <row r="184" spans="19:27" ht="9.6" customHeight="1">
      <c r="S184" s="767"/>
      <c r="T184" s="767"/>
      <c r="U184" s="767"/>
      <c r="V184" s="767"/>
      <c r="W184" s="767"/>
      <c r="X184" s="767"/>
      <c r="Y184" s="767"/>
      <c r="Z184" s="767"/>
      <c r="AA184" s="767"/>
    </row>
    <row r="185" spans="19:27" ht="9.6" customHeight="1">
      <c r="S185" s="767"/>
      <c r="T185" s="767"/>
      <c r="U185" s="767"/>
      <c r="V185" s="767"/>
      <c r="W185" s="767"/>
      <c r="X185" s="767"/>
      <c r="Y185" s="767"/>
      <c r="Z185" s="767"/>
      <c r="AA185" s="767"/>
    </row>
    <row r="186" spans="19:27" ht="9.6" customHeight="1">
      <c r="S186" s="767"/>
      <c r="T186" s="767"/>
      <c r="U186" s="767"/>
      <c r="V186" s="767"/>
      <c r="W186" s="767"/>
      <c r="X186" s="767"/>
      <c r="Y186" s="767"/>
      <c r="Z186" s="767"/>
      <c r="AA186" s="767"/>
    </row>
    <row r="187" spans="19:27" ht="9.6" customHeight="1">
      <c r="S187" s="767"/>
      <c r="T187" s="767"/>
      <c r="U187" s="767"/>
      <c r="V187" s="767"/>
      <c r="W187" s="767"/>
      <c r="X187" s="767"/>
      <c r="Y187" s="767"/>
      <c r="Z187" s="767"/>
      <c r="AA187" s="767"/>
    </row>
    <row r="188" spans="19:27" ht="9.6" customHeight="1">
      <c r="S188" s="767"/>
      <c r="T188" s="767"/>
      <c r="U188" s="767"/>
      <c r="V188" s="767"/>
      <c r="W188" s="767"/>
      <c r="X188" s="767"/>
      <c r="Y188" s="767"/>
      <c r="Z188" s="767"/>
      <c r="AA188" s="767"/>
    </row>
    <row r="189" spans="19:27" ht="9.6" customHeight="1">
      <c r="S189" s="767"/>
      <c r="T189" s="767"/>
      <c r="U189" s="767"/>
      <c r="V189" s="767"/>
      <c r="W189" s="767"/>
      <c r="X189" s="767"/>
      <c r="Y189" s="767"/>
      <c r="Z189" s="767"/>
      <c r="AA189" s="767"/>
    </row>
    <row r="190" spans="19:27" ht="9.6" customHeight="1">
      <c r="S190" s="767"/>
      <c r="T190" s="767"/>
      <c r="U190" s="767"/>
      <c r="V190" s="767"/>
      <c r="W190" s="767"/>
      <c r="X190" s="767"/>
      <c r="Y190" s="767"/>
      <c r="Z190" s="767"/>
      <c r="AA190" s="767"/>
    </row>
    <row r="191" spans="19:27" ht="10.5" customHeight="1">
      <c r="S191" s="767"/>
      <c r="T191" s="767"/>
      <c r="U191" s="767"/>
      <c r="V191" s="767"/>
      <c r="W191" s="767"/>
      <c r="X191" s="767"/>
      <c r="Y191" s="767"/>
      <c r="Z191" s="767"/>
      <c r="AA191" s="767"/>
    </row>
    <row r="192" spans="19:27" ht="9.6" customHeight="1">
      <c r="S192" s="767"/>
      <c r="T192" s="767"/>
      <c r="U192" s="767"/>
      <c r="V192" s="767"/>
      <c r="W192" s="767"/>
      <c r="X192" s="767"/>
      <c r="Y192" s="767"/>
      <c r="Z192" s="767"/>
      <c r="AA192" s="767"/>
    </row>
    <row r="193" spans="19:27" ht="9.6" customHeight="1">
      <c r="S193" s="767"/>
      <c r="T193" s="767"/>
      <c r="U193" s="767"/>
      <c r="V193" s="767"/>
      <c r="W193" s="767"/>
      <c r="X193" s="767"/>
      <c r="Y193" s="767"/>
      <c r="Z193" s="767"/>
      <c r="AA193" s="767"/>
    </row>
    <row r="194" spans="19:27" ht="9.6" customHeight="1">
      <c r="S194" s="767"/>
      <c r="T194" s="767"/>
      <c r="U194" s="767"/>
      <c r="V194" s="767"/>
      <c r="W194" s="767"/>
      <c r="X194" s="767"/>
      <c r="Y194" s="767"/>
      <c r="Z194" s="767"/>
      <c r="AA194" s="767"/>
    </row>
    <row r="195" spans="19:27" ht="9.6" customHeight="1">
      <c r="S195" s="767"/>
      <c r="T195" s="767"/>
      <c r="U195" s="767"/>
      <c r="V195" s="767"/>
      <c r="W195" s="767"/>
      <c r="X195" s="767"/>
      <c r="Y195" s="767"/>
      <c r="Z195" s="767"/>
      <c r="AA195" s="767"/>
    </row>
    <row r="196" spans="19:27" ht="9.6" customHeight="1">
      <c r="S196" s="767"/>
      <c r="T196" s="767"/>
      <c r="U196" s="767"/>
      <c r="V196" s="767"/>
      <c r="W196" s="767"/>
      <c r="X196" s="767"/>
      <c r="Y196" s="767"/>
      <c r="Z196" s="767"/>
      <c r="AA196" s="767"/>
    </row>
    <row r="197" spans="19:27" ht="9.6" customHeight="1">
      <c r="S197" s="767"/>
      <c r="T197" s="767"/>
      <c r="U197" s="767"/>
      <c r="V197" s="767"/>
      <c r="W197" s="767"/>
      <c r="X197" s="767"/>
      <c r="Y197" s="767"/>
      <c r="Z197" s="767"/>
      <c r="AA197" s="767"/>
    </row>
    <row r="198" spans="19:27" ht="11.25" customHeight="1">
      <c r="S198" s="767"/>
      <c r="T198" s="767"/>
      <c r="U198" s="767"/>
      <c r="V198" s="767"/>
      <c r="W198" s="767"/>
      <c r="X198" s="767"/>
      <c r="Y198" s="767"/>
      <c r="Z198" s="767"/>
      <c r="AA198" s="767"/>
    </row>
    <row r="199" spans="19:27" ht="9.75" customHeight="1">
      <c r="S199" s="767"/>
      <c r="T199" s="767"/>
      <c r="U199" s="767"/>
      <c r="V199" s="767"/>
      <c r="W199" s="767"/>
      <c r="X199" s="767"/>
      <c r="Y199" s="767"/>
      <c r="Z199" s="767"/>
      <c r="AA199" s="767"/>
    </row>
    <row r="200" spans="19:27" ht="9.6" customHeight="1">
      <c r="S200" s="767"/>
      <c r="T200" s="767"/>
      <c r="U200" s="767"/>
      <c r="V200" s="767"/>
      <c r="W200" s="767"/>
      <c r="X200" s="767"/>
      <c r="Y200" s="767"/>
      <c r="Z200" s="767"/>
      <c r="AA200" s="767"/>
    </row>
    <row r="201" spans="19:27" ht="11.25" customHeight="1">
      <c r="S201" s="767"/>
      <c r="T201" s="767"/>
      <c r="U201" s="767"/>
      <c r="V201" s="767"/>
      <c r="W201" s="767"/>
      <c r="X201" s="767"/>
      <c r="Y201" s="767"/>
      <c r="Z201" s="767"/>
      <c r="AA201" s="767"/>
    </row>
    <row r="202" spans="19:27" ht="9.75" customHeight="1">
      <c r="S202" s="767"/>
      <c r="T202" s="767"/>
      <c r="U202" s="767"/>
      <c r="V202" s="767"/>
      <c r="W202" s="767"/>
      <c r="X202" s="767"/>
      <c r="Y202" s="767"/>
      <c r="Z202" s="767"/>
      <c r="AA202" s="767"/>
    </row>
    <row r="203" spans="19:27" ht="6.75" customHeight="1">
      <c r="S203" s="767"/>
      <c r="T203" s="767"/>
      <c r="U203" s="767"/>
      <c r="V203" s="767"/>
      <c r="W203" s="767"/>
      <c r="X203" s="767"/>
      <c r="Y203" s="767"/>
      <c r="Z203" s="767"/>
      <c r="AA203" s="767"/>
    </row>
    <row r="204" spans="19:27" ht="9.6" customHeight="1">
      <c r="S204" s="767"/>
      <c r="T204" s="767"/>
      <c r="U204" s="767"/>
      <c r="V204" s="767"/>
      <c r="W204" s="767"/>
      <c r="X204" s="767"/>
      <c r="Y204" s="767"/>
      <c r="Z204" s="767"/>
      <c r="AA204" s="767"/>
    </row>
    <row r="205" spans="19:27" ht="9.6" customHeight="1">
      <c r="S205" s="767"/>
      <c r="T205" s="767"/>
      <c r="U205" s="767"/>
      <c r="V205" s="767"/>
      <c r="W205" s="767"/>
      <c r="X205" s="767"/>
      <c r="Y205" s="767"/>
      <c r="Z205" s="767"/>
      <c r="AA205" s="767"/>
    </row>
    <row r="206" spans="19:27" ht="9.6" customHeight="1">
      <c r="S206" s="767"/>
      <c r="T206" s="767"/>
      <c r="U206" s="767"/>
      <c r="V206" s="767"/>
      <c r="W206" s="767"/>
      <c r="X206" s="767"/>
      <c r="Y206" s="767"/>
      <c r="Z206" s="767"/>
      <c r="AA206" s="767"/>
    </row>
    <row r="207" spans="19:27" ht="9.6" customHeight="1">
      <c r="S207" s="767"/>
      <c r="T207" s="767"/>
      <c r="U207" s="767"/>
      <c r="V207" s="767"/>
      <c r="W207" s="767"/>
      <c r="X207" s="767"/>
      <c r="Y207" s="767"/>
      <c r="Z207" s="767"/>
      <c r="AA207" s="767"/>
    </row>
    <row r="208" spans="19:27" ht="9.6" customHeight="1">
      <c r="S208" s="767"/>
      <c r="T208" s="767"/>
      <c r="U208" s="767"/>
      <c r="V208" s="767"/>
      <c r="W208" s="767"/>
      <c r="X208" s="767"/>
      <c r="Y208" s="767"/>
      <c r="Z208" s="767"/>
      <c r="AA208" s="767"/>
    </row>
    <row r="209" spans="19:27" ht="9.6" customHeight="1">
      <c r="S209" s="767"/>
      <c r="T209" s="767"/>
      <c r="U209" s="767"/>
      <c r="V209" s="767"/>
      <c r="W209" s="767"/>
      <c r="X209" s="767"/>
      <c r="Y209" s="767"/>
      <c r="Z209" s="767"/>
      <c r="AA209" s="767"/>
    </row>
    <row r="210" spans="19:27" ht="9.6" customHeight="1">
      <c r="S210" s="767"/>
      <c r="T210" s="767"/>
      <c r="U210" s="767"/>
      <c r="V210" s="767"/>
      <c r="W210" s="767"/>
      <c r="X210" s="767"/>
      <c r="Y210" s="767"/>
      <c r="Z210" s="767"/>
      <c r="AA210" s="767"/>
    </row>
    <row r="211" spans="19:27" ht="9.6" customHeight="1">
      <c r="S211" s="767"/>
      <c r="T211" s="767"/>
      <c r="U211" s="767"/>
      <c r="V211" s="767"/>
      <c r="W211" s="767"/>
      <c r="X211" s="767"/>
      <c r="Y211" s="767"/>
      <c r="Z211" s="767"/>
      <c r="AA211" s="767"/>
    </row>
    <row r="212" spans="19:27" ht="11.25" customHeight="1">
      <c r="S212" s="767"/>
      <c r="T212" s="767"/>
      <c r="U212" s="767"/>
      <c r="V212" s="767"/>
      <c r="W212" s="767"/>
      <c r="X212" s="767"/>
      <c r="Y212" s="767"/>
      <c r="Z212" s="767"/>
      <c r="AA212" s="767"/>
    </row>
    <row r="213" spans="19:27" ht="9.75" customHeight="1">
      <c r="S213" s="767"/>
      <c r="T213" s="767"/>
      <c r="U213" s="767"/>
      <c r="V213" s="767"/>
      <c r="W213" s="767"/>
      <c r="X213" s="767"/>
      <c r="Y213" s="767"/>
      <c r="Z213" s="767"/>
      <c r="AA213" s="767"/>
    </row>
    <row r="214" spans="19:27" ht="9.6" customHeight="1">
      <c r="S214" s="767"/>
      <c r="T214" s="767"/>
      <c r="U214" s="767"/>
      <c r="V214" s="767"/>
      <c r="W214" s="767"/>
      <c r="X214" s="767"/>
      <c r="Y214" s="767"/>
      <c r="Z214" s="767"/>
      <c r="AA214" s="767"/>
    </row>
    <row r="215" spans="19:27" ht="10.5" customHeight="1">
      <c r="S215" s="767"/>
      <c r="T215" s="767"/>
      <c r="U215" s="767"/>
      <c r="V215" s="767"/>
      <c r="W215" s="767"/>
      <c r="X215" s="767"/>
      <c r="Y215" s="767"/>
      <c r="Z215" s="767"/>
      <c r="AA215" s="767"/>
    </row>
    <row r="216" spans="19:27" ht="10.5" customHeight="1">
      <c r="S216" s="767"/>
      <c r="T216" s="767"/>
      <c r="U216" s="767"/>
      <c r="V216" s="767"/>
      <c r="W216" s="767"/>
      <c r="X216" s="767"/>
      <c r="Y216" s="767"/>
      <c r="Z216" s="767"/>
      <c r="AA216" s="767"/>
    </row>
    <row r="217" spans="19:27" ht="9.6" customHeight="1">
      <c r="S217" s="767"/>
      <c r="T217" s="767"/>
      <c r="U217" s="767"/>
      <c r="V217" s="767"/>
      <c r="W217" s="767"/>
      <c r="X217" s="767"/>
      <c r="Y217" s="767"/>
      <c r="Z217" s="767"/>
      <c r="AA217" s="767"/>
    </row>
    <row r="218" spans="19:27" ht="10.5" customHeight="1">
      <c r="S218" s="767"/>
      <c r="T218" s="767"/>
      <c r="U218" s="767"/>
      <c r="V218" s="767"/>
      <c r="W218" s="767"/>
      <c r="X218" s="767"/>
      <c r="Y218" s="767"/>
      <c r="Z218" s="767"/>
      <c r="AA218" s="767"/>
    </row>
    <row r="219" spans="19:27" ht="10.5" customHeight="1">
      <c r="S219" s="767"/>
      <c r="T219" s="767"/>
      <c r="U219" s="767"/>
      <c r="V219" s="767"/>
      <c r="W219" s="767"/>
      <c r="X219" s="767"/>
      <c r="Y219" s="767"/>
      <c r="Z219" s="767"/>
      <c r="AA219" s="767"/>
    </row>
    <row r="220" spans="19:27" ht="9.6" customHeight="1">
      <c r="S220" s="767"/>
      <c r="T220" s="767"/>
      <c r="U220" s="767"/>
      <c r="V220" s="767"/>
      <c r="W220" s="767"/>
      <c r="X220" s="767"/>
      <c r="Y220" s="767"/>
      <c r="Z220" s="767"/>
      <c r="AA220" s="767"/>
    </row>
    <row r="221" spans="19:27" ht="10.5" customHeight="1">
      <c r="S221" s="767"/>
      <c r="T221" s="767"/>
      <c r="U221" s="767"/>
      <c r="V221" s="767"/>
      <c r="W221" s="767"/>
      <c r="X221" s="767"/>
      <c r="Y221" s="767"/>
      <c r="Z221" s="767"/>
      <c r="AA221" s="767"/>
    </row>
    <row r="222" spans="19:27" ht="9.6" customHeight="1">
      <c r="S222" s="767"/>
      <c r="T222" s="767"/>
      <c r="U222" s="767"/>
      <c r="V222" s="767"/>
      <c r="W222" s="767"/>
      <c r="X222" s="767"/>
      <c r="Y222" s="767"/>
      <c r="Z222" s="767"/>
      <c r="AA222" s="767"/>
    </row>
    <row r="223" spans="19:27" ht="9.6" customHeight="1">
      <c r="S223" s="767"/>
      <c r="T223" s="767"/>
      <c r="U223" s="767"/>
      <c r="V223" s="767"/>
      <c r="W223" s="767"/>
      <c r="X223" s="767"/>
      <c r="Y223" s="767"/>
      <c r="Z223" s="767"/>
      <c r="AA223" s="767"/>
    </row>
    <row r="224" spans="19:27" ht="10.5" customHeight="1">
      <c r="S224" s="767"/>
      <c r="T224" s="767"/>
      <c r="U224" s="767"/>
      <c r="V224" s="767"/>
      <c r="W224" s="767"/>
      <c r="X224" s="767"/>
      <c r="Y224" s="767"/>
      <c r="Z224" s="767"/>
      <c r="AA224" s="767"/>
    </row>
    <row r="225" spans="19:27" ht="9.6" customHeight="1">
      <c r="S225" s="767"/>
      <c r="T225" s="767"/>
      <c r="U225" s="767"/>
      <c r="V225" s="767"/>
      <c r="W225" s="767"/>
      <c r="X225" s="767"/>
      <c r="Y225" s="767"/>
      <c r="Z225" s="767"/>
      <c r="AA225" s="767"/>
    </row>
    <row r="226" spans="19:27" ht="9.6" customHeight="1">
      <c r="S226" s="767"/>
      <c r="T226" s="767"/>
      <c r="U226" s="767"/>
      <c r="V226" s="767"/>
      <c r="W226" s="767"/>
      <c r="X226" s="767"/>
      <c r="Y226" s="767"/>
      <c r="Z226" s="767"/>
      <c r="AA226" s="767"/>
    </row>
    <row r="227" spans="19:27" ht="9.6" customHeight="1">
      <c r="S227" s="767"/>
      <c r="T227" s="767"/>
      <c r="U227" s="767"/>
      <c r="V227" s="767"/>
      <c r="W227" s="767"/>
      <c r="X227" s="767"/>
      <c r="Y227" s="767"/>
      <c r="Z227" s="767"/>
      <c r="AA227" s="767"/>
    </row>
    <row r="228" spans="19:27" ht="9.6" customHeight="1">
      <c r="S228" s="767"/>
      <c r="T228" s="767"/>
      <c r="U228" s="767"/>
      <c r="V228" s="767"/>
      <c r="W228" s="767"/>
      <c r="X228" s="767"/>
      <c r="Y228" s="767"/>
      <c r="Z228" s="767"/>
      <c r="AA228" s="767"/>
    </row>
    <row r="229" spans="19:27" ht="9.6" customHeight="1">
      <c r="S229" s="767"/>
      <c r="T229" s="767"/>
      <c r="U229" s="767"/>
      <c r="V229" s="767"/>
      <c r="W229" s="767"/>
      <c r="X229" s="767"/>
      <c r="Y229" s="767"/>
      <c r="Z229" s="767"/>
      <c r="AA229" s="767"/>
    </row>
    <row r="230" spans="19:27" ht="9.6" customHeight="1">
      <c r="S230" s="767"/>
      <c r="T230" s="767"/>
      <c r="U230" s="767"/>
      <c r="V230" s="767"/>
      <c r="W230" s="767"/>
      <c r="X230" s="767"/>
      <c r="Y230" s="767"/>
      <c r="Z230" s="767"/>
      <c r="AA230" s="767"/>
    </row>
    <row r="231" spans="19:27" ht="11.25" customHeight="1">
      <c r="S231" s="767"/>
      <c r="T231" s="767"/>
      <c r="U231" s="767"/>
      <c r="V231" s="767"/>
      <c r="W231" s="767"/>
      <c r="X231" s="767"/>
      <c r="Y231" s="767"/>
      <c r="Z231" s="767"/>
      <c r="AA231" s="767"/>
    </row>
    <row r="232" spans="19:27" ht="9.75" customHeight="1">
      <c r="S232" s="767"/>
      <c r="T232" s="767"/>
      <c r="U232" s="767"/>
      <c r="V232" s="767"/>
      <c r="W232" s="767"/>
      <c r="X232" s="767"/>
      <c r="Y232" s="767"/>
      <c r="Z232" s="767"/>
      <c r="AA232" s="767"/>
    </row>
    <row r="233" spans="19:27" ht="6.75" customHeight="1">
      <c r="S233" s="767"/>
      <c r="T233" s="767"/>
      <c r="U233" s="767"/>
      <c r="V233" s="767"/>
      <c r="W233" s="767"/>
      <c r="X233" s="767"/>
      <c r="Y233" s="767"/>
      <c r="Z233" s="767"/>
      <c r="AA233" s="767"/>
    </row>
    <row r="234" spans="19:27" ht="9.75" customHeight="1">
      <c r="S234" s="767"/>
      <c r="T234" s="767"/>
      <c r="U234" s="767"/>
      <c r="V234" s="767"/>
      <c r="W234" s="767"/>
      <c r="X234" s="767"/>
      <c r="Y234" s="767"/>
      <c r="Z234" s="767"/>
      <c r="AA234" s="767"/>
    </row>
    <row r="235" spans="19:27" ht="10.5" customHeight="1">
      <c r="S235" s="767"/>
      <c r="T235" s="767"/>
      <c r="U235" s="767"/>
      <c r="V235" s="767"/>
      <c r="W235" s="767"/>
      <c r="X235" s="767"/>
      <c r="Y235" s="767"/>
      <c r="Z235" s="767"/>
      <c r="AA235" s="767"/>
    </row>
    <row r="236" spans="19:27" ht="9.6" customHeight="1">
      <c r="S236" s="767"/>
      <c r="T236" s="767"/>
      <c r="U236" s="767"/>
      <c r="V236" s="767"/>
      <c r="W236" s="767"/>
      <c r="X236" s="767"/>
      <c r="Y236" s="767"/>
      <c r="Z236" s="767"/>
      <c r="AA236" s="767"/>
    </row>
    <row r="237" spans="19:27" ht="11.25" customHeight="1">
      <c r="S237" s="767"/>
      <c r="T237" s="767"/>
      <c r="U237" s="767"/>
      <c r="V237" s="767"/>
      <c r="W237" s="767"/>
      <c r="X237" s="767"/>
      <c r="Y237" s="767"/>
      <c r="Z237" s="767"/>
      <c r="AA237" s="767"/>
    </row>
    <row r="238" spans="19:27" ht="9.6" customHeight="1">
      <c r="S238" s="767"/>
      <c r="T238" s="767"/>
      <c r="U238" s="767"/>
      <c r="V238" s="767"/>
      <c r="W238" s="767"/>
      <c r="X238" s="767"/>
      <c r="Y238" s="767"/>
      <c r="Z238" s="767"/>
      <c r="AA238" s="767"/>
    </row>
    <row r="239" spans="19:27" ht="9.6" customHeight="1">
      <c r="S239" s="767"/>
      <c r="T239" s="767"/>
      <c r="U239" s="767"/>
      <c r="V239" s="767"/>
      <c r="W239" s="767"/>
      <c r="X239" s="767"/>
      <c r="Y239" s="767"/>
      <c r="Z239" s="767"/>
      <c r="AA239" s="767"/>
    </row>
    <row r="240" spans="19:27" ht="9.75" customHeight="1">
      <c r="S240" s="767"/>
      <c r="T240" s="767"/>
      <c r="U240" s="767"/>
      <c r="V240" s="767"/>
      <c r="W240" s="767"/>
      <c r="X240" s="767"/>
      <c r="Y240" s="767"/>
      <c r="Z240" s="767"/>
      <c r="AA240" s="767"/>
    </row>
    <row r="241" spans="19:27" ht="9.6" customHeight="1">
      <c r="S241" s="767"/>
      <c r="T241" s="767"/>
      <c r="U241" s="767"/>
      <c r="V241" s="767"/>
      <c r="W241" s="767"/>
      <c r="X241" s="767"/>
      <c r="Y241" s="767"/>
      <c r="Z241" s="767"/>
      <c r="AA241" s="767"/>
    </row>
    <row r="242" spans="19:27" ht="11.25" customHeight="1">
      <c r="S242" s="767"/>
      <c r="T242" s="767"/>
      <c r="U242" s="767"/>
      <c r="V242" s="767"/>
      <c r="W242" s="767"/>
      <c r="X242" s="767"/>
      <c r="Y242" s="767"/>
      <c r="Z242" s="767"/>
      <c r="AA242" s="767"/>
    </row>
    <row r="243" spans="19:27" ht="9.6" customHeight="1">
      <c r="S243" s="767"/>
      <c r="T243" s="767"/>
      <c r="U243" s="767"/>
      <c r="V243" s="767"/>
      <c r="W243" s="767"/>
      <c r="X243" s="767"/>
      <c r="Y243" s="767"/>
      <c r="Z243" s="767"/>
      <c r="AA243" s="767"/>
    </row>
    <row r="244" spans="19:27" ht="9.6" customHeight="1">
      <c r="S244" s="767"/>
      <c r="T244" s="767"/>
      <c r="U244" s="767"/>
      <c r="V244" s="767"/>
      <c r="W244" s="767"/>
      <c r="X244" s="767"/>
      <c r="Y244" s="767"/>
      <c r="Z244" s="767"/>
      <c r="AA244" s="767"/>
    </row>
    <row r="245" spans="19:27" ht="10.5" customHeight="1">
      <c r="S245" s="767"/>
      <c r="T245" s="767"/>
      <c r="U245" s="767"/>
      <c r="V245" s="767"/>
      <c r="W245" s="767"/>
      <c r="X245" s="767"/>
      <c r="Y245" s="767"/>
      <c r="Z245" s="767"/>
      <c r="AA245" s="767"/>
    </row>
    <row r="246" spans="19:27" ht="9.6" customHeight="1">
      <c r="S246" s="767"/>
      <c r="T246" s="767"/>
      <c r="U246" s="767"/>
      <c r="V246" s="767"/>
      <c r="W246" s="767"/>
      <c r="X246" s="767"/>
      <c r="Y246" s="767"/>
      <c r="Z246" s="767"/>
      <c r="AA246" s="767"/>
    </row>
    <row r="247" spans="19:27" ht="9.6" customHeight="1">
      <c r="S247" s="767"/>
      <c r="T247" s="767"/>
      <c r="U247" s="767"/>
      <c r="V247" s="767"/>
      <c r="W247" s="767"/>
      <c r="X247" s="767"/>
      <c r="Y247" s="767"/>
      <c r="Z247" s="767"/>
      <c r="AA247" s="767"/>
    </row>
    <row r="248" spans="19:27" ht="12" customHeight="1">
      <c r="S248" s="767"/>
      <c r="T248" s="767"/>
      <c r="U248" s="767"/>
      <c r="V248" s="767"/>
      <c r="W248" s="767"/>
      <c r="X248" s="767"/>
      <c r="Y248" s="767"/>
      <c r="Z248" s="767"/>
      <c r="AA248" s="767"/>
    </row>
    <row r="249" spans="19:27" ht="9.6" customHeight="1">
      <c r="S249" s="767"/>
      <c r="T249" s="767"/>
      <c r="U249" s="767"/>
      <c r="V249" s="767"/>
      <c r="W249" s="767"/>
      <c r="X249" s="767"/>
      <c r="Y249" s="767"/>
      <c r="Z249" s="767"/>
      <c r="AA249" s="767"/>
    </row>
    <row r="250" spans="19:27" ht="9.6" customHeight="1">
      <c r="S250" s="767"/>
      <c r="T250" s="767"/>
      <c r="U250" s="767"/>
      <c r="V250" s="767"/>
      <c r="W250" s="767"/>
      <c r="X250" s="767"/>
      <c r="Y250" s="767"/>
      <c r="Z250" s="767"/>
      <c r="AA250" s="767"/>
    </row>
    <row r="251" spans="19:27" ht="9.75" customHeight="1">
      <c r="S251" s="767"/>
      <c r="T251" s="767"/>
      <c r="U251" s="767"/>
      <c r="V251" s="767"/>
      <c r="W251" s="767"/>
      <c r="X251" s="767"/>
      <c r="Y251" s="767"/>
      <c r="Z251" s="767"/>
      <c r="AA251" s="767"/>
    </row>
    <row r="252" spans="19:27" ht="9.6" customHeight="1">
      <c r="S252" s="767"/>
      <c r="T252" s="767"/>
      <c r="U252" s="767"/>
      <c r="V252" s="767"/>
      <c r="W252" s="767"/>
      <c r="X252" s="767"/>
      <c r="Y252" s="767"/>
      <c r="Z252" s="767"/>
      <c r="AA252" s="767"/>
    </row>
    <row r="253" spans="19:27" ht="9.6" customHeight="1">
      <c r="S253" s="767"/>
      <c r="T253" s="767"/>
      <c r="U253" s="767"/>
      <c r="V253" s="767"/>
      <c r="W253" s="767"/>
      <c r="X253" s="767"/>
      <c r="Y253" s="767"/>
      <c r="Z253" s="767"/>
      <c r="AA253" s="767"/>
    </row>
    <row r="254" spans="19:27" ht="11.25" customHeight="1">
      <c r="S254" s="767"/>
      <c r="T254" s="767"/>
      <c r="U254" s="767"/>
      <c r="V254" s="767"/>
      <c r="W254" s="767"/>
      <c r="X254" s="767"/>
      <c r="Y254" s="767"/>
      <c r="Z254" s="767"/>
      <c r="AA254" s="767"/>
    </row>
    <row r="255" spans="19:27" ht="9.6" customHeight="1">
      <c r="S255" s="767"/>
      <c r="T255" s="767"/>
      <c r="U255" s="767"/>
      <c r="V255" s="767"/>
      <c r="W255" s="767"/>
      <c r="X255" s="767"/>
      <c r="Y255" s="767"/>
      <c r="Z255" s="767"/>
      <c r="AA255" s="767"/>
    </row>
    <row r="256" spans="19:27" ht="9.6" customHeight="1">
      <c r="S256" s="767"/>
      <c r="T256" s="767"/>
      <c r="U256" s="767"/>
      <c r="V256" s="767"/>
      <c r="W256" s="767"/>
      <c r="X256" s="767"/>
      <c r="Y256" s="767"/>
      <c r="Z256" s="767"/>
      <c r="AA256" s="767"/>
    </row>
    <row r="257" spans="1:27" ht="9.6" customHeight="1">
      <c r="S257" s="767"/>
      <c r="T257" s="767"/>
      <c r="U257" s="767"/>
      <c r="V257" s="767"/>
      <c r="W257" s="767"/>
      <c r="X257" s="767"/>
      <c r="Y257" s="767"/>
      <c r="Z257" s="767"/>
      <c r="AA257" s="767"/>
    </row>
    <row r="258" spans="1:27" ht="9.6" customHeight="1">
      <c r="S258" s="767"/>
      <c r="T258" s="767"/>
      <c r="U258" s="767"/>
      <c r="V258" s="767"/>
      <c r="W258" s="767"/>
      <c r="X258" s="767"/>
      <c r="Y258" s="767"/>
      <c r="Z258" s="767"/>
      <c r="AA258" s="767"/>
    </row>
    <row r="259" spans="1:27" ht="9.6" customHeight="1">
      <c r="S259" s="767"/>
      <c r="T259" s="767"/>
      <c r="U259" s="767"/>
      <c r="V259" s="767"/>
      <c r="W259" s="767"/>
      <c r="X259" s="767"/>
      <c r="Y259" s="767"/>
      <c r="Z259" s="767"/>
      <c r="AA259" s="767"/>
    </row>
    <row r="260" spans="1:27" ht="9.6" customHeight="1">
      <c r="S260" s="767"/>
      <c r="T260" s="767"/>
      <c r="U260" s="767"/>
      <c r="V260" s="767"/>
      <c r="W260" s="767"/>
      <c r="X260" s="767"/>
      <c r="Y260" s="767"/>
      <c r="Z260" s="767"/>
      <c r="AA260" s="767"/>
    </row>
    <row r="261" spans="1:27" s="763" customFormat="1" ht="10.5" customHeight="1"/>
    <row r="262" spans="1:27" ht="14.25" customHeight="1">
      <c r="S262" s="767"/>
      <c r="T262" s="767"/>
      <c r="U262" s="767"/>
      <c r="V262" s="767"/>
      <c r="W262" s="767"/>
      <c r="X262" s="767"/>
      <c r="Y262" s="767"/>
      <c r="Z262" s="767"/>
      <c r="AA262" s="767"/>
    </row>
    <row r="263" spans="1:27" ht="14.25" customHeight="1">
      <c r="A263" s="822"/>
      <c r="B263" s="822"/>
      <c r="C263" s="822"/>
      <c r="D263" s="822"/>
      <c r="E263" s="822"/>
      <c r="F263" s="822"/>
      <c r="G263" s="822"/>
      <c r="H263" s="822"/>
      <c r="I263" s="822"/>
      <c r="J263" s="822"/>
      <c r="K263" s="822"/>
      <c r="L263" s="822"/>
      <c r="M263" s="822"/>
      <c r="N263" s="822"/>
      <c r="O263" s="822"/>
      <c r="S263" s="767"/>
      <c r="T263" s="767"/>
      <c r="U263" s="767"/>
      <c r="V263" s="767"/>
      <c r="W263" s="767"/>
      <c r="X263" s="767"/>
      <c r="Y263" s="767"/>
      <c r="Z263" s="767"/>
      <c r="AA263" s="767"/>
    </row>
    <row r="264" spans="1:27" s="763" customFormat="1" ht="13.8"/>
    <row r="265" spans="1:27" s="763" customFormat="1" ht="10.5" customHeight="1"/>
    <row r="266" spans="1:27" s="763" customFormat="1" ht="4.95" customHeight="1"/>
    <row r="267" spans="1:27" s="763" customFormat="1" ht="10.5" customHeight="1"/>
    <row r="268" spans="1:27" s="763" customFormat="1" ht="10.5" customHeight="1"/>
    <row r="269" spans="1:27" s="763" customFormat="1" ht="10.5" customHeight="1"/>
    <row r="270" spans="1:27" s="763" customFormat="1" ht="10.5" customHeight="1"/>
    <row r="271" spans="1:27" s="763" customFormat="1" ht="10.5" customHeight="1"/>
    <row r="272" spans="1:27" s="763" customFormat="1" ht="10.5" customHeight="1"/>
    <row r="273" spans="19:27" s="763" customFormat="1" ht="10.5" customHeight="1"/>
    <row r="274" spans="19:27" s="763" customFormat="1" ht="10.5" customHeight="1"/>
    <row r="275" spans="19:27" s="763" customFormat="1" ht="4.95" customHeight="1"/>
    <row r="276" spans="19:27" s="763" customFormat="1" ht="10.5" customHeight="1"/>
    <row r="277" spans="19:27" s="763" customFormat="1" ht="10.5" customHeight="1"/>
    <row r="278" spans="19:27" ht="9.75" customHeight="1">
      <c r="S278" s="767"/>
      <c r="T278" s="767"/>
      <c r="U278" s="767"/>
      <c r="V278" s="767"/>
      <c r="W278" s="767"/>
      <c r="X278" s="767"/>
      <c r="Y278" s="767"/>
      <c r="Z278" s="767"/>
      <c r="AA278" s="767"/>
    </row>
    <row r="279" spans="19:27" ht="11.25" customHeight="1">
      <c r="S279" s="767"/>
      <c r="T279" s="767"/>
      <c r="U279" s="767"/>
      <c r="V279" s="767"/>
      <c r="W279" s="767"/>
      <c r="X279" s="767"/>
      <c r="Y279" s="767"/>
      <c r="Z279" s="767"/>
      <c r="AA279" s="767"/>
    </row>
    <row r="280" spans="19:27" ht="12" customHeight="1">
      <c r="S280" s="767"/>
      <c r="T280" s="767"/>
      <c r="U280" s="767"/>
      <c r="V280" s="767"/>
      <c r="W280" s="767"/>
      <c r="X280" s="767"/>
      <c r="Y280" s="767"/>
      <c r="Z280" s="767"/>
      <c r="AA280" s="767"/>
    </row>
    <row r="281" spans="19:27" s="763" customFormat="1" ht="10.5" customHeight="1"/>
    <row r="282" spans="19:27" s="763" customFormat="1" ht="13.8"/>
    <row r="283" spans="19:27" s="763" customFormat="1" ht="10.5" customHeight="1"/>
    <row r="284" spans="19:27" s="763" customFormat="1" ht="10.5" customHeight="1"/>
    <row r="285" spans="19:27" s="763" customFormat="1" ht="10.5" customHeight="1"/>
    <row r="286" spans="19:27" s="763" customFormat="1" ht="10.5" customHeight="1"/>
    <row r="287" spans="19:27" s="763" customFormat="1" ht="4.95" customHeight="1"/>
    <row r="288" spans="19:27" ht="4.95" customHeight="1">
      <c r="S288" s="767"/>
      <c r="T288" s="767"/>
      <c r="U288" s="767"/>
      <c r="V288" s="767"/>
      <c r="W288" s="767"/>
      <c r="X288" s="767"/>
      <c r="Y288" s="767"/>
      <c r="Z288" s="767"/>
      <c r="AA288" s="767"/>
    </row>
    <row r="289" spans="19:27" ht="11.25" customHeight="1">
      <c r="S289" s="767"/>
      <c r="T289" s="767"/>
      <c r="U289" s="767"/>
      <c r="V289" s="767"/>
      <c r="W289" s="767"/>
      <c r="X289" s="767"/>
      <c r="Y289" s="767"/>
      <c r="Z289" s="767"/>
      <c r="AA289" s="767"/>
    </row>
    <row r="290" spans="19:27" ht="9.75" customHeight="1">
      <c r="S290" s="767"/>
      <c r="T290" s="767"/>
      <c r="U290" s="767"/>
      <c r="V290" s="767"/>
      <c r="W290" s="767"/>
      <c r="X290" s="767"/>
      <c r="Y290" s="767"/>
      <c r="Z290" s="767"/>
      <c r="AA290" s="767"/>
    </row>
    <row r="291" spans="19:27" ht="6.75" customHeight="1">
      <c r="S291" s="767"/>
      <c r="T291" s="767"/>
      <c r="U291" s="767"/>
      <c r="V291" s="767"/>
      <c r="W291" s="767"/>
      <c r="X291" s="767"/>
      <c r="Y291" s="767"/>
      <c r="Z291" s="767"/>
      <c r="AA291" s="767"/>
    </row>
    <row r="292" spans="19:27" ht="9.6" customHeight="1">
      <c r="S292" s="767"/>
      <c r="T292" s="767"/>
      <c r="U292" s="767"/>
      <c r="V292" s="767"/>
      <c r="W292" s="767"/>
      <c r="X292" s="767"/>
      <c r="Y292" s="767"/>
      <c r="Z292" s="767"/>
      <c r="AA292" s="767"/>
    </row>
    <row r="293" spans="19:27" ht="9.6" customHeight="1">
      <c r="S293" s="767"/>
      <c r="T293" s="767"/>
      <c r="U293" s="767"/>
      <c r="V293" s="767"/>
      <c r="W293" s="767"/>
      <c r="X293" s="767"/>
      <c r="Y293" s="767"/>
      <c r="Z293" s="767"/>
      <c r="AA293" s="767"/>
    </row>
    <row r="294" spans="19:27" ht="9.6" customHeight="1">
      <c r="S294" s="767"/>
      <c r="T294" s="767"/>
      <c r="U294" s="767"/>
      <c r="V294" s="767"/>
      <c r="W294" s="767"/>
      <c r="X294" s="767"/>
      <c r="Y294" s="767"/>
      <c r="Z294" s="767"/>
      <c r="AA294" s="767"/>
    </row>
    <row r="295" spans="19:27" ht="9.6" customHeight="1">
      <c r="S295" s="767"/>
      <c r="T295" s="767"/>
      <c r="U295" s="767"/>
      <c r="V295" s="767"/>
      <c r="W295" s="767"/>
      <c r="X295" s="767"/>
      <c r="Y295" s="767"/>
      <c r="Z295" s="767"/>
      <c r="AA295" s="767"/>
    </row>
    <row r="296" spans="19:27" ht="9.6" customHeight="1">
      <c r="S296" s="767"/>
      <c r="T296" s="767"/>
      <c r="U296" s="767"/>
      <c r="V296" s="767"/>
      <c r="W296" s="767"/>
      <c r="X296" s="767"/>
      <c r="Y296" s="767"/>
      <c r="Z296" s="767"/>
      <c r="AA296" s="767"/>
    </row>
    <row r="297" spans="19:27" ht="11.25" customHeight="1">
      <c r="S297" s="767"/>
      <c r="T297" s="767"/>
      <c r="U297" s="767"/>
      <c r="V297" s="767"/>
      <c r="W297" s="767"/>
      <c r="X297" s="767"/>
      <c r="Y297" s="767"/>
      <c r="Z297" s="767"/>
      <c r="AA297" s="767"/>
    </row>
    <row r="298" spans="19:27" ht="9.6" customHeight="1">
      <c r="S298" s="767"/>
      <c r="T298" s="767"/>
      <c r="U298" s="767"/>
      <c r="V298" s="767"/>
      <c r="W298" s="767"/>
      <c r="X298" s="767"/>
      <c r="Y298" s="767"/>
      <c r="Z298" s="767"/>
      <c r="AA298" s="767"/>
    </row>
    <row r="299" spans="19:27" ht="9.6" customHeight="1">
      <c r="S299" s="767"/>
      <c r="T299" s="767"/>
      <c r="U299" s="767"/>
      <c r="V299" s="767"/>
      <c r="W299" s="767"/>
      <c r="X299" s="767"/>
      <c r="Y299" s="767"/>
      <c r="Z299" s="767"/>
      <c r="AA299" s="767"/>
    </row>
    <row r="300" spans="19:27" ht="10.5" customHeight="1">
      <c r="S300" s="767"/>
      <c r="T300" s="767"/>
      <c r="U300" s="767"/>
      <c r="V300" s="767"/>
      <c r="W300" s="767"/>
      <c r="X300" s="767"/>
      <c r="Y300" s="767"/>
      <c r="Z300" s="767"/>
      <c r="AA300" s="767"/>
    </row>
    <row r="301" spans="19:27" ht="9.6" customHeight="1">
      <c r="S301" s="767"/>
      <c r="T301" s="767"/>
      <c r="U301" s="767"/>
      <c r="V301" s="767"/>
      <c r="W301" s="767"/>
      <c r="X301" s="767"/>
      <c r="Y301" s="767"/>
      <c r="Z301" s="767"/>
      <c r="AA301" s="767"/>
    </row>
    <row r="302" spans="19:27" ht="9.6" customHeight="1">
      <c r="S302" s="767"/>
      <c r="T302" s="767"/>
      <c r="U302" s="767"/>
      <c r="V302" s="767"/>
      <c r="W302" s="767"/>
      <c r="X302" s="767"/>
      <c r="Y302" s="767"/>
      <c r="Z302" s="767"/>
      <c r="AA302" s="767"/>
    </row>
    <row r="303" spans="19:27" ht="12" customHeight="1">
      <c r="S303" s="767"/>
      <c r="T303" s="767"/>
      <c r="U303" s="767"/>
      <c r="V303" s="767"/>
      <c r="W303" s="767"/>
      <c r="X303" s="767"/>
      <c r="Y303" s="767"/>
      <c r="Z303" s="767"/>
      <c r="AA303" s="767"/>
    </row>
    <row r="304" spans="19:27" ht="9.6" customHeight="1">
      <c r="S304" s="767"/>
      <c r="T304" s="767"/>
      <c r="U304" s="767"/>
      <c r="V304" s="767"/>
      <c r="W304" s="767"/>
      <c r="X304" s="767"/>
      <c r="Y304" s="767"/>
      <c r="Z304" s="767"/>
      <c r="AA304" s="767"/>
    </row>
    <row r="305" spans="19:27" ht="9.6" customHeight="1">
      <c r="S305" s="767"/>
      <c r="T305" s="767"/>
      <c r="U305" s="767"/>
      <c r="V305" s="767"/>
      <c r="W305" s="767"/>
      <c r="X305" s="767"/>
      <c r="Y305" s="767"/>
      <c r="Z305" s="767"/>
      <c r="AA305" s="767"/>
    </row>
    <row r="306" spans="19:27" ht="9.6" customHeight="1">
      <c r="S306" s="767"/>
      <c r="T306" s="767"/>
      <c r="U306" s="767"/>
      <c r="V306" s="767"/>
      <c r="W306" s="767"/>
      <c r="X306" s="767"/>
      <c r="Y306" s="767"/>
      <c r="Z306" s="767"/>
      <c r="AA306" s="767"/>
    </row>
    <row r="307" spans="19:27" ht="9.6" customHeight="1">
      <c r="S307" s="767"/>
      <c r="T307" s="767"/>
      <c r="U307" s="767"/>
      <c r="V307" s="767"/>
      <c r="W307" s="767"/>
      <c r="X307" s="767"/>
      <c r="Y307" s="767"/>
      <c r="Z307" s="767"/>
      <c r="AA307" s="767"/>
    </row>
    <row r="308" spans="19:27" ht="9.6" customHeight="1">
      <c r="S308" s="767"/>
      <c r="T308" s="767"/>
      <c r="U308" s="767"/>
      <c r="V308" s="767"/>
      <c r="W308" s="767"/>
      <c r="X308" s="767"/>
      <c r="Y308" s="767"/>
      <c r="Z308" s="767"/>
      <c r="AA308" s="767"/>
    </row>
    <row r="309" spans="19:27" ht="9.6" customHeight="1">
      <c r="S309" s="767"/>
      <c r="T309" s="767"/>
      <c r="U309" s="767"/>
      <c r="V309" s="767"/>
      <c r="W309" s="767"/>
      <c r="X309" s="767"/>
      <c r="Y309" s="767"/>
      <c r="Z309" s="767"/>
      <c r="AA309" s="767"/>
    </row>
    <row r="310" spans="19:27" ht="9.6" customHeight="1">
      <c r="S310" s="767"/>
      <c r="T310" s="767"/>
      <c r="U310" s="767"/>
      <c r="V310" s="767"/>
      <c r="W310" s="767"/>
      <c r="X310" s="767"/>
      <c r="Y310" s="767"/>
      <c r="Z310" s="767"/>
      <c r="AA310" s="767"/>
    </row>
    <row r="311" spans="19:27" ht="9.6" customHeight="1">
      <c r="S311" s="767"/>
      <c r="T311" s="767"/>
      <c r="U311" s="767"/>
      <c r="V311" s="767"/>
      <c r="W311" s="767"/>
      <c r="X311" s="767"/>
      <c r="Y311" s="767"/>
      <c r="Z311" s="767"/>
      <c r="AA311" s="767"/>
    </row>
    <row r="312" spans="19:27" ht="9.6" customHeight="1">
      <c r="S312" s="767"/>
      <c r="T312" s="767"/>
      <c r="U312" s="767"/>
      <c r="V312" s="767"/>
      <c r="W312" s="767"/>
      <c r="X312" s="767"/>
      <c r="Y312" s="767"/>
      <c r="Z312" s="767"/>
      <c r="AA312" s="767"/>
    </row>
    <row r="313" spans="19:27" ht="9.6" customHeight="1">
      <c r="S313" s="767"/>
      <c r="T313" s="767"/>
      <c r="U313" s="767"/>
      <c r="V313" s="767"/>
      <c r="W313" s="767"/>
      <c r="X313" s="767"/>
      <c r="Y313" s="767"/>
      <c r="Z313" s="767"/>
      <c r="AA313" s="767"/>
    </row>
    <row r="314" spans="19:27" ht="9.6" customHeight="1">
      <c r="S314" s="767"/>
      <c r="T314" s="767"/>
      <c r="U314" s="767"/>
      <c r="V314" s="767"/>
      <c r="W314" s="767"/>
      <c r="X314" s="767"/>
      <c r="Y314" s="767"/>
      <c r="Z314" s="767"/>
      <c r="AA314" s="767"/>
    </row>
    <row r="315" spans="19:27" ht="9.6" customHeight="1">
      <c r="S315" s="767"/>
      <c r="T315" s="767"/>
      <c r="U315" s="767"/>
      <c r="V315" s="767"/>
      <c r="W315" s="767"/>
      <c r="X315" s="767"/>
      <c r="Y315" s="767"/>
      <c r="Z315" s="767"/>
      <c r="AA315" s="767"/>
    </row>
    <row r="316" spans="19:27" ht="9.6" customHeight="1">
      <c r="S316" s="767"/>
      <c r="T316" s="767"/>
      <c r="U316" s="767"/>
      <c r="V316" s="767"/>
      <c r="W316" s="767"/>
      <c r="X316" s="767"/>
      <c r="Y316" s="767"/>
      <c r="Z316" s="767"/>
      <c r="AA316" s="767"/>
    </row>
    <row r="317" spans="19:27" ht="9.6" customHeight="1">
      <c r="S317" s="767"/>
      <c r="T317" s="767"/>
      <c r="U317" s="767"/>
      <c r="V317" s="767"/>
      <c r="W317" s="767"/>
      <c r="X317" s="767"/>
      <c r="Y317" s="767"/>
      <c r="Z317" s="767"/>
      <c r="AA317" s="767"/>
    </row>
    <row r="318" spans="19:27" ht="9.6" customHeight="1">
      <c r="S318" s="767"/>
      <c r="T318" s="767"/>
      <c r="U318" s="767"/>
      <c r="V318" s="767"/>
      <c r="W318" s="767"/>
      <c r="X318" s="767"/>
      <c r="Y318" s="767"/>
      <c r="Z318" s="767"/>
      <c r="AA318" s="767"/>
    </row>
    <row r="319" spans="19:27" ht="9.6" customHeight="1">
      <c r="S319" s="767"/>
      <c r="T319" s="767"/>
      <c r="U319" s="767"/>
      <c r="V319" s="767"/>
      <c r="W319" s="767"/>
      <c r="X319" s="767"/>
      <c r="Y319" s="767"/>
      <c r="Z319" s="767"/>
      <c r="AA319" s="767"/>
    </row>
    <row r="320" spans="19:27" ht="9.6" customHeight="1">
      <c r="S320" s="767"/>
      <c r="T320" s="767"/>
      <c r="U320" s="767"/>
      <c r="V320" s="767"/>
      <c r="W320" s="767"/>
      <c r="X320" s="767"/>
      <c r="Y320" s="767"/>
      <c r="Z320" s="767"/>
      <c r="AA320" s="767"/>
    </row>
    <row r="321" spans="19:27" ht="9.6" customHeight="1">
      <c r="S321" s="767"/>
      <c r="T321" s="767"/>
      <c r="U321" s="767"/>
      <c r="V321" s="767"/>
      <c r="W321" s="767"/>
      <c r="X321" s="767"/>
      <c r="Y321" s="767"/>
      <c r="Z321" s="767"/>
      <c r="AA321" s="767"/>
    </row>
    <row r="322" spans="19:27" ht="9.6" customHeight="1">
      <c r="S322" s="767"/>
      <c r="T322" s="767"/>
      <c r="U322" s="767"/>
      <c r="V322" s="767"/>
      <c r="W322" s="767"/>
      <c r="X322" s="767"/>
      <c r="Y322" s="767"/>
      <c r="Z322" s="767"/>
      <c r="AA322" s="767"/>
    </row>
    <row r="323" spans="19:27" ht="9.6" customHeight="1">
      <c r="S323" s="767"/>
      <c r="T323" s="767"/>
      <c r="U323" s="767"/>
      <c r="V323" s="767"/>
      <c r="W323" s="767"/>
      <c r="X323" s="767"/>
      <c r="Y323" s="767"/>
      <c r="Z323" s="767"/>
      <c r="AA323" s="767"/>
    </row>
    <row r="324" spans="19:27" ht="9.6" customHeight="1">
      <c r="S324" s="767"/>
      <c r="T324" s="767"/>
      <c r="U324" s="767"/>
      <c r="V324" s="767"/>
      <c r="W324" s="767"/>
      <c r="X324" s="767"/>
      <c r="Y324" s="767"/>
      <c r="Z324" s="767"/>
      <c r="AA324" s="767"/>
    </row>
    <row r="325" spans="19:27" ht="9.6" customHeight="1">
      <c r="S325" s="767"/>
      <c r="T325" s="767"/>
      <c r="U325" s="767"/>
      <c r="V325" s="767"/>
      <c r="W325" s="767"/>
      <c r="X325" s="767"/>
      <c r="Y325" s="767"/>
      <c r="Z325" s="767"/>
      <c r="AA325" s="767"/>
    </row>
    <row r="326" spans="19:27" ht="9.6" customHeight="1">
      <c r="S326" s="767"/>
      <c r="T326" s="767"/>
      <c r="U326" s="767"/>
      <c r="V326" s="767"/>
      <c r="W326" s="767"/>
      <c r="X326" s="767"/>
      <c r="Y326" s="767"/>
      <c r="Z326" s="767"/>
      <c r="AA326" s="767"/>
    </row>
    <row r="327" spans="19:27" ht="9.6" customHeight="1">
      <c r="S327" s="767"/>
      <c r="T327" s="767"/>
      <c r="U327" s="767"/>
      <c r="V327" s="767"/>
      <c r="W327" s="767"/>
      <c r="X327" s="767"/>
      <c r="Y327" s="767"/>
      <c r="Z327" s="767"/>
      <c r="AA327" s="767"/>
    </row>
    <row r="328" spans="19:27" ht="11.25" customHeight="1">
      <c r="S328" s="767"/>
      <c r="T328" s="767"/>
      <c r="U328" s="767"/>
      <c r="V328" s="767"/>
      <c r="W328" s="767"/>
      <c r="X328" s="767"/>
      <c r="Y328" s="767"/>
      <c r="Z328" s="767"/>
      <c r="AA328" s="767"/>
    </row>
    <row r="329" spans="19:27" ht="9.75" customHeight="1">
      <c r="S329" s="767"/>
      <c r="T329" s="767"/>
      <c r="U329" s="767"/>
      <c r="V329" s="767"/>
      <c r="W329" s="767"/>
      <c r="X329" s="767"/>
      <c r="Y329" s="767"/>
      <c r="Z329" s="767"/>
      <c r="AA329" s="767"/>
    </row>
    <row r="330" spans="19:27" ht="6.75" customHeight="1">
      <c r="S330" s="767"/>
      <c r="T330" s="767"/>
      <c r="U330" s="767"/>
      <c r="V330" s="767"/>
      <c r="W330" s="767"/>
      <c r="X330" s="767"/>
      <c r="Y330" s="767"/>
      <c r="Z330" s="767"/>
      <c r="AA330" s="767"/>
    </row>
    <row r="331" spans="19:27" ht="9.75" customHeight="1">
      <c r="S331" s="767"/>
      <c r="T331" s="767"/>
      <c r="U331" s="767"/>
      <c r="V331" s="767"/>
      <c r="W331" s="767"/>
      <c r="X331" s="767"/>
      <c r="Y331" s="767"/>
      <c r="Z331" s="767"/>
      <c r="AA331" s="767"/>
    </row>
    <row r="332" spans="19:27" ht="9.6" customHeight="1">
      <c r="S332" s="767"/>
      <c r="T332" s="767"/>
      <c r="U332" s="767"/>
      <c r="V332" s="767"/>
      <c r="W332" s="767"/>
      <c r="X332" s="767"/>
      <c r="Y332" s="767"/>
      <c r="Z332" s="767"/>
      <c r="AA332" s="767"/>
    </row>
    <row r="333" spans="19:27" ht="9.6" customHeight="1">
      <c r="S333" s="767"/>
      <c r="T333" s="767"/>
      <c r="U333" s="767"/>
      <c r="V333" s="767"/>
      <c r="W333" s="767"/>
      <c r="X333" s="767"/>
      <c r="Y333" s="767"/>
      <c r="Z333" s="767"/>
      <c r="AA333" s="767"/>
    </row>
    <row r="334" spans="19:27" ht="9.6" customHeight="1">
      <c r="S334" s="767"/>
      <c r="T334" s="767"/>
      <c r="U334" s="767"/>
      <c r="V334" s="767"/>
      <c r="W334" s="767"/>
      <c r="X334" s="767"/>
      <c r="Y334" s="767"/>
      <c r="Z334" s="767"/>
      <c r="AA334" s="767"/>
    </row>
    <row r="335" spans="19:27" ht="9.6" customHeight="1">
      <c r="S335" s="767"/>
      <c r="T335" s="767"/>
      <c r="U335" s="767"/>
      <c r="V335" s="767"/>
      <c r="W335" s="767"/>
      <c r="X335" s="767"/>
      <c r="Y335" s="767"/>
      <c r="Z335" s="767"/>
      <c r="AA335" s="767"/>
    </row>
    <row r="336" spans="19:27" ht="9.75" customHeight="1">
      <c r="S336" s="767"/>
      <c r="T336" s="767"/>
      <c r="U336" s="767"/>
      <c r="V336" s="767"/>
      <c r="W336" s="767"/>
      <c r="X336" s="767"/>
      <c r="Y336" s="767"/>
      <c r="Z336" s="767"/>
      <c r="AA336" s="767"/>
    </row>
    <row r="337" spans="19:27" ht="9.6" customHeight="1">
      <c r="S337" s="767"/>
      <c r="T337" s="767"/>
      <c r="U337" s="767"/>
      <c r="V337" s="767"/>
      <c r="W337" s="767"/>
      <c r="X337" s="767"/>
      <c r="Y337" s="767"/>
      <c r="Z337" s="767"/>
      <c r="AA337" s="767"/>
    </row>
    <row r="338" spans="19:27" ht="9.6" customHeight="1">
      <c r="S338" s="767"/>
      <c r="T338" s="767"/>
      <c r="U338" s="767"/>
      <c r="V338" s="767"/>
      <c r="W338" s="767"/>
      <c r="X338" s="767"/>
      <c r="Y338" s="767"/>
      <c r="Z338" s="767"/>
      <c r="AA338" s="767"/>
    </row>
    <row r="339" spans="19:27" ht="11.25" customHeight="1">
      <c r="S339" s="767"/>
      <c r="T339" s="767"/>
      <c r="U339" s="767"/>
      <c r="V339" s="767"/>
      <c r="W339" s="767"/>
      <c r="X339" s="767"/>
      <c r="Y339" s="767"/>
      <c r="Z339" s="767"/>
      <c r="AA339" s="767"/>
    </row>
    <row r="340" spans="19:27" ht="9.6" customHeight="1">
      <c r="S340" s="767"/>
      <c r="T340" s="767"/>
      <c r="U340" s="767"/>
      <c r="V340" s="767"/>
      <c r="W340" s="767"/>
      <c r="X340" s="767"/>
      <c r="Y340" s="767"/>
      <c r="Z340" s="767"/>
      <c r="AA340" s="767"/>
    </row>
    <row r="341" spans="19:27" ht="9.6" customHeight="1">
      <c r="S341" s="767"/>
      <c r="T341" s="767"/>
      <c r="U341" s="767"/>
      <c r="V341" s="767"/>
      <c r="W341" s="767"/>
      <c r="X341" s="767"/>
      <c r="Y341" s="767"/>
      <c r="Z341" s="767"/>
      <c r="AA341" s="767"/>
    </row>
    <row r="342" spans="19:27" ht="9.75" customHeight="1">
      <c r="S342" s="767"/>
      <c r="T342" s="767"/>
      <c r="U342" s="767"/>
      <c r="V342" s="767"/>
      <c r="W342" s="767"/>
      <c r="X342" s="767"/>
      <c r="Y342" s="767"/>
      <c r="Z342" s="767"/>
      <c r="AA342" s="767"/>
    </row>
    <row r="343" spans="19:27" ht="9.6" customHeight="1">
      <c r="S343" s="767"/>
      <c r="T343" s="767"/>
      <c r="U343" s="767"/>
      <c r="V343" s="767"/>
      <c r="W343" s="767"/>
      <c r="X343" s="767"/>
      <c r="Y343" s="767"/>
      <c r="Z343" s="767"/>
      <c r="AA343" s="767"/>
    </row>
    <row r="344" spans="19:27" ht="9.6" customHeight="1">
      <c r="S344" s="767"/>
      <c r="T344" s="767"/>
      <c r="U344" s="767"/>
      <c r="V344" s="767"/>
      <c r="W344" s="767"/>
      <c r="X344" s="767"/>
      <c r="Y344" s="767"/>
      <c r="Z344" s="767"/>
      <c r="AA344" s="767"/>
    </row>
    <row r="345" spans="19:27" ht="9.75" customHeight="1">
      <c r="S345" s="767"/>
      <c r="T345" s="767"/>
      <c r="U345" s="767"/>
      <c r="V345" s="767"/>
      <c r="W345" s="767"/>
      <c r="X345" s="767"/>
      <c r="Y345" s="767"/>
      <c r="Z345" s="767"/>
      <c r="AA345" s="767"/>
    </row>
    <row r="346" spans="19:27" ht="9.6" customHeight="1">
      <c r="S346" s="767"/>
      <c r="T346" s="767"/>
      <c r="U346" s="767"/>
      <c r="V346" s="767"/>
      <c r="W346" s="767"/>
      <c r="X346" s="767"/>
      <c r="Y346" s="767"/>
      <c r="Z346" s="767"/>
      <c r="AA346" s="767"/>
    </row>
    <row r="347" spans="19:27" ht="9.6" customHeight="1">
      <c r="S347" s="767"/>
      <c r="T347" s="767"/>
      <c r="U347" s="767"/>
      <c r="V347" s="767"/>
      <c r="W347" s="767"/>
      <c r="X347" s="767"/>
      <c r="Y347" s="767"/>
      <c r="Z347" s="767"/>
      <c r="AA347" s="767"/>
    </row>
    <row r="348" spans="19:27" ht="10.5" customHeight="1">
      <c r="S348" s="767"/>
      <c r="T348" s="767"/>
      <c r="U348" s="767"/>
      <c r="V348" s="767"/>
      <c r="W348" s="767"/>
      <c r="X348" s="767"/>
      <c r="Y348" s="767"/>
      <c r="Z348" s="767"/>
      <c r="AA348" s="767"/>
    </row>
    <row r="349" spans="19:27" ht="9.6" customHeight="1">
      <c r="S349" s="767"/>
      <c r="T349" s="767"/>
      <c r="U349" s="767"/>
      <c r="V349" s="767"/>
      <c r="W349" s="767"/>
      <c r="X349" s="767"/>
      <c r="Y349" s="767"/>
      <c r="Z349" s="767"/>
      <c r="AA349" s="767"/>
    </row>
    <row r="350" spans="19:27" ht="9.6" customHeight="1">
      <c r="S350" s="767"/>
      <c r="T350" s="767"/>
      <c r="U350" s="767"/>
      <c r="V350" s="767"/>
      <c r="W350" s="767"/>
      <c r="X350" s="767"/>
      <c r="Y350" s="767"/>
      <c r="Z350" s="767"/>
      <c r="AA350" s="767"/>
    </row>
    <row r="351" spans="19:27" ht="9.75" customHeight="1">
      <c r="S351" s="767"/>
      <c r="T351" s="767"/>
      <c r="U351" s="767"/>
      <c r="V351" s="767"/>
      <c r="W351" s="767"/>
      <c r="X351" s="767"/>
      <c r="Y351" s="767"/>
      <c r="Z351" s="767"/>
      <c r="AA351" s="767"/>
    </row>
    <row r="352" spans="19:27" ht="9.6" customHeight="1">
      <c r="S352" s="767"/>
      <c r="T352" s="767"/>
      <c r="U352" s="767"/>
      <c r="V352" s="767"/>
      <c r="W352" s="767"/>
      <c r="X352" s="767"/>
      <c r="Y352" s="767"/>
      <c r="Z352" s="767"/>
      <c r="AA352" s="767"/>
    </row>
    <row r="353" spans="19:27" ht="9.6" customHeight="1">
      <c r="S353" s="767"/>
      <c r="T353" s="767"/>
      <c r="U353" s="767"/>
      <c r="V353" s="767"/>
      <c r="W353" s="767"/>
      <c r="X353" s="767"/>
      <c r="Y353" s="767"/>
      <c r="Z353" s="767"/>
      <c r="AA353" s="767"/>
    </row>
    <row r="354" spans="19:27" ht="10.5" customHeight="1">
      <c r="S354" s="767"/>
      <c r="T354" s="767"/>
      <c r="U354" s="767"/>
      <c r="V354" s="767"/>
      <c r="W354" s="767"/>
      <c r="X354" s="767"/>
      <c r="Y354" s="767"/>
      <c r="Z354" s="767"/>
      <c r="AA354" s="767"/>
    </row>
    <row r="355" spans="19:27" ht="9" customHeight="1">
      <c r="S355" s="767"/>
      <c r="T355" s="767"/>
      <c r="U355" s="767"/>
      <c r="V355" s="767"/>
      <c r="W355" s="767"/>
      <c r="X355" s="767"/>
      <c r="Y355" s="767"/>
      <c r="Z355" s="767"/>
      <c r="AA355" s="767"/>
    </row>
    <row r="356" spans="19:27" ht="9.6" customHeight="1">
      <c r="S356" s="767"/>
      <c r="T356" s="767"/>
      <c r="U356" s="767"/>
      <c r="V356" s="767"/>
      <c r="W356" s="767"/>
      <c r="X356" s="767"/>
      <c r="Y356" s="767"/>
      <c r="Z356" s="767"/>
      <c r="AA356" s="767"/>
    </row>
    <row r="357" spans="19:27" ht="9.6" customHeight="1">
      <c r="S357" s="767"/>
      <c r="T357" s="767"/>
      <c r="U357" s="767"/>
      <c r="V357" s="767"/>
      <c r="W357" s="767"/>
      <c r="X357" s="767"/>
      <c r="Y357" s="767"/>
      <c r="Z357" s="767"/>
      <c r="AA357" s="767"/>
    </row>
    <row r="358" spans="19:27" ht="9.6" customHeight="1">
      <c r="S358" s="767"/>
      <c r="T358" s="767"/>
      <c r="U358" s="767"/>
      <c r="V358" s="767"/>
      <c r="W358" s="767"/>
      <c r="X358" s="767"/>
      <c r="Y358" s="767"/>
      <c r="Z358" s="767"/>
      <c r="AA358" s="767"/>
    </row>
    <row r="359" spans="19:27" ht="9.6" customHeight="1">
      <c r="S359" s="767"/>
      <c r="T359" s="767"/>
      <c r="U359" s="767"/>
      <c r="V359" s="767"/>
      <c r="W359" s="767"/>
      <c r="X359" s="767"/>
      <c r="Y359" s="767"/>
      <c r="Z359" s="767"/>
      <c r="AA359" s="767"/>
    </row>
    <row r="360" spans="19:27" ht="9.6" customHeight="1">
      <c r="S360" s="767"/>
      <c r="T360" s="767"/>
      <c r="U360" s="767"/>
      <c r="V360" s="767"/>
      <c r="W360" s="767"/>
      <c r="X360" s="767"/>
      <c r="Y360" s="767"/>
      <c r="Z360" s="767"/>
      <c r="AA360" s="767"/>
    </row>
    <row r="361" spans="19:27" ht="9.6" customHeight="1">
      <c r="S361" s="767"/>
      <c r="T361" s="767"/>
      <c r="U361" s="767"/>
      <c r="V361" s="767"/>
      <c r="W361" s="767"/>
      <c r="X361" s="767"/>
      <c r="Y361" s="767"/>
      <c r="Z361" s="767"/>
      <c r="AA361" s="767"/>
    </row>
    <row r="362" spans="19:27" ht="9.6" customHeight="1">
      <c r="S362" s="767"/>
      <c r="T362" s="767"/>
      <c r="U362" s="767"/>
      <c r="V362" s="767"/>
      <c r="W362" s="767"/>
      <c r="X362" s="767"/>
      <c r="Y362" s="767"/>
      <c r="Z362" s="767"/>
      <c r="AA362" s="767"/>
    </row>
    <row r="363" spans="19:27" ht="9.6" customHeight="1">
      <c r="S363" s="767"/>
      <c r="T363" s="767"/>
      <c r="U363" s="767"/>
      <c r="V363" s="767"/>
      <c r="W363" s="767"/>
      <c r="X363" s="767"/>
      <c r="Y363" s="767"/>
      <c r="Z363" s="767"/>
      <c r="AA363" s="767"/>
    </row>
    <row r="364" spans="19:27" ht="11.25" customHeight="1">
      <c r="S364" s="767"/>
      <c r="T364" s="767"/>
      <c r="U364" s="767"/>
      <c r="V364" s="767"/>
      <c r="W364" s="767"/>
      <c r="X364" s="767"/>
      <c r="Y364" s="767"/>
      <c r="Z364" s="767"/>
      <c r="AA364" s="767"/>
    </row>
    <row r="365" spans="19:27" ht="9.75" customHeight="1">
      <c r="S365" s="767"/>
      <c r="T365" s="767"/>
      <c r="U365" s="767"/>
      <c r="V365" s="767"/>
      <c r="W365" s="767"/>
      <c r="X365" s="767"/>
      <c r="Y365" s="767"/>
      <c r="Z365" s="767"/>
      <c r="AA365" s="767"/>
    </row>
    <row r="366" spans="19:27" ht="6.75" customHeight="1">
      <c r="S366" s="767"/>
      <c r="T366" s="767"/>
      <c r="U366" s="767"/>
      <c r="V366" s="767"/>
      <c r="W366" s="767"/>
      <c r="X366" s="767"/>
      <c r="Y366" s="767"/>
      <c r="Z366" s="767"/>
      <c r="AA366" s="767"/>
    </row>
    <row r="367" spans="19:27" ht="10.5" customHeight="1">
      <c r="S367" s="767"/>
      <c r="T367" s="767"/>
      <c r="U367" s="767"/>
      <c r="V367" s="767"/>
      <c r="W367" s="767"/>
      <c r="X367" s="767"/>
      <c r="Y367" s="767"/>
      <c r="Z367" s="767"/>
      <c r="AA367" s="767"/>
    </row>
    <row r="368" spans="19:27" ht="11.25" customHeight="1">
      <c r="S368" s="767"/>
      <c r="T368" s="767"/>
      <c r="U368" s="767"/>
      <c r="V368" s="767"/>
      <c r="W368" s="767"/>
      <c r="X368" s="767"/>
      <c r="Y368" s="767"/>
      <c r="Z368" s="767"/>
      <c r="AA368" s="767"/>
    </row>
    <row r="369" spans="19:27" ht="9.6" customHeight="1">
      <c r="S369" s="767"/>
      <c r="T369" s="767"/>
      <c r="U369" s="767"/>
      <c r="V369" s="767"/>
      <c r="W369" s="767"/>
      <c r="X369" s="767"/>
      <c r="Y369" s="767"/>
      <c r="Z369" s="767"/>
      <c r="AA369" s="767"/>
    </row>
    <row r="370" spans="19:27" ht="9.6" customHeight="1">
      <c r="S370" s="767"/>
      <c r="T370" s="767"/>
      <c r="U370" s="767"/>
      <c r="V370" s="767"/>
      <c r="W370" s="767"/>
      <c r="X370" s="767"/>
      <c r="Y370" s="767"/>
      <c r="Z370" s="767"/>
      <c r="AA370" s="767"/>
    </row>
    <row r="371" spans="19:27" ht="9.6" customHeight="1">
      <c r="S371" s="767"/>
      <c r="T371" s="767"/>
      <c r="U371" s="767"/>
      <c r="V371" s="767"/>
      <c r="W371" s="767"/>
      <c r="X371" s="767"/>
      <c r="Y371" s="767"/>
      <c r="Z371" s="767"/>
      <c r="AA371" s="767"/>
    </row>
    <row r="372" spans="19:27" ht="11.25" customHeight="1">
      <c r="S372" s="767"/>
      <c r="T372" s="767"/>
      <c r="U372" s="767"/>
      <c r="V372" s="767"/>
      <c r="W372" s="767"/>
      <c r="X372" s="767"/>
      <c r="Y372" s="767"/>
      <c r="Z372" s="767"/>
      <c r="AA372" s="767"/>
    </row>
    <row r="373" spans="19:27" ht="9.6" customHeight="1">
      <c r="S373" s="767"/>
      <c r="T373" s="767"/>
      <c r="U373" s="767"/>
      <c r="V373" s="767"/>
      <c r="W373" s="767"/>
      <c r="X373" s="767"/>
      <c r="Y373" s="767"/>
      <c r="Z373" s="767"/>
      <c r="AA373" s="767"/>
    </row>
    <row r="374" spans="19:27" ht="9.6" customHeight="1">
      <c r="S374" s="767"/>
      <c r="T374" s="767"/>
      <c r="U374" s="767"/>
      <c r="V374" s="767"/>
      <c r="W374" s="767"/>
      <c r="X374" s="767"/>
      <c r="Y374" s="767"/>
      <c r="Z374" s="767"/>
      <c r="AA374" s="767"/>
    </row>
    <row r="375" spans="19:27" ht="12.75" customHeight="1">
      <c r="S375" s="767"/>
      <c r="T375" s="767"/>
      <c r="U375" s="767"/>
      <c r="V375" s="767"/>
      <c r="W375" s="767"/>
      <c r="X375" s="767"/>
      <c r="Y375" s="767"/>
      <c r="Z375" s="767"/>
      <c r="AA375" s="767"/>
    </row>
    <row r="376" spans="19:27" ht="9.6" customHeight="1">
      <c r="S376" s="767"/>
      <c r="T376" s="767"/>
      <c r="U376" s="767"/>
      <c r="V376" s="767"/>
      <c r="W376" s="767"/>
      <c r="X376" s="767"/>
      <c r="Y376" s="767"/>
      <c r="Z376" s="767"/>
      <c r="AA376" s="767"/>
    </row>
    <row r="377" spans="19:27" ht="9.6" customHeight="1">
      <c r="S377" s="767"/>
      <c r="T377" s="767"/>
      <c r="U377" s="767"/>
      <c r="V377" s="767"/>
      <c r="W377" s="767"/>
      <c r="X377" s="767"/>
      <c r="Y377" s="767"/>
      <c r="Z377" s="767"/>
      <c r="AA377" s="767"/>
    </row>
    <row r="378" spans="19:27" ht="10.5" customHeight="1">
      <c r="S378" s="767"/>
      <c r="T378" s="767"/>
      <c r="U378" s="767"/>
      <c r="V378" s="767"/>
      <c r="W378" s="767"/>
      <c r="X378" s="767"/>
      <c r="Y378" s="767"/>
      <c r="Z378" s="767"/>
      <c r="AA378" s="767"/>
    </row>
    <row r="379" spans="19:27" ht="9.6" customHeight="1">
      <c r="S379" s="767"/>
      <c r="T379" s="767"/>
      <c r="U379" s="767"/>
      <c r="V379" s="767"/>
      <c r="W379" s="767"/>
      <c r="X379" s="767"/>
      <c r="Y379" s="767"/>
      <c r="Z379" s="767"/>
      <c r="AA379" s="767"/>
    </row>
    <row r="380" spans="19:27" ht="9.6" customHeight="1">
      <c r="S380" s="767"/>
      <c r="T380" s="767"/>
      <c r="U380" s="767"/>
      <c r="V380" s="767"/>
      <c r="W380" s="767"/>
      <c r="X380" s="767"/>
      <c r="Y380" s="767"/>
      <c r="Z380" s="767"/>
      <c r="AA380" s="767"/>
    </row>
    <row r="381" spans="19:27" ht="10.5" customHeight="1">
      <c r="S381" s="767"/>
      <c r="T381" s="767"/>
      <c r="U381" s="767"/>
      <c r="V381" s="767"/>
      <c r="W381" s="767"/>
      <c r="X381" s="767"/>
      <c r="Y381" s="767"/>
      <c r="Z381" s="767"/>
      <c r="AA381" s="767"/>
    </row>
    <row r="382" spans="19:27" ht="9.6" customHeight="1">
      <c r="S382" s="767"/>
      <c r="T382" s="767"/>
      <c r="U382" s="767"/>
      <c r="V382" s="767"/>
      <c r="W382" s="767"/>
      <c r="X382" s="767"/>
      <c r="Y382" s="767"/>
      <c r="Z382" s="767"/>
      <c r="AA382" s="767"/>
    </row>
    <row r="383" spans="19:27" ht="9.6" customHeight="1">
      <c r="S383" s="767"/>
      <c r="T383" s="767"/>
      <c r="U383" s="767"/>
      <c r="V383" s="767"/>
      <c r="W383" s="767"/>
      <c r="X383" s="767"/>
      <c r="Y383" s="767"/>
      <c r="Z383" s="767"/>
      <c r="AA383" s="767"/>
    </row>
    <row r="384" spans="19:27" ht="10.5" customHeight="1">
      <c r="S384" s="767"/>
      <c r="T384" s="767"/>
      <c r="U384" s="767"/>
      <c r="V384" s="767"/>
      <c r="W384" s="767"/>
      <c r="X384" s="767"/>
      <c r="Y384" s="767"/>
      <c r="Z384" s="767"/>
      <c r="AA384" s="767"/>
    </row>
    <row r="385" spans="1:27" ht="9.6" customHeight="1">
      <c r="S385" s="767"/>
      <c r="T385" s="767"/>
      <c r="U385" s="767"/>
      <c r="V385" s="767"/>
      <c r="W385" s="767"/>
      <c r="X385" s="767"/>
      <c r="Y385" s="767"/>
      <c r="Z385" s="767"/>
      <c r="AA385" s="767"/>
    </row>
    <row r="386" spans="1:27" ht="9.6" customHeight="1">
      <c r="S386" s="767"/>
      <c r="T386" s="767"/>
      <c r="U386" s="767"/>
      <c r="V386" s="767"/>
      <c r="W386" s="767"/>
      <c r="X386" s="767"/>
      <c r="Y386" s="767"/>
      <c r="Z386" s="767"/>
      <c r="AA386" s="767"/>
    </row>
    <row r="387" spans="1:27" ht="9.75" customHeight="1">
      <c r="S387" s="767"/>
      <c r="T387" s="767"/>
      <c r="U387" s="767"/>
      <c r="V387" s="767"/>
      <c r="W387" s="767"/>
      <c r="X387" s="767"/>
      <c r="Y387" s="767"/>
      <c r="Z387" s="767"/>
      <c r="AA387" s="767"/>
    </row>
    <row r="388" spans="1:27" ht="9.75" customHeight="1">
      <c r="S388" s="767"/>
      <c r="T388" s="767"/>
      <c r="U388" s="767"/>
      <c r="V388" s="767"/>
      <c r="W388" s="767"/>
      <c r="X388" s="767"/>
      <c r="Y388" s="767"/>
      <c r="Z388" s="767"/>
      <c r="AA388" s="767"/>
    </row>
    <row r="389" spans="1:27" ht="9.6" customHeight="1">
      <c r="S389" s="767"/>
      <c r="T389" s="767"/>
      <c r="U389" s="767"/>
      <c r="V389" s="767"/>
      <c r="W389" s="767"/>
      <c r="X389" s="767"/>
      <c r="Y389" s="767"/>
      <c r="Z389" s="767"/>
      <c r="AA389" s="767"/>
    </row>
    <row r="390" spans="1:27" ht="10.5" customHeight="1">
      <c r="S390" s="767"/>
      <c r="T390" s="767"/>
      <c r="U390" s="767"/>
      <c r="V390" s="767"/>
      <c r="W390" s="767"/>
      <c r="X390" s="767"/>
      <c r="Y390" s="767"/>
      <c r="Z390" s="767"/>
      <c r="AA390" s="767"/>
    </row>
    <row r="391" spans="1:27" ht="9.6" customHeight="1">
      <c r="S391" s="767"/>
      <c r="T391" s="767"/>
      <c r="U391" s="767"/>
      <c r="V391" s="767"/>
      <c r="W391" s="767"/>
      <c r="X391" s="767"/>
      <c r="Y391" s="767"/>
      <c r="Z391" s="767"/>
      <c r="AA391" s="767"/>
    </row>
    <row r="392" spans="1:27" ht="9.6" customHeight="1">
      <c r="S392" s="767"/>
      <c r="T392" s="767"/>
      <c r="U392" s="767"/>
      <c r="V392" s="767"/>
      <c r="W392" s="767"/>
      <c r="X392" s="767"/>
      <c r="Y392" s="767"/>
      <c r="Z392" s="767"/>
      <c r="AA392" s="767"/>
    </row>
    <row r="393" spans="1:27" ht="9.6" customHeight="1">
      <c r="S393" s="767"/>
      <c r="T393" s="767"/>
      <c r="U393" s="767"/>
      <c r="V393" s="767"/>
      <c r="W393" s="767"/>
      <c r="X393" s="767"/>
      <c r="Y393" s="767"/>
      <c r="Z393" s="767"/>
      <c r="AA393" s="767"/>
    </row>
    <row r="394" spans="1:27" ht="9.6" customHeight="1">
      <c r="S394" s="767"/>
      <c r="T394" s="767"/>
      <c r="U394" s="767"/>
      <c r="V394" s="767"/>
      <c r="W394" s="767"/>
      <c r="X394" s="767"/>
      <c r="Y394" s="767"/>
      <c r="Z394" s="767"/>
      <c r="AA394" s="767"/>
    </row>
    <row r="395" spans="1:27" ht="9.6" customHeight="1">
      <c r="S395" s="767"/>
      <c r="T395" s="767"/>
      <c r="U395" s="767"/>
      <c r="V395" s="767"/>
      <c r="W395" s="767"/>
      <c r="X395" s="767"/>
      <c r="Y395" s="767"/>
      <c r="Z395" s="767"/>
      <c r="AA395" s="767"/>
    </row>
    <row r="396" spans="1:27" ht="9" customHeight="1">
      <c r="S396" s="767"/>
      <c r="T396" s="767"/>
      <c r="U396" s="767"/>
      <c r="V396" s="767"/>
      <c r="W396" s="767"/>
      <c r="X396" s="767"/>
      <c r="Y396" s="767"/>
      <c r="Z396" s="767"/>
      <c r="AA396" s="767"/>
    </row>
    <row r="397" spans="1:27" ht="11.25" customHeight="1">
      <c r="S397" s="767"/>
      <c r="T397" s="767"/>
      <c r="U397" s="767"/>
      <c r="V397" s="767"/>
      <c r="W397" s="767"/>
      <c r="X397" s="767"/>
      <c r="Y397" s="767"/>
      <c r="Z397" s="767"/>
      <c r="AA397" s="767"/>
    </row>
    <row r="398" spans="1:27" ht="14.25" customHeight="1">
      <c r="S398" s="767"/>
      <c r="T398" s="767"/>
      <c r="U398" s="767"/>
      <c r="V398" s="767"/>
      <c r="W398" s="767"/>
      <c r="X398" s="767"/>
      <c r="Y398" s="767"/>
      <c r="Z398" s="767"/>
      <c r="AA398" s="767"/>
    </row>
    <row r="399" spans="1:27" ht="14.25" customHeight="1">
      <c r="A399" s="822"/>
      <c r="B399" s="822"/>
      <c r="C399" s="822"/>
      <c r="D399" s="822"/>
      <c r="E399" s="822"/>
      <c r="F399" s="822"/>
      <c r="G399" s="822"/>
      <c r="H399" s="822"/>
      <c r="I399" s="822"/>
      <c r="J399" s="822"/>
      <c r="K399" s="822"/>
      <c r="L399" s="822"/>
      <c r="M399" s="822"/>
      <c r="N399" s="822"/>
      <c r="O399" s="822"/>
      <c r="S399" s="767"/>
      <c r="T399" s="767"/>
      <c r="U399" s="767"/>
      <c r="V399" s="767"/>
      <c r="W399" s="767"/>
      <c r="X399" s="767"/>
      <c r="Y399" s="767"/>
      <c r="Z399" s="767"/>
      <c r="AA399" s="767"/>
    </row>
    <row r="400" spans="1:27" s="763" customFormat="1" ht="13.8"/>
    <row r="401" spans="19:27" s="763" customFormat="1" ht="10.5" customHeight="1"/>
    <row r="402" spans="19:27" s="763" customFormat="1" ht="4.95" customHeight="1"/>
    <row r="403" spans="19:27" s="763" customFormat="1" ht="10.5" customHeight="1"/>
    <row r="404" spans="19:27" s="763" customFormat="1" ht="10.5" customHeight="1"/>
    <row r="405" spans="19:27" s="763" customFormat="1" ht="10.5" customHeight="1"/>
    <row r="406" spans="19:27" s="763" customFormat="1" ht="10.5" customHeight="1"/>
    <row r="407" spans="19:27" s="763" customFormat="1" ht="10.5" customHeight="1"/>
    <row r="408" spans="19:27" s="763" customFormat="1" ht="10.5" customHeight="1"/>
    <row r="409" spans="19:27" s="763" customFormat="1" ht="10.5" customHeight="1"/>
    <row r="410" spans="19:27" s="763" customFormat="1" ht="10.5" customHeight="1"/>
    <row r="411" spans="19:27" s="763" customFormat="1" ht="4.95" customHeight="1"/>
    <row r="412" spans="19:27" s="763" customFormat="1" ht="10.5" customHeight="1"/>
    <row r="413" spans="19:27" s="763" customFormat="1" ht="10.5" customHeight="1"/>
    <row r="414" spans="19:27" ht="9.75" customHeight="1">
      <c r="S414" s="767"/>
      <c r="T414" s="767"/>
      <c r="U414" s="767"/>
      <c r="V414" s="767"/>
      <c r="W414" s="767"/>
      <c r="X414" s="767"/>
      <c r="Y414" s="767"/>
      <c r="Z414" s="767"/>
      <c r="AA414" s="767"/>
    </row>
    <row r="415" spans="19:27" ht="11.25" customHeight="1">
      <c r="S415" s="767"/>
      <c r="T415" s="767"/>
      <c r="U415" s="767"/>
      <c r="V415" s="767"/>
      <c r="W415" s="767"/>
      <c r="X415" s="767"/>
      <c r="Y415" s="767"/>
      <c r="Z415" s="767"/>
      <c r="AA415" s="767"/>
    </row>
    <row r="416" spans="19:27" ht="9.75" customHeight="1">
      <c r="S416" s="767"/>
      <c r="T416" s="767"/>
      <c r="U416" s="767"/>
      <c r="V416" s="767"/>
      <c r="W416" s="767"/>
      <c r="X416" s="767"/>
      <c r="Y416" s="767"/>
      <c r="Z416" s="767"/>
      <c r="AA416" s="767"/>
    </row>
    <row r="417" spans="19:27" ht="9.75" customHeight="1">
      <c r="S417" s="767"/>
      <c r="T417" s="767"/>
      <c r="U417" s="767"/>
      <c r="V417" s="767"/>
      <c r="W417" s="767"/>
      <c r="X417" s="767"/>
      <c r="Y417" s="767"/>
      <c r="Z417" s="767"/>
      <c r="AA417" s="767"/>
    </row>
    <row r="418" spans="19:27" ht="9.75" customHeight="1">
      <c r="S418" s="767"/>
      <c r="T418" s="767"/>
      <c r="U418" s="767"/>
      <c r="V418" s="767"/>
      <c r="W418" s="767"/>
      <c r="X418" s="767"/>
      <c r="Y418" s="767"/>
      <c r="Z418" s="767"/>
      <c r="AA418" s="767"/>
    </row>
    <row r="419" spans="19:27" ht="6.75" customHeight="1">
      <c r="S419" s="767"/>
      <c r="T419" s="767"/>
      <c r="U419" s="767"/>
      <c r="V419" s="767"/>
      <c r="W419" s="767"/>
      <c r="X419" s="767"/>
      <c r="Y419" s="767"/>
      <c r="Z419" s="767"/>
      <c r="AA419" s="767"/>
    </row>
    <row r="420" spans="19:27" ht="9.75" customHeight="1">
      <c r="S420" s="767"/>
      <c r="T420" s="767"/>
      <c r="U420" s="767"/>
      <c r="V420" s="767"/>
      <c r="W420" s="767"/>
      <c r="X420" s="767"/>
      <c r="Y420" s="767"/>
      <c r="Z420" s="767"/>
      <c r="AA420" s="767"/>
    </row>
    <row r="421" spans="19:27" ht="11.25" customHeight="1">
      <c r="S421" s="767"/>
      <c r="T421" s="767"/>
      <c r="U421" s="767"/>
      <c r="V421" s="767"/>
      <c r="W421" s="767"/>
      <c r="X421" s="767"/>
      <c r="Y421" s="767"/>
      <c r="Z421" s="767"/>
      <c r="AA421" s="767"/>
    </row>
    <row r="422" spans="19:27" ht="9.6" customHeight="1">
      <c r="S422" s="767"/>
      <c r="T422" s="767"/>
      <c r="U422" s="767"/>
      <c r="V422" s="767"/>
      <c r="W422" s="767"/>
      <c r="X422" s="767"/>
      <c r="Y422" s="767"/>
      <c r="Z422" s="767"/>
      <c r="AA422" s="767"/>
    </row>
    <row r="423" spans="19:27" ht="9.6" customHeight="1">
      <c r="S423" s="767"/>
      <c r="T423" s="767"/>
      <c r="U423" s="767"/>
      <c r="V423" s="767"/>
      <c r="W423" s="767"/>
      <c r="X423" s="767"/>
      <c r="Y423" s="767"/>
      <c r="Z423" s="767"/>
      <c r="AA423" s="767"/>
    </row>
    <row r="424" spans="19:27" ht="9.6" customHeight="1">
      <c r="S424" s="767"/>
      <c r="T424" s="767"/>
      <c r="U424" s="767"/>
      <c r="V424" s="767"/>
      <c r="W424" s="767"/>
      <c r="X424" s="767"/>
      <c r="Y424" s="767"/>
      <c r="Z424" s="767"/>
      <c r="AA424" s="767"/>
    </row>
    <row r="425" spans="19:27" ht="11.25" customHeight="1">
      <c r="S425" s="767"/>
      <c r="T425" s="767"/>
      <c r="U425" s="767"/>
      <c r="V425" s="767"/>
      <c r="W425" s="767"/>
      <c r="X425" s="767"/>
      <c r="Y425" s="767"/>
      <c r="Z425" s="767"/>
      <c r="AA425" s="767"/>
    </row>
    <row r="426" spans="19:27" ht="9.6" customHeight="1">
      <c r="S426" s="767"/>
      <c r="T426" s="767"/>
      <c r="U426" s="767"/>
      <c r="V426" s="767"/>
      <c r="W426" s="767"/>
      <c r="X426" s="767"/>
      <c r="Y426" s="767"/>
      <c r="Z426" s="767"/>
      <c r="AA426" s="767"/>
    </row>
    <row r="427" spans="19:27" ht="9.6" customHeight="1">
      <c r="S427" s="767"/>
      <c r="T427" s="767"/>
      <c r="U427" s="767"/>
      <c r="V427" s="767"/>
      <c r="W427" s="767"/>
      <c r="X427" s="767"/>
      <c r="Y427" s="767"/>
      <c r="Z427" s="767"/>
      <c r="AA427" s="767"/>
    </row>
    <row r="428" spans="19:27" ht="9.75" customHeight="1">
      <c r="S428" s="767"/>
      <c r="T428" s="767"/>
      <c r="U428" s="767"/>
      <c r="V428" s="767"/>
      <c r="W428" s="767"/>
      <c r="X428" s="767"/>
      <c r="Y428" s="767"/>
      <c r="Z428" s="767"/>
      <c r="AA428" s="767"/>
    </row>
    <row r="429" spans="19:27" ht="10.5" customHeight="1">
      <c r="S429" s="767"/>
      <c r="T429" s="767"/>
      <c r="U429" s="767"/>
      <c r="V429" s="767"/>
      <c r="W429" s="767"/>
      <c r="X429" s="767"/>
      <c r="Y429" s="767"/>
      <c r="Z429" s="767"/>
      <c r="AA429" s="767"/>
    </row>
    <row r="430" spans="19:27" ht="9.6" customHeight="1">
      <c r="S430" s="767"/>
      <c r="T430" s="767"/>
      <c r="U430" s="767"/>
      <c r="V430" s="767"/>
      <c r="W430" s="767"/>
      <c r="X430" s="767"/>
      <c r="Y430" s="767"/>
      <c r="Z430" s="767"/>
      <c r="AA430" s="767"/>
    </row>
    <row r="431" spans="19:27" ht="9.6" customHeight="1">
      <c r="S431" s="767"/>
      <c r="T431" s="767"/>
      <c r="U431" s="767"/>
      <c r="V431" s="767"/>
      <c r="W431" s="767"/>
      <c r="X431" s="767"/>
      <c r="Y431" s="767"/>
      <c r="Z431" s="767"/>
      <c r="AA431" s="767"/>
    </row>
    <row r="432" spans="19:27" ht="9.6" customHeight="1">
      <c r="S432" s="767"/>
      <c r="T432" s="767"/>
      <c r="U432" s="767"/>
      <c r="V432" s="767"/>
      <c r="W432" s="767"/>
      <c r="X432" s="767"/>
      <c r="Y432" s="767"/>
      <c r="Z432" s="767"/>
      <c r="AA432" s="767"/>
    </row>
    <row r="433" spans="19:27" ht="9.6" customHeight="1">
      <c r="S433" s="767"/>
      <c r="T433" s="767"/>
      <c r="U433" s="767"/>
      <c r="V433" s="767"/>
      <c r="W433" s="767"/>
      <c r="X433" s="767"/>
      <c r="Y433" s="767"/>
      <c r="Z433" s="767"/>
      <c r="AA433" s="767"/>
    </row>
    <row r="434" spans="19:27" ht="9.6" customHeight="1">
      <c r="S434" s="767"/>
      <c r="T434" s="767"/>
      <c r="U434" s="767"/>
      <c r="V434" s="767"/>
      <c r="W434" s="767"/>
      <c r="X434" s="767"/>
      <c r="Y434" s="767"/>
      <c r="Z434" s="767"/>
      <c r="AA434" s="767"/>
    </row>
    <row r="435" spans="19:27" ht="9.6" customHeight="1">
      <c r="S435" s="767"/>
      <c r="T435" s="767"/>
      <c r="U435" s="767"/>
      <c r="V435" s="767"/>
      <c r="W435" s="767"/>
      <c r="X435" s="767"/>
      <c r="Y435" s="767"/>
      <c r="Z435" s="767"/>
      <c r="AA435" s="767"/>
    </row>
    <row r="436" spans="19:27" ht="9.6" customHeight="1">
      <c r="S436" s="767"/>
      <c r="T436" s="767"/>
      <c r="U436" s="767"/>
      <c r="V436" s="767"/>
      <c r="W436" s="767"/>
      <c r="X436" s="767"/>
      <c r="Y436" s="767"/>
      <c r="Z436" s="767"/>
      <c r="AA436" s="767"/>
    </row>
    <row r="437" spans="19:27" ht="9.6" customHeight="1">
      <c r="S437" s="767"/>
      <c r="T437" s="767"/>
      <c r="U437" s="767"/>
      <c r="V437" s="767"/>
      <c r="W437" s="767"/>
      <c r="X437" s="767"/>
      <c r="Y437" s="767"/>
      <c r="Z437" s="767"/>
      <c r="AA437" s="767"/>
    </row>
    <row r="438" spans="19:27" ht="9.6" customHeight="1">
      <c r="S438" s="767"/>
      <c r="T438" s="767"/>
      <c r="U438" s="767"/>
      <c r="V438" s="767"/>
      <c r="W438" s="767"/>
      <c r="X438" s="767"/>
      <c r="Y438" s="767"/>
      <c r="Z438" s="767"/>
      <c r="AA438" s="767"/>
    </row>
    <row r="439" spans="19:27" ht="9.6" customHeight="1">
      <c r="S439" s="767"/>
      <c r="T439" s="767"/>
      <c r="U439" s="767"/>
      <c r="V439" s="767"/>
      <c r="W439" s="767"/>
      <c r="X439" s="767"/>
      <c r="Y439" s="767"/>
      <c r="Z439" s="767"/>
      <c r="AA439" s="767"/>
    </row>
    <row r="440" spans="19:27" ht="11.25" customHeight="1">
      <c r="S440" s="767"/>
      <c r="T440" s="767"/>
      <c r="U440" s="767"/>
      <c r="V440" s="767"/>
      <c r="W440" s="767"/>
      <c r="X440" s="767"/>
      <c r="Y440" s="767"/>
      <c r="Z440" s="767"/>
      <c r="AA440" s="767"/>
    </row>
    <row r="441" spans="19:27" ht="9.75" customHeight="1">
      <c r="S441" s="767"/>
      <c r="T441" s="767"/>
      <c r="U441" s="767"/>
      <c r="V441" s="767"/>
      <c r="W441" s="767"/>
      <c r="X441" s="767"/>
      <c r="Y441" s="767"/>
      <c r="Z441" s="767"/>
      <c r="AA441" s="767"/>
    </row>
    <row r="442" spans="19:27" ht="6.75" customHeight="1">
      <c r="S442" s="767"/>
      <c r="T442" s="767"/>
      <c r="U442" s="767"/>
      <c r="V442" s="767"/>
      <c r="W442" s="767"/>
      <c r="X442" s="767"/>
      <c r="Y442" s="767"/>
      <c r="Z442" s="767"/>
      <c r="AA442" s="767"/>
    </row>
    <row r="443" spans="19:27" ht="9.75" customHeight="1">
      <c r="S443" s="767"/>
      <c r="T443" s="767"/>
      <c r="U443" s="767"/>
      <c r="V443" s="767"/>
      <c r="W443" s="767"/>
      <c r="X443" s="767"/>
      <c r="Y443" s="767"/>
      <c r="Z443" s="767"/>
      <c r="AA443" s="767"/>
    </row>
    <row r="444" spans="19:27" ht="9.6" customHeight="1">
      <c r="S444" s="767"/>
      <c r="T444" s="767"/>
      <c r="U444" s="767"/>
      <c r="V444" s="767"/>
      <c r="W444" s="767"/>
      <c r="X444" s="767"/>
      <c r="Y444" s="767"/>
      <c r="Z444" s="767"/>
      <c r="AA444" s="767"/>
    </row>
    <row r="445" spans="19:27" ht="9.6" customHeight="1">
      <c r="S445" s="767"/>
      <c r="T445" s="767"/>
      <c r="U445" s="767"/>
      <c r="V445" s="767"/>
      <c r="W445" s="767"/>
      <c r="X445" s="767"/>
      <c r="Y445" s="767"/>
      <c r="Z445" s="767"/>
      <c r="AA445" s="767"/>
    </row>
    <row r="446" spans="19:27" ht="9.6" customHeight="1">
      <c r="S446" s="767"/>
      <c r="T446" s="767"/>
      <c r="U446" s="767"/>
      <c r="V446" s="767"/>
      <c r="W446" s="767"/>
      <c r="X446" s="767"/>
      <c r="Y446" s="767"/>
      <c r="Z446" s="767"/>
      <c r="AA446" s="767"/>
    </row>
    <row r="447" spans="19:27" ht="9.6" customHeight="1">
      <c r="S447" s="767"/>
      <c r="T447" s="767"/>
      <c r="U447" s="767"/>
      <c r="V447" s="767"/>
      <c r="W447" s="767"/>
      <c r="X447" s="767"/>
      <c r="Y447" s="767"/>
      <c r="Z447" s="767"/>
      <c r="AA447" s="767"/>
    </row>
    <row r="448" spans="19:27" ht="11.25" customHeight="1">
      <c r="S448" s="767"/>
      <c r="T448" s="767"/>
      <c r="U448" s="767"/>
      <c r="V448" s="767"/>
      <c r="W448" s="767"/>
      <c r="X448" s="767"/>
      <c r="Y448" s="767"/>
      <c r="Z448" s="767"/>
      <c r="AA448" s="767"/>
    </row>
    <row r="449" spans="19:27" ht="9.6" customHeight="1">
      <c r="S449" s="767"/>
      <c r="T449" s="767"/>
      <c r="U449" s="767"/>
      <c r="V449" s="767"/>
      <c r="W449" s="767"/>
      <c r="X449" s="767"/>
      <c r="Y449" s="767"/>
      <c r="Z449" s="767"/>
      <c r="AA449" s="767"/>
    </row>
    <row r="450" spans="19:27" ht="9.6" customHeight="1">
      <c r="S450" s="767"/>
      <c r="T450" s="767"/>
      <c r="U450" s="767"/>
      <c r="V450" s="767"/>
      <c r="W450" s="767"/>
      <c r="X450" s="767"/>
      <c r="Y450" s="767"/>
      <c r="Z450" s="767"/>
      <c r="AA450" s="767"/>
    </row>
    <row r="451" spans="19:27" ht="11.25" customHeight="1">
      <c r="S451" s="767"/>
      <c r="T451" s="767"/>
      <c r="U451" s="767"/>
      <c r="V451" s="767"/>
      <c r="W451" s="767"/>
      <c r="X451" s="767"/>
      <c r="Y451" s="767"/>
      <c r="Z451" s="767"/>
      <c r="AA451" s="767"/>
    </row>
    <row r="452" spans="19:27" ht="9.6" customHeight="1">
      <c r="S452" s="767"/>
      <c r="T452" s="767"/>
      <c r="U452" s="767"/>
      <c r="V452" s="767"/>
      <c r="W452" s="767"/>
      <c r="X452" s="767"/>
      <c r="Y452" s="767"/>
      <c r="Z452" s="767"/>
      <c r="AA452" s="767"/>
    </row>
    <row r="453" spans="19:27" ht="9.6" customHeight="1">
      <c r="S453" s="767"/>
      <c r="T453" s="767"/>
      <c r="U453" s="767"/>
      <c r="V453" s="767"/>
      <c r="W453" s="767"/>
      <c r="X453" s="767"/>
      <c r="Y453" s="767"/>
      <c r="Z453" s="767"/>
      <c r="AA453" s="767"/>
    </row>
    <row r="454" spans="19:27" ht="11.25" customHeight="1">
      <c r="S454" s="767"/>
      <c r="T454" s="767"/>
      <c r="U454" s="767"/>
      <c r="V454" s="767"/>
      <c r="W454" s="767"/>
      <c r="X454" s="767"/>
      <c r="Y454" s="767"/>
      <c r="Z454" s="767"/>
      <c r="AA454" s="767"/>
    </row>
    <row r="455" spans="19:27" ht="9.6" customHeight="1">
      <c r="S455" s="767"/>
      <c r="T455" s="767"/>
      <c r="U455" s="767"/>
      <c r="V455" s="767"/>
      <c r="W455" s="767"/>
      <c r="X455" s="767"/>
      <c r="Y455" s="767"/>
      <c r="Z455" s="767"/>
      <c r="AA455" s="767"/>
    </row>
    <row r="456" spans="19:27" ht="9.6" customHeight="1">
      <c r="S456" s="767"/>
      <c r="T456" s="767"/>
      <c r="U456" s="767"/>
      <c r="V456" s="767"/>
      <c r="W456" s="767"/>
      <c r="X456" s="767"/>
      <c r="Y456" s="767"/>
      <c r="Z456" s="767"/>
      <c r="AA456" s="767"/>
    </row>
    <row r="457" spans="19:27" ht="9.6" customHeight="1">
      <c r="S457" s="767"/>
      <c r="T457" s="767"/>
      <c r="U457" s="767"/>
      <c r="V457" s="767"/>
      <c r="W457" s="767"/>
      <c r="X457" s="767"/>
      <c r="Y457" s="767"/>
      <c r="Z457" s="767"/>
      <c r="AA457" s="767"/>
    </row>
    <row r="458" spans="19:27" ht="9.6" customHeight="1">
      <c r="S458" s="767"/>
      <c r="T458" s="767"/>
      <c r="U458" s="767"/>
      <c r="V458" s="767"/>
      <c r="W458" s="767"/>
      <c r="X458" s="767"/>
      <c r="Y458" s="767"/>
      <c r="Z458" s="767"/>
      <c r="AA458" s="767"/>
    </row>
    <row r="459" spans="19:27" ht="9.6" customHeight="1">
      <c r="S459" s="767"/>
      <c r="T459" s="767"/>
      <c r="U459" s="767"/>
      <c r="V459" s="767"/>
      <c r="W459" s="767"/>
      <c r="X459" s="767"/>
      <c r="Y459" s="767"/>
      <c r="Z459" s="767"/>
      <c r="AA459" s="767"/>
    </row>
    <row r="460" spans="19:27" ht="9.6" customHeight="1">
      <c r="S460" s="767"/>
      <c r="T460" s="767"/>
      <c r="U460" s="767"/>
      <c r="V460" s="767"/>
      <c r="W460" s="767"/>
      <c r="X460" s="767"/>
      <c r="Y460" s="767"/>
      <c r="Z460" s="767"/>
      <c r="AA460" s="767"/>
    </row>
    <row r="461" spans="19:27" ht="9.6" customHeight="1">
      <c r="S461" s="767"/>
      <c r="T461" s="767"/>
      <c r="U461" s="767"/>
      <c r="V461" s="767"/>
      <c r="W461" s="767"/>
      <c r="X461" s="767"/>
      <c r="Y461" s="767"/>
      <c r="Z461" s="767"/>
      <c r="AA461" s="767"/>
    </row>
    <row r="462" spans="19:27" ht="9.6" customHeight="1">
      <c r="S462" s="767"/>
      <c r="T462" s="767"/>
      <c r="U462" s="767"/>
      <c r="V462" s="767"/>
      <c r="W462" s="767"/>
      <c r="X462" s="767"/>
      <c r="Y462" s="767"/>
      <c r="Z462" s="767"/>
      <c r="AA462" s="767"/>
    </row>
    <row r="463" spans="19:27" ht="9.6" customHeight="1">
      <c r="S463" s="767"/>
      <c r="T463" s="767"/>
      <c r="U463" s="767"/>
      <c r="V463" s="767"/>
      <c r="W463" s="767"/>
      <c r="X463" s="767"/>
      <c r="Y463" s="767"/>
      <c r="Z463" s="767"/>
      <c r="AA463" s="767"/>
    </row>
    <row r="464" spans="19:27" ht="9.6" customHeight="1">
      <c r="S464" s="767"/>
      <c r="T464" s="767"/>
      <c r="U464" s="767"/>
      <c r="V464" s="767"/>
      <c r="W464" s="767"/>
      <c r="X464" s="767"/>
      <c r="Y464" s="767"/>
      <c r="Z464" s="767"/>
      <c r="AA464" s="767"/>
    </row>
    <row r="465" spans="1:27" ht="9.6" customHeight="1">
      <c r="S465" s="767"/>
      <c r="T465" s="767"/>
      <c r="U465" s="767"/>
      <c r="V465" s="767"/>
      <c r="W465" s="767"/>
      <c r="X465" s="767"/>
      <c r="Y465" s="767"/>
      <c r="Z465" s="767"/>
      <c r="AA465" s="767"/>
    </row>
    <row r="466" spans="1:27" ht="9.6" customHeight="1">
      <c r="S466" s="767"/>
      <c r="T466" s="767"/>
      <c r="U466" s="767"/>
      <c r="V466" s="767"/>
      <c r="W466" s="767"/>
      <c r="X466" s="767"/>
      <c r="Y466" s="767"/>
      <c r="Z466" s="767"/>
      <c r="AA466" s="767"/>
    </row>
    <row r="467" spans="1:27" ht="9.6" customHeight="1">
      <c r="S467" s="767"/>
      <c r="T467" s="767"/>
      <c r="U467" s="767"/>
      <c r="V467" s="767"/>
      <c r="W467" s="767"/>
      <c r="X467" s="767"/>
      <c r="Y467" s="767"/>
      <c r="Z467" s="767"/>
      <c r="AA467" s="767"/>
    </row>
    <row r="468" spans="1:27" ht="10.5" customHeight="1">
      <c r="S468" s="767"/>
      <c r="T468" s="767"/>
      <c r="U468" s="767"/>
      <c r="V468" s="767"/>
      <c r="W468" s="767"/>
      <c r="X468" s="767"/>
      <c r="Y468" s="767"/>
      <c r="Z468" s="767"/>
      <c r="AA468" s="767"/>
    </row>
    <row r="469" spans="1:27" ht="14.25" customHeight="1">
      <c r="S469" s="767"/>
      <c r="T469" s="767"/>
      <c r="U469" s="767"/>
      <c r="V469" s="767"/>
      <c r="W469" s="767"/>
      <c r="X469" s="767"/>
      <c r="Y469" s="767"/>
      <c r="Z469" s="767"/>
      <c r="AA469" s="767"/>
    </row>
    <row r="470" spans="1:27" ht="14.25" customHeight="1">
      <c r="A470" s="822"/>
      <c r="B470" s="822"/>
      <c r="C470" s="822"/>
      <c r="D470" s="822"/>
      <c r="E470" s="822"/>
      <c r="F470" s="822"/>
      <c r="G470" s="822"/>
      <c r="H470" s="822"/>
      <c r="I470" s="822"/>
      <c r="J470" s="822"/>
      <c r="K470" s="822"/>
      <c r="L470" s="822"/>
      <c r="M470" s="822"/>
      <c r="N470" s="822"/>
      <c r="O470" s="822"/>
      <c r="S470" s="767"/>
      <c r="T470" s="767"/>
      <c r="U470" s="767"/>
      <c r="V470" s="767"/>
      <c r="W470" s="767"/>
      <c r="X470" s="767"/>
      <c r="Y470" s="767"/>
      <c r="Z470" s="767"/>
      <c r="AA470" s="767"/>
    </row>
    <row r="471" spans="1:27" s="763" customFormat="1" ht="13.8"/>
    <row r="472" spans="1:27" s="763" customFormat="1" ht="10.5" customHeight="1"/>
    <row r="473" spans="1:27" s="763" customFormat="1" ht="4.95" customHeight="1"/>
    <row r="474" spans="1:27" s="763" customFormat="1" ht="10.5" customHeight="1"/>
    <row r="475" spans="1:27" s="763" customFormat="1" ht="10.5" customHeight="1"/>
    <row r="476" spans="1:27" s="763" customFormat="1" ht="10.5" customHeight="1"/>
    <row r="477" spans="1:27" s="763" customFormat="1" ht="10.5" customHeight="1"/>
    <row r="478" spans="1:27" s="763" customFormat="1" ht="10.5" customHeight="1"/>
    <row r="479" spans="1:27" s="763" customFormat="1" ht="10.5" customHeight="1"/>
    <row r="480" spans="1:27" s="763" customFormat="1" ht="10.5" customHeight="1"/>
    <row r="481" spans="19:27" s="763" customFormat="1" ht="10.5" customHeight="1"/>
    <row r="482" spans="19:27" s="763" customFormat="1" ht="4.95" customHeight="1"/>
    <row r="483" spans="19:27" s="763" customFormat="1" ht="10.5" customHeight="1"/>
    <row r="484" spans="19:27" s="763" customFormat="1" ht="10.5" customHeight="1"/>
    <row r="485" spans="19:27" ht="9.75" customHeight="1">
      <c r="S485" s="767"/>
      <c r="T485" s="767"/>
      <c r="U485" s="767"/>
      <c r="V485" s="767"/>
      <c r="W485" s="767"/>
      <c r="X485" s="767"/>
      <c r="Y485" s="767"/>
      <c r="Z485" s="767"/>
      <c r="AA485" s="767"/>
    </row>
    <row r="486" spans="19:27" ht="11.25" customHeight="1">
      <c r="S486" s="767"/>
      <c r="T486" s="767"/>
      <c r="U486" s="767"/>
      <c r="V486" s="767"/>
      <c r="W486" s="767"/>
      <c r="X486" s="767"/>
      <c r="Y486" s="767"/>
      <c r="Z486" s="767"/>
      <c r="AA486" s="767"/>
    </row>
    <row r="487" spans="19:27" ht="12" customHeight="1">
      <c r="S487" s="767"/>
      <c r="T487" s="767"/>
      <c r="U487" s="767"/>
      <c r="V487" s="767"/>
      <c r="W487" s="767"/>
      <c r="X487" s="767"/>
      <c r="Y487" s="767"/>
      <c r="Z487" s="767"/>
      <c r="AA487" s="767"/>
    </row>
    <row r="488" spans="19:27" s="763" customFormat="1" ht="10.5" customHeight="1"/>
    <row r="489" spans="19:27" s="763" customFormat="1" ht="13.8"/>
    <row r="490" spans="19:27" s="763" customFormat="1" ht="10.5" customHeight="1"/>
    <row r="491" spans="19:27" s="763" customFormat="1" ht="10.5" customHeight="1"/>
    <row r="492" spans="19:27" s="763" customFormat="1" ht="10.5" customHeight="1"/>
    <row r="493" spans="19:27" s="763" customFormat="1" ht="10.5" customHeight="1"/>
    <row r="494" spans="19:27" s="763" customFormat="1" ht="4.95" customHeight="1"/>
    <row r="495" spans="19:27" ht="4.95" customHeight="1">
      <c r="S495" s="767"/>
      <c r="T495" s="767"/>
      <c r="U495" s="767"/>
      <c r="V495" s="767"/>
      <c r="W495" s="767"/>
      <c r="X495" s="767"/>
      <c r="Y495" s="767"/>
      <c r="Z495" s="767"/>
      <c r="AA495" s="767"/>
    </row>
    <row r="496" spans="19:27" ht="4.95" customHeight="1">
      <c r="S496" s="767"/>
      <c r="T496" s="767"/>
      <c r="U496" s="767"/>
      <c r="V496" s="767"/>
      <c r="W496" s="767"/>
      <c r="X496" s="767"/>
      <c r="Y496" s="767"/>
      <c r="Z496" s="767"/>
      <c r="AA496" s="767"/>
    </row>
    <row r="497" spans="19:27" ht="11.25" customHeight="1">
      <c r="S497" s="767"/>
      <c r="T497" s="767"/>
      <c r="U497" s="767"/>
      <c r="V497" s="767"/>
      <c r="W497" s="767"/>
      <c r="X497" s="767"/>
      <c r="Y497" s="767"/>
      <c r="Z497" s="767"/>
      <c r="AA497" s="767"/>
    </row>
    <row r="498" spans="19:27" ht="9.75" customHeight="1">
      <c r="S498" s="767"/>
      <c r="T498" s="767"/>
      <c r="U498" s="767"/>
      <c r="V498" s="767"/>
      <c r="W498" s="767"/>
      <c r="X498" s="767"/>
      <c r="Y498" s="767"/>
      <c r="Z498" s="767"/>
      <c r="AA498" s="767"/>
    </row>
    <row r="499" spans="19:27" ht="9.6" customHeight="1">
      <c r="S499" s="767"/>
      <c r="T499" s="767"/>
      <c r="U499" s="767"/>
      <c r="V499" s="767"/>
      <c r="W499" s="767"/>
      <c r="X499" s="767"/>
      <c r="Y499" s="767"/>
      <c r="Z499" s="767"/>
      <c r="AA499" s="767"/>
    </row>
    <row r="500" spans="19:27" ht="11.25" customHeight="1">
      <c r="S500" s="767"/>
      <c r="T500" s="767"/>
      <c r="U500" s="767"/>
      <c r="V500" s="767"/>
      <c r="W500" s="767"/>
      <c r="X500" s="767"/>
      <c r="Y500" s="767"/>
      <c r="Z500" s="767"/>
      <c r="AA500" s="767"/>
    </row>
    <row r="501" spans="19:27" ht="9.75" customHeight="1">
      <c r="S501" s="767"/>
      <c r="T501" s="767"/>
      <c r="U501" s="767"/>
      <c r="V501" s="767"/>
      <c r="W501" s="767"/>
      <c r="X501" s="767"/>
      <c r="Y501" s="767"/>
      <c r="Z501" s="767"/>
      <c r="AA501" s="767"/>
    </row>
    <row r="502" spans="19:27" ht="9.75" customHeight="1">
      <c r="S502" s="767"/>
      <c r="T502" s="767"/>
      <c r="U502" s="767"/>
      <c r="V502" s="767"/>
      <c r="W502" s="767"/>
      <c r="X502" s="767"/>
      <c r="Y502" s="767"/>
      <c r="Z502" s="767"/>
      <c r="AA502" s="767"/>
    </row>
    <row r="503" spans="19:27" ht="9.75" customHeight="1">
      <c r="S503" s="767"/>
      <c r="T503" s="767"/>
      <c r="U503" s="767"/>
      <c r="V503" s="767"/>
      <c r="W503" s="767"/>
      <c r="X503" s="767"/>
      <c r="Y503" s="767"/>
      <c r="Z503" s="767"/>
      <c r="AA503" s="767"/>
    </row>
    <row r="504" spans="19:27" ht="6.75" customHeight="1">
      <c r="S504" s="767"/>
      <c r="T504" s="767"/>
      <c r="U504" s="767"/>
      <c r="V504" s="767"/>
      <c r="W504" s="767"/>
      <c r="X504" s="767"/>
      <c r="Y504" s="767"/>
      <c r="Z504" s="767"/>
      <c r="AA504" s="767"/>
    </row>
    <row r="505" spans="19:27" ht="6.75" customHeight="1">
      <c r="S505" s="767"/>
      <c r="T505" s="767"/>
      <c r="U505" s="767"/>
      <c r="V505" s="767"/>
      <c r="W505" s="767"/>
      <c r="X505" s="767"/>
      <c r="Y505" s="767"/>
      <c r="Z505" s="767"/>
      <c r="AA505" s="767"/>
    </row>
    <row r="506" spans="19:27" ht="6.75" customHeight="1">
      <c r="S506" s="767"/>
      <c r="T506" s="767"/>
      <c r="U506" s="767"/>
      <c r="V506" s="767"/>
      <c r="W506" s="767"/>
      <c r="X506" s="767"/>
      <c r="Y506" s="767"/>
      <c r="Z506" s="767"/>
      <c r="AA506" s="767"/>
    </row>
    <row r="507" spans="19:27" ht="9.6" customHeight="1">
      <c r="S507" s="767"/>
      <c r="T507" s="767"/>
      <c r="U507" s="767"/>
      <c r="V507" s="767"/>
      <c r="W507" s="767"/>
      <c r="X507" s="767"/>
      <c r="Y507" s="767"/>
      <c r="Z507" s="767"/>
      <c r="AA507" s="767"/>
    </row>
    <row r="508" spans="19:27" ht="9.6" customHeight="1">
      <c r="S508" s="767"/>
      <c r="T508" s="767"/>
      <c r="U508" s="767"/>
      <c r="V508" s="767"/>
      <c r="W508" s="767"/>
      <c r="X508" s="767"/>
      <c r="Y508" s="767"/>
      <c r="Z508" s="767"/>
      <c r="AA508" s="767"/>
    </row>
    <row r="509" spans="19:27" ht="9.6" customHeight="1">
      <c r="S509" s="767"/>
      <c r="T509" s="767"/>
      <c r="U509" s="767"/>
      <c r="V509" s="767"/>
      <c r="W509" s="767"/>
      <c r="X509" s="767"/>
      <c r="Y509" s="767"/>
      <c r="Z509" s="767"/>
      <c r="AA509" s="767"/>
    </row>
    <row r="510" spans="19:27" ht="9.6" customHeight="1">
      <c r="S510" s="767"/>
      <c r="T510" s="767"/>
      <c r="U510" s="767"/>
      <c r="V510" s="767"/>
      <c r="W510" s="767"/>
      <c r="X510" s="767"/>
      <c r="Y510" s="767"/>
      <c r="Z510" s="767"/>
      <c r="AA510" s="767"/>
    </row>
    <row r="511" spans="19:27" ht="11.25" customHeight="1">
      <c r="S511" s="767"/>
      <c r="T511" s="767"/>
      <c r="U511" s="767"/>
      <c r="V511" s="767"/>
      <c r="W511" s="767"/>
      <c r="X511" s="767"/>
      <c r="Y511" s="767"/>
      <c r="Z511" s="767"/>
      <c r="AA511" s="767"/>
    </row>
    <row r="512" spans="19:27" ht="9.75" customHeight="1">
      <c r="S512" s="767"/>
      <c r="T512" s="767"/>
      <c r="U512" s="767"/>
      <c r="V512" s="767"/>
      <c r="W512" s="767"/>
      <c r="X512" s="767"/>
      <c r="Y512" s="767"/>
      <c r="Z512" s="767"/>
      <c r="AA512" s="767"/>
    </row>
    <row r="513" spans="19:27" ht="6.75" customHeight="1">
      <c r="S513" s="767"/>
      <c r="T513" s="767"/>
      <c r="U513" s="767"/>
      <c r="V513" s="767"/>
      <c r="W513" s="767"/>
      <c r="X513" s="767"/>
      <c r="Y513" s="767"/>
      <c r="Z513" s="767"/>
      <c r="AA513" s="767"/>
    </row>
    <row r="514" spans="19:27" ht="6.75" customHeight="1">
      <c r="S514" s="767"/>
      <c r="T514" s="767"/>
      <c r="U514" s="767"/>
      <c r="V514" s="767"/>
      <c r="W514" s="767"/>
      <c r="X514" s="767"/>
      <c r="Y514" s="767"/>
      <c r="Z514" s="767"/>
      <c r="AA514" s="767"/>
    </row>
    <row r="515" spans="19:27" ht="6.75" customHeight="1">
      <c r="S515" s="767"/>
      <c r="T515" s="767"/>
      <c r="U515" s="767"/>
      <c r="V515" s="767"/>
      <c r="W515" s="767"/>
      <c r="X515" s="767"/>
      <c r="Y515" s="767"/>
      <c r="Z515" s="767"/>
      <c r="AA515" s="767"/>
    </row>
    <row r="516" spans="19:27" ht="9.75" customHeight="1">
      <c r="S516" s="767"/>
      <c r="T516" s="767"/>
      <c r="U516" s="767"/>
      <c r="V516" s="767"/>
      <c r="W516" s="767"/>
      <c r="X516" s="767"/>
      <c r="Y516" s="767"/>
      <c r="Z516" s="767"/>
      <c r="AA516" s="767"/>
    </row>
    <row r="517" spans="19:27" ht="9.75" customHeight="1">
      <c r="S517" s="767"/>
      <c r="T517" s="767"/>
      <c r="U517" s="767"/>
      <c r="V517" s="767"/>
      <c r="W517" s="767"/>
      <c r="X517" s="767"/>
      <c r="Y517" s="767"/>
      <c r="Z517" s="767"/>
      <c r="AA517" s="767"/>
    </row>
    <row r="518" spans="19:27" ht="9.75" customHeight="1">
      <c r="S518" s="767"/>
      <c r="T518" s="767"/>
      <c r="U518" s="767"/>
      <c r="V518" s="767"/>
      <c r="W518" s="767"/>
      <c r="X518" s="767"/>
      <c r="Y518" s="767"/>
      <c r="Z518" s="767"/>
      <c r="AA518" s="767"/>
    </row>
    <row r="519" spans="19:27" ht="11.25" customHeight="1">
      <c r="S519" s="767"/>
      <c r="T519" s="767"/>
      <c r="U519" s="767"/>
      <c r="V519" s="767"/>
      <c r="W519" s="767"/>
      <c r="X519" s="767"/>
      <c r="Y519" s="767"/>
      <c r="Z519" s="767"/>
      <c r="AA519" s="767"/>
    </row>
    <row r="520" spans="19:27" ht="9.75" customHeight="1">
      <c r="S520" s="767"/>
      <c r="T520" s="767"/>
      <c r="U520" s="767"/>
      <c r="V520" s="767"/>
      <c r="W520" s="767"/>
      <c r="X520" s="767"/>
      <c r="Y520" s="767"/>
      <c r="Z520" s="767"/>
      <c r="AA520" s="767"/>
    </row>
    <row r="521" spans="19:27" ht="6.75" customHeight="1">
      <c r="S521" s="767"/>
      <c r="T521" s="767"/>
      <c r="U521" s="767"/>
      <c r="V521" s="767"/>
      <c r="W521" s="767"/>
      <c r="X521" s="767"/>
      <c r="Y521" s="767"/>
      <c r="Z521" s="767"/>
      <c r="AA521" s="767"/>
    </row>
    <row r="522" spans="19:27" ht="10.5" customHeight="1">
      <c r="S522" s="767"/>
      <c r="T522" s="767"/>
      <c r="U522" s="767"/>
      <c r="V522" s="767"/>
      <c r="W522" s="767"/>
      <c r="X522" s="767"/>
      <c r="Y522" s="767"/>
      <c r="Z522" s="767"/>
      <c r="AA522" s="767"/>
    </row>
    <row r="523" spans="19:27" ht="11.25" customHeight="1">
      <c r="S523" s="767"/>
      <c r="T523" s="767"/>
      <c r="U523" s="767"/>
      <c r="V523" s="767"/>
      <c r="W523" s="767"/>
      <c r="X523" s="767"/>
      <c r="Y523" s="767"/>
      <c r="Z523" s="767"/>
      <c r="AA523" s="767"/>
    </row>
    <row r="524" spans="19:27" ht="9.6" customHeight="1">
      <c r="S524" s="767"/>
      <c r="T524" s="767"/>
      <c r="U524" s="767"/>
      <c r="V524" s="767"/>
      <c r="W524" s="767"/>
      <c r="X524" s="767"/>
      <c r="Y524" s="767"/>
      <c r="Z524" s="767"/>
      <c r="AA524" s="767"/>
    </row>
    <row r="525" spans="19:27" ht="9.6" customHeight="1">
      <c r="S525" s="767"/>
      <c r="T525" s="767"/>
      <c r="U525" s="767"/>
      <c r="V525" s="767"/>
      <c r="W525" s="767"/>
      <c r="X525" s="767"/>
      <c r="Y525" s="767"/>
      <c r="Z525" s="767"/>
      <c r="AA525" s="767"/>
    </row>
    <row r="526" spans="19:27" ht="9.6" customHeight="1">
      <c r="S526" s="767"/>
      <c r="T526" s="767"/>
      <c r="U526" s="767"/>
      <c r="V526" s="767"/>
      <c r="W526" s="767"/>
      <c r="X526" s="767"/>
      <c r="Y526" s="767"/>
      <c r="Z526" s="767"/>
      <c r="AA526" s="767"/>
    </row>
    <row r="527" spans="19:27" ht="11.25" customHeight="1">
      <c r="S527" s="767"/>
      <c r="T527" s="767"/>
      <c r="U527" s="767"/>
      <c r="V527" s="767"/>
      <c r="W527" s="767"/>
      <c r="X527" s="767"/>
      <c r="Y527" s="767"/>
      <c r="Z527" s="767"/>
      <c r="AA527" s="767"/>
    </row>
    <row r="528" spans="19:27" ht="9.6" customHeight="1">
      <c r="S528" s="767"/>
      <c r="T528" s="767"/>
      <c r="U528" s="767"/>
      <c r="V528" s="767"/>
      <c r="W528" s="767"/>
      <c r="X528" s="767"/>
      <c r="Y528" s="767"/>
      <c r="Z528" s="767"/>
      <c r="AA528" s="767"/>
    </row>
    <row r="529" spans="19:27" ht="9.6" customHeight="1">
      <c r="S529" s="767"/>
      <c r="T529" s="767"/>
      <c r="U529" s="767"/>
      <c r="V529" s="767"/>
      <c r="W529" s="767"/>
      <c r="X529" s="767"/>
      <c r="Y529" s="767"/>
      <c r="Z529" s="767"/>
      <c r="AA529" s="767"/>
    </row>
    <row r="530" spans="19:27" ht="11.25" customHeight="1">
      <c r="S530" s="767"/>
      <c r="T530" s="767"/>
      <c r="U530" s="767"/>
      <c r="V530" s="767"/>
      <c r="W530" s="767"/>
      <c r="X530" s="767"/>
      <c r="Y530" s="767"/>
      <c r="Z530" s="767"/>
      <c r="AA530" s="767"/>
    </row>
    <row r="531" spans="19:27" ht="9.6" customHeight="1">
      <c r="S531" s="767"/>
      <c r="T531" s="767"/>
      <c r="U531" s="767"/>
      <c r="V531" s="767"/>
      <c r="W531" s="767"/>
      <c r="X531" s="767"/>
      <c r="Y531" s="767"/>
      <c r="Z531" s="767"/>
      <c r="AA531" s="767"/>
    </row>
    <row r="532" spans="19:27" ht="9.6" customHeight="1">
      <c r="S532" s="767"/>
      <c r="T532" s="767"/>
      <c r="U532" s="767"/>
      <c r="V532" s="767"/>
      <c r="W532" s="767"/>
      <c r="X532" s="767"/>
      <c r="Y532" s="767"/>
      <c r="Z532" s="767"/>
      <c r="AA532" s="767"/>
    </row>
    <row r="533" spans="19:27" ht="9.75" customHeight="1">
      <c r="S533" s="767"/>
      <c r="T533" s="767"/>
      <c r="U533" s="767"/>
      <c r="V533" s="767"/>
      <c r="W533" s="767"/>
      <c r="X533" s="767"/>
      <c r="Y533" s="767"/>
      <c r="Z533" s="767"/>
      <c r="AA533" s="767"/>
    </row>
    <row r="534" spans="19:27" ht="9.6" customHeight="1">
      <c r="S534" s="767"/>
      <c r="T534" s="767"/>
      <c r="U534" s="767"/>
      <c r="V534" s="767"/>
      <c r="W534" s="767"/>
      <c r="X534" s="767"/>
      <c r="Y534" s="767"/>
      <c r="Z534" s="767"/>
      <c r="AA534" s="767"/>
    </row>
    <row r="535" spans="19:27" ht="9.6" customHeight="1">
      <c r="S535" s="767"/>
      <c r="T535" s="767"/>
      <c r="U535" s="767"/>
      <c r="V535" s="767"/>
      <c r="W535" s="767"/>
      <c r="X535" s="767"/>
      <c r="Y535" s="767"/>
      <c r="Z535" s="767"/>
      <c r="AA535" s="767"/>
    </row>
    <row r="536" spans="19:27" ht="9.6" customHeight="1">
      <c r="S536" s="767"/>
      <c r="T536" s="767"/>
      <c r="U536" s="767"/>
      <c r="V536" s="767"/>
      <c r="W536" s="767"/>
      <c r="X536" s="767"/>
      <c r="Y536" s="767"/>
      <c r="Z536" s="767"/>
      <c r="AA536" s="767"/>
    </row>
    <row r="537" spans="19:27" ht="9.6" customHeight="1">
      <c r="S537" s="767"/>
      <c r="T537" s="767"/>
      <c r="U537" s="767"/>
      <c r="V537" s="767"/>
      <c r="W537" s="767"/>
      <c r="X537" s="767"/>
      <c r="Y537" s="767"/>
      <c r="Z537" s="767"/>
      <c r="AA537" s="767"/>
    </row>
    <row r="538" spans="19:27" ht="9.6" customHeight="1">
      <c r="S538" s="767"/>
      <c r="T538" s="767"/>
      <c r="U538" s="767"/>
      <c r="V538" s="767"/>
      <c r="W538" s="767"/>
      <c r="X538" s="767"/>
      <c r="Y538" s="767"/>
      <c r="Z538" s="767"/>
      <c r="AA538" s="767"/>
    </row>
    <row r="539" spans="19:27" ht="9.6" customHeight="1">
      <c r="S539" s="767"/>
      <c r="T539" s="767"/>
      <c r="U539" s="767"/>
      <c r="V539" s="767"/>
      <c r="W539" s="767"/>
      <c r="X539" s="767"/>
      <c r="Y539" s="767"/>
      <c r="Z539" s="767"/>
      <c r="AA539" s="767"/>
    </row>
    <row r="540" spans="19:27" ht="9.6" customHeight="1">
      <c r="S540" s="767"/>
      <c r="T540" s="767"/>
      <c r="U540" s="767"/>
      <c r="V540" s="767"/>
      <c r="W540" s="767"/>
      <c r="X540" s="767"/>
      <c r="Y540" s="767"/>
      <c r="Z540" s="767"/>
      <c r="AA540" s="767"/>
    </row>
    <row r="541" spans="19:27" ht="9.6" customHeight="1">
      <c r="S541" s="767"/>
      <c r="T541" s="767"/>
      <c r="U541" s="767"/>
      <c r="V541" s="767"/>
      <c r="W541" s="767"/>
      <c r="X541" s="767"/>
      <c r="Y541" s="767"/>
      <c r="Z541" s="767"/>
      <c r="AA541" s="767"/>
    </row>
    <row r="542" spans="19:27" ht="9.6" customHeight="1">
      <c r="S542" s="767"/>
      <c r="T542" s="767"/>
      <c r="U542" s="767"/>
      <c r="V542" s="767"/>
      <c r="W542" s="767"/>
      <c r="X542" s="767"/>
      <c r="Y542" s="767"/>
      <c r="Z542" s="767"/>
      <c r="AA542" s="767"/>
    </row>
    <row r="543" spans="19:27" ht="9.6" customHeight="1">
      <c r="S543" s="767"/>
      <c r="T543" s="767"/>
      <c r="U543" s="767"/>
      <c r="V543" s="767"/>
      <c r="W543" s="767"/>
      <c r="X543" s="767"/>
      <c r="Y543" s="767"/>
      <c r="Z543" s="767"/>
      <c r="AA543" s="767"/>
    </row>
    <row r="544" spans="19:27" ht="9.6" customHeight="1">
      <c r="S544" s="767"/>
      <c r="T544" s="767"/>
      <c r="U544" s="767"/>
      <c r="V544" s="767"/>
      <c r="W544" s="767"/>
      <c r="X544" s="767"/>
      <c r="Y544" s="767"/>
      <c r="Z544" s="767"/>
      <c r="AA544" s="767"/>
    </row>
    <row r="545" spans="1:27" ht="9.6" customHeight="1">
      <c r="S545" s="767"/>
      <c r="T545" s="767"/>
      <c r="U545" s="767"/>
      <c r="V545" s="767"/>
      <c r="W545" s="767"/>
      <c r="X545" s="767"/>
      <c r="Y545" s="767"/>
      <c r="Z545" s="767"/>
      <c r="AA545" s="767"/>
    </row>
    <row r="546" spans="1:27" ht="11.25" customHeight="1">
      <c r="S546" s="767"/>
      <c r="T546" s="767"/>
      <c r="U546" s="767"/>
      <c r="V546" s="767"/>
      <c r="W546" s="767"/>
      <c r="X546" s="767"/>
      <c r="Y546" s="767"/>
      <c r="Z546" s="767"/>
      <c r="AA546" s="767"/>
    </row>
    <row r="547" spans="1:27" ht="14.25" customHeight="1">
      <c r="S547" s="767"/>
      <c r="T547" s="767"/>
      <c r="U547" s="767"/>
      <c r="V547" s="767"/>
      <c r="W547" s="767"/>
      <c r="X547" s="767"/>
      <c r="Y547" s="767"/>
      <c r="Z547" s="767"/>
      <c r="AA547" s="767"/>
    </row>
    <row r="548" spans="1:27" ht="14.25" customHeight="1">
      <c r="A548" s="822"/>
      <c r="B548" s="822"/>
      <c r="C548" s="822"/>
      <c r="D548" s="822"/>
      <c r="E548" s="822"/>
      <c r="F548" s="822"/>
      <c r="G548" s="822"/>
      <c r="H548" s="822"/>
      <c r="I548" s="822"/>
      <c r="J548" s="822"/>
      <c r="K548" s="822"/>
      <c r="L548" s="822"/>
      <c r="M548" s="822"/>
      <c r="N548" s="822"/>
      <c r="O548" s="822"/>
      <c r="S548" s="767"/>
      <c r="T548" s="767"/>
      <c r="U548" s="767"/>
      <c r="V548" s="767"/>
      <c r="W548" s="767"/>
      <c r="X548" s="767"/>
      <c r="Y548" s="767"/>
      <c r="Z548" s="767"/>
      <c r="AA548" s="767"/>
    </row>
    <row r="549" spans="1:27" s="763" customFormat="1" ht="13.8"/>
    <row r="550" spans="1:27" s="763" customFormat="1" ht="10.5" customHeight="1"/>
    <row r="551" spans="1:27" s="763" customFormat="1" ht="4.95" customHeight="1"/>
    <row r="552" spans="1:27" s="763" customFormat="1" ht="10.5" customHeight="1"/>
    <row r="553" spans="1:27" s="763" customFormat="1" ht="10.5" customHeight="1"/>
    <row r="554" spans="1:27" s="763" customFormat="1" ht="10.5" customHeight="1"/>
    <row r="555" spans="1:27" s="763" customFormat="1" ht="10.5" customHeight="1"/>
    <row r="556" spans="1:27" s="763" customFormat="1" ht="10.5" customHeight="1"/>
    <row r="557" spans="1:27" s="763" customFormat="1" ht="10.5" customHeight="1"/>
    <row r="558" spans="1:27" s="763" customFormat="1" ht="10.5" customHeight="1"/>
    <row r="559" spans="1:27" s="763" customFormat="1" ht="10.5" customHeight="1"/>
    <row r="560" spans="1:27" s="763" customFormat="1" ht="4.95" customHeight="1"/>
    <row r="561" spans="19:27" s="763" customFormat="1" ht="10.5" customHeight="1"/>
    <row r="562" spans="19:27" s="763" customFormat="1" ht="10.5" customHeight="1"/>
    <row r="563" spans="19:27" ht="9.75" customHeight="1">
      <c r="S563" s="767"/>
      <c r="T563" s="767"/>
      <c r="U563" s="767"/>
      <c r="V563" s="767"/>
      <c r="W563" s="767"/>
      <c r="X563" s="767"/>
      <c r="Y563" s="767"/>
      <c r="Z563" s="767"/>
      <c r="AA563" s="767"/>
    </row>
    <row r="564" spans="19:27" ht="11.25" customHeight="1">
      <c r="S564" s="767"/>
      <c r="T564" s="767"/>
      <c r="U564" s="767"/>
      <c r="V564" s="767"/>
      <c r="W564" s="767"/>
      <c r="X564" s="767"/>
      <c r="Y564" s="767"/>
      <c r="Z564" s="767"/>
      <c r="AA564" s="767"/>
    </row>
    <row r="565" spans="19:27" ht="9.75" customHeight="1">
      <c r="S565" s="767"/>
      <c r="T565" s="767"/>
      <c r="U565" s="767"/>
      <c r="V565" s="767"/>
      <c r="W565" s="767"/>
      <c r="X565" s="767"/>
      <c r="Y565" s="767"/>
      <c r="Z565" s="767"/>
      <c r="AA565" s="767"/>
    </row>
    <row r="566" spans="19:27" ht="6.75" customHeight="1">
      <c r="S566" s="767"/>
      <c r="T566" s="767"/>
      <c r="U566" s="767"/>
      <c r="V566" s="767"/>
      <c r="W566" s="767"/>
      <c r="X566" s="767"/>
      <c r="Y566" s="767"/>
      <c r="Z566" s="767"/>
      <c r="AA566" s="767"/>
    </row>
    <row r="567" spans="19:27" ht="12" customHeight="1">
      <c r="S567" s="767"/>
      <c r="T567" s="767"/>
      <c r="U567" s="767"/>
      <c r="V567" s="767"/>
      <c r="W567" s="767"/>
      <c r="X567" s="767"/>
      <c r="Y567" s="767"/>
      <c r="Z567" s="767"/>
      <c r="AA567" s="767"/>
    </row>
    <row r="568" spans="19:27" ht="9.6" customHeight="1">
      <c r="S568" s="767"/>
      <c r="T568" s="767"/>
      <c r="U568" s="767"/>
      <c r="V568" s="767"/>
      <c r="W568" s="767"/>
      <c r="X568" s="767"/>
      <c r="Y568" s="767"/>
      <c r="Z568" s="767"/>
      <c r="AA568" s="767"/>
    </row>
    <row r="569" spans="19:27" ht="9.6" customHeight="1">
      <c r="S569" s="767"/>
      <c r="T569" s="767"/>
      <c r="U569" s="767"/>
      <c r="V569" s="767"/>
      <c r="W569" s="767"/>
      <c r="X569" s="767"/>
      <c r="Y569" s="767"/>
      <c r="Z569" s="767"/>
      <c r="AA569" s="767"/>
    </row>
    <row r="570" spans="19:27" ht="12" customHeight="1">
      <c r="S570" s="767"/>
      <c r="T570" s="767"/>
      <c r="U570" s="767"/>
      <c r="V570" s="767"/>
      <c r="W570" s="767"/>
      <c r="X570" s="767"/>
      <c r="Y570" s="767"/>
      <c r="Z570" s="767"/>
      <c r="AA570" s="767"/>
    </row>
    <row r="571" spans="19:27" ht="9.6" customHeight="1">
      <c r="S571" s="767"/>
      <c r="T571" s="767"/>
      <c r="U571" s="767"/>
      <c r="V571" s="767"/>
      <c r="W571" s="767"/>
      <c r="X571" s="767"/>
      <c r="Y571" s="767"/>
      <c r="Z571" s="767"/>
      <c r="AA571" s="767"/>
    </row>
    <row r="572" spans="19:27" ht="9.75" customHeight="1">
      <c r="S572" s="767"/>
      <c r="T572" s="767"/>
      <c r="U572" s="767"/>
      <c r="V572" s="767"/>
      <c r="W572" s="767"/>
      <c r="X572" s="767"/>
      <c r="Y572" s="767"/>
      <c r="Z572" s="767"/>
      <c r="AA572" s="767"/>
    </row>
    <row r="573" spans="19:27" ht="9.6" customHeight="1">
      <c r="S573" s="767"/>
      <c r="T573" s="767"/>
      <c r="U573" s="767"/>
      <c r="V573" s="767"/>
      <c r="W573" s="767"/>
      <c r="X573" s="767"/>
      <c r="Y573" s="767"/>
      <c r="Z573" s="767"/>
      <c r="AA573" s="767"/>
    </row>
    <row r="574" spans="19:27" ht="9.6" customHeight="1">
      <c r="S574" s="767"/>
      <c r="T574" s="767"/>
      <c r="U574" s="767"/>
      <c r="V574" s="767"/>
      <c r="W574" s="767"/>
      <c r="X574" s="767"/>
      <c r="Y574" s="767"/>
      <c r="Z574" s="767"/>
      <c r="AA574" s="767"/>
    </row>
    <row r="575" spans="19:27" ht="9.75" customHeight="1">
      <c r="S575" s="767"/>
      <c r="T575" s="767"/>
      <c r="U575" s="767"/>
      <c r="V575" s="767"/>
      <c r="W575" s="767"/>
      <c r="X575" s="767"/>
      <c r="Y575" s="767"/>
      <c r="Z575" s="767"/>
      <c r="AA575" s="767"/>
    </row>
    <row r="576" spans="19:27" ht="9.6" customHeight="1">
      <c r="S576" s="767"/>
      <c r="T576" s="767"/>
      <c r="U576" s="767"/>
      <c r="V576" s="767"/>
      <c r="W576" s="767"/>
      <c r="X576" s="767"/>
      <c r="Y576" s="767"/>
      <c r="Z576" s="767"/>
      <c r="AA576" s="767"/>
    </row>
    <row r="577" spans="19:27" ht="9.6" customHeight="1">
      <c r="S577" s="767"/>
      <c r="T577" s="767"/>
      <c r="U577" s="767"/>
      <c r="V577" s="767"/>
      <c r="W577" s="767"/>
      <c r="X577" s="767"/>
      <c r="Y577" s="767"/>
      <c r="Z577" s="767"/>
      <c r="AA577" s="767"/>
    </row>
    <row r="578" spans="19:27" ht="10.5" customHeight="1">
      <c r="S578" s="767"/>
      <c r="T578" s="767"/>
      <c r="U578" s="767"/>
      <c r="V578" s="767"/>
      <c r="W578" s="767"/>
      <c r="X578" s="767"/>
      <c r="Y578" s="767"/>
      <c r="Z578" s="767"/>
      <c r="AA578" s="767"/>
    </row>
    <row r="579" spans="19:27" ht="9.6" customHeight="1">
      <c r="S579" s="767"/>
      <c r="T579" s="767"/>
      <c r="U579" s="767"/>
      <c r="V579" s="767"/>
      <c r="W579" s="767"/>
      <c r="X579" s="767"/>
      <c r="Y579" s="767"/>
      <c r="Z579" s="767"/>
      <c r="AA579" s="767"/>
    </row>
    <row r="580" spans="19:27" ht="9.6" customHeight="1">
      <c r="S580" s="767"/>
      <c r="T580" s="767"/>
      <c r="U580" s="767"/>
      <c r="V580" s="767"/>
      <c r="W580" s="767"/>
      <c r="X580" s="767"/>
      <c r="Y580" s="767"/>
      <c r="Z580" s="767"/>
      <c r="AA580" s="767"/>
    </row>
    <row r="581" spans="19:27" ht="9.6" customHeight="1">
      <c r="S581" s="767"/>
      <c r="T581" s="767"/>
      <c r="U581" s="767"/>
      <c r="V581" s="767"/>
      <c r="W581" s="767"/>
      <c r="X581" s="767"/>
      <c r="Y581" s="767"/>
      <c r="Z581" s="767"/>
      <c r="AA581" s="767"/>
    </row>
    <row r="582" spans="19:27" ht="9.6" customHeight="1">
      <c r="S582" s="767"/>
      <c r="T582" s="767"/>
      <c r="U582" s="767"/>
      <c r="V582" s="767"/>
      <c r="W582" s="767"/>
      <c r="X582" s="767"/>
      <c r="Y582" s="767"/>
      <c r="Z582" s="767"/>
      <c r="AA582" s="767"/>
    </row>
    <row r="583" spans="19:27" ht="9.6" customHeight="1">
      <c r="S583" s="767"/>
      <c r="T583" s="767"/>
      <c r="U583" s="767"/>
      <c r="V583" s="767"/>
      <c r="W583" s="767"/>
      <c r="X583" s="767"/>
      <c r="Y583" s="767"/>
      <c r="Z583" s="767"/>
      <c r="AA583" s="767"/>
    </row>
    <row r="584" spans="19:27" ht="9.6" customHeight="1">
      <c r="S584" s="767"/>
      <c r="T584" s="767"/>
      <c r="U584" s="767"/>
      <c r="V584" s="767"/>
      <c r="W584" s="767"/>
      <c r="X584" s="767"/>
      <c r="Y584" s="767"/>
      <c r="Z584" s="767"/>
      <c r="AA584" s="767"/>
    </row>
    <row r="585" spans="19:27" ht="6.75" customHeight="1">
      <c r="S585" s="767"/>
      <c r="T585" s="767"/>
      <c r="U585" s="767"/>
      <c r="V585" s="767"/>
      <c r="W585" s="767"/>
      <c r="X585" s="767"/>
      <c r="Y585" s="767"/>
      <c r="Z585" s="767"/>
      <c r="AA585" s="767"/>
    </row>
    <row r="586" spans="19:27" ht="9.6" customHeight="1">
      <c r="S586" s="767"/>
      <c r="T586" s="767"/>
      <c r="U586" s="767"/>
      <c r="V586" s="767"/>
      <c r="W586" s="767"/>
      <c r="X586" s="767"/>
      <c r="Y586" s="767"/>
      <c r="Z586" s="767"/>
      <c r="AA586" s="767"/>
    </row>
    <row r="587" spans="19:27" ht="9.6" customHeight="1">
      <c r="S587" s="767"/>
      <c r="T587" s="767"/>
      <c r="U587" s="767"/>
      <c r="V587" s="767"/>
      <c r="W587" s="767"/>
      <c r="X587" s="767"/>
      <c r="Y587" s="767"/>
      <c r="Z587" s="767"/>
      <c r="AA587" s="767"/>
    </row>
    <row r="588" spans="19:27" ht="9.6" customHeight="1">
      <c r="S588" s="767"/>
      <c r="T588" s="767"/>
      <c r="U588" s="767"/>
      <c r="V588" s="767"/>
      <c r="W588" s="767"/>
      <c r="X588" s="767"/>
      <c r="Y588" s="767"/>
      <c r="Z588" s="767"/>
      <c r="AA588" s="767"/>
    </row>
    <row r="589" spans="19:27" ht="11.25" customHeight="1">
      <c r="S589" s="767"/>
      <c r="T589" s="767"/>
      <c r="U589" s="767"/>
      <c r="V589" s="767"/>
      <c r="W589" s="767"/>
      <c r="X589" s="767"/>
      <c r="Y589" s="767"/>
      <c r="Z589" s="767"/>
      <c r="AA589" s="767"/>
    </row>
    <row r="590" spans="19:27" ht="9.75" customHeight="1">
      <c r="S590" s="767"/>
      <c r="T590" s="767"/>
      <c r="U590" s="767"/>
      <c r="V590" s="767"/>
      <c r="W590" s="767"/>
      <c r="X590" s="767"/>
      <c r="Y590" s="767"/>
      <c r="Z590" s="767"/>
      <c r="AA590" s="767"/>
    </row>
    <row r="591" spans="19:27" ht="6.75" customHeight="1">
      <c r="S591" s="767"/>
      <c r="T591" s="767"/>
      <c r="U591" s="767"/>
      <c r="V591" s="767"/>
      <c r="W591" s="767"/>
      <c r="X591" s="767"/>
      <c r="Y591" s="767"/>
      <c r="Z591" s="767"/>
      <c r="AA591" s="767"/>
    </row>
    <row r="592" spans="19:27" ht="9.6" customHeight="1">
      <c r="S592" s="767"/>
      <c r="T592" s="767"/>
      <c r="U592" s="767"/>
      <c r="V592" s="767"/>
      <c r="W592" s="767"/>
      <c r="X592" s="767"/>
      <c r="Y592" s="767"/>
      <c r="Z592" s="767"/>
      <c r="AA592" s="767"/>
    </row>
    <row r="593" spans="19:27" ht="9.6" customHeight="1">
      <c r="S593" s="767"/>
      <c r="T593" s="767"/>
      <c r="U593" s="767"/>
      <c r="V593" s="767"/>
      <c r="W593" s="767"/>
      <c r="X593" s="767"/>
      <c r="Y593" s="767"/>
      <c r="Z593" s="767"/>
      <c r="AA593" s="767"/>
    </row>
    <row r="594" spans="19:27" ht="9.6" customHeight="1">
      <c r="S594" s="767"/>
      <c r="T594" s="767"/>
      <c r="U594" s="767"/>
      <c r="V594" s="767"/>
      <c r="W594" s="767"/>
      <c r="X594" s="767"/>
      <c r="Y594" s="767"/>
      <c r="Z594" s="767"/>
      <c r="AA594" s="767"/>
    </row>
    <row r="595" spans="19:27" ht="9.6" customHeight="1">
      <c r="S595" s="767"/>
      <c r="T595" s="767"/>
      <c r="U595" s="767"/>
      <c r="V595" s="767"/>
      <c r="W595" s="767"/>
      <c r="X595" s="767"/>
      <c r="Y595" s="767"/>
      <c r="Z595" s="767"/>
      <c r="AA595" s="767"/>
    </row>
    <row r="596" spans="19:27" ht="9.6" customHeight="1">
      <c r="S596" s="767"/>
      <c r="T596" s="767"/>
      <c r="U596" s="767"/>
      <c r="V596" s="767"/>
      <c r="W596" s="767"/>
      <c r="X596" s="767"/>
      <c r="Y596" s="767"/>
      <c r="Z596" s="767"/>
      <c r="AA596" s="767"/>
    </row>
    <row r="597" spans="19:27" ht="10.5" customHeight="1">
      <c r="S597" s="767"/>
      <c r="T597" s="767"/>
      <c r="U597" s="767"/>
      <c r="V597" s="767"/>
      <c r="W597" s="767"/>
      <c r="X597" s="767"/>
      <c r="Y597" s="767"/>
      <c r="Z597" s="767"/>
      <c r="AA597" s="767"/>
    </row>
    <row r="598" spans="19:27" ht="9.6" customHeight="1">
      <c r="S598" s="767"/>
      <c r="T598" s="767"/>
      <c r="U598" s="767"/>
      <c r="V598" s="767"/>
      <c r="W598" s="767"/>
      <c r="X598" s="767"/>
      <c r="Y598" s="767"/>
      <c r="Z598" s="767"/>
      <c r="AA598" s="767"/>
    </row>
    <row r="599" spans="19:27" ht="9.6" customHeight="1">
      <c r="S599" s="767"/>
      <c r="T599" s="767"/>
      <c r="U599" s="767"/>
      <c r="V599" s="767"/>
      <c r="W599" s="767"/>
      <c r="X599" s="767"/>
      <c r="Y599" s="767"/>
      <c r="Z599" s="767"/>
      <c r="AA599" s="767"/>
    </row>
    <row r="600" spans="19:27" ht="12" customHeight="1">
      <c r="S600" s="767"/>
      <c r="T600" s="767"/>
      <c r="U600" s="767"/>
      <c r="V600" s="767"/>
      <c r="W600" s="767"/>
      <c r="X600" s="767"/>
      <c r="Y600" s="767"/>
      <c r="Z600" s="767"/>
      <c r="AA600" s="767"/>
    </row>
    <row r="601" spans="19:27" ht="9.6" customHeight="1">
      <c r="S601" s="767"/>
      <c r="T601" s="767"/>
      <c r="U601" s="767"/>
      <c r="V601" s="767"/>
      <c r="W601" s="767"/>
      <c r="X601" s="767"/>
      <c r="Y601" s="767"/>
      <c r="Z601" s="767"/>
      <c r="AA601" s="767"/>
    </row>
    <row r="602" spans="19:27" ht="9.6" customHeight="1">
      <c r="S602" s="767"/>
      <c r="T602" s="767"/>
      <c r="U602" s="767"/>
      <c r="V602" s="767"/>
      <c r="W602" s="767"/>
      <c r="X602" s="767"/>
      <c r="Y602" s="767"/>
      <c r="Z602" s="767"/>
      <c r="AA602" s="767"/>
    </row>
    <row r="603" spans="19:27" ht="9.6" customHeight="1">
      <c r="S603" s="767"/>
      <c r="T603" s="767"/>
      <c r="U603" s="767"/>
      <c r="V603" s="767"/>
      <c r="W603" s="767"/>
      <c r="X603" s="767"/>
      <c r="Y603" s="767"/>
      <c r="Z603" s="767"/>
      <c r="AA603" s="767"/>
    </row>
    <row r="604" spans="19:27" ht="9.6" customHeight="1">
      <c r="S604" s="767"/>
      <c r="T604" s="767"/>
      <c r="U604" s="767"/>
      <c r="V604" s="767"/>
      <c r="W604" s="767"/>
      <c r="X604" s="767"/>
      <c r="Y604" s="767"/>
      <c r="Z604" s="767"/>
      <c r="AA604" s="767"/>
    </row>
    <row r="605" spans="19:27" ht="9.6" customHeight="1">
      <c r="S605" s="767"/>
      <c r="T605" s="767"/>
      <c r="U605" s="767"/>
      <c r="V605" s="767"/>
      <c r="W605" s="767"/>
      <c r="X605" s="767"/>
      <c r="Y605" s="767"/>
      <c r="Z605" s="767"/>
      <c r="AA605" s="767"/>
    </row>
    <row r="606" spans="19:27" ht="9.6" customHeight="1">
      <c r="S606" s="767"/>
      <c r="T606" s="767"/>
      <c r="U606" s="767"/>
      <c r="V606" s="767"/>
      <c r="W606" s="767"/>
      <c r="X606" s="767"/>
      <c r="Y606" s="767"/>
      <c r="Z606" s="767"/>
      <c r="AA606" s="767"/>
    </row>
    <row r="607" spans="19:27" ht="9.6" customHeight="1">
      <c r="S607" s="767"/>
      <c r="T607" s="767"/>
      <c r="U607" s="767"/>
      <c r="V607" s="767"/>
      <c r="W607" s="767"/>
      <c r="X607" s="767"/>
      <c r="Y607" s="767"/>
      <c r="Z607" s="767"/>
      <c r="AA607" s="767"/>
    </row>
    <row r="608" spans="19:27" ht="9.6" customHeight="1">
      <c r="S608" s="767"/>
      <c r="T608" s="767"/>
      <c r="U608" s="767"/>
      <c r="V608" s="767"/>
      <c r="W608" s="767"/>
      <c r="X608" s="767"/>
      <c r="Y608" s="767"/>
      <c r="Z608" s="767"/>
      <c r="AA608" s="767"/>
    </row>
    <row r="609" spans="19:27" ht="9.6" customHeight="1">
      <c r="S609" s="767"/>
      <c r="T609" s="767"/>
      <c r="U609" s="767"/>
      <c r="V609" s="767"/>
      <c r="W609" s="767"/>
      <c r="X609" s="767"/>
      <c r="Y609" s="767"/>
      <c r="Z609" s="767"/>
      <c r="AA609" s="767"/>
    </row>
    <row r="610" spans="19:27" ht="9.6" customHeight="1">
      <c r="S610" s="767"/>
      <c r="T610" s="767"/>
      <c r="U610" s="767"/>
      <c r="V610" s="767"/>
      <c r="W610" s="767"/>
      <c r="X610" s="767"/>
      <c r="Y610" s="767"/>
      <c r="Z610" s="767"/>
      <c r="AA610" s="767"/>
    </row>
    <row r="611" spans="19:27" ht="6.75" customHeight="1">
      <c r="S611" s="767"/>
      <c r="T611" s="767"/>
      <c r="U611" s="767"/>
      <c r="V611" s="767"/>
      <c r="W611" s="767"/>
      <c r="X611" s="767"/>
      <c r="Y611" s="767"/>
      <c r="Z611" s="767"/>
      <c r="AA611" s="767"/>
    </row>
    <row r="612" spans="19:27" ht="9.6" customHeight="1">
      <c r="S612" s="767"/>
      <c r="T612" s="767"/>
      <c r="U612" s="767"/>
      <c r="V612" s="767"/>
      <c r="W612" s="767"/>
      <c r="X612" s="767"/>
      <c r="Y612" s="767"/>
      <c r="Z612" s="767"/>
      <c r="AA612" s="767"/>
    </row>
    <row r="613" spans="19:27" ht="9.6" customHeight="1">
      <c r="S613" s="767"/>
      <c r="T613" s="767"/>
      <c r="U613" s="767"/>
      <c r="V613" s="767"/>
      <c r="W613" s="767"/>
      <c r="X613" s="767"/>
      <c r="Y613" s="767"/>
      <c r="Z613" s="767"/>
      <c r="AA613" s="767"/>
    </row>
    <row r="614" spans="19:27" ht="9.6" customHeight="1">
      <c r="S614" s="767"/>
      <c r="T614" s="767"/>
      <c r="U614" s="767"/>
      <c r="V614" s="767"/>
      <c r="W614" s="767"/>
      <c r="X614" s="767"/>
      <c r="Y614" s="767"/>
      <c r="Z614" s="767"/>
      <c r="AA614" s="767"/>
    </row>
    <row r="615" spans="19:27" ht="11.25" customHeight="1">
      <c r="S615" s="767"/>
      <c r="T615" s="767"/>
      <c r="U615" s="767"/>
      <c r="V615" s="767"/>
      <c r="W615" s="767"/>
      <c r="X615" s="767"/>
      <c r="Y615" s="767"/>
      <c r="Z615" s="767"/>
      <c r="AA615" s="767"/>
    </row>
    <row r="616" spans="19:27" ht="9.75" customHeight="1">
      <c r="S616" s="767"/>
      <c r="T616" s="767"/>
      <c r="U616" s="767"/>
      <c r="V616" s="767"/>
      <c r="W616" s="767"/>
      <c r="X616" s="767"/>
      <c r="Y616" s="767"/>
      <c r="Z616" s="767"/>
      <c r="AA616" s="767"/>
    </row>
    <row r="617" spans="19:27" ht="9.6" customHeight="1">
      <c r="S617" s="767"/>
      <c r="T617" s="767"/>
      <c r="U617" s="767"/>
      <c r="V617" s="767"/>
      <c r="W617" s="767"/>
      <c r="X617" s="767"/>
      <c r="Y617" s="767"/>
      <c r="Z617" s="767"/>
      <c r="AA617" s="767"/>
    </row>
    <row r="618" spans="19:27" ht="11.25" customHeight="1">
      <c r="S618" s="767"/>
      <c r="T618" s="767"/>
      <c r="U618" s="767"/>
      <c r="V618" s="767"/>
      <c r="W618" s="767"/>
      <c r="X618" s="767"/>
      <c r="Y618" s="767"/>
      <c r="Z618" s="767"/>
      <c r="AA618" s="767"/>
    </row>
    <row r="619" spans="19:27" ht="9.75" customHeight="1">
      <c r="S619" s="767"/>
      <c r="T619" s="767"/>
      <c r="U619" s="767"/>
      <c r="V619" s="767"/>
      <c r="W619" s="767"/>
      <c r="X619" s="767"/>
      <c r="Y619" s="767"/>
      <c r="Z619" s="767"/>
      <c r="AA619" s="767"/>
    </row>
    <row r="620" spans="19:27" ht="9.75" customHeight="1">
      <c r="S620" s="767"/>
      <c r="T620" s="767"/>
      <c r="U620" s="767"/>
      <c r="V620" s="767"/>
      <c r="W620" s="767"/>
      <c r="X620" s="767"/>
      <c r="Y620" s="767"/>
      <c r="Z620" s="767"/>
      <c r="AA620" s="767"/>
    </row>
    <row r="621" spans="19:27" ht="9.75" customHeight="1">
      <c r="S621" s="767"/>
      <c r="T621" s="767"/>
      <c r="U621" s="767"/>
      <c r="V621" s="767"/>
      <c r="W621" s="767"/>
      <c r="X621" s="767"/>
      <c r="Y621" s="767"/>
      <c r="Z621" s="767"/>
      <c r="AA621" s="767"/>
    </row>
    <row r="622" spans="19:27" ht="6.75" customHeight="1">
      <c r="S622" s="767"/>
      <c r="T622" s="767"/>
      <c r="U622" s="767"/>
      <c r="V622" s="767"/>
      <c r="W622" s="767"/>
      <c r="X622" s="767"/>
      <c r="Y622" s="767"/>
      <c r="Z622" s="767"/>
      <c r="AA622" s="767"/>
    </row>
    <row r="623" spans="19:27" ht="10.5" customHeight="1">
      <c r="S623" s="767"/>
      <c r="T623" s="767"/>
      <c r="U623" s="767"/>
      <c r="V623" s="767"/>
      <c r="W623" s="767"/>
      <c r="X623" s="767"/>
      <c r="Y623" s="767"/>
      <c r="Z623" s="767"/>
      <c r="AA623" s="767"/>
    </row>
    <row r="624" spans="19:27" ht="9.6" customHeight="1">
      <c r="S624" s="767"/>
      <c r="T624" s="767"/>
      <c r="U624" s="767"/>
      <c r="V624" s="767"/>
      <c r="W624" s="767"/>
      <c r="X624" s="767"/>
      <c r="Y624" s="767"/>
      <c r="Z624" s="767"/>
      <c r="AA624" s="767"/>
    </row>
    <row r="625" spans="19:27" ht="9.6" customHeight="1">
      <c r="S625" s="767"/>
      <c r="T625" s="767"/>
      <c r="U625" s="767"/>
      <c r="V625" s="767"/>
      <c r="W625" s="767"/>
      <c r="X625" s="767"/>
      <c r="Y625" s="767"/>
      <c r="Z625" s="767"/>
      <c r="AA625" s="767"/>
    </row>
    <row r="626" spans="19:27" ht="9.6" customHeight="1">
      <c r="S626" s="767"/>
      <c r="T626" s="767"/>
      <c r="U626" s="767"/>
      <c r="V626" s="767"/>
      <c r="W626" s="767"/>
      <c r="X626" s="767"/>
      <c r="Y626" s="767"/>
      <c r="Z626" s="767"/>
      <c r="AA626" s="767"/>
    </row>
    <row r="627" spans="19:27" ht="9.6" customHeight="1">
      <c r="S627" s="767"/>
      <c r="T627" s="767"/>
      <c r="U627" s="767"/>
      <c r="V627" s="767"/>
      <c r="W627" s="767"/>
      <c r="X627" s="767"/>
      <c r="Y627" s="767"/>
      <c r="Z627" s="767"/>
      <c r="AA627" s="767"/>
    </row>
    <row r="628" spans="19:27" ht="10.5" customHeight="1">
      <c r="S628" s="767"/>
      <c r="T628" s="767"/>
      <c r="U628" s="767"/>
      <c r="V628" s="767"/>
      <c r="W628" s="767"/>
      <c r="X628" s="767"/>
      <c r="Y628" s="767"/>
      <c r="Z628" s="767"/>
      <c r="AA628" s="767"/>
    </row>
    <row r="629" spans="19:27" ht="9.6" customHeight="1">
      <c r="S629" s="767"/>
      <c r="T629" s="767"/>
      <c r="U629" s="767"/>
      <c r="V629" s="767"/>
      <c r="W629" s="767"/>
      <c r="X629" s="767"/>
      <c r="Y629" s="767"/>
      <c r="Z629" s="767"/>
      <c r="AA629" s="767"/>
    </row>
    <row r="630" spans="19:27" ht="9.6" customHeight="1">
      <c r="S630" s="767"/>
      <c r="T630" s="767"/>
      <c r="U630" s="767"/>
      <c r="V630" s="767"/>
      <c r="W630" s="767"/>
      <c r="X630" s="767"/>
      <c r="Y630" s="767"/>
      <c r="Z630" s="767"/>
      <c r="AA630" s="767"/>
    </row>
    <row r="631" spans="19:27" ht="12" customHeight="1">
      <c r="S631" s="767"/>
      <c r="T631" s="767"/>
      <c r="U631" s="767"/>
      <c r="V631" s="767"/>
      <c r="W631" s="767"/>
      <c r="X631" s="767"/>
      <c r="Y631" s="767"/>
      <c r="Z631" s="767"/>
      <c r="AA631" s="767"/>
    </row>
    <row r="632" spans="19:27" ht="9.6" customHeight="1">
      <c r="S632" s="767"/>
      <c r="T632" s="767"/>
      <c r="U632" s="767"/>
      <c r="V632" s="767"/>
      <c r="W632" s="767"/>
      <c r="X632" s="767"/>
      <c r="Y632" s="767"/>
      <c r="Z632" s="767"/>
      <c r="AA632" s="767"/>
    </row>
    <row r="633" spans="19:27" ht="9.6" customHeight="1">
      <c r="S633" s="767"/>
      <c r="T633" s="767"/>
      <c r="U633" s="767"/>
      <c r="V633" s="767"/>
      <c r="W633" s="767"/>
      <c r="X633" s="767"/>
      <c r="Y633" s="767"/>
      <c r="Z633" s="767"/>
      <c r="AA633" s="767"/>
    </row>
    <row r="634" spans="19:27" ht="11.25" customHeight="1">
      <c r="S634" s="767"/>
      <c r="T634" s="767"/>
      <c r="U634" s="767"/>
      <c r="V634" s="767"/>
      <c r="W634" s="767"/>
      <c r="X634" s="767"/>
      <c r="Y634" s="767"/>
      <c r="Z634" s="767"/>
      <c r="AA634" s="767"/>
    </row>
    <row r="635" spans="19:27" ht="9.6" customHeight="1">
      <c r="S635" s="767"/>
      <c r="T635" s="767"/>
      <c r="U635" s="767"/>
      <c r="V635" s="767"/>
      <c r="W635" s="767"/>
      <c r="X635" s="767"/>
      <c r="Y635" s="767"/>
      <c r="Z635" s="767"/>
      <c r="AA635" s="767"/>
    </row>
    <row r="636" spans="19:27" ht="9.6" customHeight="1">
      <c r="S636" s="767"/>
      <c r="T636" s="767"/>
      <c r="U636" s="767"/>
      <c r="V636" s="767"/>
      <c r="W636" s="767"/>
      <c r="X636" s="767"/>
      <c r="Y636" s="767"/>
      <c r="Z636" s="767"/>
      <c r="AA636" s="767"/>
    </row>
    <row r="637" spans="19:27" ht="9.6" customHeight="1">
      <c r="S637" s="767"/>
      <c r="T637" s="767"/>
      <c r="U637" s="767"/>
      <c r="V637" s="767"/>
      <c r="W637" s="767"/>
      <c r="X637" s="767"/>
      <c r="Y637" s="767"/>
      <c r="Z637" s="767"/>
      <c r="AA637" s="767"/>
    </row>
    <row r="638" spans="19:27" ht="9.6" customHeight="1">
      <c r="S638" s="767"/>
      <c r="T638" s="767"/>
      <c r="U638" s="767"/>
      <c r="V638" s="767"/>
      <c r="W638" s="767"/>
      <c r="X638" s="767"/>
      <c r="Y638" s="767"/>
      <c r="Z638" s="767"/>
      <c r="AA638" s="767"/>
    </row>
    <row r="639" spans="19:27" ht="9.6" customHeight="1">
      <c r="S639" s="767"/>
      <c r="T639" s="767"/>
      <c r="U639" s="767"/>
      <c r="V639" s="767"/>
      <c r="W639" s="767"/>
      <c r="X639" s="767"/>
      <c r="Y639" s="767"/>
      <c r="Z639" s="767"/>
      <c r="AA639" s="767"/>
    </row>
    <row r="640" spans="19:27" ht="9.75" customHeight="1">
      <c r="S640" s="767"/>
      <c r="T640" s="767"/>
      <c r="U640" s="767"/>
      <c r="V640" s="767"/>
      <c r="W640" s="767"/>
      <c r="X640" s="767"/>
      <c r="Y640" s="767"/>
      <c r="Z640" s="767"/>
      <c r="AA640" s="767"/>
    </row>
    <row r="641" spans="1:27" ht="9.6" customHeight="1">
      <c r="S641" s="767"/>
      <c r="T641" s="767"/>
      <c r="U641" s="767"/>
      <c r="V641" s="767"/>
      <c r="W641" s="767"/>
      <c r="X641" s="767"/>
      <c r="Y641" s="767"/>
      <c r="Z641" s="767"/>
      <c r="AA641" s="767"/>
    </row>
    <row r="642" spans="1:27" ht="9.6" customHeight="1">
      <c r="S642" s="767"/>
      <c r="T642" s="767"/>
      <c r="U642" s="767"/>
      <c r="V642" s="767"/>
      <c r="W642" s="767"/>
      <c r="X642" s="767"/>
      <c r="Y642" s="767"/>
      <c r="Z642" s="767"/>
      <c r="AA642" s="767"/>
    </row>
    <row r="643" spans="1:27" ht="9.6" customHeight="1">
      <c r="S643" s="767"/>
      <c r="T643" s="767"/>
      <c r="U643" s="767"/>
      <c r="V643" s="767"/>
      <c r="W643" s="767"/>
      <c r="X643" s="767"/>
      <c r="Y643" s="767"/>
      <c r="Z643" s="767"/>
      <c r="AA643" s="767"/>
    </row>
    <row r="644" spans="1:27" ht="9.6" customHeight="1">
      <c r="S644" s="767"/>
      <c r="T644" s="767"/>
      <c r="U644" s="767"/>
      <c r="V644" s="767"/>
      <c r="W644" s="767"/>
      <c r="X644" s="767"/>
      <c r="Y644" s="767"/>
      <c r="Z644" s="767"/>
      <c r="AA644" s="767"/>
    </row>
    <row r="645" spans="1:27" ht="9.6" customHeight="1">
      <c r="S645" s="767"/>
      <c r="T645" s="767"/>
      <c r="U645" s="767"/>
      <c r="V645" s="767"/>
      <c r="W645" s="767"/>
      <c r="X645" s="767"/>
      <c r="Y645" s="767"/>
      <c r="Z645" s="767"/>
      <c r="AA645" s="767"/>
    </row>
    <row r="646" spans="1:27" ht="9.6" customHeight="1">
      <c r="S646" s="767"/>
      <c r="T646" s="767"/>
      <c r="U646" s="767"/>
      <c r="V646" s="767"/>
      <c r="W646" s="767"/>
      <c r="X646" s="767"/>
      <c r="Y646" s="767"/>
      <c r="Z646" s="767"/>
      <c r="AA646" s="767"/>
    </row>
    <row r="647" spans="1:27" ht="9.6" customHeight="1">
      <c r="S647" s="767"/>
      <c r="T647" s="767"/>
      <c r="U647" s="767"/>
      <c r="V647" s="767"/>
      <c r="W647" s="767"/>
      <c r="X647" s="767"/>
      <c r="Y647" s="767"/>
      <c r="Z647" s="767"/>
      <c r="AA647" s="767"/>
    </row>
    <row r="648" spans="1:27" ht="9.6" customHeight="1">
      <c r="S648" s="767"/>
      <c r="T648" s="767"/>
      <c r="U648" s="767"/>
      <c r="V648" s="767"/>
      <c r="W648" s="767"/>
      <c r="X648" s="767"/>
      <c r="Y648" s="767"/>
      <c r="Z648" s="767"/>
      <c r="AA648" s="767"/>
    </row>
    <row r="649" spans="1:27" ht="9.6" customHeight="1">
      <c r="S649" s="767"/>
      <c r="T649" s="767"/>
      <c r="U649" s="767"/>
      <c r="V649" s="767"/>
      <c r="W649" s="767"/>
      <c r="X649" s="767"/>
      <c r="Y649" s="767"/>
      <c r="Z649" s="767"/>
      <c r="AA649" s="767"/>
    </row>
    <row r="650" spans="1:27" ht="9.6" customHeight="1">
      <c r="S650" s="767"/>
      <c r="T650" s="767"/>
      <c r="U650" s="767"/>
      <c r="V650" s="767"/>
      <c r="W650" s="767"/>
      <c r="X650" s="767"/>
      <c r="Y650" s="767"/>
      <c r="Z650" s="767"/>
      <c r="AA650" s="767"/>
    </row>
    <row r="651" spans="1:27" ht="11.25" customHeight="1">
      <c r="S651" s="767"/>
      <c r="T651" s="767"/>
      <c r="U651" s="767"/>
      <c r="V651" s="767"/>
      <c r="W651" s="767"/>
      <c r="X651" s="767"/>
      <c r="Y651" s="767"/>
      <c r="Z651" s="767"/>
      <c r="AA651" s="767"/>
    </row>
    <row r="652" spans="1:27" ht="14.25" customHeight="1">
      <c r="S652" s="767"/>
      <c r="T652" s="767"/>
      <c r="U652" s="767"/>
      <c r="V652" s="767"/>
      <c r="W652" s="767"/>
      <c r="X652" s="767"/>
      <c r="Y652" s="767"/>
      <c r="Z652" s="767"/>
      <c r="AA652" s="767"/>
    </row>
    <row r="653" spans="1:27" ht="14.25" customHeight="1">
      <c r="A653" s="822"/>
      <c r="B653" s="822"/>
      <c r="C653" s="822"/>
      <c r="D653" s="822"/>
      <c r="E653" s="822"/>
      <c r="F653" s="822"/>
      <c r="G653" s="822"/>
      <c r="H653" s="822"/>
      <c r="I653" s="822"/>
      <c r="J653" s="822"/>
      <c r="K653" s="822"/>
      <c r="L653" s="822"/>
      <c r="M653" s="822"/>
      <c r="N653" s="822"/>
      <c r="O653" s="822"/>
      <c r="S653" s="767"/>
      <c r="T653" s="767"/>
      <c r="U653" s="767"/>
      <c r="V653" s="767"/>
      <c r="W653" s="767"/>
      <c r="X653" s="767"/>
      <c r="Y653" s="767"/>
      <c r="Z653" s="767"/>
      <c r="AA653" s="767"/>
    </row>
    <row r="654" spans="1:27" s="763" customFormat="1" ht="13.8"/>
    <row r="655" spans="1:27" s="763" customFormat="1" ht="10.5" customHeight="1"/>
    <row r="656" spans="1:27" s="763" customFormat="1" ht="4.95" customHeight="1"/>
    <row r="657" spans="19:27" s="763" customFormat="1" ht="10.5" customHeight="1"/>
    <row r="658" spans="19:27" s="763" customFormat="1" ht="10.5" customHeight="1"/>
    <row r="659" spans="19:27" s="763" customFormat="1" ht="10.5" customHeight="1"/>
    <row r="660" spans="19:27" s="763" customFormat="1" ht="10.5" customHeight="1"/>
    <row r="661" spans="19:27" s="763" customFormat="1" ht="10.5" customHeight="1"/>
    <row r="662" spans="19:27" s="763" customFormat="1" ht="10.5" customHeight="1"/>
    <row r="663" spans="19:27" s="763" customFormat="1" ht="10.5" customHeight="1"/>
    <row r="664" spans="19:27" s="763" customFormat="1" ht="10.5" customHeight="1"/>
    <row r="665" spans="19:27" s="763" customFormat="1" ht="4.95" customHeight="1"/>
    <row r="666" spans="19:27" s="763" customFormat="1" ht="10.5" customHeight="1"/>
    <row r="667" spans="19:27" s="763" customFormat="1" ht="10.5" customHeight="1"/>
    <row r="668" spans="19:27" ht="9.75" customHeight="1">
      <c r="S668" s="767"/>
      <c r="T668" s="767"/>
      <c r="U668" s="767"/>
      <c r="V668" s="767"/>
      <c r="W668" s="767"/>
      <c r="X668" s="767"/>
      <c r="Y668" s="767"/>
      <c r="Z668" s="767"/>
      <c r="AA668" s="767"/>
    </row>
    <row r="669" spans="19:27" ht="11.25" customHeight="1">
      <c r="S669" s="767"/>
      <c r="T669" s="767"/>
      <c r="U669" s="767"/>
      <c r="V669" s="767"/>
      <c r="W669" s="767"/>
      <c r="X669" s="767"/>
      <c r="Y669" s="767"/>
      <c r="Z669" s="767"/>
      <c r="AA669" s="767"/>
    </row>
    <row r="670" spans="19:27" ht="9.75" customHeight="1">
      <c r="S670" s="767"/>
      <c r="T670" s="767"/>
      <c r="U670" s="767"/>
      <c r="V670" s="767"/>
      <c r="W670" s="767"/>
      <c r="X670" s="767"/>
      <c r="Y670" s="767"/>
      <c r="Z670" s="767"/>
      <c r="AA670" s="767"/>
    </row>
    <row r="671" spans="19:27" ht="6.75" customHeight="1">
      <c r="S671" s="767"/>
      <c r="T671" s="767"/>
      <c r="U671" s="767"/>
      <c r="V671" s="767"/>
      <c r="W671" s="767"/>
      <c r="X671" s="767"/>
      <c r="Y671" s="767"/>
      <c r="Z671" s="767"/>
      <c r="AA671" s="767"/>
    </row>
    <row r="672" spans="19:27" ht="9.6" customHeight="1">
      <c r="S672" s="767"/>
      <c r="T672" s="767"/>
      <c r="U672" s="767"/>
      <c r="V672" s="767"/>
      <c r="W672" s="767"/>
      <c r="X672" s="767"/>
      <c r="Y672" s="767"/>
      <c r="Z672" s="767"/>
      <c r="AA672" s="767"/>
    </row>
    <row r="673" spans="19:27" ht="9.6" customHeight="1">
      <c r="S673" s="767"/>
      <c r="T673" s="767"/>
      <c r="U673" s="767"/>
      <c r="V673" s="767"/>
      <c r="W673" s="767"/>
      <c r="X673" s="767"/>
      <c r="Y673" s="767"/>
      <c r="Z673" s="767"/>
      <c r="AA673" s="767"/>
    </row>
    <row r="674" spans="19:27" ht="9.6" customHeight="1">
      <c r="S674" s="767"/>
      <c r="T674" s="767"/>
      <c r="U674" s="767"/>
      <c r="V674" s="767"/>
      <c r="W674" s="767"/>
      <c r="X674" s="767"/>
      <c r="Y674" s="767"/>
      <c r="Z674" s="767"/>
      <c r="AA674" s="767"/>
    </row>
    <row r="675" spans="19:27" ht="9.6" customHeight="1">
      <c r="S675" s="767"/>
      <c r="T675" s="767"/>
      <c r="U675" s="767"/>
      <c r="V675" s="767"/>
      <c r="W675" s="767"/>
      <c r="X675" s="767"/>
      <c r="Y675" s="767"/>
      <c r="Z675" s="767"/>
      <c r="AA675" s="767"/>
    </row>
    <row r="676" spans="19:27" ht="9.6" customHeight="1">
      <c r="S676" s="767"/>
      <c r="T676" s="767"/>
      <c r="U676" s="767"/>
      <c r="V676" s="767"/>
      <c r="W676" s="767"/>
      <c r="X676" s="767"/>
      <c r="Y676" s="767"/>
      <c r="Z676" s="767"/>
      <c r="AA676" s="767"/>
    </row>
    <row r="677" spans="19:27" ht="9.6" customHeight="1">
      <c r="S677" s="767"/>
      <c r="T677" s="767"/>
      <c r="U677" s="767"/>
      <c r="V677" s="767"/>
      <c r="W677" s="767"/>
      <c r="X677" s="767"/>
      <c r="Y677" s="767"/>
      <c r="Z677" s="767"/>
      <c r="AA677" s="767"/>
    </row>
    <row r="678" spans="19:27" ht="9.6" customHeight="1">
      <c r="S678" s="767"/>
      <c r="T678" s="767"/>
      <c r="U678" s="767"/>
      <c r="V678" s="767"/>
      <c r="W678" s="767"/>
      <c r="X678" s="767"/>
      <c r="Y678" s="767"/>
      <c r="Z678" s="767"/>
      <c r="AA678" s="767"/>
    </row>
    <row r="679" spans="19:27" ht="9.6" customHeight="1">
      <c r="S679" s="767"/>
      <c r="T679" s="767"/>
      <c r="U679" s="767"/>
      <c r="V679" s="767"/>
      <c r="W679" s="767"/>
      <c r="X679" s="767"/>
      <c r="Y679" s="767"/>
      <c r="Z679" s="767"/>
      <c r="AA679" s="767"/>
    </row>
    <row r="680" spans="19:27" ht="9.6" customHeight="1">
      <c r="S680" s="767"/>
      <c r="T680" s="767"/>
      <c r="U680" s="767"/>
      <c r="V680" s="767"/>
      <c r="W680" s="767"/>
      <c r="X680" s="767"/>
      <c r="Y680" s="767"/>
      <c r="Z680" s="767"/>
      <c r="AA680" s="767"/>
    </row>
    <row r="681" spans="19:27" ht="9.6" customHeight="1">
      <c r="S681" s="767"/>
      <c r="T681" s="767"/>
      <c r="U681" s="767"/>
      <c r="V681" s="767"/>
      <c r="W681" s="767"/>
      <c r="X681" s="767"/>
      <c r="Y681" s="767"/>
      <c r="Z681" s="767"/>
      <c r="AA681" s="767"/>
    </row>
    <row r="682" spans="19:27" ht="9.6" customHeight="1">
      <c r="S682" s="767"/>
      <c r="T682" s="767"/>
      <c r="U682" s="767"/>
      <c r="V682" s="767"/>
      <c r="W682" s="767"/>
      <c r="X682" s="767"/>
      <c r="Y682" s="767"/>
      <c r="Z682" s="767"/>
      <c r="AA682" s="767"/>
    </row>
    <row r="683" spans="19:27" ht="9.6" customHeight="1">
      <c r="S683" s="767"/>
      <c r="T683" s="767"/>
      <c r="U683" s="767"/>
      <c r="V683" s="767"/>
      <c r="W683" s="767"/>
      <c r="X683" s="767"/>
      <c r="Y683" s="767"/>
      <c r="Z683" s="767"/>
      <c r="AA683" s="767"/>
    </row>
    <row r="684" spans="19:27" ht="9.6" customHeight="1">
      <c r="S684" s="767"/>
      <c r="T684" s="767"/>
      <c r="U684" s="767"/>
      <c r="V684" s="767"/>
      <c r="W684" s="767"/>
      <c r="X684" s="767"/>
      <c r="Y684" s="767"/>
      <c r="Z684" s="767"/>
      <c r="AA684" s="767"/>
    </row>
    <row r="685" spans="19:27" ht="9.6" customHeight="1">
      <c r="S685" s="767"/>
      <c r="T685" s="767"/>
      <c r="U685" s="767"/>
      <c r="V685" s="767"/>
      <c r="W685" s="767"/>
      <c r="X685" s="767"/>
      <c r="Y685" s="767"/>
      <c r="Z685" s="767"/>
      <c r="AA685" s="767"/>
    </row>
    <row r="686" spans="19:27" ht="9.6" customHeight="1">
      <c r="S686" s="767"/>
      <c r="T686" s="767"/>
      <c r="U686" s="767"/>
      <c r="V686" s="767"/>
      <c r="W686" s="767"/>
      <c r="X686" s="767"/>
      <c r="Y686" s="767"/>
      <c r="Z686" s="767"/>
      <c r="AA686" s="767"/>
    </row>
    <row r="687" spans="19:27" ht="9.6" customHeight="1">
      <c r="S687" s="767"/>
      <c r="T687" s="767"/>
      <c r="U687" s="767"/>
      <c r="V687" s="767"/>
      <c r="W687" s="767"/>
      <c r="X687" s="767"/>
      <c r="Y687" s="767"/>
      <c r="Z687" s="767"/>
      <c r="AA687" s="767"/>
    </row>
    <row r="688" spans="19:27" ht="9.6" customHeight="1">
      <c r="S688" s="767"/>
      <c r="T688" s="767"/>
      <c r="U688" s="767"/>
      <c r="V688" s="767"/>
      <c r="W688" s="767"/>
      <c r="X688" s="767"/>
      <c r="Y688" s="767"/>
      <c r="Z688" s="767"/>
      <c r="AA688" s="767"/>
    </row>
    <row r="689" spans="19:27" ht="9.6" customHeight="1">
      <c r="S689" s="767"/>
      <c r="T689" s="767"/>
      <c r="U689" s="767"/>
      <c r="V689" s="767"/>
      <c r="W689" s="767"/>
      <c r="X689" s="767"/>
      <c r="Y689" s="767"/>
      <c r="Z689" s="767"/>
      <c r="AA689" s="767"/>
    </row>
    <row r="690" spans="19:27" ht="9.6" customHeight="1">
      <c r="S690" s="767"/>
      <c r="T690" s="767"/>
      <c r="U690" s="767"/>
      <c r="V690" s="767"/>
      <c r="W690" s="767"/>
      <c r="X690" s="767"/>
      <c r="Y690" s="767"/>
      <c r="Z690" s="767"/>
      <c r="AA690" s="767"/>
    </row>
    <row r="691" spans="19:27" ht="9.6" customHeight="1">
      <c r="S691" s="767"/>
      <c r="T691" s="767"/>
      <c r="U691" s="767"/>
      <c r="V691" s="767"/>
      <c r="W691" s="767"/>
      <c r="X691" s="767"/>
      <c r="Y691" s="767"/>
      <c r="Z691" s="767"/>
      <c r="AA691" s="767"/>
    </row>
    <row r="692" spans="19:27" ht="9.6" customHeight="1">
      <c r="S692" s="767"/>
      <c r="T692" s="767"/>
      <c r="U692" s="767"/>
      <c r="V692" s="767"/>
      <c r="W692" s="767"/>
      <c r="X692" s="767"/>
      <c r="Y692" s="767"/>
      <c r="Z692" s="767"/>
      <c r="AA692" s="767"/>
    </row>
    <row r="693" spans="19:27" ht="9.6" customHeight="1">
      <c r="S693" s="767"/>
      <c r="T693" s="767"/>
      <c r="U693" s="767"/>
      <c r="V693" s="767"/>
      <c r="W693" s="767"/>
      <c r="X693" s="767"/>
      <c r="Y693" s="767"/>
      <c r="Z693" s="767"/>
      <c r="AA693" s="767"/>
    </row>
    <row r="694" spans="19:27" ht="9.6" customHeight="1">
      <c r="S694" s="767"/>
      <c r="T694" s="767"/>
      <c r="U694" s="767"/>
      <c r="V694" s="767"/>
      <c r="W694" s="767"/>
      <c r="X694" s="767"/>
      <c r="Y694" s="767"/>
      <c r="Z694" s="767"/>
      <c r="AA694" s="767"/>
    </row>
    <row r="695" spans="19:27" ht="9.6" customHeight="1">
      <c r="S695" s="767"/>
      <c r="T695" s="767"/>
      <c r="U695" s="767"/>
      <c r="V695" s="767"/>
      <c r="W695" s="767"/>
      <c r="X695" s="767"/>
      <c r="Y695" s="767"/>
      <c r="Z695" s="767"/>
      <c r="AA695" s="767"/>
    </row>
    <row r="696" spans="19:27" ht="9.6" customHeight="1">
      <c r="S696" s="767"/>
      <c r="T696" s="767"/>
      <c r="U696" s="767"/>
      <c r="V696" s="767"/>
      <c r="W696" s="767"/>
      <c r="X696" s="767"/>
      <c r="Y696" s="767"/>
      <c r="Z696" s="767"/>
      <c r="AA696" s="767"/>
    </row>
    <row r="697" spans="19:27" ht="9.6" customHeight="1">
      <c r="S697" s="767"/>
      <c r="T697" s="767"/>
      <c r="U697" s="767"/>
      <c r="V697" s="767"/>
      <c r="W697" s="767"/>
      <c r="X697" s="767"/>
      <c r="Y697" s="767"/>
      <c r="Z697" s="767"/>
      <c r="AA697" s="767"/>
    </row>
    <row r="698" spans="19:27" ht="9.6" customHeight="1">
      <c r="S698" s="767"/>
      <c r="T698" s="767"/>
      <c r="U698" s="767"/>
      <c r="V698" s="767"/>
      <c r="W698" s="767"/>
      <c r="X698" s="767"/>
      <c r="Y698" s="767"/>
      <c r="Z698" s="767"/>
      <c r="AA698" s="767"/>
    </row>
    <row r="699" spans="19:27" ht="6.75" customHeight="1">
      <c r="S699" s="767"/>
      <c r="T699" s="767"/>
      <c r="U699" s="767"/>
      <c r="V699" s="767"/>
      <c r="W699" s="767"/>
      <c r="X699" s="767"/>
      <c r="Y699" s="767"/>
      <c r="Z699" s="767"/>
      <c r="AA699" s="767"/>
    </row>
    <row r="700" spans="19:27" ht="9.6" customHeight="1">
      <c r="S700" s="767"/>
      <c r="T700" s="767"/>
      <c r="U700" s="767"/>
      <c r="V700" s="767"/>
      <c r="W700" s="767"/>
      <c r="X700" s="767"/>
      <c r="Y700" s="767"/>
      <c r="Z700" s="767"/>
      <c r="AA700" s="767"/>
    </row>
    <row r="701" spans="19:27" ht="9.6" customHeight="1">
      <c r="S701" s="767"/>
      <c r="T701" s="767"/>
      <c r="U701" s="767"/>
      <c r="V701" s="767"/>
      <c r="W701" s="767"/>
      <c r="X701" s="767"/>
      <c r="Y701" s="767"/>
      <c r="Z701" s="767"/>
      <c r="AA701" s="767"/>
    </row>
    <row r="702" spans="19:27" ht="9.6" customHeight="1">
      <c r="S702" s="767"/>
      <c r="T702" s="767"/>
      <c r="U702" s="767"/>
      <c r="V702" s="767"/>
      <c r="W702" s="767"/>
      <c r="X702" s="767"/>
      <c r="Y702" s="767"/>
      <c r="Z702" s="767"/>
      <c r="AA702" s="767"/>
    </row>
    <row r="703" spans="19:27" ht="11.25" customHeight="1">
      <c r="S703" s="767"/>
      <c r="T703" s="767"/>
      <c r="U703" s="767"/>
      <c r="V703" s="767"/>
      <c r="W703" s="767"/>
      <c r="X703" s="767"/>
      <c r="Y703" s="767"/>
      <c r="Z703" s="767"/>
      <c r="AA703" s="767"/>
    </row>
    <row r="704" spans="19:27" ht="9.75" customHeight="1">
      <c r="S704" s="767"/>
      <c r="T704" s="767"/>
      <c r="U704" s="767"/>
      <c r="V704" s="767"/>
      <c r="W704" s="767"/>
      <c r="X704" s="767"/>
      <c r="Y704" s="767"/>
      <c r="Z704" s="767"/>
      <c r="AA704" s="767"/>
    </row>
    <row r="705" spans="19:27" ht="6.75" customHeight="1">
      <c r="S705" s="767"/>
      <c r="T705" s="767"/>
      <c r="U705" s="767"/>
      <c r="V705" s="767"/>
      <c r="W705" s="767"/>
      <c r="X705" s="767"/>
      <c r="Y705" s="767"/>
      <c r="Z705" s="767"/>
      <c r="AA705" s="767"/>
    </row>
    <row r="706" spans="19:27" ht="9.6" customHeight="1">
      <c r="S706" s="767"/>
      <c r="T706" s="767"/>
      <c r="U706" s="767"/>
      <c r="V706" s="767"/>
      <c r="W706" s="767"/>
      <c r="X706" s="767"/>
      <c r="Y706" s="767"/>
      <c r="Z706" s="767"/>
      <c r="AA706" s="767"/>
    </row>
    <row r="707" spans="19:27" ht="9.6" customHeight="1">
      <c r="S707" s="767"/>
      <c r="T707" s="767"/>
      <c r="U707" s="767"/>
      <c r="V707" s="767"/>
      <c r="W707" s="767"/>
      <c r="X707" s="767"/>
      <c r="Y707" s="767"/>
      <c r="Z707" s="767"/>
      <c r="AA707" s="767"/>
    </row>
    <row r="708" spans="19:27" ht="9.6" customHeight="1">
      <c r="S708" s="767"/>
      <c r="T708" s="767"/>
      <c r="U708" s="767"/>
      <c r="V708" s="767"/>
      <c r="W708" s="767"/>
      <c r="X708" s="767"/>
      <c r="Y708" s="767"/>
      <c r="Z708" s="767"/>
      <c r="AA708" s="767"/>
    </row>
    <row r="709" spans="19:27" ht="9.6" customHeight="1">
      <c r="S709" s="767"/>
      <c r="T709" s="767"/>
      <c r="U709" s="767"/>
      <c r="V709" s="767"/>
      <c r="W709" s="767"/>
      <c r="X709" s="767"/>
      <c r="Y709" s="767"/>
      <c r="Z709" s="767"/>
      <c r="AA709" s="767"/>
    </row>
    <row r="710" spans="19:27" ht="9.6" customHeight="1">
      <c r="S710" s="767"/>
      <c r="T710" s="767"/>
      <c r="U710" s="767"/>
      <c r="V710" s="767"/>
      <c r="W710" s="767"/>
      <c r="X710" s="767"/>
      <c r="Y710" s="767"/>
      <c r="Z710" s="767"/>
      <c r="AA710" s="767"/>
    </row>
    <row r="711" spans="19:27" ht="9.6" customHeight="1">
      <c r="S711" s="767"/>
      <c r="T711" s="767"/>
      <c r="U711" s="767"/>
      <c r="V711" s="767"/>
      <c r="W711" s="767"/>
      <c r="X711" s="767"/>
      <c r="Y711" s="767"/>
      <c r="Z711" s="767"/>
      <c r="AA711" s="767"/>
    </row>
    <row r="712" spans="19:27" ht="9.6" customHeight="1">
      <c r="S712" s="767"/>
      <c r="T712" s="767"/>
      <c r="U712" s="767"/>
      <c r="V712" s="767"/>
      <c r="W712" s="767"/>
      <c r="X712" s="767"/>
      <c r="Y712" s="767"/>
      <c r="Z712" s="767"/>
      <c r="AA712" s="767"/>
    </row>
    <row r="713" spans="19:27" ht="9.6" customHeight="1">
      <c r="S713" s="767"/>
      <c r="T713" s="767"/>
      <c r="U713" s="767"/>
      <c r="V713" s="767"/>
      <c r="W713" s="767"/>
      <c r="X713" s="767"/>
      <c r="Y713" s="767"/>
      <c r="Z713" s="767"/>
      <c r="AA713" s="767"/>
    </row>
    <row r="714" spans="19:27" ht="9.6" customHeight="1">
      <c r="S714" s="767"/>
      <c r="T714" s="767"/>
      <c r="U714" s="767"/>
      <c r="V714" s="767"/>
      <c r="W714" s="767"/>
      <c r="X714" s="767"/>
      <c r="Y714" s="767"/>
      <c r="Z714" s="767"/>
      <c r="AA714" s="767"/>
    </row>
    <row r="715" spans="19:27" ht="9.6" customHeight="1">
      <c r="S715" s="767"/>
      <c r="T715" s="767"/>
      <c r="U715" s="767"/>
      <c r="V715" s="767"/>
      <c r="W715" s="767"/>
      <c r="X715" s="767"/>
      <c r="Y715" s="767"/>
      <c r="Z715" s="767"/>
      <c r="AA715" s="767"/>
    </row>
    <row r="716" spans="19:27" ht="9.6" customHeight="1">
      <c r="S716" s="767"/>
      <c r="T716" s="767"/>
      <c r="U716" s="767"/>
      <c r="V716" s="767"/>
      <c r="W716" s="767"/>
      <c r="X716" s="767"/>
      <c r="Y716" s="767"/>
      <c r="Z716" s="767"/>
      <c r="AA716" s="767"/>
    </row>
    <row r="717" spans="19:27" ht="9.6" customHeight="1">
      <c r="S717" s="767"/>
      <c r="T717" s="767"/>
      <c r="U717" s="767"/>
      <c r="V717" s="767"/>
      <c r="W717" s="767"/>
      <c r="X717" s="767"/>
      <c r="Y717" s="767"/>
      <c r="Z717" s="767"/>
      <c r="AA717" s="767"/>
    </row>
    <row r="718" spans="19:27" ht="9.6" customHeight="1">
      <c r="S718" s="767"/>
      <c r="T718" s="767"/>
      <c r="U718" s="767"/>
      <c r="V718" s="767"/>
      <c r="W718" s="767"/>
      <c r="X718" s="767"/>
      <c r="Y718" s="767"/>
      <c r="Z718" s="767"/>
      <c r="AA718" s="767"/>
    </row>
    <row r="719" spans="19:27" ht="9.6" customHeight="1">
      <c r="S719" s="767"/>
      <c r="T719" s="767"/>
      <c r="U719" s="767"/>
      <c r="V719" s="767"/>
      <c r="W719" s="767"/>
      <c r="X719" s="767"/>
      <c r="Y719" s="767"/>
      <c r="Z719" s="767"/>
      <c r="AA719" s="767"/>
    </row>
    <row r="720" spans="19:27" ht="9.6" customHeight="1">
      <c r="S720" s="767"/>
      <c r="T720" s="767"/>
      <c r="U720" s="767"/>
      <c r="V720" s="767"/>
      <c r="W720" s="767"/>
      <c r="X720" s="767"/>
      <c r="Y720" s="767"/>
      <c r="Z720" s="767"/>
      <c r="AA720" s="767"/>
    </row>
    <row r="721" spans="19:27" ht="9.6" customHeight="1">
      <c r="S721" s="767"/>
      <c r="T721" s="767"/>
      <c r="U721" s="767"/>
      <c r="V721" s="767"/>
      <c r="W721" s="767"/>
      <c r="X721" s="767"/>
      <c r="Y721" s="767"/>
      <c r="Z721" s="767"/>
      <c r="AA721" s="767"/>
    </row>
    <row r="722" spans="19:27" ht="9.6" customHeight="1">
      <c r="S722" s="767"/>
      <c r="T722" s="767"/>
      <c r="U722" s="767"/>
      <c r="V722" s="767"/>
      <c r="W722" s="767"/>
      <c r="X722" s="767"/>
      <c r="Y722" s="767"/>
      <c r="Z722" s="767"/>
      <c r="AA722" s="767"/>
    </row>
    <row r="723" spans="19:27" ht="9.6" customHeight="1">
      <c r="S723" s="767"/>
      <c r="T723" s="767"/>
      <c r="U723" s="767"/>
      <c r="V723" s="767"/>
      <c r="W723" s="767"/>
      <c r="X723" s="767"/>
      <c r="Y723" s="767"/>
      <c r="Z723" s="767"/>
      <c r="AA723" s="767"/>
    </row>
    <row r="724" spans="19:27" ht="9.6" customHeight="1">
      <c r="S724" s="767"/>
      <c r="T724" s="767"/>
      <c r="U724" s="767"/>
      <c r="V724" s="767"/>
      <c r="W724" s="767"/>
      <c r="X724" s="767"/>
      <c r="Y724" s="767"/>
      <c r="Z724" s="767"/>
      <c r="AA724" s="767"/>
    </row>
    <row r="725" spans="19:27" ht="6.75" customHeight="1">
      <c r="S725" s="767"/>
      <c r="T725" s="767"/>
      <c r="U725" s="767"/>
      <c r="V725" s="767"/>
      <c r="W725" s="767"/>
      <c r="X725" s="767"/>
      <c r="Y725" s="767"/>
      <c r="Z725" s="767"/>
      <c r="AA725" s="767"/>
    </row>
    <row r="726" spans="19:27" ht="9.6" customHeight="1">
      <c r="S726" s="767"/>
      <c r="T726" s="767"/>
      <c r="U726" s="767"/>
      <c r="V726" s="767"/>
      <c r="W726" s="767"/>
      <c r="X726" s="767"/>
      <c r="Y726" s="767"/>
      <c r="Z726" s="767"/>
      <c r="AA726" s="767"/>
    </row>
    <row r="727" spans="19:27" ht="9.6" customHeight="1">
      <c r="S727" s="767"/>
      <c r="T727" s="767"/>
      <c r="U727" s="767"/>
      <c r="V727" s="767"/>
      <c r="W727" s="767"/>
      <c r="X727" s="767"/>
      <c r="Y727" s="767"/>
      <c r="Z727" s="767"/>
      <c r="AA727" s="767"/>
    </row>
    <row r="728" spans="19:27" ht="9.6" customHeight="1">
      <c r="S728" s="767"/>
      <c r="T728" s="767"/>
      <c r="U728" s="767"/>
      <c r="V728" s="767"/>
      <c r="W728" s="767"/>
      <c r="X728" s="767"/>
      <c r="Y728" s="767"/>
      <c r="Z728" s="767"/>
      <c r="AA728" s="767"/>
    </row>
    <row r="729" spans="19:27" ht="9.6" customHeight="1">
      <c r="S729" s="767"/>
      <c r="T729" s="767"/>
      <c r="U729" s="767"/>
      <c r="V729" s="767"/>
      <c r="W729" s="767"/>
      <c r="X729" s="767"/>
      <c r="Y729" s="767"/>
      <c r="Z729" s="767"/>
      <c r="AA729" s="767"/>
    </row>
    <row r="730" spans="19:27" ht="11.25" customHeight="1">
      <c r="S730" s="767"/>
      <c r="T730" s="767"/>
      <c r="U730" s="767"/>
      <c r="V730" s="767"/>
      <c r="W730" s="767"/>
      <c r="X730" s="767"/>
      <c r="Y730" s="767"/>
      <c r="Z730" s="767"/>
      <c r="AA730" s="767"/>
    </row>
    <row r="731" spans="19:27" ht="9.75" customHeight="1">
      <c r="S731" s="767"/>
      <c r="T731" s="767"/>
      <c r="U731" s="767"/>
      <c r="V731" s="767"/>
      <c r="W731" s="767"/>
      <c r="X731" s="767"/>
      <c r="Y731" s="767"/>
      <c r="Z731" s="767"/>
      <c r="AA731" s="767"/>
    </row>
    <row r="732" spans="19:27" ht="9.75" customHeight="1">
      <c r="S732" s="767"/>
      <c r="T732" s="767"/>
      <c r="U732" s="767"/>
      <c r="V732" s="767"/>
      <c r="W732" s="767"/>
      <c r="X732" s="767"/>
      <c r="Y732" s="767"/>
      <c r="Z732" s="767"/>
      <c r="AA732" s="767"/>
    </row>
    <row r="733" spans="19:27" ht="9.75" customHeight="1">
      <c r="S733" s="767"/>
      <c r="T733" s="767"/>
      <c r="U733" s="767"/>
      <c r="V733" s="767"/>
      <c r="W733" s="767"/>
      <c r="X733" s="767"/>
      <c r="Y733" s="767"/>
      <c r="Z733" s="767"/>
      <c r="AA733" s="767"/>
    </row>
    <row r="734" spans="19:27" ht="6.75" customHeight="1">
      <c r="S734" s="767"/>
      <c r="T734" s="767"/>
      <c r="U734" s="767"/>
      <c r="V734" s="767"/>
      <c r="W734" s="767"/>
      <c r="X734" s="767"/>
      <c r="Y734" s="767"/>
      <c r="Z734" s="767"/>
      <c r="AA734" s="767"/>
    </row>
    <row r="735" spans="19:27" ht="9.6" customHeight="1">
      <c r="S735" s="767"/>
      <c r="T735" s="767"/>
      <c r="U735" s="767"/>
      <c r="V735" s="767"/>
      <c r="W735" s="767"/>
      <c r="X735" s="767"/>
      <c r="Y735" s="767"/>
      <c r="Z735" s="767"/>
      <c r="AA735" s="767"/>
    </row>
    <row r="736" spans="19:27" ht="9.6" customHeight="1">
      <c r="S736" s="767"/>
      <c r="T736" s="767"/>
      <c r="U736" s="767"/>
      <c r="V736" s="767"/>
      <c r="W736" s="767"/>
      <c r="X736" s="767"/>
      <c r="Y736" s="767"/>
      <c r="Z736" s="767"/>
      <c r="AA736" s="767"/>
    </row>
    <row r="737" spans="19:27" ht="9.6" customHeight="1">
      <c r="S737" s="767"/>
      <c r="T737" s="767"/>
      <c r="U737" s="767"/>
      <c r="V737" s="767"/>
      <c r="W737" s="767"/>
      <c r="X737" s="767"/>
      <c r="Y737" s="767"/>
      <c r="Z737" s="767"/>
      <c r="AA737" s="767"/>
    </row>
    <row r="738" spans="19:27" ht="9.6" customHeight="1">
      <c r="S738" s="767"/>
      <c r="T738" s="767"/>
      <c r="U738" s="767"/>
      <c r="V738" s="767"/>
      <c r="W738" s="767"/>
      <c r="X738" s="767"/>
      <c r="Y738" s="767"/>
      <c r="Z738" s="767"/>
      <c r="AA738" s="767"/>
    </row>
    <row r="739" spans="19:27" ht="9.6" customHeight="1">
      <c r="S739" s="767"/>
      <c r="T739" s="767"/>
      <c r="U739" s="767"/>
      <c r="V739" s="767"/>
      <c r="W739" s="767"/>
      <c r="X739" s="767"/>
      <c r="Y739" s="767"/>
      <c r="Z739" s="767"/>
      <c r="AA739" s="767"/>
    </row>
    <row r="740" spans="19:27" ht="9.6" customHeight="1">
      <c r="S740" s="767"/>
      <c r="T740" s="767"/>
      <c r="U740" s="767"/>
      <c r="V740" s="767"/>
      <c r="W740" s="767"/>
      <c r="X740" s="767"/>
      <c r="Y740" s="767"/>
      <c r="Z740" s="767"/>
      <c r="AA740" s="767"/>
    </row>
    <row r="741" spans="19:27" ht="9.6" customHeight="1">
      <c r="S741" s="767"/>
      <c r="T741" s="767"/>
      <c r="U741" s="767"/>
      <c r="V741" s="767"/>
      <c r="W741" s="767"/>
      <c r="X741" s="767"/>
      <c r="Y741" s="767"/>
      <c r="Z741" s="767"/>
      <c r="AA741" s="767"/>
    </row>
    <row r="742" spans="19:27" ht="9.6" customHeight="1">
      <c r="S742" s="767"/>
      <c r="T742" s="767"/>
      <c r="U742" s="767"/>
      <c r="V742" s="767"/>
      <c r="W742" s="767"/>
      <c r="X742" s="767"/>
      <c r="Y742" s="767"/>
      <c r="Z742" s="767"/>
      <c r="AA742" s="767"/>
    </row>
    <row r="743" spans="19:27" ht="9.6" customHeight="1">
      <c r="S743" s="767"/>
      <c r="T743" s="767"/>
      <c r="U743" s="767"/>
      <c r="V743" s="767"/>
      <c r="W743" s="767"/>
      <c r="X743" s="767"/>
      <c r="Y743" s="767"/>
      <c r="Z743" s="767"/>
      <c r="AA743" s="767"/>
    </row>
    <row r="744" spans="19:27" ht="9.6" customHeight="1">
      <c r="S744" s="767"/>
      <c r="T744" s="767"/>
      <c r="U744" s="767"/>
      <c r="V744" s="767"/>
      <c r="W744" s="767"/>
      <c r="X744" s="767"/>
      <c r="Y744" s="767"/>
      <c r="Z744" s="767"/>
      <c r="AA744" s="767"/>
    </row>
    <row r="745" spans="19:27" ht="9.6" customHeight="1">
      <c r="S745" s="767"/>
      <c r="T745" s="767"/>
      <c r="U745" s="767"/>
      <c r="V745" s="767"/>
      <c r="W745" s="767"/>
      <c r="X745" s="767"/>
      <c r="Y745" s="767"/>
      <c r="Z745" s="767"/>
      <c r="AA745" s="767"/>
    </row>
    <row r="746" spans="19:27" ht="9.6" customHeight="1">
      <c r="S746" s="767"/>
      <c r="T746" s="767"/>
      <c r="U746" s="767"/>
      <c r="V746" s="767"/>
      <c r="W746" s="767"/>
      <c r="X746" s="767"/>
      <c r="Y746" s="767"/>
      <c r="Z746" s="767"/>
      <c r="AA746" s="767"/>
    </row>
    <row r="747" spans="19:27" ht="9.6" customHeight="1">
      <c r="S747" s="767"/>
      <c r="T747" s="767"/>
      <c r="U747" s="767"/>
      <c r="V747" s="767"/>
      <c r="W747" s="767"/>
      <c r="X747" s="767"/>
      <c r="Y747" s="767"/>
      <c r="Z747" s="767"/>
      <c r="AA747" s="767"/>
    </row>
    <row r="748" spans="19:27" ht="9.6" customHeight="1">
      <c r="S748" s="767"/>
      <c r="T748" s="767"/>
      <c r="U748" s="767"/>
      <c r="V748" s="767"/>
      <c r="W748" s="767"/>
      <c r="X748" s="767"/>
      <c r="Y748" s="767"/>
      <c r="Z748" s="767"/>
      <c r="AA748" s="767"/>
    </row>
    <row r="749" spans="19:27" ht="9.6" customHeight="1">
      <c r="S749" s="767"/>
      <c r="T749" s="767"/>
      <c r="U749" s="767"/>
      <c r="V749" s="767"/>
      <c r="W749" s="767"/>
      <c r="X749" s="767"/>
      <c r="Y749" s="767"/>
      <c r="Z749" s="767"/>
      <c r="AA749" s="767"/>
    </row>
    <row r="750" spans="19:27" ht="9.6" customHeight="1">
      <c r="S750" s="767"/>
      <c r="T750" s="767"/>
      <c r="U750" s="767"/>
      <c r="V750" s="767"/>
      <c r="W750" s="767"/>
      <c r="X750" s="767"/>
      <c r="Y750" s="767"/>
      <c r="Z750" s="767"/>
      <c r="AA750" s="767"/>
    </row>
    <row r="751" spans="19:27" ht="9.6" customHeight="1">
      <c r="S751" s="767"/>
      <c r="T751" s="767"/>
      <c r="U751" s="767"/>
      <c r="V751" s="767"/>
      <c r="W751" s="767"/>
      <c r="X751" s="767"/>
      <c r="Y751" s="767"/>
      <c r="Z751" s="767"/>
      <c r="AA751" s="767"/>
    </row>
    <row r="752" spans="19:27" ht="9.6" customHeight="1">
      <c r="S752" s="767"/>
      <c r="T752" s="767"/>
      <c r="U752" s="767"/>
      <c r="V752" s="767"/>
      <c r="W752" s="767"/>
      <c r="X752" s="767"/>
      <c r="Y752" s="767"/>
      <c r="Z752" s="767"/>
      <c r="AA752" s="767"/>
    </row>
    <row r="753" spans="1:27" ht="9.6" customHeight="1">
      <c r="S753" s="767"/>
      <c r="T753" s="767"/>
      <c r="U753" s="767"/>
      <c r="V753" s="767"/>
      <c r="W753" s="767"/>
      <c r="X753" s="767"/>
      <c r="Y753" s="767"/>
      <c r="Z753" s="767"/>
      <c r="AA753" s="767"/>
    </row>
    <row r="754" spans="1:27" ht="9.6" customHeight="1">
      <c r="S754" s="767"/>
      <c r="T754" s="767"/>
      <c r="U754" s="767"/>
      <c r="V754" s="767"/>
      <c r="W754" s="767"/>
      <c r="X754" s="767"/>
      <c r="Y754" s="767"/>
      <c r="Z754" s="767"/>
      <c r="AA754" s="767"/>
    </row>
    <row r="755" spans="1:27" ht="9.6" customHeight="1">
      <c r="S755" s="767"/>
      <c r="T755" s="767"/>
      <c r="U755" s="767"/>
      <c r="V755" s="767"/>
      <c r="W755" s="767"/>
      <c r="X755" s="767"/>
      <c r="Y755" s="767"/>
      <c r="Z755" s="767"/>
      <c r="AA755" s="767"/>
    </row>
    <row r="756" spans="1:27" ht="9.6" customHeight="1">
      <c r="S756" s="767"/>
      <c r="T756" s="767"/>
      <c r="U756" s="767"/>
      <c r="V756" s="767"/>
      <c r="W756" s="767"/>
      <c r="X756" s="767"/>
      <c r="Y756" s="767"/>
      <c r="Z756" s="767"/>
      <c r="AA756" s="767"/>
    </row>
    <row r="757" spans="1:27" ht="9.6" customHeight="1">
      <c r="S757" s="767"/>
      <c r="T757" s="767"/>
      <c r="U757" s="767"/>
      <c r="V757" s="767"/>
      <c r="W757" s="767"/>
      <c r="X757" s="767"/>
      <c r="Y757" s="767"/>
      <c r="Z757" s="767"/>
      <c r="AA757" s="767"/>
    </row>
    <row r="758" spans="1:27" ht="9.6" customHeight="1">
      <c r="S758" s="767"/>
      <c r="T758" s="767"/>
      <c r="U758" s="767"/>
      <c r="V758" s="767"/>
      <c r="W758" s="767"/>
      <c r="X758" s="767"/>
      <c r="Y758" s="767"/>
      <c r="Z758" s="767"/>
      <c r="AA758" s="767"/>
    </row>
    <row r="759" spans="1:27" ht="9" customHeight="1">
      <c r="S759" s="767"/>
      <c r="T759" s="767"/>
      <c r="U759" s="767"/>
      <c r="V759" s="767"/>
      <c r="W759" s="767"/>
      <c r="X759" s="767"/>
      <c r="Y759" s="767"/>
      <c r="Z759" s="767"/>
      <c r="AA759" s="767"/>
    </row>
    <row r="760" spans="1:27" ht="9.75" customHeight="1">
      <c r="S760" s="767"/>
      <c r="T760" s="767"/>
      <c r="U760" s="767"/>
      <c r="V760" s="767"/>
      <c r="W760" s="767"/>
      <c r="X760" s="767"/>
      <c r="Y760" s="767"/>
      <c r="Z760" s="767"/>
      <c r="AA760" s="767"/>
    </row>
    <row r="761" spans="1:27" ht="5.25" customHeight="1">
      <c r="S761" s="767"/>
      <c r="T761" s="767"/>
      <c r="U761" s="767"/>
      <c r="V761" s="767"/>
      <c r="W761" s="767"/>
      <c r="X761" s="767"/>
      <c r="Y761" s="767"/>
      <c r="Z761" s="767"/>
      <c r="AA761" s="767"/>
    </row>
    <row r="762" spans="1:27" ht="14.25" customHeight="1">
      <c r="S762" s="767"/>
      <c r="T762" s="767"/>
      <c r="U762" s="767"/>
      <c r="V762" s="767"/>
      <c r="W762" s="767"/>
      <c r="X762" s="767"/>
      <c r="Y762" s="767"/>
      <c r="Z762" s="767"/>
      <c r="AA762" s="767"/>
    </row>
    <row r="763" spans="1:27" ht="14.25" customHeight="1">
      <c r="A763" s="822"/>
      <c r="B763" s="822"/>
      <c r="C763" s="822"/>
      <c r="D763" s="822"/>
      <c r="E763" s="822"/>
      <c r="F763" s="822"/>
      <c r="G763" s="822"/>
      <c r="H763" s="822"/>
      <c r="I763" s="822"/>
      <c r="J763" s="822"/>
      <c r="K763" s="822"/>
      <c r="L763" s="822"/>
      <c r="M763" s="822"/>
      <c r="N763" s="822"/>
      <c r="O763" s="822"/>
      <c r="S763" s="767"/>
      <c r="T763" s="767"/>
      <c r="U763" s="767"/>
      <c r="V763" s="767"/>
      <c r="W763" s="767"/>
      <c r="X763" s="767"/>
      <c r="Y763" s="767"/>
      <c r="Z763" s="767"/>
      <c r="AA763" s="767"/>
    </row>
    <row r="764" spans="1:27" s="763" customFormat="1" ht="13.8"/>
    <row r="765" spans="1:27" s="763" customFormat="1" ht="10.5" customHeight="1"/>
    <row r="766" spans="1:27" s="763" customFormat="1" ht="4.95" customHeight="1"/>
    <row r="767" spans="1:27" s="763" customFormat="1" ht="10.5" customHeight="1"/>
    <row r="768" spans="1:27" s="763" customFormat="1" ht="10.5" customHeight="1"/>
    <row r="769" spans="19:27" s="763" customFormat="1" ht="10.5" customHeight="1"/>
    <row r="770" spans="19:27" s="763" customFormat="1" ht="10.5" customHeight="1"/>
    <row r="771" spans="19:27" s="763" customFormat="1" ht="10.5" customHeight="1"/>
    <row r="772" spans="19:27" s="763" customFormat="1" ht="10.5" customHeight="1"/>
    <row r="773" spans="19:27" s="763" customFormat="1" ht="10.5" customHeight="1"/>
    <row r="774" spans="19:27" s="763" customFormat="1" ht="10.5" customHeight="1"/>
    <row r="775" spans="19:27" s="763" customFormat="1" ht="4.95" customHeight="1"/>
    <row r="776" spans="19:27" s="763" customFormat="1" ht="10.5" customHeight="1"/>
    <row r="777" spans="19:27" s="763" customFormat="1" ht="10.5" customHeight="1"/>
    <row r="778" spans="19:27" ht="9.75" customHeight="1">
      <c r="S778" s="767"/>
      <c r="T778" s="767"/>
      <c r="U778" s="767"/>
      <c r="V778" s="767"/>
      <c r="W778" s="767"/>
      <c r="X778" s="767"/>
      <c r="Y778" s="767"/>
      <c r="Z778" s="767"/>
      <c r="AA778" s="767"/>
    </row>
    <row r="779" spans="19:27" ht="11.25" customHeight="1">
      <c r="S779" s="767"/>
      <c r="T779" s="767"/>
      <c r="U779" s="767"/>
      <c r="V779" s="767"/>
      <c r="W779" s="767"/>
      <c r="X779" s="767"/>
      <c r="Y779" s="767"/>
      <c r="Z779" s="767"/>
      <c r="AA779" s="767"/>
    </row>
    <row r="780" spans="19:27" ht="13.8">
      <c r="S780" s="767"/>
      <c r="T780" s="767"/>
      <c r="U780" s="767"/>
      <c r="V780" s="767"/>
      <c r="W780" s="767"/>
      <c r="X780" s="767"/>
      <c r="Y780" s="767"/>
      <c r="Z780" s="767"/>
      <c r="AA780" s="767"/>
    </row>
    <row r="781" spans="19:27" s="763" customFormat="1" ht="10.5" customHeight="1"/>
    <row r="782" spans="19:27" s="763" customFormat="1" ht="13.8"/>
    <row r="783" spans="19:27" s="763" customFormat="1" ht="10.5" customHeight="1"/>
    <row r="784" spans="19:27" s="763" customFormat="1" ht="10.5" customHeight="1"/>
    <row r="785" spans="19:27" s="763" customFormat="1" ht="10.5" customHeight="1"/>
    <row r="786" spans="19:27" s="763" customFormat="1" ht="10.5" customHeight="1"/>
    <row r="787" spans="19:27" s="763" customFormat="1" ht="10.5" customHeight="1"/>
    <row r="788" spans="19:27" s="763" customFormat="1" ht="10.5" customHeight="1"/>
    <row r="789" spans="19:27" ht="11.25" customHeight="1">
      <c r="S789" s="767"/>
      <c r="T789" s="767"/>
      <c r="U789" s="767"/>
      <c r="V789" s="767"/>
      <c r="W789" s="767"/>
      <c r="X789" s="767"/>
      <c r="Y789" s="767"/>
      <c r="Z789" s="767"/>
      <c r="AA789" s="767"/>
    </row>
    <row r="790" spans="19:27" ht="9.75" customHeight="1">
      <c r="S790" s="767"/>
      <c r="T790" s="767"/>
      <c r="U790" s="767"/>
      <c r="V790" s="767"/>
      <c r="W790" s="767"/>
      <c r="X790" s="767"/>
      <c r="Y790" s="767"/>
      <c r="Z790" s="767"/>
      <c r="AA790" s="767"/>
    </row>
    <row r="791" spans="19:27" ht="9.6" customHeight="1">
      <c r="S791" s="767"/>
      <c r="T791" s="767"/>
      <c r="U791" s="767"/>
      <c r="V791" s="767"/>
      <c r="W791" s="767"/>
      <c r="X791" s="767"/>
      <c r="Y791" s="767"/>
      <c r="Z791" s="767"/>
      <c r="AA791" s="767"/>
    </row>
    <row r="792" spans="19:27" ht="11.25" customHeight="1">
      <c r="S792" s="767"/>
      <c r="T792" s="767"/>
      <c r="U792" s="767"/>
      <c r="V792" s="767"/>
      <c r="W792" s="767"/>
      <c r="X792" s="767"/>
      <c r="Y792" s="767"/>
      <c r="Z792" s="767"/>
      <c r="AA792" s="767"/>
    </row>
    <row r="793" spans="19:27" ht="9.75" customHeight="1">
      <c r="S793" s="767"/>
      <c r="T793" s="767"/>
      <c r="U793" s="767"/>
      <c r="V793" s="767"/>
      <c r="W793" s="767"/>
      <c r="X793" s="767"/>
      <c r="Y793" s="767"/>
      <c r="Z793" s="767"/>
      <c r="AA793" s="767"/>
    </row>
    <row r="794" spans="19:27" ht="6.75" customHeight="1">
      <c r="S794" s="767"/>
      <c r="T794" s="767"/>
      <c r="U794" s="767"/>
      <c r="V794" s="767"/>
      <c r="W794" s="767"/>
      <c r="X794" s="767"/>
      <c r="Y794" s="767"/>
      <c r="Z794" s="767"/>
      <c r="AA794" s="767"/>
    </row>
    <row r="795" spans="19:27" ht="9.75" customHeight="1">
      <c r="S795" s="767"/>
      <c r="T795" s="767"/>
      <c r="U795" s="767"/>
      <c r="V795" s="767"/>
      <c r="W795" s="767"/>
      <c r="X795" s="767"/>
      <c r="Y795" s="767"/>
      <c r="Z795" s="767"/>
      <c r="AA795" s="767"/>
    </row>
    <row r="796" spans="19:27" ht="9.6" customHeight="1">
      <c r="S796" s="767"/>
      <c r="T796" s="767"/>
      <c r="U796" s="767"/>
      <c r="V796" s="767"/>
      <c r="W796" s="767"/>
      <c r="X796" s="767"/>
      <c r="Y796" s="767"/>
      <c r="Z796" s="767"/>
      <c r="AA796" s="767"/>
    </row>
    <row r="797" spans="19:27" ht="9.6" customHeight="1">
      <c r="S797" s="767"/>
      <c r="T797" s="767"/>
      <c r="U797" s="767"/>
      <c r="V797" s="767"/>
      <c r="W797" s="767"/>
      <c r="X797" s="767"/>
      <c r="Y797" s="767"/>
      <c r="Z797" s="767"/>
      <c r="AA797" s="767"/>
    </row>
    <row r="798" spans="19:27" ht="9.6" customHeight="1">
      <c r="S798" s="767"/>
      <c r="T798" s="767"/>
      <c r="U798" s="767"/>
      <c r="V798" s="767"/>
      <c r="W798" s="767"/>
      <c r="X798" s="767"/>
      <c r="Y798" s="767"/>
      <c r="Z798" s="767"/>
      <c r="AA798" s="767"/>
    </row>
    <row r="799" spans="19:27" ht="9.6" customHeight="1">
      <c r="S799" s="767"/>
      <c r="T799" s="767"/>
      <c r="U799" s="767"/>
      <c r="V799" s="767"/>
      <c r="W799" s="767"/>
      <c r="X799" s="767"/>
      <c r="Y799" s="767"/>
      <c r="Z799" s="767"/>
      <c r="AA799" s="767"/>
    </row>
    <row r="800" spans="19:27" ht="11.25" customHeight="1">
      <c r="S800" s="767"/>
      <c r="T800" s="767"/>
      <c r="U800" s="767"/>
      <c r="V800" s="767"/>
      <c r="W800" s="767"/>
      <c r="X800" s="767"/>
      <c r="Y800" s="767"/>
      <c r="Z800" s="767"/>
      <c r="AA800" s="767"/>
    </row>
    <row r="801" spans="19:27" ht="9.75" customHeight="1">
      <c r="S801" s="767"/>
      <c r="T801" s="767"/>
      <c r="U801" s="767"/>
      <c r="V801" s="767"/>
      <c r="W801" s="767"/>
      <c r="X801" s="767"/>
      <c r="Y801" s="767"/>
      <c r="Z801" s="767"/>
      <c r="AA801" s="767"/>
    </row>
    <row r="802" spans="19:27" ht="9.6" customHeight="1">
      <c r="S802" s="767"/>
      <c r="T802" s="767"/>
      <c r="U802" s="767"/>
      <c r="V802" s="767"/>
      <c r="W802" s="767"/>
      <c r="X802" s="767"/>
      <c r="Y802" s="767"/>
      <c r="Z802" s="767"/>
      <c r="AA802" s="767"/>
    </row>
    <row r="803" spans="19:27" ht="9.75" customHeight="1">
      <c r="S803" s="767"/>
      <c r="T803" s="767"/>
      <c r="U803" s="767"/>
      <c r="V803" s="767"/>
      <c r="W803" s="767"/>
      <c r="X803" s="767"/>
      <c r="Y803" s="767"/>
      <c r="Z803" s="767"/>
      <c r="AA803" s="767"/>
    </row>
    <row r="804" spans="19:27" ht="10.5" customHeight="1">
      <c r="S804" s="767"/>
      <c r="T804" s="767"/>
      <c r="U804" s="767"/>
      <c r="V804" s="767"/>
      <c r="W804" s="767"/>
      <c r="X804" s="767"/>
      <c r="Y804" s="767"/>
      <c r="Z804" s="767"/>
      <c r="AA804" s="767"/>
    </row>
    <row r="805" spans="19:27" ht="9.6" customHeight="1">
      <c r="S805" s="767"/>
      <c r="T805" s="767"/>
      <c r="U805" s="767"/>
      <c r="V805" s="767"/>
      <c r="W805" s="767"/>
      <c r="X805" s="767"/>
      <c r="Y805" s="767"/>
      <c r="Z805" s="767"/>
      <c r="AA805" s="767"/>
    </row>
    <row r="806" spans="19:27" ht="10.5" customHeight="1">
      <c r="S806" s="767"/>
      <c r="T806" s="767"/>
      <c r="U806" s="767"/>
      <c r="V806" s="767"/>
      <c r="W806" s="767"/>
      <c r="X806" s="767"/>
      <c r="Y806" s="767"/>
      <c r="Z806" s="767"/>
      <c r="AA806" s="767"/>
    </row>
    <row r="807" spans="19:27" ht="9.6" customHeight="1">
      <c r="S807" s="767"/>
      <c r="T807" s="767"/>
      <c r="U807" s="767"/>
      <c r="V807" s="767"/>
      <c r="W807" s="767"/>
      <c r="X807" s="767"/>
      <c r="Y807" s="767"/>
      <c r="Z807" s="767"/>
      <c r="AA807" s="767"/>
    </row>
    <row r="808" spans="19:27" ht="9.6" customHeight="1">
      <c r="S808" s="767"/>
      <c r="T808" s="767"/>
      <c r="U808" s="767"/>
      <c r="V808" s="767"/>
      <c r="W808" s="767"/>
      <c r="X808" s="767"/>
      <c r="Y808" s="767"/>
      <c r="Z808" s="767"/>
      <c r="AA808" s="767"/>
    </row>
    <row r="809" spans="19:27" ht="11.25" customHeight="1">
      <c r="S809" s="767"/>
      <c r="T809" s="767"/>
      <c r="U809" s="767"/>
      <c r="V809" s="767"/>
      <c r="W809" s="767"/>
      <c r="X809" s="767"/>
      <c r="Y809" s="767"/>
      <c r="Z809" s="767"/>
      <c r="AA809" s="767"/>
    </row>
    <row r="810" spans="19:27" ht="9.6" customHeight="1">
      <c r="S810" s="767"/>
      <c r="T810" s="767"/>
      <c r="U810" s="767"/>
      <c r="V810" s="767"/>
      <c r="W810" s="767"/>
      <c r="X810" s="767"/>
      <c r="Y810" s="767"/>
      <c r="Z810" s="767"/>
      <c r="AA810" s="767"/>
    </row>
    <row r="811" spans="19:27" ht="9.6" customHeight="1">
      <c r="S811" s="767"/>
      <c r="T811" s="767"/>
      <c r="U811" s="767"/>
      <c r="V811" s="767"/>
      <c r="W811" s="767"/>
      <c r="X811" s="767"/>
      <c r="Y811" s="767"/>
      <c r="Z811" s="767"/>
      <c r="AA811" s="767"/>
    </row>
    <row r="812" spans="19:27" ht="12" customHeight="1">
      <c r="S812" s="767"/>
      <c r="T812" s="767"/>
      <c r="U812" s="767"/>
      <c r="V812" s="767"/>
      <c r="W812" s="767"/>
      <c r="X812" s="767"/>
      <c r="Y812" s="767"/>
      <c r="Z812" s="767"/>
      <c r="AA812" s="767"/>
    </row>
    <row r="813" spans="19:27" ht="9.6" customHeight="1">
      <c r="S813" s="767"/>
      <c r="T813" s="767"/>
      <c r="U813" s="767"/>
      <c r="V813" s="767"/>
      <c r="W813" s="767"/>
      <c r="X813" s="767"/>
      <c r="Y813" s="767"/>
      <c r="Z813" s="767"/>
      <c r="AA813" s="767"/>
    </row>
    <row r="814" spans="19:27" ht="9.6" customHeight="1">
      <c r="S814" s="767"/>
      <c r="T814" s="767"/>
      <c r="U814" s="767"/>
      <c r="V814" s="767"/>
      <c r="W814" s="767"/>
      <c r="X814" s="767"/>
      <c r="Y814" s="767"/>
      <c r="Z814" s="767"/>
      <c r="AA814" s="767"/>
    </row>
    <row r="815" spans="19:27" ht="9.75" customHeight="1">
      <c r="S815" s="767"/>
      <c r="T815" s="767"/>
      <c r="U815" s="767"/>
      <c r="V815" s="767"/>
      <c r="W815" s="767"/>
      <c r="X815" s="767"/>
      <c r="Y815" s="767"/>
      <c r="Z815" s="767"/>
      <c r="AA815" s="767"/>
    </row>
    <row r="816" spans="19:27" ht="9.6" customHeight="1">
      <c r="S816" s="767"/>
      <c r="T816" s="767"/>
      <c r="U816" s="767"/>
      <c r="V816" s="767"/>
      <c r="W816" s="767"/>
      <c r="X816" s="767"/>
      <c r="Y816" s="767"/>
      <c r="Z816" s="767"/>
      <c r="AA816" s="767"/>
    </row>
    <row r="817" spans="19:27" ht="9.6" customHeight="1">
      <c r="S817" s="767"/>
      <c r="T817" s="767"/>
      <c r="U817" s="767"/>
      <c r="V817" s="767"/>
      <c r="W817" s="767"/>
      <c r="X817" s="767"/>
      <c r="Y817" s="767"/>
      <c r="Z817" s="767"/>
      <c r="AA817" s="767"/>
    </row>
    <row r="818" spans="19:27" ht="9.6" customHeight="1">
      <c r="S818" s="767"/>
      <c r="T818" s="767"/>
      <c r="U818" s="767"/>
      <c r="V818" s="767"/>
      <c r="W818" s="767"/>
      <c r="X818" s="767"/>
      <c r="Y818" s="767"/>
      <c r="Z818" s="767"/>
      <c r="AA818" s="767"/>
    </row>
    <row r="819" spans="19:27" ht="9.6" customHeight="1">
      <c r="S819" s="767"/>
      <c r="T819" s="767"/>
      <c r="U819" s="767"/>
      <c r="V819" s="767"/>
      <c r="W819" s="767"/>
      <c r="X819" s="767"/>
      <c r="Y819" s="767"/>
      <c r="Z819" s="767"/>
      <c r="AA819" s="767"/>
    </row>
    <row r="820" spans="19:27" ht="9.6" customHeight="1">
      <c r="S820" s="767"/>
      <c r="T820" s="767"/>
      <c r="U820" s="767"/>
      <c r="V820" s="767"/>
      <c r="W820" s="767"/>
      <c r="X820" s="767"/>
      <c r="Y820" s="767"/>
      <c r="Z820" s="767"/>
      <c r="AA820" s="767"/>
    </row>
    <row r="821" spans="19:27" ht="9.6" customHeight="1">
      <c r="S821" s="767"/>
      <c r="T821" s="767"/>
      <c r="U821" s="767"/>
      <c r="V821" s="767"/>
      <c r="W821" s="767"/>
      <c r="X821" s="767"/>
      <c r="Y821" s="767"/>
      <c r="Z821" s="767"/>
      <c r="AA821" s="767"/>
    </row>
    <row r="822" spans="19:27" ht="9.6" customHeight="1">
      <c r="S822" s="767"/>
      <c r="T822" s="767"/>
      <c r="U822" s="767"/>
      <c r="V822" s="767"/>
      <c r="W822" s="767"/>
      <c r="X822" s="767"/>
      <c r="Y822" s="767"/>
      <c r="Z822" s="767"/>
      <c r="AA822" s="767"/>
    </row>
    <row r="823" spans="19:27" ht="9.6" customHeight="1">
      <c r="S823" s="767"/>
      <c r="T823" s="767"/>
      <c r="U823" s="767"/>
      <c r="V823" s="767"/>
      <c r="W823" s="767"/>
      <c r="X823" s="767"/>
      <c r="Y823" s="767"/>
      <c r="Z823" s="767"/>
      <c r="AA823" s="767"/>
    </row>
    <row r="824" spans="19:27" ht="9.6" customHeight="1">
      <c r="S824" s="767"/>
      <c r="T824" s="767"/>
      <c r="U824" s="767"/>
      <c r="V824" s="767"/>
      <c r="W824" s="767"/>
      <c r="X824" s="767"/>
      <c r="Y824" s="767"/>
      <c r="Z824" s="767"/>
      <c r="AA824" s="767"/>
    </row>
    <row r="825" spans="19:27" ht="9.6" customHeight="1">
      <c r="S825" s="767"/>
      <c r="T825" s="767"/>
      <c r="U825" s="767"/>
      <c r="V825" s="767"/>
      <c r="W825" s="767"/>
      <c r="X825" s="767"/>
      <c r="Y825" s="767"/>
      <c r="Z825" s="767"/>
      <c r="AA825" s="767"/>
    </row>
    <row r="826" spans="19:27" ht="9.6" customHeight="1">
      <c r="S826" s="767"/>
      <c r="T826" s="767"/>
      <c r="U826" s="767"/>
      <c r="V826" s="767"/>
      <c r="W826" s="767"/>
      <c r="X826" s="767"/>
      <c r="Y826" s="767"/>
      <c r="Z826" s="767"/>
      <c r="AA826" s="767"/>
    </row>
    <row r="827" spans="19:27" ht="9.6" customHeight="1">
      <c r="S827" s="767"/>
      <c r="T827" s="767"/>
      <c r="U827" s="767"/>
      <c r="V827" s="767"/>
      <c r="W827" s="767"/>
      <c r="X827" s="767"/>
      <c r="Y827" s="767"/>
      <c r="Z827" s="767"/>
      <c r="AA827" s="767"/>
    </row>
    <row r="828" spans="19:27" ht="9.6" customHeight="1">
      <c r="S828" s="767"/>
      <c r="T828" s="767"/>
      <c r="U828" s="767"/>
      <c r="V828" s="767"/>
      <c r="W828" s="767"/>
      <c r="X828" s="767"/>
      <c r="Y828" s="767"/>
      <c r="Z828" s="767"/>
      <c r="AA828" s="767"/>
    </row>
    <row r="829" spans="19:27" ht="9.6" customHeight="1">
      <c r="S829" s="767"/>
      <c r="T829" s="767"/>
      <c r="U829" s="767"/>
      <c r="V829" s="767"/>
      <c r="W829" s="767"/>
      <c r="X829" s="767"/>
      <c r="Y829" s="767"/>
      <c r="Z829" s="767"/>
      <c r="AA829" s="767"/>
    </row>
    <row r="830" spans="19:27" ht="9.6" customHeight="1">
      <c r="S830" s="767"/>
      <c r="T830" s="767"/>
      <c r="U830" s="767"/>
      <c r="V830" s="767"/>
      <c r="W830" s="767"/>
      <c r="X830" s="767"/>
      <c r="Y830" s="767"/>
      <c r="Z830" s="767"/>
      <c r="AA830" s="767"/>
    </row>
    <row r="831" spans="19:27" ht="9.6" customHeight="1">
      <c r="S831" s="767"/>
      <c r="T831" s="767"/>
      <c r="U831" s="767"/>
      <c r="V831" s="767"/>
      <c r="W831" s="767"/>
      <c r="X831" s="767"/>
      <c r="Y831" s="767"/>
      <c r="Z831" s="767"/>
      <c r="AA831" s="767"/>
    </row>
    <row r="832" spans="19:27" ht="9.6" customHeight="1">
      <c r="S832" s="767"/>
      <c r="T832" s="767"/>
      <c r="U832" s="767"/>
      <c r="V832" s="767"/>
      <c r="W832" s="767"/>
      <c r="X832" s="767"/>
      <c r="Y832" s="767"/>
      <c r="Z832" s="767"/>
      <c r="AA832" s="767"/>
    </row>
    <row r="833" spans="19:27" ht="9.6" customHeight="1">
      <c r="S833" s="767"/>
      <c r="T833" s="767"/>
      <c r="U833" s="767"/>
      <c r="V833" s="767"/>
      <c r="W833" s="767"/>
      <c r="X833" s="767"/>
      <c r="Y833" s="767"/>
      <c r="Z833" s="767"/>
      <c r="AA833" s="767"/>
    </row>
    <row r="834" spans="19:27" ht="9.6" customHeight="1">
      <c r="S834" s="767"/>
      <c r="T834" s="767"/>
      <c r="U834" s="767"/>
      <c r="V834" s="767"/>
      <c r="W834" s="767"/>
      <c r="X834" s="767"/>
      <c r="Y834" s="767"/>
      <c r="Z834" s="767"/>
      <c r="AA834" s="767"/>
    </row>
    <row r="835" spans="19:27" ht="9.6" customHeight="1">
      <c r="S835" s="767"/>
      <c r="T835" s="767"/>
      <c r="U835" s="767"/>
      <c r="V835" s="767"/>
      <c r="W835" s="767"/>
      <c r="X835" s="767"/>
      <c r="Y835" s="767"/>
      <c r="Z835" s="767"/>
      <c r="AA835" s="767"/>
    </row>
    <row r="836" spans="19:27" ht="9.6" customHeight="1">
      <c r="S836" s="767"/>
      <c r="T836" s="767"/>
      <c r="U836" s="767"/>
      <c r="V836" s="767"/>
      <c r="W836" s="767"/>
      <c r="X836" s="767"/>
      <c r="Y836" s="767"/>
      <c r="Z836" s="767"/>
      <c r="AA836" s="767"/>
    </row>
    <row r="837" spans="19:27" ht="9.6" customHeight="1">
      <c r="S837" s="767"/>
      <c r="T837" s="767"/>
      <c r="U837" s="767"/>
      <c r="V837" s="767"/>
      <c r="W837" s="767"/>
      <c r="X837" s="767"/>
      <c r="Y837" s="767"/>
      <c r="Z837" s="767"/>
      <c r="AA837" s="767"/>
    </row>
    <row r="838" spans="19:27" ht="11.25" customHeight="1">
      <c r="S838" s="767"/>
      <c r="T838" s="767"/>
      <c r="U838" s="767"/>
      <c r="V838" s="767"/>
      <c r="W838" s="767"/>
      <c r="X838" s="767"/>
      <c r="Y838" s="767"/>
      <c r="Z838" s="767"/>
      <c r="AA838" s="767"/>
    </row>
    <row r="839" spans="19:27" ht="9.75" customHeight="1">
      <c r="S839" s="767"/>
      <c r="T839" s="767"/>
      <c r="U839" s="767"/>
      <c r="V839" s="767"/>
      <c r="W839" s="767"/>
      <c r="X839" s="767"/>
      <c r="Y839" s="767"/>
      <c r="Z839" s="767"/>
      <c r="AA839" s="767"/>
    </row>
    <row r="840" spans="19:27" ht="6.75" customHeight="1">
      <c r="S840" s="767"/>
      <c r="T840" s="767"/>
      <c r="U840" s="767"/>
      <c r="V840" s="767"/>
      <c r="W840" s="767"/>
      <c r="X840" s="767"/>
      <c r="Y840" s="767"/>
      <c r="Z840" s="767"/>
      <c r="AA840" s="767"/>
    </row>
    <row r="841" spans="19:27" ht="9.6" customHeight="1">
      <c r="S841" s="767"/>
      <c r="T841" s="767"/>
      <c r="U841" s="767"/>
      <c r="V841" s="767"/>
      <c r="W841" s="767"/>
      <c r="X841" s="767"/>
      <c r="Y841" s="767"/>
      <c r="Z841" s="767"/>
      <c r="AA841" s="767"/>
    </row>
    <row r="842" spans="19:27" ht="9.6" customHeight="1">
      <c r="S842" s="767"/>
      <c r="T842" s="767"/>
      <c r="U842" s="767"/>
      <c r="V842" s="767"/>
      <c r="W842" s="767"/>
      <c r="X842" s="767"/>
      <c r="Y842" s="767"/>
      <c r="Z842" s="767"/>
      <c r="AA842" s="767"/>
    </row>
    <row r="843" spans="19:27" ht="9.6" customHeight="1">
      <c r="S843" s="767"/>
      <c r="T843" s="767"/>
      <c r="U843" s="767"/>
      <c r="V843" s="767"/>
      <c r="W843" s="767"/>
      <c r="X843" s="767"/>
      <c r="Y843" s="767"/>
      <c r="Z843" s="767"/>
      <c r="AA843" s="767"/>
    </row>
    <row r="844" spans="19:27" ht="9.6" customHeight="1">
      <c r="S844" s="767"/>
      <c r="T844" s="767"/>
      <c r="U844" s="767"/>
      <c r="V844" s="767"/>
      <c r="W844" s="767"/>
      <c r="X844" s="767"/>
      <c r="Y844" s="767"/>
      <c r="Z844" s="767"/>
      <c r="AA844" s="767"/>
    </row>
    <row r="845" spans="19:27" ht="9.6" customHeight="1">
      <c r="S845" s="767"/>
      <c r="T845" s="767"/>
      <c r="U845" s="767"/>
      <c r="V845" s="767"/>
      <c r="W845" s="767"/>
      <c r="X845" s="767"/>
      <c r="Y845" s="767"/>
      <c r="Z845" s="767"/>
      <c r="AA845" s="767"/>
    </row>
    <row r="846" spans="19:27" ht="12" customHeight="1">
      <c r="S846" s="767"/>
      <c r="T846" s="767"/>
      <c r="U846" s="767"/>
      <c r="V846" s="767"/>
      <c r="W846" s="767"/>
      <c r="X846" s="767"/>
      <c r="Y846" s="767"/>
      <c r="Z846" s="767"/>
      <c r="AA846" s="767"/>
    </row>
    <row r="847" spans="19:27" ht="9.6" customHeight="1">
      <c r="S847" s="767"/>
      <c r="T847" s="767"/>
      <c r="U847" s="767"/>
      <c r="V847" s="767"/>
      <c r="W847" s="767"/>
      <c r="X847" s="767"/>
      <c r="Y847" s="767"/>
      <c r="Z847" s="767"/>
      <c r="AA847" s="767"/>
    </row>
    <row r="848" spans="19:27" ht="9.6" customHeight="1">
      <c r="S848" s="767"/>
      <c r="T848" s="767"/>
      <c r="U848" s="767"/>
      <c r="V848" s="767"/>
      <c r="W848" s="767"/>
      <c r="X848" s="767"/>
      <c r="Y848" s="767"/>
      <c r="Z848" s="767"/>
      <c r="AA848" s="767"/>
    </row>
    <row r="849" spans="19:27" ht="11.25" customHeight="1">
      <c r="S849" s="767"/>
      <c r="T849" s="767"/>
      <c r="U849" s="767"/>
      <c r="V849" s="767"/>
      <c r="W849" s="767"/>
      <c r="X849" s="767"/>
      <c r="Y849" s="767"/>
      <c r="Z849" s="767"/>
      <c r="AA849" s="767"/>
    </row>
    <row r="850" spans="19:27" ht="9.6" customHeight="1">
      <c r="S850" s="767"/>
      <c r="T850" s="767"/>
      <c r="U850" s="767"/>
      <c r="V850" s="767"/>
      <c r="W850" s="767"/>
      <c r="X850" s="767"/>
      <c r="Y850" s="767"/>
      <c r="Z850" s="767"/>
      <c r="AA850" s="767"/>
    </row>
    <row r="851" spans="19:27" ht="12" customHeight="1">
      <c r="S851" s="767"/>
      <c r="T851" s="767"/>
      <c r="U851" s="767"/>
      <c r="V851" s="767"/>
      <c r="W851" s="767"/>
      <c r="X851" s="767"/>
      <c r="Y851" s="767"/>
      <c r="Z851" s="767"/>
      <c r="AA851" s="767"/>
    </row>
    <row r="852" spans="19:27" ht="9.6" customHeight="1">
      <c r="S852" s="767"/>
      <c r="T852" s="767"/>
      <c r="U852" s="767"/>
      <c r="V852" s="767"/>
      <c r="W852" s="767"/>
      <c r="X852" s="767"/>
      <c r="Y852" s="767"/>
      <c r="Z852" s="767"/>
      <c r="AA852" s="767"/>
    </row>
    <row r="853" spans="19:27" ht="9.6" customHeight="1">
      <c r="S853" s="767"/>
      <c r="T853" s="767"/>
      <c r="U853" s="767"/>
      <c r="V853" s="767"/>
      <c r="W853" s="767"/>
      <c r="X853" s="767"/>
      <c r="Y853" s="767"/>
      <c r="Z853" s="767"/>
      <c r="AA853" s="767"/>
    </row>
    <row r="854" spans="19:27" ht="9.6" customHeight="1">
      <c r="S854" s="767"/>
      <c r="T854" s="767"/>
      <c r="U854" s="767"/>
      <c r="V854" s="767"/>
      <c r="W854" s="767"/>
      <c r="X854" s="767"/>
      <c r="Y854" s="767"/>
      <c r="Z854" s="767"/>
      <c r="AA854" s="767"/>
    </row>
    <row r="855" spans="19:27" ht="9.6" customHeight="1">
      <c r="S855" s="767"/>
      <c r="T855" s="767"/>
      <c r="U855" s="767"/>
      <c r="V855" s="767"/>
      <c r="W855" s="767"/>
      <c r="X855" s="767"/>
      <c r="Y855" s="767"/>
      <c r="Z855" s="767"/>
      <c r="AA855" s="767"/>
    </row>
    <row r="856" spans="19:27" ht="9.6" customHeight="1">
      <c r="S856" s="767"/>
      <c r="T856" s="767"/>
      <c r="U856" s="767"/>
      <c r="V856" s="767"/>
      <c r="W856" s="767"/>
      <c r="X856" s="767"/>
      <c r="Y856" s="767"/>
      <c r="Z856" s="767"/>
      <c r="AA856" s="767"/>
    </row>
    <row r="857" spans="19:27" ht="9.6" customHeight="1">
      <c r="S857" s="767"/>
      <c r="T857" s="767"/>
      <c r="U857" s="767"/>
      <c r="V857" s="767"/>
      <c r="W857" s="767"/>
      <c r="X857" s="767"/>
      <c r="Y857" s="767"/>
      <c r="Z857" s="767"/>
      <c r="AA857" s="767"/>
    </row>
    <row r="858" spans="19:27" ht="10.5" customHeight="1">
      <c r="S858" s="767"/>
      <c r="T858" s="767"/>
      <c r="U858" s="767"/>
      <c r="V858" s="767"/>
      <c r="W858" s="767"/>
      <c r="X858" s="767"/>
      <c r="Y858" s="767"/>
      <c r="Z858" s="767"/>
      <c r="AA858" s="767"/>
    </row>
    <row r="859" spans="19:27" ht="9.6" customHeight="1">
      <c r="S859" s="767"/>
      <c r="T859" s="767"/>
      <c r="U859" s="767"/>
      <c r="V859" s="767"/>
      <c r="W859" s="767"/>
      <c r="X859" s="767"/>
      <c r="Y859" s="767"/>
      <c r="Z859" s="767"/>
      <c r="AA859" s="767"/>
    </row>
    <row r="860" spans="19:27" ht="9.6" customHeight="1">
      <c r="S860" s="767"/>
      <c r="T860" s="767"/>
      <c r="U860" s="767"/>
      <c r="V860" s="767"/>
      <c r="W860" s="767"/>
      <c r="X860" s="767"/>
      <c r="Y860" s="767"/>
      <c r="Z860" s="767"/>
      <c r="AA860" s="767"/>
    </row>
    <row r="861" spans="19:27" ht="9.6" customHeight="1">
      <c r="S861" s="767"/>
      <c r="T861" s="767"/>
      <c r="U861" s="767"/>
      <c r="V861" s="767"/>
      <c r="W861" s="767"/>
      <c r="X861" s="767"/>
      <c r="Y861" s="767"/>
      <c r="Z861" s="767"/>
      <c r="AA861" s="767"/>
    </row>
    <row r="862" spans="19:27" ht="9.6" customHeight="1">
      <c r="S862" s="767"/>
      <c r="T862" s="767"/>
      <c r="U862" s="767"/>
      <c r="V862" s="767"/>
      <c r="W862" s="767"/>
      <c r="X862" s="767"/>
      <c r="Y862" s="767"/>
      <c r="Z862" s="767"/>
      <c r="AA862" s="767"/>
    </row>
    <row r="863" spans="19:27" ht="9.6" customHeight="1">
      <c r="S863" s="767"/>
      <c r="T863" s="767"/>
      <c r="U863" s="767"/>
      <c r="V863" s="767"/>
      <c r="W863" s="767"/>
      <c r="X863" s="767"/>
      <c r="Y863" s="767"/>
      <c r="Z863" s="767"/>
      <c r="AA863" s="767"/>
    </row>
    <row r="864" spans="19:27" ht="11.25" customHeight="1">
      <c r="S864" s="767"/>
      <c r="T864" s="767"/>
      <c r="U864" s="767"/>
      <c r="V864" s="767"/>
      <c r="W864" s="767"/>
      <c r="X864" s="767"/>
      <c r="Y864" s="767"/>
      <c r="Z864" s="767"/>
      <c r="AA864" s="767"/>
    </row>
    <row r="865" spans="19:27" ht="9.6" customHeight="1">
      <c r="S865" s="767"/>
      <c r="T865" s="767"/>
      <c r="U865" s="767"/>
      <c r="V865" s="767"/>
      <c r="W865" s="767"/>
      <c r="X865" s="767"/>
      <c r="Y865" s="767"/>
      <c r="Z865" s="767"/>
      <c r="AA865" s="767"/>
    </row>
    <row r="866" spans="19:27" ht="9.6" customHeight="1">
      <c r="S866" s="767"/>
      <c r="T866" s="767"/>
      <c r="U866" s="767"/>
      <c r="V866" s="767"/>
      <c r="W866" s="767"/>
      <c r="X866" s="767"/>
      <c r="Y866" s="767"/>
      <c r="Z866" s="767"/>
      <c r="AA866" s="767"/>
    </row>
    <row r="867" spans="19:27" ht="9.6" customHeight="1">
      <c r="S867" s="767"/>
      <c r="T867" s="767"/>
      <c r="U867" s="767"/>
      <c r="V867" s="767"/>
      <c r="W867" s="767"/>
      <c r="X867" s="767"/>
      <c r="Y867" s="767"/>
      <c r="Z867" s="767"/>
      <c r="AA867" s="767"/>
    </row>
    <row r="868" spans="19:27" ht="9.6" customHeight="1">
      <c r="S868" s="767"/>
      <c r="T868" s="767"/>
      <c r="U868" s="767"/>
      <c r="V868" s="767"/>
      <c r="W868" s="767"/>
      <c r="X868" s="767"/>
      <c r="Y868" s="767"/>
      <c r="Z868" s="767"/>
      <c r="AA868" s="767"/>
    </row>
    <row r="869" spans="19:27" ht="9.6" customHeight="1">
      <c r="S869" s="767"/>
      <c r="T869" s="767"/>
      <c r="U869" s="767"/>
      <c r="V869" s="767"/>
      <c r="W869" s="767"/>
      <c r="X869" s="767"/>
      <c r="Y869" s="767"/>
      <c r="Z869" s="767"/>
      <c r="AA869" s="767"/>
    </row>
    <row r="870" spans="19:27" ht="9.6" customHeight="1">
      <c r="S870" s="767"/>
      <c r="T870" s="767"/>
      <c r="U870" s="767"/>
      <c r="V870" s="767"/>
      <c r="W870" s="767"/>
      <c r="X870" s="767"/>
      <c r="Y870" s="767"/>
      <c r="Z870" s="767"/>
      <c r="AA870" s="767"/>
    </row>
    <row r="871" spans="19:27" ht="9.6" customHeight="1">
      <c r="S871" s="767"/>
      <c r="T871" s="767"/>
      <c r="U871" s="767"/>
      <c r="V871" s="767"/>
      <c r="W871" s="767"/>
      <c r="X871" s="767"/>
      <c r="Y871" s="767"/>
      <c r="Z871" s="767"/>
      <c r="AA871" s="767"/>
    </row>
    <row r="872" spans="19:27" ht="9.6" customHeight="1">
      <c r="S872" s="767"/>
      <c r="T872" s="767"/>
      <c r="U872" s="767"/>
      <c r="V872" s="767"/>
      <c r="W872" s="767"/>
      <c r="X872" s="767"/>
      <c r="Y872" s="767"/>
      <c r="Z872" s="767"/>
      <c r="AA872" s="767"/>
    </row>
    <row r="873" spans="19:27" ht="9.6" customHeight="1">
      <c r="S873" s="767"/>
      <c r="T873" s="767"/>
      <c r="U873" s="767"/>
      <c r="V873" s="767"/>
      <c r="W873" s="767"/>
      <c r="X873" s="767"/>
      <c r="Y873" s="767"/>
      <c r="Z873" s="767"/>
      <c r="AA873" s="767"/>
    </row>
    <row r="874" spans="19:27" ht="9.6" customHeight="1">
      <c r="S874" s="767"/>
      <c r="T874" s="767"/>
      <c r="U874" s="767"/>
      <c r="V874" s="767"/>
      <c r="W874" s="767"/>
      <c r="X874" s="767"/>
      <c r="Y874" s="767"/>
      <c r="Z874" s="767"/>
      <c r="AA874" s="767"/>
    </row>
    <row r="875" spans="19:27" ht="9.6" customHeight="1">
      <c r="S875" s="767"/>
      <c r="T875" s="767"/>
      <c r="U875" s="767"/>
      <c r="V875" s="767"/>
      <c r="W875" s="767"/>
      <c r="X875" s="767"/>
      <c r="Y875" s="767"/>
      <c r="Z875" s="767"/>
      <c r="AA875" s="767"/>
    </row>
    <row r="876" spans="19:27" ht="7.2" customHeight="1">
      <c r="S876" s="767"/>
      <c r="T876" s="767"/>
      <c r="U876" s="767"/>
      <c r="V876" s="767"/>
      <c r="W876" s="767"/>
      <c r="X876" s="767"/>
      <c r="Y876" s="767"/>
      <c r="Z876" s="767"/>
      <c r="AA876" s="767"/>
    </row>
    <row r="877" spans="19:27" ht="5.4" customHeight="1">
      <c r="S877" s="767"/>
      <c r="T877" s="767"/>
      <c r="U877" s="767"/>
      <c r="V877" s="767"/>
      <c r="W877" s="767"/>
      <c r="X877" s="767"/>
      <c r="Y877" s="767"/>
      <c r="Z877" s="767"/>
      <c r="AA877" s="767"/>
    </row>
    <row r="878" spans="19:27" ht="5.4" customHeight="1">
      <c r="S878" s="767"/>
      <c r="T878" s="767"/>
      <c r="U878" s="767"/>
      <c r="V878" s="767"/>
      <c r="W878" s="767"/>
      <c r="X878" s="767"/>
      <c r="Y878" s="767"/>
      <c r="Z878" s="767"/>
      <c r="AA878" s="767"/>
    </row>
    <row r="879" spans="19:27" ht="13.5" customHeight="1">
      <c r="S879" s="767"/>
      <c r="T879" s="767"/>
      <c r="U879" s="767"/>
      <c r="V879" s="767"/>
      <c r="W879" s="767"/>
      <c r="X879" s="767"/>
      <c r="Y879" s="767"/>
      <c r="Z879" s="767"/>
      <c r="AA879" s="767"/>
    </row>
    <row r="880" spans="19:27" ht="5.25" customHeight="1">
      <c r="S880" s="767"/>
      <c r="T880" s="767"/>
      <c r="U880" s="767"/>
      <c r="V880" s="767"/>
      <c r="W880" s="767"/>
      <c r="X880" s="767"/>
      <c r="Y880" s="767"/>
      <c r="Z880" s="767"/>
      <c r="AA880" s="767"/>
    </row>
    <row r="881" spans="1:27" ht="14.25" customHeight="1">
      <c r="S881" s="767"/>
      <c r="T881" s="767"/>
      <c r="U881" s="767"/>
      <c r="V881" s="767"/>
      <c r="W881" s="767"/>
      <c r="X881" s="767"/>
      <c r="Y881" s="767"/>
      <c r="Z881" s="767"/>
      <c r="AA881" s="767"/>
    </row>
    <row r="882" spans="1:27" ht="14.25" customHeight="1">
      <c r="A882" s="822"/>
      <c r="B882" s="822"/>
      <c r="C882" s="822"/>
      <c r="D882" s="822"/>
      <c r="E882" s="822"/>
      <c r="F882" s="822"/>
      <c r="G882" s="822"/>
      <c r="H882" s="822"/>
      <c r="I882" s="822"/>
      <c r="J882" s="822"/>
      <c r="K882" s="822"/>
      <c r="L882" s="822"/>
      <c r="M882" s="822"/>
      <c r="N882" s="822"/>
      <c r="O882" s="822"/>
      <c r="S882" s="767"/>
      <c r="T882" s="767"/>
      <c r="U882" s="767"/>
      <c r="V882" s="767"/>
      <c r="W882" s="767"/>
      <c r="X882" s="767"/>
      <c r="Y882" s="767"/>
      <c r="Z882" s="767"/>
      <c r="AA882" s="767"/>
    </row>
    <row r="883" spans="1:27" s="763" customFormat="1" ht="13.8"/>
    <row r="884" spans="1:27" s="763" customFormat="1" ht="10.5" customHeight="1"/>
    <row r="885" spans="1:27" s="763" customFormat="1" ht="4.95" customHeight="1"/>
    <row r="886" spans="1:27" s="763" customFormat="1" ht="10.5" customHeight="1"/>
    <row r="887" spans="1:27" s="763" customFormat="1" ht="10.5" customHeight="1"/>
    <row r="888" spans="1:27" s="763" customFormat="1" ht="10.5" customHeight="1"/>
    <row r="889" spans="1:27" s="763" customFormat="1" ht="10.5" customHeight="1"/>
    <row r="890" spans="1:27" s="763" customFormat="1" ht="10.5" customHeight="1"/>
    <row r="891" spans="1:27" s="763" customFormat="1" ht="10.5" customHeight="1"/>
    <row r="892" spans="1:27" s="763" customFormat="1" ht="10.5" customHeight="1"/>
    <row r="893" spans="1:27" s="763" customFormat="1" ht="10.5" customHeight="1"/>
    <row r="894" spans="1:27" s="763" customFormat="1" ht="4.95" customHeight="1"/>
    <row r="895" spans="1:27" s="763" customFormat="1" ht="10.5" customHeight="1"/>
    <row r="896" spans="1:27" s="763" customFormat="1" ht="10.5" customHeight="1"/>
    <row r="897" spans="19:27" ht="9.75" customHeight="1">
      <c r="S897" s="767"/>
      <c r="T897" s="767"/>
      <c r="U897" s="767"/>
      <c r="V897" s="767"/>
      <c r="W897" s="767"/>
      <c r="X897" s="767"/>
      <c r="Y897" s="767"/>
      <c r="Z897" s="767"/>
      <c r="AA897" s="767"/>
    </row>
    <row r="898" spans="19:27" ht="11.25" customHeight="1">
      <c r="S898" s="767"/>
      <c r="T898" s="767"/>
      <c r="U898" s="767"/>
      <c r="V898" s="767"/>
      <c r="W898" s="767"/>
      <c r="X898" s="767"/>
      <c r="Y898" s="767"/>
      <c r="Z898" s="767"/>
      <c r="AA898" s="767"/>
    </row>
    <row r="899" spans="19:27" ht="9.75" customHeight="1">
      <c r="S899" s="767"/>
      <c r="T899" s="767"/>
      <c r="U899" s="767"/>
      <c r="V899" s="767"/>
      <c r="W899" s="767"/>
      <c r="X899" s="767"/>
      <c r="Y899" s="767"/>
      <c r="Z899" s="767"/>
      <c r="AA899" s="767"/>
    </row>
    <row r="900" spans="19:27" ht="9.75" customHeight="1">
      <c r="S900" s="767"/>
      <c r="T900" s="767"/>
      <c r="U900" s="767"/>
      <c r="V900" s="767"/>
      <c r="W900" s="767"/>
      <c r="X900" s="767"/>
      <c r="Y900" s="767"/>
      <c r="Z900" s="767"/>
      <c r="AA900" s="767"/>
    </row>
    <row r="901" spans="19:27" ht="9.75" customHeight="1">
      <c r="S901" s="767"/>
      <c r="T901" s="767"/>
      <c r="U901" s="767"/>
      <c r="V901" s="767"/>
      <c r="W901" s="767"/>
      <c r="X901" s="767"/>
      <c r="Y901" s="767"/>
      <c r="Z901" s="767"/>
      <c r="AA901" s="767"/>
    </row>
    <row r="902" spans="19:27" ht="6.75" customHeight="1">
      <c r="S902" s="767"/>
      <c r="T902" s="767"/>
      <c r="U902" s="767"/>
      <c r="V902" s="767"/>
      <c r="W902" s="767"/>
      <c r="X902" s="767"/>
      <c r="Y902" s="767"/>
      <c r="Z902" s="767"/>
      <c r="AA902" s="767"/>
    </row>
    <row r="903" spans="19:27" ht="9.6" customHeight="1">
      <c r="S903" s="767"/>
      <c r="T903" s="767"/>
      <c r="U903" s="767"/>
      <c r="V903" s="767"/>
      <c r="W903" s="767"/>
      <c r="X903" s="767"/>
      <c r="Y903" s="767"/>
      <c r="Z903" s="767"/>
      <c r="AA903" s="767"/>
    </row>
    <row r="904" spans="19:27" ht="9.6" customHeight="1">
      <c r="S904" s="767"/>
      <c r="T904" s="767"/>
      <c r="U904" s="767"/>
      <c r="V904" s="767"/>
      <c r="W904" s="767"/>
      <c r="X904" s="767"/>
      <c r="Y904" s="767"/>
      <c r="Z904" s="767"/>
      <c r="AA904" s="767"/>
    </row>
    <row r="905" spans="19:27" ht="9.6" customHeight="1">
      <c r="S905" s="767"/>
      <c r="T905" s="767"/>
      <c r="U905" s="767"/>
      <c r="V905" s="767"/>
      <c r="W905" s="767"/>
      <c r="X905" s="767"/>
      <c r="Y905" s="767"/>
      <c r="Z905" s="767"/>
      <c r="AA905" s="767"/>
    </row>
    <row r="906" spans="19:27" ht="9.6" customHeight="1">
      <c r="S906" s="767"/>
      <c r="T906" s="767"/>
      <c r="U906" s="767"/>
      <c r="V906" s="767"/>
      <c r="W906" s="767"/>
      <c r="X906" s="767"/>
      <c r="Y906" s="767"/>
      <c r="Z906" s="767"/>
      <c r="AA906" s="767"/>
    </row>
    <row r="907" spans="19:27" ht="9.6" customHeight="1">
      <c r="S907" s="767"/>
      <c r="T907" s="767"/>
      <c r="U907" s="767"/>
      <c r="V907" s="767"/>
      <c r="W907" s="767"/>
      <c r="X907" s="767"/>
      <c r="Y907" s="767"/>
      <c r="Z907" s="767"/>
      <c r="AA907" s="767"/>
    </row>
    <row r="908" spans="19:27" ht="9.6" customHeight="1">
      <c r="S908" s="767"/>
      <c r="T908" s="767"/>
      <c r="U908" s="767"/>
      <c r="V908" s="767"/>
      <c r="W908" s="767"/>
      <c r="X908" s="767"/>
      <c r="Y908" s="767"/>
      <c r="Z908" s="767"/>
      <c r="AA908" s="767"/>
    </row>
    <row r="909" spans="19:27" ht="9.6" customHeight="1">
      <c r="S909" s="767"/>
      <c r="T909" s="767"/>
      <c r="U909" s="767"/>
      <c r="V909" s="767"/>
      <c r="W909" s="767"/>
      <c r="X909" s="767"/>
      <c r="Y909" s="767"/>
      <c r="Z909" s="767"/>
      <c r="AA909" s="767"/>
    </row>
    <row r="910" spans="19:27" ht="9.6" customHeight="1">
      <c r="S910" s="767"/>
      <c r="T910" s="767"/>
      <c r="U910" s="767"/>
      <c r="V910" s="767"/>
      <c r="W910" s="767"/>
      <c r="X910" s="767"/>
      <c r="Y910" s="767"/>
      <c r="Z910" s="767"/>
      <c r="AA910" s="767"/>
    </row>
    <row r="911" spans="19:27" ht="9.6" customHeight="1">
      <c r="S911" s="767"/>
      <c r="T911" s="767"/>
      <c r="U911" s="767"/>
      <c r="V911" s="767"/>
      <c r="W911" s="767"/>
      <c r="X911" s="767"/>
      <c r="Y911" s="767"/>
      <c r="Z911" s="767"/>
      <c r="AA911" s="767"/>
    </row>
    <row r="912" spans="19:27" ht="9.6" customHeight="1">
      <c r="S912" s="767"/>
      <c r="T912" s="767"/>
      <c r="U912" s="767"/>
      <c r="V912" s="767"/>
      <c r="W912" s="767"/>
      <c r="X912" s="767"/>
      <c r="Y912" s="767"/>
      <c r="Z912" s="767"/>
      <c r="AA912" s="767"/>
    </row>
    <row r="913" spans="19:27" ht="9.6" customHeight="1">
      <c r="S913" s="767"/>
      <c r="T913" s="767"/>
      <c r="U913" s="767"/>
      <c r="V913" s="767"/>
      <c r="W913" s="767"/>
      <c r="X913" s="767"/>
      <c r="Y913" s="767"/>
      <c r="Z913" s="767"/>
      <c r="AA913" s="767"/>
    </row>
    <row r="914" spans="19:27" ht="9.6" customHeight="1">
      <c r="S914" s="767"/>
      <c r="T914" s="767"/>
      <c r="U914" s="767"/>
      <c r="V914" s="767"/>
      <c r="W914" s="767"/>
      <c r="X914" s="767"/>
      <c r="Y914" s="767"/>
      <c r="Z914" s="767"/>
      <c r="AA914" s="767"/>
    </row>
    <row r="915" spans="19:27" ht="9.6" customHeight="1">
      <c r="S915" s="767"/>
      <c r="T915" s="767"/>
      <c r="U915" s="767"/>
      <c r="V915" s="767"/>
      <c r="W915" s="767"/>
      <c r="X915" s="767"/>
      <c r="Y915" s="767"/>
      <c r="Z915" s="767"/>
      <c r="AA915" s="767"/>
    </row>
    <row r="916" spans="19:27" ht="9.6" customHeight="1">
      <c r="S916" s="767"/>
      <c r="T916" s="767"/>
      <c r="U916" s="767"/>
      <c r="V916" s="767"/>
      <c r="W916" s="767"/>
      <c r="X916" s="767"/>
      <c r="Y916" s="767"/>
      <c r="Z916" s="767"/>
      <c r="AA916" s="767"/>
    </row>
    <row r="917" spans="19:27" ht="9.6" customHeight="1">
      <c r="S917" s="767"/>
      <c r="T917" s="767"/>
      <c r="U917" s="767"/>
      <c r="V917" s="767"/>
      <c r="W917" s="767"/>
      <c r="X917" s="767"/>
      <c r="Y917" s="767"/>
      <c r="Z917" s="767"/>
      <c r="AA917" s="767"/>
    </row>
    <row r="918" spans="19:27" ht="9.6" customHeight="1">
      <c r="S918" s="767"/>
      <c r="T918" s="767"/>
      <c r="U918" s="767"/>
      <c r="V918" s="767"/>
      <c r="W918" s="767"/>
      <c r="X918" s="767"/>
      <c r="Y918" s="767"/>
      <c r="Z918" s="767"/>
      <c r="AA918" s="767"/>
    </row>
    <row r="919" spans="19:27" ht="9.6" customHeight="1">
      <c r="S919" s="767"/>
      <c r="T919" s="767"/>
      <c r="U919" s="767"/>
      <c r="V919" s="767"/>
      <c r="W919" s="767"/>
      <c r="X919" s="767"/>
      <c r="Y919" s="767"/>
      <c r="Z919" s="767"/>
      <c r="AA919" s="767"/>
    </row>
    <row r="920" spans="19:27" ht="9.6" customHeight="1">
      <c r="S920" s="767"/>
      <c r="T920" s="767"/>
      <c r="U920" s="767"/>
      <c r="V920" s="767"/>
      <c r="W920" s="767"/>
      <c r="X920" s="767"/>
      <c r="Y920" s="767"/>
      <c r="Z920" s="767"/>
      <c r="AA920" s="767"/>
    </row>
    <row r="921" spans="19:27" ht="9.6" customHeight="1">
      <c r="S921" s="767"/>
      <c r="T921" s="767"/>
      <c r="U921" s="767"/>
      <c r="V921" s="767"/>
      <c r="W921" s="767"/>
      <c r="X921" s="767"/>
      <c r="Y921" s="767"/>
      <c r="Z921" s="767"/>
      <c r="AA921" s="767"/>
    </row>
    <row r="922" spans="19:27" ht="9.6" customHeight="1">
      <c r="S922" s="767"/>
      <c r="T922" s="767"/>
      <c r="U922" s="767"/>
      <c r="V922" s="767"/>
      <c r="W922" s="767"/>
      <c r="X922" s="767"/>
      <c r="Y922" s="767"/>
      <c r="Z922" s="767"/>
      <c r="AA922" s="767"/>
    </row>
    <row r="923" spans="19:27" ht="9.6" customHeight="1">
      <c r="S923" s="767"/>
      <c r="T923" s="767"/>
      <c r="U923" s="767"/>
      <c r="V923" s="767"/>
      <c r="W923" s="767"/>
      <c r="X923" s="767"/>
      <c r="Y923" s="767"/>
      <c r="Z923" s="767"/>
      <c r="AA923" s="767"/>
    </row>
    <row r="924" spans="19:27" ht="9.6" customHeight="1">
      <c r="S924" s="767"/>
      <c r="T924" s="767"/>
      <c r="U924" s="767"/>
      <c r="V924" s="767"/>
      <c r="W924" s="767"/>
      <c r="X924" s="767"/>
      <c r="Y924" s="767"/>
      <c r="Z924" s="767"/>
      <c r="AA924" s="767"/>
    </row>
    <row r="925" spans="19:27" ht="9.6" customHeight="1">
      <c r="S925" s="767"/>
      <c r="T925" s="767"/>
      <c r="U925" s="767"/>
      <c r="V925" s="767"/>
      <c r="W925" s="767"/>
      <c r="X925" s="767"/>
      <c r="Y925" s="767"/>
      <c r="Z925" s="767"/>
      <c r="AA925" s="767"/>
    </row>
    <row r="926" spans="19:27" ht="9.6" customHeight="1">
      <c r="S926" s="767"/>
      <c r="T926" s="767"/>
      <c r="U926" s="767"/>
      <c r="V926" s="767"/>
      <c r="W926" s="767"/>
      <c r="X926" s="767"/>
      <c r="Y926" s="767"/>
      <c r="Z926" s="767"/>
      <c r="AA926" s="767"/>
    </row>
    <row r="927" spans="19:27" ht="9.6" customHeight="1">
      <c r="S927" s="767"/>
      <c r="T927" s="767"/>
      <c r="U927" s="767"/>
      <c r="V927" s="767"/>
      <c r="W927" s="767"/>
      <c r="X927" s="767"/>
      <c r="Y927" s="767"/>
      <c r="Z927" s="767"/>
      <c r="AA927" s="767"/>
    </row>
    <row r="928" spans="19:27" ht="9.6" customHeight="1">
      <c r="S928" s="767"/>
      <c r="T928" s="767"/>
      <c r="U928" s="767"/>
      <c r="V928" s="767"/>
      <c r="W928" s="767"/>
      <c r="X928" s="767"/>
      <c r="Y928" s="767"/>
      <c r="Z928" s="767"/>
      <c r="AA928" s="767"/>
    </row>
    <row r="929" spans="19:27" ht="9.6" customHeight="1">
      <c r="S929" s="767"/>
      <c r="T929" s="767"/>
      <c r="U929" s="767"/>
      <c r="V929" s="767"/>
      <c r="W929" s="767"/>
      <c r="X929" s="767"/>
      <c r="Y929" s="767"/>
      <c r="Z929" s="767"/>
      <c r="AA929" s="767"/>
    </row>
    <row r="930" spans="19:27" ht="9.6" customHeight="1">
      <c r="S930" s="767"/>
      <c r="T930" s="767"/>
      <c r="U930" s="767"/>
      <c r="V930" s="767"/>
      <c r="W930" s="767"/>
      <c r="X930" s="767"/>
      <c r="Y930" s="767"/>
      <c r="Z930" s="767"/>
      <c r="AA930" s="767"/>
    </row>
    <row r="931" spans="19:27" ht="9.6" customHeight="1">
      <c r="S931" s="767"/>
      <c r="T931" s="767"/>
      <c r="U931" s="767"/>
      <c r="V931" s="767"/>
      <c r="W931" s="767"/>
      <c r="X931" s="767"/>
      <c r="Y931" s="767"/>
      <c r="Z931" s="767"/>
      <c r="AA931" s="767"/>
    </row>
    <row r="932" spans="19:27" ht="9.6" customHeight="1">
      <c r="S932" s="767"/>
      <c r="T932" s="767"/>
      <c r="U932" s="767"/>
      <c r="V932" s="767"/>
      <c r="W932" s="767"/>
      <c r="X932" s="767"/>
      <c r="Y932" s="767"/>
      <c r="Z932" s="767"/>
      <c r="AA932" s="767"/>
    </row>
    <row r="933" spans="19:27" ht="9.6" customHeight="1">
      <c r="S933" s="767"/>
      <c r="T933" s="767"/>
      <c r="U933" s="767"/>
      <c r="V933" s="767"/>
      <c r="W933" s="767"/>
      <c r="X933" s="767"/>
      <c r="Y933" s="767"/>
      <c r="Z933" s="767"/>
      <c r="AA933" s="767"/>
    </row>
    <row r="934" spans="19:27" ht="9.6" customHeight="1">
      <c r="S934" s="767"/>
      <c r="T934" s="767"/>
      <c r="U934" s="767"/>
      <c r="V934" s="767"/>
      <c r="W934" s="767"/>
      <c r="X934" s="767"/>
      <c r="Y934" s="767"/>
      <c r="Z934" s="767"/>
      <c r="AA934" s="767"/>
    </row>
    <row r="935" spans="19:27" ht="9.6" customHeight="1">
      <c r="S935" s="767"/>
      <c r="T935" s="767"/>
      <c r="U935" s="767"/>
      <c r="V935" s="767"/>
      <c r="W935" s="767"/>
      <c r="X935" s="767"/>
      <c r="Y935" s="767"/>
      <c r="Z935" s="767"/>
      <c r="AA935" s="767"/>
    </row>
    <row r="936" spans="19:27" ht="9.6" customHeight="1">
      <c r="S936" s="767"/>
      <c r="T936" s="767"/>
      <c r="U936" s="767"/>
      <c r="V936" s="767"/>
      <c r="W936" s="767"/>
      <c r="X936" s="767"/>
      <c r="Y936" s="767"/>
      <c r="Z936" s="767"/>
      <c r="AA936" s="767"/>
    </row>
    <row r="937" spans="19:27" ht="9.6" customHeight="1">
      <c r="S937" s="767"/>
      <c r="T937" s="767"/>
      <c r="U937" s="767"/>
      <c r="V937" s="767"/>
      <c r="W937" s="767"/>
      <c r="X937" s="767"/>
      <c r="Y937" s="767"/>
      <c r="Z937" s="767"/>
      <c r="AA937" s="767"/>
    </row>
    <row r="938" spans="19:27" ht="9.6" customHeight="1">
      <c r="S938" s="767"/>
      <c r="T938" s="767"/>
      <c r="U938" s="767"/>
      <c r="V938" s="767"/>
      <c r="W938" s="767"/>
      <c r="X938" s="767"/>
      <c r="Y938" s="767"/>
      <c r="Z938" s="767"/>
      <c r="AA938" s="767"/>
    </row>
    <row r="939" spans="19:27" ht="9.6" customHeight="1">
      <c r="S939" s="767"/>
      <c r="T939" s="767"/>
      <c r="U939" s="767"/>
      <c r="V939" s="767"/>
      <c r="W939" s="767"/>
      <c r="X939" s="767"/>
      <c r="Y939" s="767"/>
      <c r="Z939" s="767"/>
      <c r="AA939" s="767"/>
    </row>
    <row r="940" spans="19:27" ht="9.6" customHeight="1">
      <c r="S940" s="767"/>
      <c r="T940" s="767"/>
      <c r="U940" s="767"/>
      <c r="V940" s="767"/>
      <c r="W940" s="767"/>
      <c r="X940" s="767"/>
      <c r="Y940" s="767"/>
      <c r="Z940" s="767"/>
      <c r="AA940" s="767"/>
    </row>
    <row r="941" spans="19:27" ht="9.6" customHeight="1">
      <c r="S941" s="767"/>
      <c r="T941" s="767"/>
      <c r="U941" s="767"/>
      <c r="V941" s="767"/>
      <c r="W941" s="767"/>
      <c r="X941" s="767"/>
      <c r="Y941" s="767"/>
      <c r="Z941" s="767"/>
      <c r="AA941" s="767"/>
    </row>
    <row r="942" spans="19:27" ht="9.6" customHeight="1">
      <c r="S942" s="767"/>
      <c r="T942" s="767"/>
      <c r="U942" s="767"/>
      <c r="V942" s="767"/>
      <c r="W942" s="767"/>
      <c r="X942" s="767"/>
      <c r="Y942" s="767"/>
      <c r="Z942" s="767"/>
      <c r="AA942" s="767"/>
    </row>
    <row r="943" spans="19:27" ht="11.25" customHeight="1">
      <c r="S943" s="767"/>
      <c r="T943" s="767"/>
      <c r="U943" s="767"/>
      <c r="V943" s="767"/>
      <c r="W943" s="767"/>
      <c r="X943" s="767"/>
      <c r="Y943" s="767"/>
      <c r="Z943" s="767"/>
      <c r="AA943" s="767"/>
    </row>
    <row r="944" spans="19:27" ht="9.75" customHeight="1">
      <c r="S944" s="767"/>
      <c r="T944" s="767"/>
      <c r="U944" s="767"/>
      <c r="V944" s="767"/>
      <c r="W944" s="767"/>
      <c r="X944" s="767"/>
      <c r="Y944" s="767"/>
      <c r="Z944" s="767"/>
      <c r="AA944" s="767"/>
    </row>
    <row r="945" spans="19:27" ht="6.75" customHeight="1">
      <c r="S945" s="767"/>
      <c r="T945" s="767"/>
      <c r="U945" s="767"/>
      <c r="V945" s="767"/>
      <c r="W945" s="767"/>
      <c r="X945" s="767"/>
      <c r="Y945" s="767"/>
      <c r="Z945" s="767"/>
      <c r="AA945" s="767"/>
    </row>
    <row r="946" spans="19:27" ht="11.25" customHeight="1">
      <c r="S946" s="767"/>
      <c r="T946" s="767"/>
      <c r="U946" s="767"/>
      <c r="V946" s="767"/>
      <c r="W946" s="767"/>
      <c r="X946" s="767"/>
      <c r="Y946" s="767"/>
      <c r="Z946" s="767"/>
      <c r="AA946" s="767"/>
    </row>
    <row r="947" spans="19:27" ht="9.6" customHeight="1">
      <c r="S947" s="767"/>
      <c r="T947" s="767"/>
      <c r="U947" s="767"/>
      <c r="V947" s="767"/>
      <c r="W947" s="767"/>
      <c r="X947" s="767"/>
      <c r="Y947" s="767"/>
      <c r="Z947" s="767"/>
      <c r="AA947" s="767"/>
    </row>
    <row r="948" spans="19:27" ht="9.6" customHeight="1">
      <c r="S948" s="767"/>
      <c r="T948" s="767"/>
      <c r="U948" s="767"/>
      <c r="V948" s="767"/>
      <c r="W948" s="767"/>
      <c r="X948" s="767"/>
      <c r="Y948" s="767"/>
      <c r="Z948" s="767"/>
      <c r="AA948" s="767"/>
    </row>
    <row r="949" spans="19:27" ht="9.6" customHeight="1">
      <c r="S949" s="767"/>
      <c r="T949" s="767"/>
      <c r="U949" s="767"/>
      <c r="V949" s="767"/>
      <c r="W949" s="767"/>
      <c r="X949" s="767"/>
      <c r="Y949" s="767"/>
      <c r="Z949" s="767"/>
      <c r="AA949" s="767"/>
    </row>
    <row r="950" spans="19:27" ht="9.6" customHeight="1">
      <c r="S950" s="767"/>
      <c r="T950" s="767"/>
      <c r="U950" s="767"/>
      <c r="V950" s="767"/>
      <c r="W950" s="767"/>
      <c r="X950" s="767"/>
      <c r="Y950" s="767"/>
      <c r="Z950" s="767"/>
      <c r="AA950" s="767"/>
    </row>
    <row r="951" spans="19:27" ht="11.25" customHeight="1">
      <c r="S951" s="767"/>
      <c r="T951" s="767"/>
      <c r="U951" s="767"/>
      <c r="V951" s="767"/>
      <c r="W951" s="767"/>
      <c r="X951" s="767"/>
      <c r="Y951" s="767"/>
      <c r="Z951" s="767"/>
      <c r="AA951" s="767"/>
    </row>
    <row r="952" spans="19:27" ht="9.6" customHeight="1">
      <c r="S952" s="767"/>
      <c r="T952" s="767"/>
      <c r="U952" s="767"/>
      <c r="V952" s="767"/>
      <c r="W952" s="767"/>
      <c r="X952" s="767"/>
      <c r="Y952" s="767"/>
      <c r="Z952" s="767"/>
      <c r="AA952" s="767"/>
    </row>
    <row r="953" spans="19:27" ht="9.6" customHeight="1">
      <c r="S953" s="767"/>
      <c r="T953" s="767"/>
      <c r="U953" s="767"/>
      <c r="V953" s="767"/>
      <c r="W953" s="767"/>
      <c r="X953" s="767"/>
      <c r="Y953" s="767"/>
      <c r="Z953" s="767"/>
      <c r="AA953" s="767"/>
    </row>
    <row r="954" spans="19:27" ht="11.25" customHeight="1">
      <c r="S954" s="767"/>
      <c r="T954" s="767"/>
      <c r="U954" s="767"/>
      <c r="V954" s="767"/>
      <c r="W954" s="767"/>
      <c r="X954" s="767"/>
      <c r="Y954" s="767"/>
      <c r="Z954" s="767"/>
      <c r="AA954" s="767"/>
    </row>
    <row r="955" spans="19:27" ht="9.6" customHeight="1">
      <c r="S955" s="767"/>
      <c r="T955" s="767"/>
      <c r="U955" s="767"/>
      <c r="V955" s="767"/>
      <c r="W955" s="767"/>
      <c r="X955" s="767"/>
      <c r="Y955" s="767"/>
      <c r="Z955" s="767"/>
      <c r="AA955" s="767"/>
    </row>
    <row r="956" spans="19:27" ht="9.6" customHeight="1">
      <c r="S956" s="767"/>
      <c r="T956" s="767"/>
      <c r="U956" s="767"/>
      <c r="V956" s="767"/>
      <c r="W956" s="767"/>
      <c r="X956" s="767"/>
      <c r="Y956" s="767"/>
      <c r="Z956" s="767"/>
      <c r="AA956" s="767"/>
    </row>
    <row r="957" spans="19:27" ht="9.75" customHeight="1">
      <c r="S957" s="767"/>
      <c r="T957" s="767"/>
      <c r="U957" s="767"/>
      <c r="V957" s="767"/>
      <c r="W957" s="767"/>
      <c r="X957" s="767"/>
      <c r="Y957" s="767"/>
      <c r="Z957" s="767"/>
      <c r="AA957" s="767"/>
    </row>
    <row r="958" spans="19:27" ht="9.6" customHeight="1">
      <c r="S958" s="767"/>
      <c r="T958" s="767"/>
      <c r="U958" s="767"/>
      <c r="V958" s="767"/>
      <c r="W958" s="767"/>
      <c r="X958" s="767"/>
      <c r="Y958" s="767"/>
      <c r="Z958" s="767"/>
      <c r="AA958" s="767"/>
    </row>
    <row r="959" spans="19:27" ht="9.6" customHeight="1">
      <c r="S959" s="767"/>
      <c r="T959" s="767"/>
      <c r="U959" s="767"/>
      <c r="V959" s="767"/>
      <c r="W959" s="767"/>
      <c r="X959" s="767"/>
      <c r="Y959" s="767"/>
      <c r="Z959" s="767"/>
      <c r="AA959" s="767"/>
    </row>
    <row r="960" spans="19:27" ht="10.5" customHeight="1">
      <c r="S960" s="767"/>
      <c r="T960" s="767"/>
      <c r="U960" s="767"/>
      <c r="V960" s="767"/>
      <c r="W960" s="767"/>
      <c r="X960" s="767"/>
      <c r="Y960" s="767"/>
      <c r="Z960" s="767"/>
      <c r="AA960" s="767"/>
    </row>
    <row r="961" spans="19:27" ht="9.6" customHeight="1">
      <c r="S961" s="767"/>
      <c r="T961" s="767"/>
      <c r="U961" s="767"/>
      <c r="V961" s="767"/>
      <c r="W961" s="767"/>
      <c r="X961" s="767"/>
      <c r="Y961" s="767"/>
      <c r="Z961" s="767"/>
      <c r="AA961" s="767"/>
    </row>
    <row r="962" spans="19:27" ht="9.6" customHeight="1">
      <c r="S962" s="767"/>
      <c r="T962" s="767"/>
      <c r="U962" s="767"/>
      <c r="V962" s="767"/>
      <c r="W962" s="767"/>
      <c r="X962" s="767"/>
      <c r="Y962" s="767"/>
      <c r="Z962" s="767"/>
      <c r="AA962" s="767"/>
    </row>
    <row r="963" spans="19:27" ht="9.6" customHeight="1">
      <c r="S963" s="767"/>
      <c r="T963" s="767"/>
      <c r="U963" s="767"/>
      <c r="V963" s="767"/>
      <c r="W963" s="767"/>
      <c r="X963" s="767"/>
      <c r="Y963" s="767"/>
      <c r="Z963" s="767"/>
      <c r="AA963" s="767"/>
    </row>
    <row r="964" spans="19:27" ht="9.6" customHeight="1">
      <c r="S964" s="767"/>
      <c r="T964" s="767"/>
      <c r="U964" s="767"/>
      <c r="V964" s="767"/>
      <c r="W964" s="767"/>
      <c r="X964" s="767"/>
      <c r="Y964" s="767"/>
      <c r="Z964" s="767"/>
      <c r="AA964" s="767"/>
    </row>
    <row r="965" spans="19:27" ht="9.6" customHeight="1">
      <c r="S965" s="767"/>
      <c r="T965" s="767"/>
      <c r="U965" s="767"/>
      <c r="V965" s="767"/>
      <c r="W965" s="767"/>
      <c r="X965" s="767"/>
      <c r="Y965" s="767"/>
      <c r="Z965" s="767"/>
      <c r="AA965" s="767"/>
    </row>
    <row r="966" spans="19:27" ht="9.6" customHeight="1">
      <c r="S966" s="767"/>
      <c r="T966" s="767"/>
      <c r="U966" s="767"/>
      <c r="V966" s="767"/>
      <c r="W966" s="767"/>
      <c r="X966" s="767"/>
      <c r="Y966" s="767"/>
      <c r="Z966" s="767"/>
      <c r="AA966" s="767"/>
    </row>
    <row r="967" spans="19:27" ht="9.6" customHeight="1">
      <c r="S967" s="767"/>
      <c r="T967" s="767"/>
      <c r="U967" s="767"/>
      <c r="V967" s="767"/>
      <c r="W967" s="767"/>
      <c r="X967" s="767"/>
      <c r="Y967" s="767"/>
      <c r="Z967" s="767"/>
      <c r="AA967" s="767"/>
    </row>
    <row r="968" spans="19:27" ht="9.6" customHeight="1">
      <c r="S968" s="767"/>
      <c r="T968" s="767"/>
      <c r="U968" s="767"/>
      <c r="V968" s="767"/>
      <c r="W968" s="767"/>
      <c r="X968" s="767"/>
      <c r="Y968" s="767"/>
      <c r="Z968" s="767"/>
      <c r="AA968" s="767"/>
    </row>
    <row r="969" spans="19:27" ht="9.75" customHeight="1">
      <c r="S969" s="767"/>
      <c r="T969" s="767"/>
      <c r="U969" s="767"/>
      <c r="V969" s="767"/>
      <c r="W969" s="767"/>
      <c r="X969" s="767"/>
      <c r="Y969" s="767"/>
      <c r="Z969" s="767"/>
      <c r="AA969" s="767"/>
    </row>
    <row r="970" spans="19:27" ht="9.6" customHeight="1">
      <c r="S970" s="767"/>
      <c r="T970" s="767"/>
      <c r="U970" s="767"/>
      <c r="V970" s="767"/>
      <c r="W970" s="767"/>
      <c r="X970" s="767"/>
      <c r="Y970" s="767"/>
      <c r="Z970" s="767"/>
      <c r="AA970" s="767"/>
    </row>
    <row r="971" spans="19:27" ht="9.6" customHeight="1">
      <c r="S971" s="767"/>
      <c r="T971" s="767"/>
      <c r="U971" s="767"/>
      <c r="V971" s="767"/>
      <c r="W971" s="767"/>
      <c r="X971" s="767"/>
      <c r="Y971" s="767"/>
      <c r="Z971" s="767"/>
      <c r="AA971" s="767"/>
    </row>
    <row r="972" spans="19:27" ht="9.6" customHeight="1">
      <c r="S972" s="767"/>
      <c r="T972" s="767"/>
      <c r="U972" s="767"/>
      <c r="V972" s="767"/>
      <c r="W972" s="767"/>
      <c r="X972" s="767"/>
      <c r="Y972" s="767"/>
      <c r="Z972" s="767"/>
      <c r="AA972" s="767"/>
    </row>
    <row r="973" spans="19:27" ht="9.6" customHeight="1">
      <c r="S973" s="767"/>
      <c r="T973" s="767"/>
      <c r="U973" s="767"/>
      <c r="V973" s="767"/>
      <c r="W973" s="767"/>
      <c r="X973" s="767"/>
      <c r="Y973" s="767"/>
      <c r="Z973" s="767"/>
      <c r="AA973" s="767"/>
    </row>
    <row r="974" spans="19:27" ht="9.6" customHeight="1">
      <c r="S974" s="767"/>
      <c r="T974" s="767"/>
      <c r="U974" s="767"/>
      <c r="V974" s="767"/>
      <c r="W974" s="767"/>
      <c r="X974" s="767"/>
      <c r="Y974" s="767"/>
      <c r="Z974" s="767"/>
      <c r="AA974" s="767"/>
    </row>
    <row r="975" spans="19:27" ht="9.6" customHeight="1">
      <c r="S975" s="767"/>
      <c r="T975" s="767"/>
      <c r="U975" s="767"/>
      <c r="V975" s="767"/>
      <c r="W975" s="767"/>
      <c r="X975" s="767"/>
      <c r="Y975" s="767"/>
      <c r="Z975" s="767"/>
      <c r="AA975" s="767"/>
    </row>
    <row r="976" spans="19:27" ht="9.6" customHeight="1">
      <c r="S976" s="767"/>
      <c r="T976" s="767"/>
      <c r="U976" s="767"/>
      <c r="V976" s="767"/>
      <c r="W976" s="767"/>
      <c r="X976" s="767"/>
      <c r="Y976" s="767"/>
      <c r="Z976" s="767"/>
      <c r="AA976" s="767"/>
    </row>
    <row r="977" spans="1:27" ht="9.6" customHeight="1">
      <c r="S977" s="767"/>
      <c r="T977" s="767"/>
      <c r="U977" s="767"/>
      <c r="V977" s="767"/>
      <c r="W977" s="767"/>
      <c r="X977" s="767"/>
      <c r="Y977" s="767"/>
      <c r="Z977" s="767"/>
      <c r="AA977" s="767"/>
    </row>
    <row r="978" spans="1:27" ht="9.6" customHeight="1">
      <c r="S978" s="767"/>
      <c r="T978" s="767"/>
      <c r="U978" s="767"/>
      <c r="V978" s="767"/>
      <c r="W978" s="767"/>
      <c r="X978" s="767"/>
      <c r="Y978" s="767"/>
      <c r="Z978" s="767"/>
      <c r="AA978" s="767"/>
    </row>
    <row r="979" spans="1:27" ht="9.6" customHeight="1">
      <c r="S979" s="767"/>
      <c r="T979" s="767"/>
      <c r="U979" s="767"/>
      <c r="V979" s="767"/>
      <c r="W979" s="767"/>
      <c r="X979" s="767"/>
      <c r="Y979" s="767"/>
      <c r="Z979" s="767"/>
      <c r="AA979" s="767"/>
    </row>
    <row r="980" spans="1:27" ht="9.6" customHeight="1">
      <c r="S980" s="767"/>
      <c r="T980" s="767"/>
      <c r="U980" s="767"/>
      <c r="V980" s="767"/>
      <c r="W980" s="767"/>
      <c r="X980" s="767"/>
      <c r="Y980" s="767"/>
      <c r="Z980" s="767"/>
      <c r="AA980" s="767"/>
    </row>
    <row r="981" spans="1:27" ht="7.2" customHeight="1">
      <c r="S981" s="767"/>
      <c r="T981" s="767"/>
      <c r="U981" s="767"/>
      <c r="V981" s="767"/>
      <c r="W981" s="767"/>
      <c r="X981" s="767"/>
      <c r="Y981" s="767"/>
      <c r="Z981" s="767"/>
      <c r="AA981" s="767"/>
    </row>
    <row r="982" spans="1:27" ht="5.4" customHeight="1">
      <c r="S982" s="767"/>
      <c r="T982" s="767"/>
      <c r="U982" s="767"/>
      <c r="V982" s="767"/>
      <c r="W982" s="767"/>
      <c r="X982" s="767"/>
      <c r="Y982" s="767"/>
      <c r="Z982" s="767"/>
      <c r="AA982" s="767"/>
    </row>
    <row r="983" spans="1:27" ht="5.4" customHeight="1">
      <c r="S983" s="767"/>
      <c r="T983" s="767"/>
      <c r="U983" s="767"/>
      <c r="V983" s="767"/>
      <c r="W983" s="767"/>
      <c r="X983" s="767"/>
      <c r="Y983" s="767"/>
      <c r="Z983" s="767"/>
      <c r="AA983" s="767"/>
    </row>
    <row r="984" spans="1:27" ht="12.75" customHeight="1">
      <c r="S984" s="767"/>
      <c r="T984" s="767"/>
      <c r="U984" s="767"/>
      <c r="V984" s="767"/>
      <c r="W984" s="767"/>
      <c r="X984" s="767"/>
      <c r="Y984" s="767"/>
      <c r="Z984" s="767"/>
      <c r="AA984" s="767"/>
    </row>
    <row r="985" spans="1:27" ht="5.25" customHeight="1">
      <c r="S985" s="767"/>
      <c r="T985" s="767"/>
      <c r="U985" s="767"/>
      <c r="V985" s="767"/>
      <c r="W985" s="767"/>
      <c r="X985" s="767"/>
      <c r="Y985" s="767"/>
      <c r="Z985" s="767"/>
      <c r="AA985" s="767"/>
    </row>
    <row r="986" spans="1:27" ht="14.25" customHeight="1">
      <c r="S986" s="767"/>
      <c r="T986" s="767"/>
      <c r="U986" s="767"/>
      <c r="V986" s="767"/>
      <c r="W986" s="767"/>
      <c r="X986" s="767"/>
      <c r="Y986" s="767"/>
      <c r="Z986" s="767"/>
      <c r="AA986" s="767"/>
    </row>
    <row r="987" spans="1:27" ht="14.25" customHeight="1">
      <c r="A987" s="822"/>
      <c r="B987" s="822"/>
      <c r="C987" s="822"/>
      <c r="D987" s="822"/>
      <c r="E987" s="822"/>
      <c r="F987" s="822"/>
      <c r="G987" s="822"/>
      <c r="H987" s="822"/>
      <c r="I987" s="822"/>
      <c r="J987" s="822"/>
      <c r="K987" s="822"/>
      <c r="L987" s="822"/>
      <c r="M987" s="822"/>
      <c r="N987" s="822"/>
      <c r="O987" s="822"/>
      <c r="S987" s="767"/>
      <c r="T987" s="767"/>
      <c r="U987" s="767"/>
      <c r="V987" s="767"/>
      <c r="W987" s="767"/>
      <c r="X987" s="767"/>
      <c r="Y987" s="767"/>
      <c r="Z987" s="767"/>
      <c r="AA987" s="767"/>
    </row>
    <row r="988" spans="1:27" s="763" customFormat="1" ht="13.8"/>
    <row r="989" spans="1:27" s="763" customFormat="1" ht="10.5" customHeight="1"/>
    <row r="990" spans="1:27" s="763" customFormat="1" ht="4.95" customHeight="1"/>
    <row r="991" spans="1:27" s="763" customFormat="1" ht="10.5" customHeight="1"/>
    <row r="992" spans="1:27" s="763" customFormat="1" ht="10.5" customHeight="1"/>
    <row r="993" spans="19:27" s="763" customFormat="1" ht="10.5" customHeight="1"/>
    <row r="994" spans="19:27" s="763" customFormat="1" ht="10.5" customHeight="1"/>
    <row r="995" spans="19:27" s="763" customFormat="1" ht="10.5" customHeight="1"/>
    <row r="996" spans="19:27" s="763" customFormat="1" ht="10.5" customHeight="1"/>
    <row r="997" spans="19:27" s="763" customFormat="1" ht="10.5" customHeight="1"/>
    <row r="998" spans="19:27" s="763" customFormat="1" ht="10.5" customHeight="1"/>
    <row r="999" spans="19:27" s="763" customFormat="1" ht="4.95" customHeight="1"/>
    <row r="1000" spans="19:27" s="763" customFormat="1" ht="10.5" customHeight="1"/>
    <row r="1001" spans="19:27" s="763" customFormat="1" ht="10.5" customHeight="1"/>
    <row r="1002" spans="19:27" ht="9.75" customHeight="1">
      <c r="S1002" s="767"/>
      <c r="T1002" s="767"/>
      <c r="U1002" s="767"/>
      <c r="V1002" s="767"/>
      <c r="W1002" s="767"/>
      <c r="X1002" s="767"/>
      <c r="Y1002" s="767"/>
      <c r="Z1002" s="767"/>
      <c r="AA1002" s="767"/>
    </row>
    <row r="1003" spans="19:27" ht="11.25" customHeight="1">
      <c r="S1003" s="767"/>
      <c r="T1003" s="767"/>
      <c r="U1003" s="767"/>
      <c r="V1003" s="767"/>
      <c r="W1003" s="767"/>
      <c r="X1003" s="767"/>
      <c r="Y1003" s="767"/>
      <c r="Z1003" s="767"/>
      <c r="AA1003" s="767"/>
    </row>
    <row r="1004" spans="19:27" ht="9.75" customHeight="1">
      <c r="S1004" s="767"/>
      <c r="T1004" s="767"/>
      <c r="U1004" s="767"/>
      <c r="V1004" s="767"/>
      <c r="W1004" s="767"/>
      <c r="X1004" s="767"/>
      <c r="Y1004" s="767"/>
      <c r="Z1004" s="767"/>
      <c r="AA1004" s="767"/>
    </row>
    <row r="1005" spans="19:27" ht="6.75" customHeight="1">
      <c r="S1005" s="767"/>
      <c r="T1005" s="767"/>
      <c r="U1005" s="767"/>
      <c r="V1005" s="767"/>
      <c r="W1005" s="767"/>
      <c r="X1005" s="767"/>
      <c r="Y1005" s="767"/>
      <c r="Z1005" s="767"/>
      <c r="AA1005" s="767"/>
    </row>
    <row r="1006" spans="19:27" ht="13.5" customHeight="1">
      <c r="S1006" s="767"/>
      <c r="T1006" s="767"/>
      <c r="U1006" s="767"/>
      <c r="V1006" s="767"/>
      <c r="W1006" s="767"/>
      <c r="X1006" s="767"/>
      <c r="Y1006" s="767"/>
      <c r="Z1006" s="767"/>
      <c r="AA1006" s="767"/>
    </row>
    <row r="1007" spans="19:27" ht="9.6" customHeight="1">
      <c r="S1007" s="767"/>
      <c r="T1007" s="767"/>
      <c r="U1007" s="767"/>
      <c r="V1007" s="767"/>
      <c r="W1007" s="767"/>
      <c r="X1007" s="767"/>
      <c r="Y1007" s="767"/>
      <c r="Z1007" s="767"/>
      <c r="AA1007" s="767"/>
    </row>
    <row r="1008" spans="19:27" ht="9.6" customHeight="1">
      <c r="S1008" s="767"/>
      <c r="T1008" s="767"/>
      <c r="U1008" s="767"/>
      <c r="V1008" s="767"/>
      <c r="W1008" s="767"/>
      <c r="X1008" s="767"/>
      <c r="Y1008" s="767"/>
      <c r="Z1008" s="767"/>
      <c r="AA1008" s="767"/>
    </row>
    <row r="1009" spans="19:27" ht="9.6" customHeight="1">
      <c r="S1009" s="767"/>
      <c r="T1009" s="767"/>
      <c r="U1009" s="767"/>
      <c r="V1009" s="767"/>
      <c r="W1009" s="767"/>
      <c r="X1009" s="767"/>
      <c r="Y1009" s="767"/>
      <c r="Z1009" s="767"/>
      <c r="AA1009" s="767"/>
    </row>
    <row r="1010" spans="19:27" ht="9.6" customHeight="1">
      <c r="S1010" s="767"/>
      <c r="T1010" s="767"/>
      <c r="U1010" s="767"/>
      <c r="V1010" s="767"/>
      <c r="W1010" s="767"/>
      <c r="X1010" s="767"/>
      <c r="Y1010" s="767"/>
      <c r="Z1010" s="767"/>
      <c r="AA1010" s="767"/>
    </row>
    <row r="1011" spans="19:27" ht="9.75" customHeight="1">
      <c r="S1011" s="767"/>
      <c r="T1011" s="767"/>
      <c r="U1011" s="767"/>
      <c r="V1011" s="767"/>
      <c r="W1011" s="767"/>
      <c r="X1011" s="767"/>
      <c r="Y1011" s="767"/>
      <c r="Z1011" s="767"/>
      <c r="AA1011" s="767"/>
    </row>
    <row r="1012" spans="19:27" ht="9.6" customHeight="1">
      <c r="S1012" s="767"/>
      <c r="T1012" s="767"/>
      <c r="U1012" s="767"/>
      <c r="V1012" s="767"/>
      <c r="W1012" s="767"/>
      <c r="X1012" s="767"/>
      <c r="Y1012" s="767"/>
      <c r="Z1012" s="767"/>
      <c r="AA1012" s="767"/>
    </row>
    <row r="1013" spans="19:27" ht="9.6" customHeight="1">
      <c r="S1013" s="767"/>
      <c r="T1013" s="767"/>
      <c r="U1013" s="767"/>
      <c r="V1013" s="767"/>
      <c r="W1013" s="767"/>
      <c r="X1013" s="767"/>
      <c r="Y1013" s="767"/>
      <c r="Z1013" s="767"/>
      <c r="AA1013" s="767"/>
    </row>
    <row r="1014" spans="19:27" ht="12" customHeight="1">
      <c r="S1014" s="767"/>
      <c r="T1014" s="767"/>
      <c r="U1014" s="767"/>
      <c r="V1014" s="767"/>
      <c r="W1014" s="767"/>
      <c r="X1014" s="767"/>
      <c r="Y1014" s="767"/>
      <c r="Z1014" s="767"/>
      <c r="AA1014" s="767"/>
    </row>
    <row r="1015" spans="19:27" ht="9.6" customHeight="1">
      <c r="S1015" s="767"/>
      <c r="T1015" s="767"/>
      <c r="U1015" s="767"/>
      <c r="V1015" s="767"/>
      <c r="W1015" s="767"/>
      <c r="X1015" s="767"/>
      <c r="Y1015" s="767"/>
      <c r="Z1015" s="767"/>
      <c r="AA1015" s="767"/>
    </row>
    <row r="1016" spans="19:27" ht="9.6" customHeight="1">
      <c r="S1016" s="767"/>
      <c r="T1016" s="767"/>
      <c r="U1016" s="767"/>
      <c r="V1016" s="767"/>
      <c r="W1016" s="767"/>
      <c r="X1016" s="767"/>
      <c r="Y1016" s="767"/>
      <c r="Z1016" s="767"/>
      <c r="AA1016" s="767"/>
    </row>
    <row r="1017" spans="19:27" ht="11.25" customHeight="1">
      <c r="S1017" s="767"/>
      <c r="T1017" s="767"/>
      <c r="U1017" s="767"/>
      <c r="V1017" s="767"/>
      <c r="W1017" s="767"/>
      <c r="X1017" s="767"/>
      <c r="Y1017" s="767"/>
      <c r="Z1017" s="767"/>
      <c r="AA1017" s="767"/>
    </row>
    <row r="1018" spans="19:27" ht="9.6" customHeight="1">
      <c r="S1018" s="767"/>
      <c r="T1018" s="767"/>
      <c r="U1018" s="767"/>
      <c r="V1018" s="767"/>
      <c r="W1018" s="767"/>
      <c r="X1018" s="767"/>
      <c r="Y1018" s="767"/>
      <c r="Z1018" s="767"/>
      <c r="AA1018" s="767"/>
    </row>
    <row r="1019" spans="19:27" ht="9.6" customHeight="1">
      <c r="S1019" s="767"/>
      <c r="T1019" s="767"/>
      <c r="U1019" s="767"/>
      <c r="V1019" s="767"/>
      <c r="W1019" s="767"/>
      <c r="X1019" s="767"/>
      <c r="Y1019" s="767"/>
      <c r="Z1019" s="767"/>
      <c r="AA1019" s="767"/>
    </row>
    <row r="1020" spans="19:27" ht="10.5" customHeight="1">
      <c r="S1020" s="767"/>
      <c r="T1020" s="767"/>
      <c r="U1020" s="767"/>
      <c r="V1020" s="767"/>
      <c r="W1020" s="767"/>
      <c r="X1020" s="767"/>
      <c r="Y1020" s="767"/>
      <c r="Z1020" s="767"/>
      <c r="AA1020" s="767"/>
    </row>
    <row r="1021" spans="19:27" ht="9.6" customHeight="1">
      <c r="S1021" s="767"/>
      <c r="T1021" s="767"/>
      <c r="U1021" s="767"/>
      <c r="V1021" s="767"/>
      <c r="W1021" s="767"/>
      <c r="X1021" s="767"/>
      <c r="Y1021" s="767"/>
      <c r="Z1021" s="767"/>
      <c r="AA1021" s="767"/>
    </row>
    <row r="1022" spans="19:27" ht="9.6" customHeight="1">
      <c r="S1022" s="767"/>
      <c r="T1022" s="767"/>
      <c r="U1022" s="767"/>
      <c r="V1022" s="767"/>
      <c r="W1022" s="767"/>
      <c r="X1022" s="767"/>
      <c r="Y1022" s="767"/>
      <c r="Z1022" s="767"/>
      <c r="AA1022" s="767"/>
    </row>
    <row r="1023" spans="19:27" ht="11.25" customHeight="1">
      <c r="S1023" s="767"/>
      <c r="T1023" s="767"/>
      <c r="U1023" s="767"/>
      <c r="V1023" s="767"/>
      <c r="W1023" s="767"/>
      <c r="X1023" s="767"/>
      <c r="Y1023" s="767"/>
      <c r="Z1023" s="767"/>
      <c r="AA1023" s="767"/>
    </row>
    <row r="1024" spans="19:27" ht="9.6" customHeight="1">
      <c r="S1024" s="767"/>
      <c r="T1024" s="767"/>
      <c r="U1024" s="767"/>
      <c r="V1024" s="767"/>
      <c r="W1024" s="767"/>
      <c r="X1024" s="767"/>
      <c r="Y1024" s="767"/>
      <c r="Z1024" s="767"/>
      <c r="AA1024" s="767"/>
    </row>
    <row r="1025" spans="19:27" ht="9.6" customHeight="1">
      <c r="S1025" s="767"/>
      <c r="T1025" s="767"/>
      <c r="U1025" s="767"/>
      <c r="V1025" s="767"/>
      <c r="W1025" s="767"/>
      <c r="X1025" s="767"/>
      <c r="Y1025" s="767"/>
      <c r="Z1025" s="767"/>
      <c r="AA1025" s="767"/>
    </row>
    <row r="1026" spans="19:27" ht="11.25" customHeight="1">
      <c r="S1026" s="767"/>
      <c r="T1026" s="767"/>
      <c r="U1026" s="767"/>
      <c r="V1026" s="767"/>
      <c r="W1026" s="767"/>
      <c r="X1026" s="767"/>
      <c r="Y1026" s="767"/>
      <c r="Z1026" s="767"/>
      <c r="AA1026" s="767"/>
    </row>
    <row r="1027" spans="19:27" ht="9.6" customHeight="1">
      <c r="S1027" s="767"/>
      <c r="T1027" s="767"/>
      <c r="U1027" s="767"/>
      <c r="V1027" s="767"/>
      <c r="W1027" s="767"/>
      <c r="X1027" s="767"/>
      <c r="Y1027" s="767"/>
      <c r="Z1027" s="767"/>
      <c r="AA1027" s="767"/>
    </row>
    <row r="1028" spans="19:27" ht="9.6" customHeight="1">
      <c r="S1028" s="767"/>
      <c r="T1028" s="767"/>
      <c r="U1028" s="767"/>
      <c r="V1028" s="767"/>
      <c r="W1028" s="767"/>
      <c r="X1028" s="767"/>
      <c r="Y1028" s="767"/>
      <c r="Z1028" s="767"/>
      <c r="AA1028" s="767"/>
    </row>
    <row r="1029" spans="19:27" ht="11.25" customHeight="1">
      <c r="S1029" s="767"/>
      <c r="T1029" s="767"/>
      <c r="U1029" s="767"/>
      <c r="V1029" s="767"/>
      <c r="W1029" s="767"/>
      <c r="X1029" s="767"/>
      <c r="Y1029" s="767"/>
      <c r="Z1029" s="767"/>
      <c r="AA1029" s="767"/>
    </row>
    <row r="1030" spans="19:27" ht="9.6" customHeight="1">
      <c r="S1030" s="767"/>
      <c r="T1030" s="767"/>
      <c r="U1030" s="767"/>
      <c r="V1030" s="767"/>
      <c r="W1030" s="767"/>
      <c r="X1030" s="767"/>
      <c r="Y1030" s="767"/>
      <c r="Z1030" s="767"/>
      <c r="AA1030" s="767"/>
    </row>
    <row r="1031" spans="19:27" ht="9.6" customHeight="1">
      <c r="S1031" s="767"/>
      <c r="T1031" s="767"/>
      <c r="U1031" s="767"/>
      <c r="V1031" s="767"/>
      <c r="W1031" s="767"/>
      <c r="X1031" s="767"/>
      <c r="Y1031" s="767"/>
      <c r="Z1031" s="767"/>
      <c r="AA1031" s="767"/>
    </row>
    <row r="1032" spans="19:27" ht="9.6" customHeight="1">
      <c r="S1032" s="767"/>
      <c r="T1032" s="767"/>
      <c r="U1032" s="767"/>
      <c r="V1032" s="767"/>
      <c r="W1032" s="767"/>
      <c r="X1032" s="767"/>
      <c r="Y1032" s="767"/>
      <c r="Z1032" s="767"/>
      <c r="AA1032" s="767"/>
    </row>
    <row r="1033" spans="19:27" ht="9.6" customHeight="1">
      <c r="S1033" s="767"/>
      <c r="T1033" s="767"/>
      <c r="U1033" s="767"/>
      <c r="V1033" s="767"/>
      <c r="W1033" s="767"/>
      <c r="X1033" s="767"/>
      <c r="Y1033" s="767"/>
      <c r="Z1033" s="767"/>
      <c r="AA1033" s="767"/>
    </row>
    <row r="1034" spans="19:27" ht="9.6" customHeight="1">
      <c r="S1034" s="767"/>
      <c r="T1034" s="767"/>
      <c r="U1034" s="767"/>
      <c r="V1034" s="767"/>
      <c r="W1034" s="767"/>
      <c r="X1034" s="767"/>
      <c r="Y1034" s="767"/>
      <c r="Z1034" s="767"/>
      <c r="AA1034" s="767"/>
    </row>
    <row r="1035" spans="19:27" ht="10.5" customHeight="1">
      <c r="S1035" s="767"/>
      <c r="T1035" s="767"/>
      <c r="U1035" s="767"/>
      <c r="V1035" s="767"/>
      <c r="W1035" s="767"/>
      <c r="X1035" s="767"/>
      <c r="Y1035" s="767"/>
      <c r="Z1035" s="767"/>
      <c r="AA1035" s="767"/>
    </row>
    <row r="1036" spans="19:27" ht="9.6" customHeight="1">
      <c r="S1036" s="767"/>
      <c r="T1036" s="767"/>
      <c r="U1036" s="767"/>
      <c r="V1036" s="767"/>
      <c r="W1036" s="767"/>
      <c r="X1036" s="767"/>
      <c r="Y1036" s="767"/>
      <c r="Z1036" s="767"/>
      <c r="AA1036" s="767"/>
    </row>
    <row r="1037" spans="19:27" ht="9.6" customHeight="1">
      <c r="S1037" s="767"/>
      <c r="T1037" s="767"/>
      <c r="U1037" s="767"/>
      <c r="V1037" s="767"/>
      <c r="W1037" s="767"/>
      <c r="X1037" s="767"/>
      <c r="Y1037" s="767"/>
      <c r="Z1037" s="767"/>
      <c r="AA1037" s="767"/>
    </row>
    <row r="1038" spans="19:27" ht="11.25" customHeight="1">
      <c r="S1038" s="767"/>
      <c r="T1038" s="767"/>
      <c r="U1038" s="767"/>
      <c r="V1038" s="767"/>
      <c r="W1038" s="767"/>
      <c r="X1038" s="767"/>
      <c r="Y1038" s="767"/>
      <c r="Z1038" s="767"/>
      <c r="AA1038" s="767"/>
    </row>
    <row r="1039" spans="19:27" ht="9.6" customHeight="1">
      <c r="S1039" s="767"/>
      <c r="T1039" s="767"/>
      <c r="U1039" s="767"/>
      <c r="V1039" s="767"/>
      <c r="W1039" s="767"/>
      <c r="X1039" s="767"/>
      <c r="Y1039" s="767"/>
      <c r="Z1039" s="767"/>
      <c r="AA1039" s="767"/>
    </row>
    <row r="1040" spans="19:27" ht="9.6" customHeight="1">
      <c r="S1040" s="767"/>
      <c r="T1040" s="767"/>
      <c r="U1040" s="767"/>
      <c r="V1040" s="767"/>
      <c r="W1040" s="767"/>
      <c r="X1040" s="767"/>
      <c r="Y1040" s="767"/>
      <c r="Z1040" s="767"/>
      <c r="AA1040" s="767"/>
    </row>
    <row r="1041" spans="19:27" ht="9.75" customHeight="1">
      <c r="S1041" s="767"/>
      <c r="T1041" s="767"/>
      <c r="U1041" s="767"/>
      <c r="V1041" s="767"/>
      <c r="W1041" s="767"/>
      <c r="X1041" s="767"/>
      <c r="Y1041" s="767"/>
      <c r="Z1041" s="767"/>
      <c r="AA1041" s="767"/>
    </row>
    <row r="1042" spans="19:27" ht="9.6" customHeight="1">
      <c r="S1042" s="767"/>
      <c r="T1042" s="767"/>
      <c r="U1042" s="767"/>
      <c r="V1042" s="767"/>
      <c r="W1042" s="767"/>
      <c r="X1042" s="767"/>
      <c r="Y1042" s="767"/>
      <c r="Z1042" s="767"/>
      <c r="AA1042" s="767"/>
    </row>
    <row r="1043" spans="19:27" ht="9.6" customHeight="1">
      <c r="S1043" s="767"/>
      <c r="T1043" s="767"/>
      <c r="U1043" s="767"/>
      <c r="V1043" s="767"/>
      <c r="W1043" s="767"/>
      <c r="X1043" s="767"/>
      <c r="Y1043" s="767"/>
      <c r="Z1043" s="767"/>
      <c r="AA1043" s="767"/>
    </row>
    <row r="1044" spans="19:27" ht="9.6" customHeight="1">
      <c r="S1044" s="767"/>
      <c r="T1044" s="767"/>
      <c r="U1044" s="767"/>
      <c r="V1044" s="767"/>
      <c r="W1044" s="767"/>
      <c r="X1044" s="767"/>
      <c r="Y1044" s="767"/>
      <c r="Z1044" s="767"/>
      <c r="AA1044" s="767"/>
    </row>
    <row r="1045" spans="19:27" ht="9.6" customHeight="1">
      <c r="S1045" s="767"/>
      <c r="T1045" s="767"/>
      <c r="U1045" s="767"/>
      <c r="V1045" s="767"/>
      <c r="W1045" s="767"/>
      <c r="X1045" s="767"/>
      <c r="Y1045" s="767"/>
      <c r="Z1045" s="767"/>
      <c r="AA1045" s="767"/>
    </row>
    <row r="1046" spans="19:27" ht="9.6" customHeight="1">
      <c r="S1046" s="767"/>
      <c r="T1046" s="767"/>
      <c r="U1046" s="767"/>
      <c r="V1046" s="767"/>
      <c r="W1046" s="767"/>
      <c r="X1046" s="767"/>
      <c r="Y1046" s="767"/>
      <c r="Z1046" s="767"/>
      <c r="AA1046" s="767"/>
    </row>
    <row r="1047" spans="19:27" ht="9.6" customHeight="1">
      <c r="S1047" s="767"/>
      <c r="T1047" s="767"/>
      <c r="U1047" s="767"/>
      <c r="V1047" s="767"/>
      <c r="W1047" s="767"/>
      <c r="X1047" s="767"/>
      <c r="Y1047" s="767"/>
      <c r="Z1047" s="767"/>
      <c r="AA1047" s="767"/>
    </row>
    <row r="1048" spans="19:27" ht="9.6" customHeight="1">
      <c r="S1048" s="767"/>
      <c r="T1048" s="767"/>
      <c r="U1048" s="767"/>
      <c r="V1048" s="767"/>
      <c r="W1048" s="767"/>
      <c r="X1048" s="767"/>
      <c r="Y1048" s="767"/>
      <c r="Z1048" s="767"/>
      <c r="AA1048" s="767"/>
    </row>
    <row r="1049" spans="19:27" ht="9.6" customHeight="1">
      <c r="S1049" s="767"/>
      <c r="T1049" s="767"/>
      <c r="U1049" s="767"/>
      <c r="V1049" s="767"/>
      <c r="W1049" s="767"/>
      <c r="X1049" s="767"/>
      <c r="Y1049" s="767"/>
      <c r="Z1049" s="767"/>
      <c r="AA1049" s="767"/>
    </row>
    <row r="1050" spans="19:27" ht="11.25" customHeight="1">
      <c r="S1050" s="767"/>
      <c r="T1050" s="767"/>
      <c r="U1050" s="767"/>
      <c r="V1050" s="767"/>
      <c r="W1050" s="767"/>
      <c r="X1050" s="767"/>
      <c r="Y1050" s="767"/>
      <c r="Z1050" s="767"/>
      <c r="AA1050" s="767"/>
    </row>
    <row r="1051" spans="19:27" ht="9.75" customHeight="1">
      <c r="S1051" s="767"/>
      <c r="T1051" s="767"/>
      <c r="U1051" s="767"/>
      <c r="V1051" s="767"/>
      <c r="W1051" s="767"/>
      <c r="X1051" s="767"/>
      <c r="Y1051" s="767"/>
      <c r="Z1051" s="767"/>
      <c r="AA1051" s="767"/>
    </row>
    <row r="1052" spans="19:27" ht="6.75" customHeight="1">
      <c r="S1052" s="767"/>
      <c r="T1052" s="767"/>
      <c r="U1052" s="767"/>
      <c r="V1052" s="767"/>
      <c r="W1052" s="767"/>
      <c r="X1052" s="767"/>
      <c r="Y1052" s="767"/>
      <c r="Z1052" s="767"/>
      <c r="AA1052" s="767"/>
    </row>
    <row r="1053" spans="19:27" ht="10.5" customHeight="1">
      <c r="S1053" s="767"/>
      <c r="T1053" s="767"/>
      <c r="U1053" s="767"/>
      <c r="V1053" s="767"/>
      <c r="W1053" s="767"/>
      <c r="X1053" s="767"/>
      <c r="Y1053" s="767"/>
      <c r="Z1053" s="767"/>
      <c r="AA1053" s="767"/>
    </row>
    <row r="1054" spans="19:27" ht="9.6" customHeight="1">
      <c r="S1054" s="767"/>
      <c r="T1054" s="767"/>
      <c r="U1054" s="767"/>
      <c r="V1054" s="767"/>
      <c r="W1054" s="767"/>
      <c r="X1054" s="767"/>
      <c r="Y1054" s="767"/>
      <c r="Z1054" s="767"/>
      <c r="AA1054" s="767"/>
    </row>
    <row r="1055" spans="19:27" ht="9.6" customHeight="1">
      <c r="S1055" s="767"/>
      <c r="T1055" s="767"/>
      <c r="U1055" s="767"/>
      <c r="V1055" s="767"/>
      <c r="W1055" s="767"/>
      <c r="X1055" s="767"/>
      <c r="Y1055" s="767"/>
      <c r="Z1055" s="767"/>
      <c r="AA1055" s="767"/>
    </row>
    <row r="1056" spans="19:27" ht="9.6" customHeight="1">
      <c r="S1056" s="767"/>
      <c r="T1056" s="767"/>
      <c r="U1056" s="767"/>
      <c r="V1056" s="767"/>
      <c r="W1056" s="767"/>
      <c r="X1056" s="767"/>
      <c r="Y1056" s="767"/>
      <c r="Z1056" s="767"/>
      <c r="AA1056" s="767"/>
    </row>
    <row r="1057" spans="19:27" ht="9.6" customHeight="1">
      <c r="S1057" s="767"/>
      <c r="T1057" s="767"/>
      <c r="U1057" s="767"/>
      <c r="V1057" s="767"/>
      <c r="W1057" s="767"/>
      <c r="X1057" s="767"/>
      <c r="Y1057" s="767"/>
      <c r="Z1057" s="767"/>
      <c r="AA1057" s="767"/>
    </row>
    <row r="1058" spans="19:27" ht="9.6" customHeight="1">
      <c r="S1058" s="767"/>
      <c r="T1058" s="767"/>
      <c r="U1058" s="767"/>
      <c r="V1058" s="767"/>
      <c r="W1058" s="767"/>
      <c r="X1058" s="767"/>
      <c r="Y1058" s="767"/>
      <c r="Z1058" s="767"/>
      <c r="AA1058" s="767"/>
    </row>
    <row r="1059" spans="19:27" ht="9.6" customHeight="1">
      <c r="S1059" s="767"/>
      <c r="T1059" s="767"/>
      <c r="U1059" s="767"/>
      <c r="V1059" s="767"/>
      <c r="W1059" s="767"/>
      <c r="X1059" s="767"/>
      <c r="Y1059" s="767"/>
      <c r="Z1059" s="767"/>
      <c r="AA1059" s="767"/>
    </row>
    <row r="1060" spans="19:27" ht="9.6" customHeight="1">
      <c r="S1060" s="767"/>
      <c r="T1060" s="767"/>
      <c r="U1060" s="767"/>
      <c r="V1060" s="767"/>
      <c r="W1060" s="767"/>
      <c r="X1060" s="767"/>
      <c r="Y1060" s="767"/>
      <c r="Z1060" s="767"/>
      <c r="AA1060" s="767"/>
    </row>
    <row r="1061" spans="19:27" ht="12" customHeight="1">
      <c r="S1061" s="767"/>
      <c r="T1061" s="767"/>
      <c r="U1061" s="767"/>
      <c r="V1061" s="767"/>
      <c r="W1061" s="767"/>
      <c r="X1061" s="767"/>
      <c r="Y1061" s="767"/>
      <c r="Z1061" s="767"/>
      <c r="AA1061" s="767"/>
    </row>
    <row r="1062" spans="19:27" ht="9.6" customHeight="1">
      <c r="S1062" s="767"/>
      <c r="T1062" s="767"/>
      <c r="U1062" s="767"/>
      <c r="V1062" s="767"/>
      <c r="W1062" s="767"/>
      <c r="X1062" s="767"/>
      <c r="Y1062" s="767"/>
      <c r="Z1062" s="767"/>
      <c r="AA1062" s="767"/>
    </row>
    <row r="1063" spans="19:27" ht="9.6" customHeight="1">
      <c r="S1063" s="767"/>
      <c r="T1063" s="767"/>
      <c r="U1063" s="767"/>
      <c r="V1063" s="767"/>
      <c r="W1063" s="767"/>
      <c r="X1063" s="767"/>
      <c r="Y1063" s="767"/>
      <c r="Z1063" s="767"/>
      <c r="AA1063" s="767"/>
    </row>
    <row r="1064" spans="19:27" ht="9.75" customHeight="1">
      <c r="S1064" s="767"/>
      <c r="T1064" s="767"/>
      <c r="U1064" s="767"/>
      <c r="V1064" s="767"/>
      <c r="W1064" s="767"/>
      <c r="X1064" s="767"/>
      <c r="Y1064" s="767"/>
      <c r="Z1064" s="767"/>
      <c r="AA1064" s="767"/>
    </row>
    <row r="1065" spans="19:27" ht="9.6" customHeight="1">
      <c r="S1065" s="767"/>
      <c r="T1065" s="767"/>
      <c r="U1065" s="767"/>
      <c r="V1065" s="767"/>
      <c r="W1065" s="767"/>
      <c r="X1065" s="767"/>
      <c r="Y1065" s="767"/>
      <c r="Z1065" s="767"/>
      <c r="AA1065" s="767"/>
    </row>
    <row r="1066" spans="19:27" ht="9.6" customHeight="1">
      <c r="S1066" s="767"/>
      <c r="T1066" s="767"/>
      <c r="U1066" s="767"/>
      <c r="V1066" s="767"/>
      <c r="W1066" s="767"/>
      <c r="X1066" s="767"/>
      <c r="Y1066" s="767"/>
      <c r="Z1066" s="767"/>
      <c r="AA1066" s="767"/>
    </row>
    <row r="1067" spans="19:27" ht="9.75" customHeight="1">
      <c r="S1067" s="767"/>
      <c r="T1067" s="767"/>
      <c r="U1067" s="767"/>
      <c r="V1067" s="767"/>
      <c r="W1067" s="767"/>
      <c r="X1067" s="767"/>
      <c r="Y1067" s="767"/>
      <c r="Z1067" s="767"/>
      <c r="AA1067" s="767"/>
    </row>
    <row r="1068" spans="19:27" ht="9.6" customHeight="1">
      <c r="S1068" s="767"/>
      <c r="T1068" s="767"/>
      <c r="U1068" s="767"/>
      <c r="V1068" s="767"/>
      <c r="W1068" s="767"/>
      <c r="X1068" s="767"/>
      <c r="Y1068" s="767"/>
      <c r="Z1068" s="767"/>
      <c r="AA1068" s="767"/>
    </row>
    <row r="1069" spans="19:27" ht="9.6" customHeight="1">
      <c r="S1069" s="767"/>
      <c r="T1069" s="767"/>
      <c r="U1069" s="767"/>
      <c r="V1069" s="767"/>
      <c r="W1069" s="767"/>
      <c r="X1069" s="767"/>
      <c r="Y1069" s="767"/>
      <c r="Z1069" s="767"/>
      <c r="AA1069" s="767"/>
    </row>
    <row r="1070" spans="19:27" ht="9.75" customHeight="1">
      <c r="S1070" s="767"/>
      <c r="T1070" s="767"/>
      <c r="U1070" s="767"/>
      <c r="V1070" s="767"/>
      <c r="W1070" s="767"/>
      <c r="X1070" s="767"/>
      <c r="Y1070" s="767"/>
      <c r="Z1070" s="767"/>
      <c r="AA1070" s="767"/>
    </row>
    <row r="1071" spans="19:27" ht="9.6" customHeight="1">
      <c r="S1071" s="767"/>
      <c r="T1071" s="767"/>
      <c r="U1071" s="767"/>
      <c r="V1071" s="767"/>
      <c r="W1071" s="767"/>
      <c r="X1071" s="767"/>
      <c r="Y1071" s="767"/>
      <c r="Z1071" s="767"/>
      <c r="AA1071" s="767"/>
    </row>
    <row r="1072" spans="19:27" ht="9.6" customHeight="1">
      <c r="S1072" s="767"/>
      <c r="T1072" s="767"/>
      <c r="U1072" s="767"/>
      <c r="V1072" s="767"/>
      <c r="W1072" s="767"/>
      <c r="X1072" s="767"/>
      <c r="Y1072" s="767"/>
      <c r="Z1072" s="767"/>
      <c r="AA1072" s="767"/>
    </row>
    <row r="1073" spans="19:27" ht="10.5" customHeight="1">
      <c r="S1073" s="767"/>
      <c r="T1073" s="767"/>
      <c r="U1073" s="767"/>
      <c r="V1073" s="767"/>
      <c r="W1073" s="767"/>
      <c r="X1073" s="767"/>
      <c r="Y1073" s="767"/>
      <c r="Z1073" s="767"/>
      <c r="AA1073" s="767"/>
    </row>
    <row r="1074" spans="19:27" ht="9.6" customHeight="1">
      <c r="S1074" s="767"/>
      <c r="T1074" s="767"/>
      <c r="U1074" s="767"/>
      <c r="V1074" s="767"/>
      <c r="W1074" s="767"/>
      <c r="X1074" s="767"/>
      <c r="Y1074" s="767"/>
      <c r="Z1074" s="767"/>
      <c r="AA1074" s="767"/>
    </row>
    <row r="1075" spans="19:27" ht="9.6" customHeight="1">
      <c r="S1075" s="767"/>
      <c r="T1075" s="767"/>
      <c r="U1075" s="767"/>
      <c r="V1075" s="767"/>
      <c r="W1075" s="767"/>
      <c r="X1075" s="767"/>
      <c r="Y1075" s="767"/>
      <c r="Z1075" s="767"/>
      <c r="AA1075" s="767"/>
    </row>
    <row r="1076" spans="19:27" ht="9.6" customHeight="1">
      <c r="S1076" s="767"/>
      <c r="T1076" s="767"/>
      <c r="U1076" s="767"/>
      <c r="V1076" s="767"/>
      <c r="W1076" s="767"/>
      <c r="X1076" s="767"/>
      <c r="Y1076" s="767"/>
      <c r="Z1076" s="767"/>
      <c r="AA1076" s="767"/>
    </row>
    <row r="1077" spans="19:27" ht="9.6" customHeight="1">
      <c r="S1077" s="767"/>
      <c r="T1077" s="767"/>
      <c r="U1077" s="767"/>
      <c r="V1077" s="767"/>
      <c r="W1077" s="767"/>
      <c r="X1077" s="767"/>
      <c r="Y1077" s="767"/>
      <c r="Z1077" s="767"/>
      <c r="AA1077" s="767"/>
    </row>
    <row r="1078" spans="19:27" ht="9.6" customHeight="1">
      <c r="S1078" s="767"/>
      <c r="T1078" s="767"/>
      <c r="U1078" s="767"/>
      <c r="V1078" s="767"/>
      <c r="W1078" s="767"/>
      <c r="X1078" s="767"/>
      <c r="Y1078" s="767"/>
      <c r="Z1078" s="767"/>
      <c r="AA1078" s="767"/>
    </row>
    <row r="1079" spans="19:27" ht="9.6" customHeight="1">
      <c r="S1079" s="767"/>
      <c r="T1079" s="767"/>
      <c r="U1079" s="767"/>
      <c r="V1079" s="767"/>
      <c r="W1079" s="767"/>
      <c r="X1079" s="767"/>
      <c r="Y1079" s="767"/>
      <c r="Z1079" s="767"/>
      <c r="AA1079" s="767"/>
    </row>
    <row r="1080" spans="19:27" ht="9.6" customHeight="1">
      <c r="S1080" s="767"/>
      <c r="T1080" s="767"/>
      <c r="U1080" s="767"/>
      <c r="V1080" s="767"/>
      <c r="W1080" s="767"/>
      <c r="X1080" s="767"/>
      <c r="Y1080" s="767"/>
      <c r="Z1080" s="767"/>
      <c r="AA1080" s="767"/>
    </row>
    <row r="1081" spans="19:27" ht="9.6" customHeight="1">
      <c r="S1081" s="767"/>
      <c r="T1081" s="767"/>
      <c r="U1081" s="767"/>
      <c r="V1081" s="767"/>
      <c r="W1081" s="767"/>
      <c r="X1081" s="767"/>
      <c r="Y1081" s="767"/>
      <c r="Z1081" s="767"/>
      <c r="AA1081" s="767"/>
    </row>
    <row r="1082" spans="19:27" ht="9.6" customHeight="1">
      <c r="S1082" s="767"/>
      <c r="T1082" s="767"/>
      <c r="U1082" s="767"/>
      <c r="V1082" s="767"/>
      <c r="W1082" s="767"/>
      <c r="X1082" s="767"/>
      <c r="Y1082" s="767"/>
      <c r="Z1082" s="767"/>
      <c r="AA1082" s="767"/>
    </row>
    <row r="1083" spans="19:27" ht="9.6" customHeight="1">
      <c r="S1083" s="767"/>
      <c r="T1083" s="767"/>
      <c r="U1083" s="767"/>
      <c r="V1083" s="767"/>
      <c r="W1083" s="767"/>
      <c r="X1083" s="767"/>
      <c r="Y1083" s="767"/>
      <c r="Z1083" s="767"/>
      <c r="AA1083" s="767"/>
    </row>
    <row r="1084" spans="19:27" ht="9.6" customHeight="1">
      <c r="S1084" s="767"/>
      <c r="T1084" s="767"/>
      <c r="U1084" s="767"/>
      <c r="V1084" s="767"/>
      <c r="W1084" s="767"/>
      <c r="X1084" s="767"/>
      <c r="Y1084" s="767"/>
      <c r="Z1084" s="767"/>
      <c r="AA1084" s="767"/>
    </row>
    <row r="1085" spans="19:27" ht="11.25" customHeight="1">
      <c r="S1085" s="767"/>
      <c r="T1085" s="767"/>
      <c r="U1085" s="767"/>
      <c r="V1085" s="767"/>
      <c r="W1085" s="767"/>
      <c r="X1085" s="767"/>
      <c r="Y1085" s="767"/>
      <c r="Z1085" s="767"/>
      <c r="AA1085" s="767"/>
    </row>
    <row r="1086" spans="19:27" ht="9.75" customHeight="1">
      <c r="S1086" s="767"/>
      <c r="T1086" s="767"/>
      <c r="U1086" s="767"/>
      <c r="V1086" s="767"/>
      <c r="W1086" s="767"/>
      <c r="X1086" s="767"/>
      <c r="Y1086" s="767"/>
      <c r="Z1086" s="767"/>
      <c r="AA1086" s="767"/>
    </row>
    <row r="1087" spans="19:27" ht="6.75" customHeight="1">
      <c r="S1087" s="767"/>
      <c r="T1087" s="767"/>
      <c r="U1087" s="767"/>
      <c r="V1087" s="767"/>
      <c r="W1087" s="767"/>
      <c r="X1087" s="767"/>
      <c r="Y1087" s="767"/>
      <c r="Z1087" s="767"/>
      <c r="AA1087" s="767"/>
    </row>
    <row r="1088" spans="19:27" ht="12" customHeight="1">
      <c r="S1088" s="767"/>
      <c r="T1088" s="767"/>
      <c r="U1088" s="767"/>
      <c r="V1088" s="767"/>
      <c r="W1088" s="767"/>
      <c r="X1088" s="767"/>
      <c r="Y1088" s="767"/>
      <c r="Z1088" s="767"/>
      <c r="AA1088" s="767"/>
    </row>
    <row r="1089" spans="19:27" ht="9.6" customHeight="1">
      <c r="S1089" s="767"/>
      <c r="T1089" s="767"/>
      <c r="U1089" s="767"/>
      <c r="V1089" s="767"/>
      <c r="W1089" s="767"/>
      <c r="X1089" s="767"/>
      <c r="Y1089" s="767"/>
      <c r="Z1089" s="767"/>
      <c r="AA1089" s="767"/>
    </row>
    <row r="1090" spans="19:27" ht="9.6" customHeight="1">
      <c r="S1090" s="767"/>
      <c r="T1090" s="767"/>
      <c r="U1090" s="767"/>
      <c r="V1090" s="767"/>
      <c r="W1090" s="767"/>
      <c r="X1090" s="767"/>
      <c r="Y1090" s="767"/>
      <c r="Z1090" s="767"/>
      <c r="AA1090" s="767"/>
    </row>
    <row r="1091" spans="19:27" ht="9.6" customHeight="1">
      <c r="S1091" s="767"/>
      <c r="T1091" s="767"/>
      <c r="U1091" s="767"/>
      <c r="V1091" s="767"/>
      <c r="W1091" s="767"/>
      <c r="X1091" s="767"/>
      <c r="Y1091" s="767"/>
      <c r="Z1091" s="767"/>
      <c r="AA1091" s="767"/>
    </row>
    <row r="1092" spans="19:27" ht="9.6" customHeight="1">
      <c r="S1092" s="767"/>
      <c r="T1092" s="767"/>
      <c r="U1092" s="767"/>
      <c r="V1092" s="767"/>
      <c r="W1092" s="767"/>
      <c r="X1092" s="767"/>
      <c r="Y1092" s="767"/>
      <c r="Z1092" s="767"/>
      <c r="AA1092" s="767"/>
    </row>
    <row r="1093" spans="19:27" ht="10.5" customHeight="1">
      <c r="S1093" s="767"/>
      <c r="T1093" s="767"/>
      <c r="U1093" s="767"/>
      <c r="V1093" s="767"/>
      <c r="W1093" s="767"/>
      <c r="X1093" s="767"/>
      <c r="Y1093" s="767"/>
      <c r="Z1093" s="767"/>
      <c r="AA1093" s="767"/>
    </row>
    <row r="1094" spans="19:27" ht="9.6" customHeight="1">
      <c r="S1094" s="767"/>
      <c r="T1094" s="767"/>
      <c r="U1094" s="767"/>
      <c r="V1094" s="767"/>
      <c r="W1094" s="767"/>
      <c r="X1094" s="767"/>
      <c r="Y1094" s="767"/>
      <c r="Z1094" s="767"/>
      <c r="AA1094" s="767"/>
    </row>
    <row r="1095" spans="19:27" ht="9.6" customHeight="1">
      <c r="S1095" s="767"/>
      <c r="T1095" s="767"/>
      <c r="U1095" s="767"/>
      <c r="V1095" s="767"/>
      <c r="W1095" s="767"/>
      <c r="X1095" s="767"/>
      <c r="Y1095" s="767"/>
      <c r="Z1095" s="767"/>
      <c r="AA1095" s="767"/>
    </row>
    <row r="1096" spans="19:27" ht="13.5" customHeight="1">
      <c r="S1096" s="767"/>
      <c r="T1096" s="767"/>
      <c r="U1096" s="767"/>
      <c r="V1096" s="767"/>
      <c r="W1096" s="767"/>
      <c r="X1096" s="767"/>
      <c r="Y1096" s="767"/>
      <c r="Z1096" s="767"/>
      <c r="AA1096" s="767"/>
    </row>
    <row r="1097" spans="19:27" ht="9.6" customHeight="1">
      <c r="S1097" s="767"/>
      <c r="T1097" s="767"/>
      <c r="U1097" s="767"/>
      <c r="V1097" s="767"/>
      <c r="W1097" s="767"/>
      <c r="X1097" s="767"/>
      <c r="Y1097" s="767"/>
      <c r="Z1097" s="767"/>
      <c r="AA1097" s="767"/>
    </row>
    <row r="1098" spans="19:27" ht="9.6" customHeight="1">
      <c r="S1098" s="767"/>
      <c r="T1098" s="767"/>
      <c r="U1098" s="767"/>
      <c r="V1098" s="767"/>
      <c r="W1098" s="767"/>
      <c r="X1098" s="767"/>
      <c r="Y1098" s="767"/>
      <c r="Z1098" s="767"/>
      <c r="AA1098" s="767"/>
    </row>
    <row r="1099" spans="19:27" ht="11.25" customHeight="1">
      <c r="S1099" s="767"/>
      <c r="T1099" s="767"/>
      <c r="U1099" s="767"/>
      <c r="V1099" s="767"/>
      <c r="W1099" s="767"/>
      <c r="X1099" s="767"/>
      <c r="Y1099" s="767"/>
      <c r="Z1099" s="767"/>
      <c r="AA1099" s="767"/>
    </row>
    <row r="1100" spans="19:27" ht="9.6" customHeight="1">
      <c r="S1100" s="767"/>
      <c r="T1100" s="767"/>
      <c r="U1100" s="767"/>
      <c r="V1100" s="767"/>
      <c r="W1100" s="767"/>
      <c r="X1100" s="767"/>
      <c r="Y1100" s="767"/>
      <c r="Z1100" s="767"/>
      <c r="AA1100" s="767"/>
    </row>
    <row r="1101" spans="19:27" ht="9.6" customHeight="1">
      <c r="S1101" s="767"/>
      <c r="T1101" s="767"/>
      <c r="U1101" s="767"/>
      <c r="V1101" s="767"/>
      <c r="W1101" s="767"/>
      <c r="X1101" s="767"/>
      <c r="Y1101" s="767"/>
      <c r="Z1101" s="767"/>
      <c r="AA1101" s="767"/>
    </row>
    <row r="1102" spans="19:27" ht="12" customHeight="1">
      <c r="S1102" s="767"/>
      <c r="T1102" s="767"/>
      <c r="U1102" s="767"/>
      <c r="V1102" s="767"/>
      <c r="W1102" s="767"/>
      <c r="X1102" s="767"/>
      <c r="Y1102" s="767"/>
      <c r="Z1102" s="767"/>
      <c r="AA1102" s="767"/>
    </row>
    <row r="1103" spans="19:27" ht="9" customHeight="1">
      <c r="S1103" s="767"/>
      <c r="T1103" s="767"/>
      <c r="U1103" s="767"/>
      <c r="V1103" s="767"/>
      <c r="W1103" s="767"/>
      <c r="X1103" s="767"/>
      <c r="Y1103" s="767"/>
      <c r="Z1103" s="767"/>
      <c r="AA1103" s="767"/>
    </row>
    <row r="1104" spans="19:27" ht="9.6" customHeight="1">
      <c r="S1104" s="767"/>
      <c r="T1104" s="767"/>
      <c r="U1104" s="767"/>
      <c r="V1104" s="767"/>
      <c r="W1104" s="767"/>
      <c r="X1104" s="767"/>
      <c r="Y1104" s="767"/>
      <c r="Z1104" s="767"/>
      <c r="AA1104" s="767"/>
    </row>
    <row r="1105" spans="19:27" ht="9.6" customHeight="1">
      <c r="S1105" s="767"/>
      <c r="T1105" s="767"/>
      <c r="U1105" s="767"/>
      <c r="V1105" s="767"/>
      <c r="W1105" s="767"/>
      <c r="X1105" s="767"/>
      <c r="Y1105" s="767"/>
      <c r="Z1105" s="767"/>
      <c r="AA1105" s="767"/>
    </row>
    <row r="1106" spans="19:27" ht="9.6" customHeight="1">
      <c r="S1106" s="767"/>
      <c r="T1106" s="767"/>
      <c r="U1106" s="767"/>
      <c r="V1106" s="767"/>
      <c r="W1106" s="767"/>
      <c r="X1106" s="767"/>
      <c r="Y1106" s="767"/>
      <c r="Z1106" s="767"/>
      <c r="AA1106" s="767"/>
    </row>
    <row r="1107" spans="19:27" ht="9.6" customHeight="1">
      <c r="S1107" s="767"/>
      <c r="T1107" s="767"/>
      <c r="U1107" s="767"/>
      <c r="V1107" s="767"/>
      <c r="W1107" s="767"/>
      <c r="X1107" s="767"/>
      <c r="Y1107" s="767"/>
      <c r="Z1107" s="767"/>
      <c r="AA1107" s="767"/>
    </row>
    <row r="1108" spans="19:27" ht="11.25" customHeight="1">
      <c r="S1108" s="767"/>
      <c r="T1108" s="767"/>
      <c r="U1108" s="767"/>
      <c r="V1108" s="767"/>
      <c r="W1108" s="767"/>
      <c r="X1108" s="767"/>
      <c r="Y1108" s="767"/>
      <c r="Z1108" s="767"/>
      <c r="AA1108" s="767"/>
    </row>
    <row r="1109" spans="19:27" ht="9.6" customHeight="1">
      <c r="S1109" s="767"/>
      <c r="T1109" s="767"/>
      <c r="U1109" s="767"/>
      <c r="V1109" s="767"/>
      <c r="W1109" s="767"/>
      <c r="X1109" s="767"/>
      <c r="Y1109" s="767"/>
      <c r="Z1109" s="767"/>
      <c r="AA1109" s="767"/>
    </row>
    <row r="1110" spans="19:27" ht="9.6" customHeight="1">
      <c r="S1110" s="767"/>
      <c r="T1110" s="767"/>
      <c r="U1110" s="767"/>
      <c r="V1110" s="767"/>
      <c r="W1110" s="767"/>
      <c r="X1110" s="767"/>
      <c r="Y1110" s="767"/>
      <c r="Z1110" s="767"/>
      <c r="AA1110" s="767"/>
    </row>
    <row r="1111" spans="19:27" ht="9.6" customHeight="1">
      <c r="S1111" s="767"/>
      <c r="T1111" s="767"/>
      <c r="U1111" s="767"/>
      <c r="V1111" s="767"/>
      <c r="W1111" s="767"/>
      <c r="X1111" s="767"/>
      <c r="Y1111" s="767"/>
      <c r="Z1111" s="767"/>
      <c r="AA1111" s="767"/>
    </row>
    <row r="1112" spans="19:27" ht="9.6" customHeight="1">
      <c r="S1112" s="767"/>
      <c r="T1112" s="767"/>
      <c r="U1112" s="767"/>
      <c r="V1112" s="767"/>
      <c r="W1112" s="767"/>
      <c r="X1112" s="767"/>
      <c r="Y1112" s="767"/>
      <c r="Z1112" s="767"/>
      <c r="AA1112" s="767"/>
    </row>
    <row r="1113" spans="19:27" ht="9.6" customHeight="1">
      <c r="S1113" s="767"/>
      <c r="T1113" s="767"/>
      <c r="U1113" s="767"/>
      <c r="V1113" s="767"/>
      <c r="W1113" s="767"/>
      <c r="X1113" s="767"/>
      <c r="Y1113" s="767"/>
      <c r="Z1113" s="767"/>
      <c r="AA1113" s="767"/>
    </row>
    <row r="1114" spans="19:27" ht="9.6" customHeight="1"/>
    <row r="1115" spans="19:27" ht="9.6" customHeight="1"/>
    <row r="1116" spans="19:27" ht="9.6" customHeight="1"/>
    <row r="1117" spans="19:27" ht="9.6" customHeight="1"/>
    <row r="1118" spans="19:27" ht="9.6" customHeight="1"/>
    <row r="1119" spans="19:27" ht="7.2" customHeight="1"/>
    <row r="1120" spans="19:27" ht="5.4" customHeight="1"/>
    <row r="1121" spans="1:42" ht="5.4" customHeight="1"/>
    <row r="1122" spans="1:42" ht="11.25" customHeight="1"/>
    <row r="1123" spans="1:42" ht="5.25" customHeight="1"/>
    <row r="1124" spans="1:42" ht="14.25" customHeight="1"/>
    <row r="1125" spans="1:42" ht="14.25" customHeight="1">
      <c r="AF1125" s="822"/>
      <c r="AG1125" s="822"/>
      <c r="AH1125" s="822"/>
      <c r="AI1125" s="822"/>
      <c r="AJ1125" s="822"/>
      <c r="AK1125" s="822"/>
      <c r="AL1125" s="822"/>
      <c r="AM1125" s="822"/>
      <c r="AN1125" s="822"/>
      <c r="AO1125" s="822"/>
      <c r="AP1125" s="822"/>
    </row>
    <row r="1126" spans="1:42" s="763" customFormat="1" ht="13.8">
      <c r="A1126" s="767"/>
      <c r="B1126" s="767"/>
      <c r="C1126" s="767"/>
      <c r="D1126" s="767"/>
      <c r="E1126" s="767"/>
      <c r="F1126" s="767"/>
      <c r="G1126" s="767"/>
      <c r="H1126" s="767"/>
      <c r="I1126" s="767"/>
      <c r="J1126" s="767"/>
      <c r="K1126" s="767"/>
      <c r="L1126" s="767"/>
      <c r="M1126" s="767"/>
      <c r="N1126" s="767"/>
      <c r="O1126" s="767"/>
      <c r="P1126" s="767"/>
      <c r="Q1126" s="767"/>
      <c r="R1126" s="767"/>
      <c r="S1126" s="768"/>
      <c r="T1126" s="769"/>
      <c r="U1126" s="769"/>
      <c r="V1126" s="769"/>
      <c r="W1126" s="769"/>
      <c r="X1126" s="769"/>
      <c r="Y1126" s="769"/>
      <c r="Z1126" s="770"/>
      <c r="AA1126" s="768"/>
      <c r="AB1126" s="767"/>
      <c r="AC1126" s="767"/>
      <c r="AD1126" s="767"/>
      <c r="AE1126" s="767"/>
    </row>
    <row r="1127" spans="1:42" s="763" customFormat="1" ht="10.5" customHeight="1">
      <c r="A1127" s="767"/>
      <c r="B1127" s="767"/>
      <c r="C1127" s="767"/>
      <c r="D1127" s="767"/>
      <c r="E1127" s="767"/>
      <c r="F1127" s="767"/>
      <c r="G1127" s="767"/>
      <c r="H1127" s="767"/>
      <c r="I1127" s="767"/>
      <c r="J1127" s="767"/>
      <c r="K1127" s="767"/>
      <c r="L1127" s="767"/>
      <c r="M1127" s="767"/>
      <c r="N1127" s="767"/>
      <c r="O1127" s="767"/>
      <c r="P1127" s="767"/>
      <c r="Q1127" s="767"/>
      <c r="R1127" s="767"/>
      <c r="S1127" s="768"/>
      <c r="T1127" s="769"/>
      <c r="U1127" s="769"/>
      <c r="V1127" s="769"/>
      <c r="W1127" s="769"/>
      <c r="X1127" s="769"/>
      <c r="Y1127" s="769"/>
      <c r="Z1127" s="770"/>
      <c r="AA1127" s="768"/>
      <c r="AB1127" s="767"/>
      <c r="AC1127" s="767"/>
      <c r="AD1127" s="767"/>
      <c r="AE1127" s="767"/>
    </row>
    <row r="1128" spans="1:42" s="763" customFormat="1" ht="4.95" customHeight="1">
      <c r="A1128" s="767"/>
      <c r="B1128" s="767"/>
      <c r="C1128" s="767"/>
      <c r="D1128" s="767"/>
      <c r="E1128" s="767"/>
      <c r="F1128" s="767"/>
      <c r="G1128" s="767"/>
      <c r="H1128" s="767"/>
      <c r="I1128" s="767"/>
      <c r="J1128" s="767"/>
      <c r="K1128" s="767"/>
      <c r="L1128" s="767"/>
      <c r="M1128" s="767"/>
      <c r="N1128" s="767"/>
      <c r="O1128" s="767"/>
      <c r="P1128" s="767"/>
      <c r="Q1128" s="767"/>
      <c r="R1128" s="767"/>
      <c r="S1128" s="768"/>
      <c r="T1128" s="769"/>
      <c r="U1128" s="769"/>
      <c r="V1128" s="769"/>
      <c r="W1128" s="769"/>
      <c r="X1128" s="769"/>
      <c r="Y1128" s="769"/>
      <c r="Z1128" s="770"/>
      <c r="AA1128" s="768"/>
      <c r="AB1128" s="767"/>
      <c r="AC1128" s="767"/>
      <c r="AD1128" s="767"/>
      <c r="AE1128" s="767"/>
    </row>
    <row r="1129" spans="1:42" s="763" customFormat="1" ht="10.5" customHeight="1">
      <c r="A1129" s="767"/>
      <c r="B1129" s="767"/>
      <c r="C1129" s="767"/>
      <c r="D1129" s="767"/>
      <c r="E1129" s="767"/>
      <c r="F1129" s="767"/>
      <c r="G1129" s="767"/>
      <c r="H1129" s="767"/>
      <c r="I1129" s="767"/>
      <c r="J1129" s="767"/>
      <c r="K1129" s="767"/>
      <c r="L1129" s="767"/>
      <c r="M1129" s="767"/>
      <c r="N1129" s="767"/>
      <c r="O1129" s="767"/>
      <c r="P1129" s="767"/>
      <c r="Q1129" s="767"/>
      <c r="R1129" s="767"/>
      <c r="S1129" s="768"/>
      <c r="T1129" s="769"/>
      <c r="U1129" s="769"/>
      <c r="V1129" s="769"/>
      <c r="W1129" s="769"/>
      <c r="X1129" s="769"/>
      <c r="Y1129" s="769"/>
      <c r="Z1129" s="770"/>
      <c r="AA1129" s="768"/>
      <c r="AB1129" s="767"/>
      <c r="AC1129" s="767"/>
      <c r="AD1129" s="767"/>
      <c r="AE1129" s="767"/>
    </row>
    <row r="1130" spans="1:42" s="763" customFormat="1" ht="10.5" customHeight="1">
      <c r="A1130" s="767"/>
      <c r="B1130" s="767"/>
      <c r="C1130" s="767"/>
      <c r="D1130" s="767"/>
      <c r="E1130" s="767"/>
      <c r="F1130" s="767"/>
      <c r="G1130" s="767"/>
      <c r="H1130" s="767"/>
      <c r="I1130" s="767"/>
      <c r="J1130" s="767"/>
      <c r="K1130" s="767"/>
      <c r="L1130" s="767"/>
      <c r="M1130" s="767"/>
      <c r="N1130" s="767"/>
      <c r="O1130" s="767"/>
      <c r="P1130" s="767"/>
      <c r="Q1130" s="767"/>
      <c r="R1130" s="767"/>
      <c r="S1130" s="768"/>
      <c r="T1130" s="769"/>
      <c r="U1130" s="769"/>
      <c r="V1130" s="769"/>
      <c r="W1130" s="769"/>
      <c r="X1130" s="769"/>
      <c r="Y1130" s="769"/>
      <c r="Z1130" s="770"/>
      <c r="AA1130" s="768"/>
      <c r="AB1130" s="767"/>
      <c r="AC1130" s="767"/>
      <c r="AD1130" s="767"/>
      <c r="AE1130" s="767"/>
    </row>
    <row r="1131" spans="1:42" ht="9.75" customHeight="1"/>
    <row r="1132" spans="1:42" ht="11.25" customHeight="1"/>
    <row r="1133" spans="1:42" ht="9.75" customHeight="1"/>
    <row r="1134" spans="1:42" ht="9.6" customHeight="1"/>
    <row r="1135" spans="1:42" ht="9.6" customHeight="1"/>
    <row r="1136" spans="1:42" ht="9.6" customHeight="1"/>
    <row r="1137" ht="9.6" customHeight="1"/>
    <row r="1138" ht="9.6" customHeight="1"/>
    <row r="1139" ht="11.25" customHeight="1"/>
    <row r="1140" ht="9.75" customHeight="1"/>
    <row r="1141" ht="9.6" customHeight="1"/>
    <row r="1142" ht="9.6" customHeight="1"/>
    <row r="1143" ht="9.6" customHeight="1"/>
    <row r="1144" ht="9.6" customHeight="1"/>
    <row r="1145" ht="9.6" customHeight="1"/>
    <row r="1146" ht="11.25" customHeight="1"/>
    <row r="1147" ht="9.75" customHeight="1"/>
    <row r="1148" ht="9.6" customHeight="1"/>
    <row r="1149" ht="9.6" customHeight="1"/>
    <row r="1150" ht="9.6" customHeight="1"/>
    <row r="1151" ht="9.6" customHeight="1"/>
    <row r="1152" ht="11.25" customHeight="1"/>
    <row r="1153" ht="9.75" customHeight="1"/>
    <row r="1154" ht="9.6" customHeight="1"/>
    <row r="1155" ht="9.6" customHeight="1"/>
    <row r="1156" ht="9.6" customHeight="1"/>
    <row r="1157" ht="9.6" customHeight="1"/>
    <row r="1158" ht="9.6" customHeight="1"/>
    <row r="1159" ht="11.25" customHeight="1"/>
    <row r="1160" ht="9.75" customHeight="1"/>
    <row r="1161" ht="9.6" customHeight="1"/>
    <row r="1162" ht="9.6" customHeight="1"/>
    <row r="1163" ht="9.6" customHeight="1"/>
    <row r="1164" ht="9.6" customHeight="1"/>
    <row r="1165" ht="9.6" customHeight="1"/>
    <row r="1166" ht="11.25" customHeight="1"/>
    <row r="1167" ht="9.75" customHeight="1"/>
    <row r="1168" ht="9.6" customHeight="1"/>
    <row r="1169" ht="9.6" customHeight="1"/>
    <row r="1170" ht="9.6" customHeight="1"/>
    <row r="1171" ht="9.6" customHeight="1"/>
    <row r="1172" ht="9.6" customHeight="1"/>
    <row r="1173" ht="11.25" customHeight="1"/>
    <row r="1174" ht="9.75" customHeight="1"/>
    <row r="1175" ht="9.6" customHeight="1"/>
    <row r="1176" ht="9.6" customHeight="1"/>
    <row r="1177" ht="9.6" customHeight="1"/>
    <row r="1178" ht="9.6" customHeight="1"/>
    <row r="1179" ht="11.25" customHeight="1"/>
    <row r="1180" ht="9.75" customHeight="1"/>
    <row r="1181" ht="9.6" customHeight="1"/>
    <row r="1182" ht="9.6" customHeight="1"/>
    <row r="1183" ht="9.6" customHeight="1"/>
    <row r="1184" ht="9.6" customHeight="1"/>
    <row r="1185" ht="9.6" customHeight="1"/>
    <row r="1186" ht="11.25" customHeight="1"/>
    <row r="1187" ht="9.75" customHeight="1"/>
    <row r="1188" ht="9.6" customHeight="1"/>
    <row r="1189" ht="9.6" customHeight="1"/>
    <row r="1190" ht="9.6" customHeight="1"/>
    <row r="1191" ht="9.6" customHeight="1"/>
    <row r="1192" ht="22.5" customHeight="1"/>
    <row r="1193" ht="9.75" customHeight="1"/>
    <row r="1194" ht="3" customHeight="1"/>
    <row r="1195" ht="11.25" customHeight="1"/>
    <row r="1196" ht="9.75" customHeight="1"/>
    <row r="1197" ht="8.4" customHeight="1"/>
    <row r="1198" ht="11.25" customHeight="1"/>
    <row r="1199" ht="11.25" customHeight="1"/>
    <row r="1200" ht="11.25" customHeight="1"/>
    <row r="1201" ht="11.25" customHeight="1"/>
    <row r="1202" ht="11.25" customHeight="1"/>
    <row r="1203" ht="11.25" customHeight="1"/>
    <row r="1204" ht="11.25" customHeight="1"/>
    <row r="1205" ht="11.25" customHeight="1"/>
    <row r="1206" ht="11.25" customHeight="1"/>
    <row r="1207" ht="11.25" customHeight="1"/>
    <row r="1208" ht="11.25" customHeight="1"/>
    <row r="1209" ht="11.25" customHeight="1"/>
    <row r="1210" ht="11.25" customHeight="1"/>
    <row r="1211" ht="11.25" customHeight="1"/>
    <row r="1212" ht="11.25" customHeight="1"/>
    <row r="1213" ht="11.25" customHeight="1"/>
    <row r="1214" ht="11.25" customHeight="1"/>
    <row r="1215" ht="11.25" customHeight="1"/>
    <row r="1216" ht="11.25" customHeight="1"/>
    <row r="1217" ht="11.25" customHeight="1"/>
    <row r="1218" ht="11.25" customHeight="1"/>
    <row r="1219" ht="11.25" customHeight="1"/>
    <row r="1220" ht="11.25" customHeight="1"/>
    <row r="1221" ht="11.25" customHeight="1"/>
    <row r="1222" ht="11.25" customHeight="1"/>
    <row r="1223" ht="9.6" customHeight="1"/>
    <row r="1224" ht="9.6" customHeight="1"/>
    <row r="1225" ht="11.25" customHeight="1"/>
    <row r="1226" ht="9.75" customHeight="1"/>
    <row r="1227" ht="9.6" customHeight="1"/>
    <row r="1228" ht="9.6" customHeight="1"/>
    <row r="1229" ht="9.6" customHeight="1"/>
    <row r="1230" ht="9.6" customHeight="1"/>
    <row r="1231" ht="9.6" customHeight="1"/>
    <row r="1232" ht="11.25" customHeight="1"/>
    <row r="1233" ht="9.75" customHeight="1"/>
    <row r="1234" ht="9.6" customHeight="1"/>
    <row r="1235" ht="9.6" customHeight="1"/>
    <row r="1236" ht="9.6" customHeight="1"/>
    <row r="1237" ht="9.6" customHeight="1"/>
    <row r="1238" ht="11.25" customHeight="1"/>
    <row r="1239" ht="9.75" customHeight="1"/>
    <row r="1240" ht="9.6" customHeight="1"/>
    <row r="1241" ht="9.6" customHeight="1"/>
    <row r="1242" ht="9.6" customHeight="1"/>
    <row r="1243" ht="9.6" customHeight="1"/>
    <row r="1244" ht="9.6" customHeight="1"/>
    <row r="1245" ht="11.25" customHeight="1"/>
    <row r="1246" ht="9.75" customHeight="1"/>
    <row r="1247" ht="9.6" customHeight="1"/>
    <row r="1248" ht="9.6" customHeight="1"/>
    <row r="1249" spans="1:42" ht="9.6" customHeight="1"/>
    <row r="1250" spans="1:42" ht="7.2" customHeight="1"/>
    <row r="1251" spans="1:42" ht="5.4" customHeight="1"/>
    <row r="1252" spans="1:42" ht="12" customHeight="1"/>
    <row r="1253" spans="1:42" ht="9.75" customHeight="1"/>
    <row r="1254" spans="1:42" ht="14.25" customHeight="1"/>
    <row r="1255" spans="1:42" ht="14.25" customHeight="1">
      <c r="AF1255" s="822"/>
      <c r="AG1255" s="822"/>
      <c r="AH1255" s="822"/>
      <c r="AI1255" s="822"/>
      <c r="AJ1255" s="822"/>
      <c r="AK1255" s="822"/>
      <c r="AL1255" s="822"/>
      <c r="AM1255" s="822"/>
      <c r="AN1255" s="822"/>
      <c r="AO1255" s="822"/>
      <c r="AP1255" s="822"/>
    </row>
    <row r="1256" spans="1:42" s="763" customFormat="1" ht="13.8">
      <c r="A1256" s="767"/>
      <c r="B1256" s="767"/>
      <c r="C1256" s="767"/>
      <c r="D1256" s="767"/>
      <c r="E1256" s="767"/>
      <c r="F1256" s="767"/>
      <c r="G1256" s="767"/>
      <c r="H1256" s="767"/>
      <c r="I1256" s="767"/>
      <c r="J1256" s="767"/>
      <c r="K1256" s="767"/>
      <c r="L1256" s="767"/>
      <c r="M1256" s="767"/>
      <c r="N1256" s="767"/>
      <c r="O1256" s="767"/>
      <c r="P1256" s="767"/>
      <c r="Q1256" s="767"/>
      <c r="R1256" s="767"/>
      <c r="S1256" s="768"/>
      <c r="T1256" s="769"/>
      <c r="U1256" s="769"/>
      <c r="V1256" s="769"/>
      <c r="W1256" s="769"/>
      <c r="X1256" s="769"/>
      <c r="Y1256" s="769"/>
      <c r="Z1256" s="770"/>
      <c r="AA1256" s="768"/>
      <c r="AB1256" s="767"/>
      <c r="AC1256" s="767"/>
      <c r="AD1256" s="767"/>
      <c r="AE1256" s="767"/>
    </row>
    <row r="1257" spans="1:42" s="763" customFormat="1" ht="10.5" customHeight="1">
      <c r="A1257" s="767"/>
      <c r="B1257" s="767"/>
      <c r="C1257" s="767"/>
      <c r="D1257" s="767"/>
      <c r="E1257" s="767"/>
      <c r="F1257" s="767"/>
      <c r="G1257" s="767"/>
      <c r="H1257" s="767"/>
      <c r="I1257" s="767"/>
      <c r="J1257" s="767"/>
      <c r="K1257" s="767"/>
      <c r="L1257" s="767"/>
      <c r="M1257" s="767"/>
      <c r="N1257" s="767"/>
      <c r="O1257" s="767"/>
      <c r="P1257" s="767"/>
      <c r="Q1257" s="767"/>
      <c r="R1257" s="767"/>
      <c r="S1257" s="768"/>
      <c r="T1257" s="769"/>
      <c r="U1257" s="769"/>
      <c r="V1257" s="769"/>
      <c r="W1257" s="769"/>
      <c r="X1257" s="769"/>
      <c r="Y1257" s="769"/>
      <c r="Z1257" s="770"/>
      <c r="AA1257" s="768"/>
      <c r="AB1257" s="767"/>
      <c r="AC1257" s="767"/>
      <c r="AD1257" s="767"/>
      <c r="AE1257" s="767"/>
    </row>
    <row r="1258" spans="1:42" s="763" customFormat="1" ht="4.95" customHeight="1">
      <c r="A1258" s="767"/>
      <c r="B1258" s="767"/>
      <c r="C1258" s="767"/>
      <c r="D1258" s="767"/>
      <c r="E1258" s="767"/>
      <c r="F1258" s="767"/>
      <c r="G1258" s="767"/>
      <c r="H1258" s="767"/>
      <c r="I1258" s="767"/>
      <c r="J1258" s="767"/>
      <c r="K1258" s="767"/>
      <c r="L1258" s="767"/>
      <c r="M1258" s="767"/>
      <c r="N1258" s="767"/>
      <c r="O1258" s="767"/>
      <c r="P1258" s="767"/>
      <c r="Q1258" s="767"/>
      <c r="R1258" s="767"/>
      <c r="S1258" s="768"/>
      <c r="T1258" s="769"/>
      <c r="U1258" s="769"/>
      <c r="V1258" s="769"/>
      <c r="W1258" s="769"/>
      <c r="X1258" s="769"/>
      <c r="Y1258" s="769"/>
      <c r="Z1258" s="770"/>
      <c r="AA1258" s="768"/>
      <c r="AB1258" s="767"/>
      <c r="AC1258" s="767"/>
      <c r="AD1258" s="767"/>
      <c r="AE1258" s="767"/>
    </row>
    <row r="1259" spans="1:42" s="763" customFormat="1" ht="10.5" customHeight="1">
      <c r="A1259" s="767"/>
      <c r="B1259" s="767"/>
      <c r="C1259" s="767"/>
      <c r="D1259" s="767"/>
      <c r="E1259" s="767"/>
      <c r="F1259" s="767"/>
      <c r="G1259" s="767"/>
      <c r="H1259" s="767"/>
      <c r="I1259" s="767"/>
      <c r="J1259" s="767"/>
      <c r="K1259" s="767"/>
      <c r="L1259" s="767"/>
      <c r="M1259" s="767"/>
      <c r="N1259" s="767"/>
      <c r="O1259" s="767"/>
      <c r="P1259" s="767"/>
      <c r="Q1259" s="767"/>
      <c r="R1259" s="767"/>
      <c r="S1259" s="768"/>
      <c r="T1259" s="769"/>
      <c r="U1259" s="769"/>
      <c r="V1259" s="769"/>
      <c r="W1259" s="769"/>
      <c r="X1259" s="769"/>
      <c r="Y1259" s="769"/>
      <c r="Z1259" s="770"/>
      <c r="AA1259" s="768"/>
      <c r="AB1259" s="767"/>
      <c r="AC1259" s="767"/>
      <c r="AD1259" s="767"/>
      <c r="AE1259" s="767"/>
    </row>
    <row r="1260" spans="1:42" s="763" customFormat="1" ht="10.5" customHeight="1">
      <c r="A1260" s="767"/>
      <c r="B1260" s="767"/>
      <c r="C1260" s="767"/>
      <c r="D1260" s="767"/>
      <c r="E1260" s="767"/>
      <c r="F1260" s="767"/>
      <c r="G1260" s="767"/>
      <c r="H1260" s="767"/>
      <c r="I1260" s="767"/>
      <c r="J1260" s="767"/>
      <c r="K1260" s="767"/>
      <c r="L1260" s="767"/>
      <c r="M1260" s="767"/>
      <c r="N1260" s="767"/>
      <c r="O1260" s="767"/>
      <c r="P1260" s="767"/>
      <c r="Q1260" s="767"/>
      <c r="R1260" s="767"/>
      <c r="S1260" s="768"/>
      <c r="T1260" s="769"/>
      <c r="U1260" s="769"/>
      <c r="V1260" s="769"/>
      <c r="W1260" s="769"/>
      <c r="X1260" s="769"/>
      <c r="Y1260" s="769"/>
      <c r="Z1260" s="770"/>
      <c r="AA1260" s="768"/>
      <c r="AB1260" s="767"/>
      <c r="AC1260" s="767"/>
      <c r="AD1260" s="767"/>
      <c r="AE1260" s="767"/>
    </row>
    <row r="1261" spans="1:42" ht="9.75" customHeight="1"/>
    <row r="1262" spans="1:42" ht="10.5" customHeight="1"/>
    <row r="1263" spans="1:42" ht="10.5" customHeight="1"/>
    <row r="1264" spans="1:42" ht="10.5" customHeight="1"/>
    <row r="1265" ht="10.5" customHeight="1"/>
    <row r="1266" ht="10.5" customHeight="1"/>
    <row r="1267" ht="10.5" customHeight="1"/>
    <row r="1268" ht="10.5" customHeight="1"/>
    <row r="1269" ht="10.5" customHeight="1"/>
    <row r="1270" ht="10.5" customHeight="1"/>
    <row r="1271" ht="10.5" customHeight="1"/>
    <row r="1272" ht="10.5" customHeight="1"/>
    <row r="1273" ht="10.5" customHeight="1"/>
    <row r="1274" ht="10.5" customHeight="1"/>
    <row r="1275" ht="10.5" customHeight="1"/>
    <row r="1276" ht="10.5" customHeight="1"/>
    <row r="1277" ht="10.5" customHeight="1"/>
    <row r="1278" ht="10.5" customHeight="1"/>
    <row r="1279" ht="10.5" customHeight="1"/>
    <row r="1280" ht="10.5" customHeight="1"/>
    <row r="1281" ht="10.5" customHeight="1"/>
    <row r="1282" ht="10.5" customHeight="1"/>
    <row r="1283" ht="10.5" customHeight="1"/>
    <row r="1284" ht="10.5" customHeight="1"/>
    <row r="1285" ht="10.5" customHeight="1"/>
    <row r="1286" ht="10.5" customHeight="1"/>
    <row r="1287" ht="10.5" customHeight="1"/>
    <row r="1288" ht="10.5" customHeight="1"/>
    <row r="1289" ht="10.5" customHeight="1"/>
    <row r="1290" ht="10.5" customHeight="1"/>
    <row r="1291" ht="10.5" customHeight="1"/>
    <row r="1292" ht="10.5" customHeight="1"/>
    <row r="1293" ht="10.5" customHeight="1"/>
    <row r="1294" ht="10.5" customHeight="1"/>
    <row r="1295" ht="10.5" customHeight="1"/>
    <row r="1296" ht="10.5" customHeight="1"/>
    <row r="1297" ht="10.5" customHeight="1"/>
    <row r="1298" ht="10.5" customHeight="1"/>
    <row r="1299" ht="10.5" customHeight="1"/>
    <row r="1300" ht="10.5" customHeight="1"/>
    <row r="1301" ht="10.5" customHeight="1"/>
    <row r="1302" ht="10.5" customHeight="1"/>
    <row r="1303" ht="10.5" customHeight="1"/>
    <row r="1304" ht="20.25" customHeight="1"/>
    <row r="1305" ht="20.25" customHeight="1"/>
    <row r="1306" ht="10.5" customHeight="1"/>
    <row r="1307" ht="10.5" customHeight="1"/>
    <row r="1308" ht="10.5" customHeight="1"/>
    <row r="1309" ht="10.5" customHeight="1"/>
    <row r="1310" ht="12.75" customHeight="1"/>
    <row r="1311" ht="11.25" customHeight="1"/>
    <row r="1312" ht="9.75" customHeight="1"/>
    <row r="1313" ht="17.399999999999999" customHeight="1"/>
    <row r="1314" ht="12" customHeight="1"/>
    <row r="1315" ht="7.5" customHeight="1"/>
    <row r="1316" ht="12" customHeight="1"/>
    <row r="1317" ht="12" customHeight="1"/>
    <row r="1318" ht="12" customHeight="1"/>
    <row r="1319" ht="12" customHeight="1"/>
    <row r="1320" ht="7.5" customHeight="1"/>
    <row r="1321" ht="12" customHeight="1"/>
    <row r="1322" ht="12" customHeight="1"/>
    <row r="1323" ht="6.75" customHeight="1"/>
    <row r="1324" ht="13.5" customHeight="1"/>
    <row r="1325" ht="11.25" customHeight="1"/>
    <row r="1326" ht="12" customHeight="1"/>
    <row r="1328" ht="11.25" customHeight="1"/>
    <row r="1329" ht="12.75" customHeight="1"/>
    <row r="1330" ht="9.75" customHeight="1"/>
    <row r="1331" ht="10.5" customHeight="1"/>
    <row r="1333" ht="11.25" customHeight="1"/>
    <row r="1334" ht="9.75" customHeight="1"/>
    <row r="1335" ht="14.4" customHeight="1"/>
    <row r="1337" ht="11.25" customHeight="1"/>
    <row r="1338" ht="9.75" customHeight="1"/>
    <row r="1339" ht="6.75" customHeight="1"/>
    <row r="1340" ht="9.6" customHeight="1"/>
    <row r="1341" ht="9.6" customHeight="1"/>
    <row r="1342" ht="9.6" customHeight="1"/>
    <row r="1343" ht="9.75" customHeight="1"/>
    <row r="1344" ht="10.5" customHeight="1"/>
    <row r="1345" ht="9.75" customHeight="1"/>
    <row r="1346" ht="9.6" customHeight="1"/>
    <row r="1347" ht="10.5" customHeight="1"/>
    <row r="1348" ht="9.6" customHeight="1"/>
    <row r="1349" ht="9.6" customHeight="1"/>
    <row r="1350" ht="12.75" customHeight="1"/>
    <row r="1351" ht="9.6" customHeight="1"/>
    <row r="1352" ht="9.6" customHeight="1"/>
    <row r="1353" ht="10.5" customHeight="1"/>
    <row r="1354" ht="9.6" customHeight="1"/>
    <row r="1355" ht="9.6" customHeight="1"/>
    <row r="1356" ht="9.75" customHeight="1"/>
    <row r="1357" ht="10.5" customHeight="1"/>
    <row r="1358" ht="10.5" customHeight="1"/>
    <row r="1359" ht="10.5" customHeight="1"/>
    <row r="1360" ht="6" customHeight="1"/>
    <row r="1361" ht="10.199999999999999" customHeight="1"/>
    <row r="1362" ht="10.199999999999999" customHeight="1"/>
    <row r="1363" ht="20.25" customHeight="1"/>
    <row r="1364" ht="10.5" customHeight="1"/>
    <row r="1365" ht="10.5" customHeight="1"/>
    <row r="1366" ht="10.5" customHeight="1"/>
    <row r="1367" ht="10.5" customHeight="1"/>
    <row r="1368" ht="9.75" customHeight="1"/>
    <row r="1369" ht="9.75" customHeight="1"/>
    <row r="1370" ht="9.75" customHeight="1"/>
    <row r="1371" ht="9.75" customHeight="1"/>
    <row r="1372" ht="9.75" customHeight="1"/>
    <row r="1373" ht="9.75" customHeight="1"/>
  </sheetData>
  <sheetProtection selectLockedCells="1" selectUnlockedCells="1"/>
  <mergeCells count="43">
    <mergeCell ref="T5:AD5"/>
    <mergeCell ref="E11:AE11"/>
    <mergeCell ref="E12:AE12"/>
    <mergeCell ref="E13:AE13"/>
    <mergeCell ref="T17:AD17"/>
    <mergeCell ref="T18:AD18"/>
    <mergeCell ref="AC19:AD19"/>
    <mergeCell ref="E33:R33"/>
    <mergeCell ref="T33:AD33"/>
    <mergeCell ref="E34:R34"/>
    <mergeCell ref="S20:S21"/>
    <mergeCell ref="T20:AD21"/>
    <mergeCell ref="E37:R37"/>
    <mergeCell ref="T37:AD37"/>
    <mergeCell ref="E38:R38"/>
    <mergeCell ref="AC51:AD51"/>
    <mergeCell ref="E52:R52"/>
    <mergeCell ref="T52:AD52"/>
    <mergeCell ref="S41:S42"/>
    <mergeCell ref="T41:AD42"/>
    <mergeCell ref="E53:R53"/>
    <mergeCell ref="E56:R56"/>
    <mergeCell ref="T56:AD56"/>
    <mergeCell ref="E57:R57"/>
    <mergeCell ref="AC59:AD59"/>
    <mergeCell ref="E60:R60"/>
    <mergeCell ref="T60:AD60"/>
    <mergeCell ref="E61:R61"/>
    <mergeCell ref="AC75:AD75"/>
    <mergeCell ref="E76:R76"/>
    <mergeCell ref="T76:AD76"/>
    <mergeCell ref="E77:R77"/>
    <mergeCell ref="E80:R80"/>
    <mergeCell ref="T80:AD80"/>
    <mergeCell ref="E81:R81"/>
    <mergeCell ref="E84:R84"/>
    <mergeCell ref="E85:R85"/>
    <mergeCell ref="AC87:AD87"/>
    <mergeCell ref="E88:R88"/>
    <mergeCell ref="E89:R89"/>
    <mergeCell ref="A100:AE100"/>
    <mergeCell ref="T88:AD89"/>
    <mergeCell ref="T84:AD85"/>
  </mergeCells>
  <printOptions horizontalCentered="1"/>
  <pageMargins left="0.05" right="0.05" top="0.4" bottom="0.05" header="0.51180555555555596" footer="0.51180555555555596"/>
  <pageSetup paperSize="9" scale="55" firstPageNumber="9" orientation="portrait" useFirstPageNumber="1"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AM1401"/>
  <sheetViews>
    <sheetView showGridLines="0" view="pageBreakPreview" zoomScale="80" zoomScaleNormal="100" workbookViewId="0">
      <selection activeCell="F70" sqref="F70"/>
    </sheetView>
  </sheetViews>
  <sheetFormatPr defaultColWidth="6.3828125" defaultRowHeight="16.5" customHeight="1"/>
  <cols>
    <col min="1" max="1" width="0.69140625" style="767" customWidth="1"/>
    <col min="2" max="2" width="4" style="767" customWidth="1"/>
    <col min="3" max="3" width="5" style="767" customWidth="1"/>
    <col min="4" max="4" width="1.23046875" style="767" customWidth="1"/>
    <col min="5" max="6" width="3.23046875" style="767" customWidth="1"/>
    <col min="7" max="7" width="4.765625" style="767" customWidth="1"/>
    <col min="8" max="8" width="3.3828125" style="767" customWidth="1"/>
    <col min="9" max="9" width="4.4609375" style="767" customWidth="1"/>
    <col min="10" max="11" width="4.921875" style="767" customWidth="1"/>
    <col min="12" max="13" width="4.3046875" style="767" customWidth="1"/>
    <col min="14" max="14" width="2.23046875" style="767" customWidth="1"/>
    <col min="15" max="15" width="8.4609375" style="767" customWidth="1"/>
    <col min="16" max="16" width="3.921875" style="768" customWidth="1"/>
    <col min="17" max="22" width="2.921875" style="769" customWidth="1"/>
    <col min="23" max="23" width="1.765625" style="770" customWidth="1"/>
    <col min="24" max="24" width="1.765625" style="768" customWidth="1"/>
    <col min="25" max="27" width="2.921875" style="767" customWidth="1"/>
    <col min="28" max="28" width="2.4609375" style="767" customWidth="1"/>
    <col min="29" max="16384" width="6.3828125" style="767"/>
  </cols>
  <sheetData>
    <row r="1" spans="1:39" ht="15" customHeight="1">
      <c r="A1" s="771"/>
      <c r="B1" s="772"/>
      <c r="C1" s="772"/>
      <c r="D1" s="773"/>
      <c r="E1" s="774"/>
      <c r="F1" s="774"/>
      <c r="G1" s="772"/>
      <c r="H1" s="772"/>
      <c r="I1" s="772"/>
      <c r="J1" s="772"/>
      <c r="K1" s="772"/>
      <c r="L1" s="772"/>
      <c r="M1" s="772"/>
      <c r="N1" s="772"/>
      <c r="O1" s="772"/>
      <c r="P1" s="799"/>
      <c r="Q1" s="800"/>
      <c r="R1" s="800"/>
      <c r="S1" s="800"/>
      <c r="T1" s="800"/>
      <c r="U1" s="800"/>
      <c r="V1" s="800"/>
      <c r="W1" s="819"/>
      <c r="X1" s="799"/>
      <c r="Y1" s="772"/>
      <c r="Z1" s="772"/>
      <c r="AA1" s="772"/>
      <c r="AB1" s="820"/>
    </row>
    <row r="2" spans="1:39" ht="15" customHeight="1">
      <c r="A2" s="775"/>
      <c r="B2" s="776"/>
      <c r="C2" s="776"/>
      <c r="D2" s="776"/>
      <c r="E2" s="776"/>
      <c r="F2" s="776"/>
      <c r="G2" s="777" t="s">
        <v>1888</v>
      </c>
      <c r="H2" s="777"/>
      <c r="I2" s="777"/>
      <c r="J2" s="777"/>
      <c r="K2" s="777"/>
      <c r="L2" s="777"/>
      <c r="M2" s="777"/>
      <c r="N2" s="777"/>
      <c r="O2" s="777"/>
      <c r="P2" s="801"/>
      <c r="Q2" s="793"/>
      <c r="R2" s="793"/>
      <c r="S2" s="793"/>
      <c r="T2" s="793"/>
      <c r="U2" s="793"/>
      <c r="V2" s="793"/>
      <c r="W2" s="801"/>
      <c r="X2" s="801"/>
      <c r="Y2" s="793"/>
      <c r="Z2" s="793"/>
      <c r="AA2" s="793"/>
      <c r="AB2" s="821"/>
    </row>
    <row r="3" spans="1:39" ht="15" customHeight="1">
      <c r="A3" s="778"/>
      <c r="B3" s="779"/>
      <c r="C3" s="779"/>
      <c r="D3" s="779"/>
      <c r="E3" s="776" t="s">
        <v>1944</v>
      </c>
      <c r="F3" s="779"/>
      <c r="G3" s="780"/>
      <c r="H3" s="780"/>
      <c r="I3" s="780"/>
      <c r="J3" s="780"/>
      <c r="K3" s="780"/>
      <c r="L3" s="780"/>
      <c r="M3" s="780"/>
      <c r="N3" s="796"/>
      <c r="O3" s="802"/>
      <c r="P3" s="803"/>
      <c r="Q3" s="780"/>
      <c r="R3" s="780"/>
      <c r="S3" s="780"/>
      <c r="T3" s="780"/>
      <c r="U3" s="780"/>
      <c r="V3" s="780"/>
      <c r="W3" s="803"/>
      <c r="X3" s="803"/>
      <c r="Y3" s="780"/>
      <c r="Z3" s="780"/>
      <c r="AA3" s="780"/>
      <c r="AB3" s="823"/>
      <c r="AC3" s="822"/>
      <c r="AD3" s="822"/>
      <c r="AE3" s="822"/>
      <c r="AF3" s="822"/>
      <c r="AG3" s="822"/>
      <c r="AH3" s="822"/>
      <c r="AI3" s="822"/>
      <c r="AJ3" s="822"/>
      <c r="AK3" s="822"/>
      <c r="AL3" s="822"/>
      <c r="AM3" s="822"/>
    </row>
    <row r="4" spans="1:39" s="763" customFormat="1" ht="15" customHeight="1">
      <c r="A4" s="781"/>
      <c r="B4" s="782"/>
      <c r="C4" s="782"/>
      <c r="D4" s="782"/>
      <c r="E4" s="796" t="s">
        <v>1945</v>
      </c>
      <c r="F4" s="782"/>
      <c r="G4" s="784"/>
      <c r="H4" s="784"/>
      <c r="I4" s="784"/>
      <c r="J4" s="797"/>
      <c r="K4" s="797"/>
      <c r="L4" s="784"/>
      <c r="M4" s="784"/>
      <c r="N4" s="784"/>
      <c r="O4" s="784"/>
      <c r="P4" s="804"/>
      <c r="Q4" s="784"/>
      <c r="R4" s="784"/>
      <c r="S4" s="784"/>
      <c r="W4" s="824"/>
      <c r="X4" s="824"/>
      <c r="AB4" s="825"/>
    </row>
    <row r="5" spans="1:39" s="763" customFormat="1" ht="15" customHeight="1">
      <c r="A5" s="781"/>
      <c r="B5" s="782"/>
      <c r="C5" s="782"/>
      <c r="D5" s="782"/>
      <c r="E5" s="782"/>
      <c r="F5" s="782"/>
      <c r="G5" s="784"/>
      <c r="H5" s="784"/>
      <c r="I5" s="784"/>
      <c r="J5" s="797"/>
      <c r="K5" s="797"/>
      <c r="L5" s="784"/>
      <c r="M5" s="784"/>
      <c r="N5" s="784"/>
      <c r="O5" s="784"/>
      <c r="P5" s="804"/>
      <c r="Q5" s="2625"/>
      <c r="R5" s="2625"/>
      <c r="S5" s="2625"/>
      <c r="T5" s="2625"/>
      <c r="U5" s="2625"/>
      <c r="V5" s="2625"/>
      <c r="W5" s="2625"/>
      <c r="X5" s="2625"/>
      <c r="Y5" s="2625"/>
      <c r="Z5" s="2625"/>
      <c r="AA5" s="2625"/>
      <c r="AB5" s="825"/>
    </row>
    <row r="6" spans="1:39" s="763" customFormat="1" ht="15" customHeight="1">
      <c r="A6" s="781"/>
      <c r="B6" s="925">
        <v>8.1</v>
      </c>
      <c r="C6" s="892" t="s">
        <v>1891</v>
      </c>
      <c r="E6" s="926"/>
      <c r="F6" s="782"/>
      <c r="G6" s="784"/>
      <c r="H6" s="784"/>
      <c r="I6" s="784"/>
      <c r="J6" s="797"/>
      <c r="K6" s="797"/>
      <c r="L6" s="784"/>
      <c r="M6" s="784"/>
      <c r="N6" s="784"/>
      <c r="O6" s="784"/>
      <c r="P6" s="804"/>
      <c r="Q6" s="805"/>
      <c r="R6" s="805"/>
      <c r="S6" s="805"/>
      <c r="T6" s="805"/>
      <c r="U6" s="805"/>
      <c r="V6" s="805"/>
      <c r="W6" s="827"/>
      <c r="X6" s="827"/>
      <c r="Y6" s="805"/>
      <c r="Z6" s="805"/>
      <c r="AA6" s="805"/>
      <c r="AB6" s="825"/>
    </row>
    <row r="7" spans="1:39" s="763" customFormat="1" ht="15" customHeight="1">
      <c r="A7" s="781"/>
      <c r="B7" s="892"/>
      <c r="C7" s="927" t="s">
        <v>1892</v>
      </c>
      <c r="E7" s="926"/>
      <c r="F7" s="782"/>
      <c r="G7" s="784"/>
      <c r="H7" s="784"/>
      <c r="I7" s="784"/>
      <c r="J7" s="797"/>
      <c r="K7" s="797"/>
      <c r="L7" s="784"/>
      <c r="M7" s="784"/>
      <c r="N7" s="784"/>
      <c r="O7" s="784"/>
      <c r="P7" s="804"/>
      <c r="Q7" s="805"/>
      <c r="R7" s="805"/>
      <c r="S7" s="805"/>
      <c r="T7" s="805"/>
      <c r="U7" s="805"/>
      <c r="V7" s="805"/>
      <c r="W7" s="827"/>
      <c r="X7" s="827"/>
      <c r="Y7" s="805"/>
      <c r="Z7" s="805"/>
      <c r="AA7" s="805"/>
      <c r="AB7" s="825"/>
    </row>
    <row r="8" spans="1:39" s="763" customFormat="1" ht="15" customHeight="1">
      <c r="A8" s="928"/>
      <c r="B8" s="929"/>
      <c r="C8" s="930"/>
      <c r="D8" s="931"/>
      <c r="E8" s="932"/>
      <c r="F8" s="932"/>
      <c r="G8" s="932"/>
      <c r="H8" s="932"/>
      <c r="I8" s="932"/>
      <c r="J8" s="932"/>
      <c r="K8" s="932"/>
      <c r="L8" s="932"/>
      <c r="M8" s="932"/>
      <c r="N8" s="932"/>
      <c r="O8" s="932"/>
      <c r="P8" s="950"/>
      <c r="Q8" s="932"/>
      <c r="R8" s="932"/>
      <c r="S8" s="932"/>
      <c r="T8" s="932"/>
      <c r="U8" s="932"/>
      <c r="V8" s="951"/>
      <c r="W8" s="952"/>
      <c r="X8" s="952"/>
      <c r="Y8" s="951"/>
      <c r="Z8" s="951"/>
      <c r="AA8" s="951"/>
      <c r="AB8" s="958"/>
    </row>
    <row r="9" spans="1:39" s="763" customFormat="1" ht="15" customHeight="1">
      <c r="A9" s="928"/>
      <c r="B9" s="929"/>
      <c r="C9" s="930"/>
      <c r="D9" s="933"/>
      <c r="E9" s="2605" t="s">
        <v>1987</v>
      </c>
      <c r="F9" s="2605"/>
      <c r="G9" s="2605"/>
      <c r="H9" s="2605"/>
      <c r="I9" s="2605"/>
      <c r="J9" s="2605"/>
      <c r="K9" s="2605"/>
      <c r="L9" s="2605"/>
      <c r="M9" s="2605"/>
      <c r="N9" s="2605"/>
      <c r="O9" s="2605"/>
      <c r="P9" s="2605"/>
      <c r="Q9" s="2605"/>
      <c r="R9" s="2605"/>
      <c r="S9" s="2605"/>
      <c r="T9" s="2605"/>
      <c r="U9" s="2605"/>
      <c r="V9" s="2605"/>
      <c r="W9" s="2605"/>
      <c r="X9" s="2605"/>
      <c r="Y9" s="2605"/>
      <c r="Z9" s="2605"/>
      <c r="AA9" s="2605"/>
      <c r="AB9" s="2626"/>
    </row>
    <row r="10" spans="1:39" s="763" customFormat="1" ht="15" customHeight="1">
      <c r="A10" s="928"/>
      <c r="B10" s="929"/>
      <c r="C10" s="930"/>
      <c r="D10" s="933"/>
      <c r="E10" s="2606" t="s">
        <v>1988</v>
      </c>
      <c r="F10" s="2606"/>
      <c r="G10" s="2606"/>
      <c r="H10" s="2606"/>
      <c r="I10" s="2606"/>
      <c r="J10" s="2606"/>
      <c r="K10" s="2606"/>
      <c r="L10" s="2606"/>
      <c r="M10" s="2606"/>
      <c r="N10" s="2606"/>
      <c r="O10" s="2606"/>
      <c r="P10" s="2606"/>
      <c r="Q10" s="2606"/>
      <c r="R10" s="2606"/>
      <c r="S10" s="2606"/>
      <c r="T10" s="2606"/>
      <c r="U10" s="2606"/>
      <c r="V10" s="2606"/>
      <c r="W10" s="2606"/>
      <c r="X10" s="2606"/>
      <c r="Y10" s="2606"/>
      <c r="Z10" s="2606"/>
      <c r="AA10" s="2606"/>
      <c r="AB10" s="2627"/>
    </row>
    <row r="11" spans="1:39" s="763" customFormat="1" ht="15" customHeight="1">
      <c r="A11" s="928"/>
      <c r="B11" s="929"/>
      <c r="C11" s="930"/>
      <c r="D11" s="933"/>
      <c r="E11" s="2607" t="s">
        <v>1989</v>
      </c>
      <c r="F11" s="2607"/>
      <c r="G11" s="2607"/>
      <c r="H11" s="2607"/>
      <c r="I11" s="2607"/>
      <c r="J11" s="2607"/>
      <c r="K11" s="2607"/>
      <c r="L11" s="2607"/>
      <c r="M11" s="2607"/>
      <c r="N11" s="2607"/>
      <c r="O11" s="2607"/>
      <c r="P11" s="2607"/>
      <c r="Q11" s="2607"/>
      <c r="R11" s="2607"/>
      <c r="S11" s="2607"/>
      <c r="T11" s="2607"/>
      <c r="U11" s="2607"/>
      <c r="V11" s="2607"/>
      <c r="W11" s="2607"/>
      <c r="X11" s="2607"/>
      <c r="Y11" s="2607"/>
      <c r="Z11" s="2607"/>
      <c r="AA11" s="2607"/>
      <c r="AB11" s="2628"/>
    </row>
    <row r="12" spans="1:39" s="763" customFormat="1" ht="15" customHeight="1">
      <c r="A12" s="928"/>
      <c r="B12" s="934"/>
      <c r="C12" s="934"/>
      <c r="D12" s="934"/>
      <c r="E12" s="934"/>
      <c r="F12" s="934"/>
      <c r="G12" s="935"/>
      <c r="H12" s="935"/>
      <c r="I12" s="935"/>
      <c r="J12" s="948"/>
      <c r="K12" s="948"/>
      <c r="L12" s="935"/>
      <c r="M12" s="935"/>
      <c r="N12" s="935"/>
      <c r="O12" s="935"/>
      <c r="P12" s="953"/>
      <c r="Q12" s="951"/>
      <c r="R12" s="951"/>
      <c r="S12" s="951"/>
      <c r="T12" s="951"/>
      <c r="U12" s="951"/>
      <c r="V12" s="951"/>
      <c r="W12" s="952"/>
      <c r="X12" s="952"/>
      <c r="Y12" s="951"/>
      <c r="Z12" s="951"/>
      <c r="AA12" s="951"/>
      <c r="AB12" s="958"/>
    </row>
    <row r="13" spans="1:39" s="763" customFormat="1" ht="15" customHeight="1">
      <c r="A13" s="781"/>
      <c r="B13" s="782"/>
      <c r="C13" s="782"/>
      <c r="D13" s="782"/>
      <c r="E13" s="782"/>
      <c r="F13" s="782"/>
      <c r="G13" s="784"/>
      <c r="H13" s="784"/>
      <c r="I13" s="784"/>
      <c r="J13" s="797"/>
      <c r="K13" s="797"/>
      <c r="L13" s="784"/>
      <c r="M13" s="784"/>
      <c r="N13" s="784"/>
      <c r="O13" s="784"/>
      <c r="P13" s="804"/>
      <c r="Q13" s="805"/>
      <c r="R13" s="805"/>
      <c r="S13" s="805"/>
      <c r="T13" s="805"/>
      <c r="U13" s="805"/>
      <c r="V13" s="805"/>
      <c r="W13" s="827"/>
      <c r="X13" s="827"/>
      <c r="Y13" s="805"/>
      <c r="Z13" s="805"/>
      <c r="AA13" s="805"/>
      <c r="AB13" s="825"/>
    </row>
    <row r="14" spans="1:39" s="763" customFormat="1" ht="15" customHeight="1">
      <c r="A14" s="781"/>
      <c r="B14" s="782"/>
      <c r="C14" s="782"/>
      <c r="D14" s="782"/>
      <c r="E14" s="782"/>
      <c r="F14" s="782"/>
      <c r="G14" s="784"/>
      <c r="H14" s="784"/>
      <c r="I14" s="784"/>
      <c r="J14" s="797"/>
      <c r="K14" s="797"/>
      <c r="L14" s="784"/>
      <c r="M14" s="784"/>
      <c r="N14" s="784"/>
      <c r="O14" s="784"/>
      <c r="P14" s="804"/>
      <c r="Q14" s="2625" t="s">
        <v>1896</v>
      </c>
      <c r="R14" s="2625"/>
      <c r="S14" s="2625"/>
      <c r="T14" s="2625"/>
      <c r="U14" s="2625"/>
      <c r="V14" s="2625"/>
      <c r="W14" s="2625"/>
      <c r="X14" s="2625"/>
      <c r="Y14" s="2625"/>
      <c r="Z14" s="2625"/>
      <c r="AA14" s="2625"/>
      <c r="AB14" s="825"/>
    </row>
    <row r="15" spans="1:39" s="763" customFormat="1" ht="15" customHeight="1">
      <c r="A15" s="781"/>
      <c r="B15" s="782"/>
      <c r="C15" s="782"/>
      <c r="D15" s="782"/>
      <c r="E15" s="782"/>
      <c r="F15" s="782"/>
      <c r="G15" s="784"/>
      <c r="H15" s="784"/>
      <c r="I15" s="784"/>
      <c r="J15" s="797"/>
      <c r="K15" s="797"/>
      <c r="L15" s="784"/>
      <c r="M15" s="784"/>
      <c r="N15" s="784"/>
      <c r="O15" s="784"/>
      <c r="P15" s="804"/>
      <c r="Q15" s="2623" t="s">
        <v>1572</v>
      </c>
      <c r="R15" s="2623"/>
      <c r="S15" s="2623"/>
      <c r="T15" s="2623"/>
      <c r="U15" s="2623"/>
      <c r="V15" s="2623"/>
      <c r="W15" s="2623"/>
      <c r="X15" s="2623"/>
      <c r="Y15" s="2623"/>
      <c r="Z15" s="2623"/>
      <c r="AA15" s="2623"/>
      <c r="AB15" s="825"/>
    </row>
    <row r="16" spans="1:39" ht="15" customHeight="1">
      <c r="A16" s="792"/>
      <c r="B16" s="793"/>
      <c r="C16" s="793"/>
      <c r="D16" s="793"/>
      <c r="E16" s="793"/>
      <c r="F16" s="793"/>
      <c r="G16" s="793"/>
      <c r="H16" s="793"/>
      <c r="I16" s="793"/>
      <c r="J16" s="793"/>
      <c r="K16" s="793"/>
      <c r="L16" s="793"/>
      <c r="M16" s="793"/>
      <c r="N16" s="793"/>
      <c r="O16" s="793"/>
      <c r="P16" s="801"/>
      <c r="Q16" s="793"/>
      <c r="R16" s="793"/>
      <c r="S16" s="793"/>
      <c r="T16" s="793"/>
      <c r="U16" s="782"/>
      <c r="V16" s="793"/>
      <c r="W16" s="801"/>
      <c r="X16" s="801"/>
      <c r="Y16" s="793"/>
      <c r="Z16" s="2644" t="s">
        <v>1897</v>
      </c>
      <c r="AA16" s="2645"/>
      <c r="AB16" s="821"/>
    </row>
    <row r="17" spans="1:28" ht="15" customHeight="1">
      <c r="A17" s="792"/>
      <c r="B17" s="891" t="s">
        <v>1990</v>
      </c>
      <c r="C17" s="963" t="s">
        <v>1991</v>
      </c>
      <c r="D17" s="892"/>
      <c r="E17" s="784"/>
      <c r="F17" s="784"/>
      <c r="G17" s="784"/>
      <c r="H17" s="793"/>
      <c r="I17" s="793"/>
      <c r="J17" s="793"/>
      <c r="K17" s="793"/>
      <c r="L17" s="793"/>
      <c r="M17" s="793"/>
      <c r="N17" s="793"/>
      <c r="O17" s="793"/>
      <c r="P17" s="2624" t="s">
        <v>115</v>
      </c>
      <c r="Q17" s="2635">
        <f>Q33+Q39+Q45+Q54+Q58+Q66+Q70+Q81+Q87+Q91+Q99+Q103</f>
        <v>0</v>
      </c>
      <c r="R17" s="2636"/>
      <c r="S17" s="2636"/>
      <c r="T17" s="2636"/>
      <c r="U17" s="2636"/>
      <c r="V17" s="2636"/>
      <c r="W17" s="2636"/>
      <c r="X17" s="2636"/>
      <c r="Y17" s="2636"/>
      <c r="Z17" s="2636"/>
      <c r="AA17" s="2637"/>
      <c r="AB17" s="821"/>
    </row>
    <row r="18" spans="1:28" ht="15" customHeight="1">
      <c r="A18" s="792"/>
      <c r="B18" s="891"/>
      <c r="C18" s="936" t="s">
        <v>1992</v>
      </c>
      <c r="D18" s="892"/>
      <c r="E18" s="784"/>
      <c r="F18" s="784"/>
      <c r="G18" s="784"/>
      <c r="H18" s="793"/>
      <c r="I18" s="793"/>
      <c r="J18" s="793"/>
      <c r="K18" s="793"/>
      <c r="L18" s="793"/>
      <c r="M18" s="793"/>
      <c r="N18" s="793"/>
      <c r="O18" s="793"/>
      <c r="P18" s="2624"/>
      <c r="Q18" s="2638"/>
      <c r="R18" s="2639"/>
      <c r="S18" s="2639"/>
      <c r="T18" s="2639"/>
      <c r="U18" s="2639"/>
      <c r="V18" s="2639"/>
      <c r="W18" s="2639"/>
      <c r="X18" s="2639"/>
      <c r="Y18" s="2639"/>
      <c r="Z18" s="2639"/>
      <c r="AA18" s="2640"/>
      <c r="AB18" s="821"/>
    </row>
    <row r="19" spans="1:28" s="763" customFormat="1" ht="15" customHeight="1">
      <c r="A19" s="781"/>
      <c r="B19" s="782"/>
      <c r="C19" s="927"/>
      <c r="D19" s="892"/>
      <c r="E19" s="782"/>
      <c r="F19" s="782"/>
      <c r="G19" s="784"/>
      <c r="H19" s="784"/>
      <c r="I19" s="784"/>
      <c r="J19" s="797"/>
      <c r="K19" s="797"/>
      <c r="L19" s="784"/>
      <c r="M19" s="784"/>
      <c r="N19" s="784"/>
      <c r="O19" s="784"/>
      <c r="P19" s="804"/>
      <c r="Q19" s="805"/>
      <c r="R19" s="805"/>
      <c r="S19" s="805"/>
      <c r="T19" s="805"/>
      <c r="U19" s="805"/>
      <c r="V19" s="805"/>
      <c r="W19" s="827"/>
      <c r="X19" s="827"/>
      <c r="Y19" s="805"/>
      <c r="Z19" s="805"/>
      <c r="AA19" s="805"/>
      <c r="AB19" s="825"/>
    </row>
    <row r="20" spans="1:28" s="763" customFormat="1" ht="15" customHeight="1">
      <c r="A20" s="781"/>
      <c r="B20" s="782"/>
      <c r="C20" s="936"/>
      <c r="D20" s="926"/>
      <c r="E20" s="782"/>
      <c r="F20" s="782"/>
      <c r="G20" s="784"/>
      <c r="H20" s="784"/>
      <c r="I20" s="784"/>
      <c r="J20" s="797"/>
      <c r="K20" s="797"/>
      <c r="L20" s="784"/>
      <c r="M20" s="784"/>
      <c r="N20" s="784"/>
      <c r="O20" s="784"/>
      <c r="P20" s="804"/>
      <c r="Q20" s="805"/>
      <c r="R20" s="805"/>
      <c r="S20" s="805"/>
      <c r="T20" s="805"/>
      <c r="U20" s="805"/>
      <c r="V20" s="805"/>
      <c r="W20" s="827"/>
      <c r="X20" s="827"/>
      <c r="Y20" s="805"/>
      <c r="Z20" s="805"/>
      <c r="AA20" s="805"/>
      <c r="AB20" s="825"/>
    </row>
    <row r="21" spans="1:28" s="763" customFormat="1" ht="15" customHeight="1">
      <c r="A21" s="781"/>
      <c r="B21" s="782"/>
      <c r="C21" s="782"/>
      <c r="D21" s="782"/>
      <c r="E21" s="782"/>
      <c r="F21" s="782"/>
      <c r="G21" s="784"/>
      <c r="H21" s="784"/>
      <c r="I21" s="784"/>
      <c r="J21" s="797"/>
      <c r="K21" s="797"/>
      <c r="L21" s="784"/>
      <c r="M21" s="784"/>
      <c r="N21" s="784"/>
      <c r="O21" s="784"/>
      <c r="P21" s="804"/>
      <c r="Q21" s="805"/>
      <c r="R21" s="805"/>
      <c r="S21" s="805"/>
      <c r="T21" s="805"/>
      <c r="U21" s="805"/>
      <c r="V21" s="805"/>
      <c r="W21" s="827"/>
      <c r="X21" s="827"/>
      <c r="Y21" s="805"/>
      <c r="Z21" s="805"/>
      <c r="AA21" s="805"/>
      <c r="AB21" s="825"/>
    </row>
    <row r="22" spans="1:28" s="763" customFormat="1" ht="15" customHeight="1">
      <c r="A22" s="781"/>
      <c r="B22" s="782"/>
      <c r="C22" s="782"/>
      <c r="D22" s="782"/>
      <c r="E22" s="782"/>
      <c r="F22" s="782"/>
      <c r="G22" s="784"/>
      <c r="H22" s="784"/>
      <c r="I22" s="784"/>
      <c r="J22" s="797"/>
      <c r="K22" s="797"/>
      <c r="L22" s="784"/>
      <c r="M22" s="784"/>
      <c r="N22" s="784"/>
      <c r="O22" s="784"/>
      <c r="P22" s="804"/>
      <c r="Q22" s="805"/>
      <c r="R22" s="805"/>
      <c r="S22" s="805"/>
      <c r="T22" s="805"/>
      <c r="U22" s="805"/>
      <c r="V22" s="805"/>
      <c r="W22" s="827"/>
      <c r="X22" s="827"/>
      <c r="Y22" s="805"/>
      <c r="Z22" s="805"/>
      <c r="AA22" s="805"/>
      <c r="AB22" s="825"/>
    </row>
    <row r="23" spans="1:28" s="763" customFormat="1" ht="15" customHeight="1">
      <c r="A23" s="781"/>
      <c r="B23" s="782"/>
      <c r="C23" s="782"/>
      <c r="D23" s="782"/>
      <c r="E23" s="782"/>
      <c r="F23" s="782"/>
      <c r="G23" s="784"/>
      <c r="H23" s="784"/>
      <c r="I23" s="784"/>
      <c r="J23" s="797"/>
      <c r="K23" s="797"/>
      <c r="L23" s="784"/>
      <c r="M23" s="784"/>
      <c r="N23" s="784"/>
      <c r="O23" s="784"/>
      <c r="P23" s="804"/>
      <c r="Q23" s="805"/>
      <c r="R23" s="805"/>
      <c r="S23" s="805"/>
      <c r="T23" s="805"/>
      <c r="U23" s="805"/>
      <c r="V23" s="805"/>
      <c r="W23" s="827"/>
      <c r="X23" s="827"/>
      <c r="Y23" s="805"/>
      <c r="Z23" s="805"/>
      <c r="AA23" s="805"/>
      <c r="AB23" s="825"/>
    </row>
    <row r="24" spans="1:28" s="763" customFormat="1" ht="15" customHeight="1">
      <c r="A24" s="781"/>
      <c r="B24" s="782"/>
      <c r="C24" s="782"/>
      <c r="D24" s="782"/>
      <c r="E24" s="782"/>
      <c r="F24" s="782"/>
      <c r="G24" s="784"/>
      <c r="H24" s="784"/>
      <c r="I24" s="784"/>
      <c r="J24" s="797"/>
      <c r="K24" s="797"/>
      <c r="L24" s="784"/>
      <c r="M24" s="784"/>
      <c r="N24" s="784"/>
      <c r="O24" s="784"/>
      <c r="P24" s="804"/>
      <c r="Q24" s="805"/>
      <c r="R24" s="805"/>
      <c r="S24" s="805"/>
      <c r="T24" s="805"/>
      <c r="U24" s="805"/>
      <c r="V24" s="805"/>
      <c r="W24" s="827"/>
      <c r="X24" s="827"/>
      <c r="Y24" s="805"/>
      <c r="Z24" s="805"/>
      <c r="AA24" s="805"/>
      <c r="AB24" s="825"/>
    </row>
    <row r="25" spans="1:28" s="763" customFormat="1" ht="15" customHeight="1">
      <c r="A25" s="781"/>
      <c r="B25" s="782"/>
      <c r="C25" s="782"/>
      <c r="D25" s="782"/>
      <c r="E25" s="782"/>
      <c r="F25" s="782"/>
      <c r="G25" s="784"/>
      <c r="H25" s="784"/>
      <c r="I25" s="784"/>
      <c r="J25" s="797"/>
      <c r="K25" s="797"/>
      <c r="L25" s="784"/>
      <c r="M25" s="784"/>
      <c r="N25" s="784"/>
      <c r="O25" s="784"/>
      <c r="P25" s="804"/>
      <c r="Q25" s="805"/>
      <c r="R25" s="805"/>
      <c r="S25" s="805"/>
      <c r="T25" s="805"/>
      <c r="U25" s="805"/>
      <c r="V25" s="805"/>
      <c r="W25" s="827"/>
      <c r="X25" s="827"/>
      <c r="Y25" s="805"/>
      <c r="Z25" s="805"/>
      <c r="AA25" s="805"/>
      <c r="AB25" s="825"/>
    </row>
    <row r="26" spans="1:28" s="763" customFormat="1" ht="15" customHeight="1">
      <c r="A26" s="792"/>
      <c r="B26" s="891"/>
      <c r="C26" s="854"/>
      <c r="D26" s="893"/>
      <c r="E26" s="784"/>
      <c r="F26" s="784"/>
      <c r="G26" s="784"/>
      <c r="H26" s="793"/>
      <c r="I26" s="793"/>
      <c r="J26" s="793"/>
      <c r="K26" s="793"/>
      <c r="L26" s="793"/>
      <c r="M26" s="793"/>
      <c r="N26" s="793"/>
      <c r="O26" s="793"/>
      <c r="P26" s="873"/>
      <c r="Q26" s="812"/>
      <c r="R26" s="812"/>
      <c r="S26" s="812"/>
      <c r="T26" s="812"/>
      <c r="U26" s="812"/>
      <c r="V26" s="812"/>
      <c r="W26" s="828"/>
      <c r="X26" s="828"/>
      <c r="Y26" s="812"/>
      <c r="Z26" s="812"/>
      <c r="AA26" s="812"/>
      <c r="AB26" s="821"/>
    </row>
    <row r="27" spans="1:28" s="763" customFormat="1" ht="15" customHeight="1">
      <c r="A27" s="792"/>
      <c r="B27" s="891"/>
      <c r="C27" s="795" t="s">
        <v>1993</v>
      </c>
      <c r="D27" s="892" t="s">
        <v>1994</v>
      </c>
      <c r="E27" s="784"/>
      <c r="F27" s="784"/>
      <c r="G27" s="784"/>
      <c r="H27" s="793"/>
      <c r="I27" s="793"/>
      <c r="J27" s="793"/>
      <c r="K27" s="793"/>
      <c r="L27" s="793"/>
      <c r="M27" s="793"/>
      <c r="N27" s="793"/>
      <c r="O27" s="793"/>
      <c r="P27" s="768"/>
      <c r="Q27" s="767"/>
      <c r="R27" s="767"/>
      <c r="S27" s="767"/>
      <c r="T27" s="767"/>
      <c r="U27" s="767"/>
      <c r="V27" s="767"/>
      <c r="W27" s="768"/>
      <c r="X27" s="768"/>
      <c r="Y27" s="767"/>
      <c r="Z27" s="767"/>
      <c r="AA27" s="767"/>
      <c r="AB27" s="821"/>
    </row>
    <row r="28" spans="1:28" ht="15" customHeight="1">
      <c r="A28" s="792"/>
      <c r="B28" s="891"/>
      <c r="C28" s="795"/>
      <c r="D28" s="893" t="s">
        <v>1995</v>
      </c>
      <c r="E28" s="784"/>
      <c r="F28" s="784"/>
      <c r="G28" s="784"/>
      <c r="H28" s="793"/>
      <c r="I28" s="793"/>
      <c r="J28" s="793"/>
      <c r="K28" s="793"/>
      <c r="L28" s="793"/>
      <c r="M28" s="793"/>
      <c r="N28" s="793"/>
      <c r="O28" s="793"/>
      <c r="Q28" s="767"/>
      <c r="R28" s="767"/>
      <c r="S28" s="767"/>
      <c r="T28" s="767"/>
      <c r="U28" s="767"/>
      <c r="V28" s="767"/>
      <c r="W28" s="768"/>
      <c r="AB28" s="821"/>
    </row>
    <row r="29" spans="1:28" ht="15" customHeight="1">
      <c r="A29" s="792"/>
      <c r="B29" s="891"/>
      <c r="C29" s="795"/>
      <c r="D29" s="893"/>
      <c r="E29" s="784"/>
      <c r="F29" s="784"/>
      <c r="G29" s="784"/>
      <c r="H29" s="793"/>
      <c r="I29" s="793"/>
      <c r="J29" s="793"/>
      <c r="K29" s="793"/>
      <c r="L29" s="793"/>
      <c r="M29" s="793"/>
      <c r="N29" s="793"/>
      <c r="O29" s="793"/>
      <c r="Q29" s="767"/>
      <c r="R29" s="767"/>
      <c r="S29" s="767"/>
      <c r="T29" s="767"/>
      <c r="U29" s="767"/>
      <c r="V29" s="767"/>
      <c r="W29" s="768"/>
      <c r="AB29" s="821"/>
    </row>
    <row r="30" spans="1:28" ht="15" customHeight="1">
      <c r="A30" s="792"/>
      <c r="B30" s="891"/>
      <c r="C30" s="795" t="s">
        <v>1996</v>
      </c>
      <c r="D30" s="892"/>
      <c r="E30" s="892" t="s">
        <v>143</v>
      </c>
      <c r="F30" s="784"/>
      <c r="G30" s="784"/>
      <c r="H30" s="793"/>
      <c r="I30" s="793"/>
      <c r="J30" s="793"/>
      <c r="K30" s="793"/>
      <c r="L30" s="793"/>
      <c r="M30" s="793"/>
      <c r="N30" s="793"/>
      <c r="O30" s="793"/>
      <c r="Q30" s="767"/>
      <c r="R30" s="767"/>
      <c r="S30" s="767"/>
      <c r="T30" s="767"/>
      <c r="U30" s="767"/>
      <c r="V30" s="767"/>
      <c r="W30" s="768"/>
      <c r="AB30" s="821"/>
    </row>
    <row r="31" spans="1:28" ht="15" customHeight="1">
      <c r="A31" s="792"/>
      <c r="B31" s="891"/>
      <c r="C31" s="795"/>
      <c r="D31" s="893"/>
      <c r="E31" s="893" t="s">
        <v>1997</v>
      </c>
      <c r="F31" s="784"/>
      <c r="G31" s="784"/>
      <c r="H31" s="793"/>
      <c r="I31" s="793"/>
      <c r="J31" s="793"/>
      <c r="K31" s="793"/>
      <c r="L31" s="793"/>
      <c r="M31" s="793"/>
      <c r="N31" s="793"/>
      <c r="O31" s="793"/>
      <c r="Q31" s="767"/>
      <c r="R31" s="767"/>
      <c r="S31" s="767"/>
      <c r="T31" s="767"/>
      <c r="U31" s="767"/>
      <c r="V31" s="767"/>
      <c r="W31" s="768"/>
      <c r="AB31" s="821"/>
    </row>
    <row r="32" spans="1:28" ht="15" customHeight="1">
      <c r="A32" s="792"/>
      <c r="B32" s="891"/>
      <c r="C32" s="854"/>
      <c r="D32" s="893"/>
      <c r="E32" s="784"/>
      <c r="F32" s="784"/>
      <c r="G32" s="784"/>
      <c r="H32" s="793"/>
      <c r="I32" s="793"/>
      <c r="J32" s="793"/>
      <c r="K32" s="793"/>
      <c r="L32" s="793"/>
      <c r="M32" s="793"/>
      <c r="N32" s="793"/>
      <c r="O32" s="793"/>
      <c r="P32" s="873"/>
      <c r="Q32" s="812"/>
      <c r="R32" s="812"/>
      <c r="S32" s="812"/>
      <c r="T32" s="812"/>
      <c r="U32" s="812"/>
      <c r="V32" s="812"/>
      <c r="W32" s="828"/>
      <c r="X32" s="828"/>
      <c r="Y32" s="812"/>
      <c r="Z32" s="2642" t="s">
        <v>1919</v>
      </c>
      <c r="AA32" s="2641"/>
      <c r="AB32" s="821"/>
    </row>
    <row r="33" spans="1:28" ht="15" customHeight="1">
      <c r="A33" s="792"/>
      <c r="B33" s="891"/>
      <c r="C33" s="937" t="s">
        <v>1435</v>
      </c>
      <c r="D33" s="892" t="s">
        <v>1998</v>
      </c>
      <c r="E33" s="892"/>
      <c r="F33" s="784"/>
      <c r="G33" s="784"/>
      <c r="H33" s="793"/>
      <c r="I33" s="793"/>
      <c r="J33" s="793"/>
      <c r="K33" s="793"/>
      <c r="L33" s="793"/>
      <c r="M33" s="793"/>
      <c r="N33" s="793"/>
      <c r="O33" s="793"/>
      <c r="P33" s="2593" t="s">
        <v>84</v>
      </c>
      <c r="Q33" s="2617"/>
      <c r="R33" s="2618"/>
      <c r="S33" s="2618"/>
      <c r="T33" s="2618"/>
      <c r="U33" s="2618"/>
      <c r="V33" s="2618"/>
      <c r="W33" s="2618"/>
      <c r="X33" s="2618"/>
      <c r="Y33" s="2618"/>
      <c r="Z33" s="2618"/>
      <c r="AA33" s="2619"/>
      <c r="AB33" s="821"/>
    </row>
    <row r="34" spans="1:28" ht="15" customHeight="1">
      <c r="A34" s="792"/>
      <c r="B34" s="891"/>
      <c r="C34" s="926"/>
      <c r="D34" s="892" t="s">
        <v>1999</v>
      </c>
      <c r="E34" s="893"/>
      <c r="F34" s="784"/>
      <c r="G34" s="784"/>
      <c r="H34" s="793"/>
      <c r="I34" s="793"/>
      <c r="J34" s="793"/>
      <c r="K34" s="793"/>
      <c r="L34" s="793"/>
      <c r="M34" s="793"/>
      <c r="N34" s="793"/>
      <c r="O34" s="793"/>
      <c r="P34" s="2593"/>
      <c r="Q34" s="2620"/>
      <c r="R34" s="2621"/>
      <c r="S34" s="2621"/>
      <c r="T34" s="2621"/>
      <c r="U34" s="2621"/>
      <c r="V34" s="2621"/>
      <c r="W34" s="2621"/>
      <c r="X34" s="2621"/>
      <c r="Y34" s="2621"/>
      <c r="Z34" s="2621"/>
      <c r="AA34" s="2622"/>
      <c r="AB34" s="821"/>
    </row>
    <row r="35" spans="1:28" ht="15" customHeight="1">
      <c r="A35" s="792"/>
      <c r="B35" s="891"/>
      <c r="C35" s="797"/>
      <c r="D35" s="893" t="s">
        <v>2000</v>
      </c>
      <c r="E35" s="784"/>
      <c r="F35" s="784"/>
      <c r="G35" s="784"/>
      <c r="H35" s="793"/>
      <c r="I35" s="793"/>
      <c r="J35" s="793"/>
      <c r="K35" s="793"/>
      <c r="L35" s="793"/>
      <c r="M35" s="793"/>
      <c r="N35" s="793"/>
      <c r="O35" s="793"/>
      <c r="P35" s="873"/>
      <c r="Q35" s="812"/>
      <c r="R35" s="812"/>
      <c r="S35" s="812"/>
      <c r="T35" s="812"/>
      <c r="U35" s="812"/>
      <c r="V35" s="812"/>
      <c r="W35" s="828"/>
      <c r="X35" s="828"/>
      <c r="Y35" s="812"/>
      <c r="Z35" s="812"/>
      <c r="AA35" s="812"/>
      <c r="AB35" s="821"/>
    </row>
    <row r="36" spans="1:28" ht="15" customHeight="1">
      <c r="A36" s="792"/>
      <c r="B36" s="891"/>
      <c r="C36" s="797"/>
      <c r="D36" s="893" t="s">
        <v>2001</v>
      </c>
      <c r="E36" s="784"/>
      <c r="F36" s="784"/>
      <c r="G36" s="784"/>
      <c r="H36" s="793"/>
      <c r="I36" s="793"/>
      <c r="J36" s="793"/>
      <c r="K36" s="793"/>
      <c r="L36" s="793"/>
      <c r="M36" s="793"/>
      <c r="N36" s="793"/>
      <c r="O36" s="793"/>
      <c r="P36" s="873"/>
      <c r="Q36" s="812"/>
      <c r="R36" s="812"/>
      <c r="S36" s="812"/>
      <c r="T36" s="812"/>
      <c r="U36" s="812"/>
      <c r="V36" s="812"/>
      <c r="W36" s="828"/>
      <c r="X36" s="828"/>
      <c r="Y36" s="812"/>
      <c r="Z36" s="812"/>
      <c r="AA36" s="812"/>
      <c r="AB36" s="821"/>
    </row>
    <row r="37" spans="1:28" ht="15" customHeight="1">
      <c r="A37" s="792"/>
      <c r="B37" s="891"/>
      <c r="C37" s="797"/>
      <c r="D37" s="1881" t="s">
        <v>2002</v>
      </c>
      <c r="E37" s="784"/>
      <c r="F37" s="784"/>
      <c r="G37" s="784"/>
      <c r="H37" s="793"/>
      <c r="I37" s="793"/>
      <c r="J37" s="793"/>
      <c r="K37" s="793"/>
      <c r="L37" s="793"/>
      <c r="M37" s="793"/>
      <c r="N37" s="793"/>
      <c r="O37" s="793"/>
      <c r="P37" s="873"/>
      <c r="Q37" s="812"/>
      <c r="R37" s="812"/>
      <c r="S37" s="812"/>
      <c r="T37" s="812"/>
      <c r="U37" s="812"/>
      <c r="V37" s="812"/>
      <c r="W37" s="828"/>
      <c r="X37" s="828"/>
      <c r="Y37" s="812"/>
      <c r="AB37" s="821"/>
    </row>
    <row r="38" spans="1:28" ht="15" customHeight="1">
      <c r="A38" s="792"/>
      <c r="B38" s="891"/>
      <c r="C38" s="797"/>
      <c r="D38" s="893"/>
      <c r="E38" s="784"/>
      <c r="F38" s="784"/>
      <c r="G38" s="784"/>
      <c r="H38" s="793"/>
      <c r="I38" s="793"/>
      <c r="J38" s="793"/>
      <c r="K38" s="793"/>
      <c r="L38" s="793"/>
      <c r="M38" s="793"/>
      <c r="N38" s="793"/>
      <c r="O38" s="793"/>
      <c r="P38" s="873"/>
      <c r="Q38" s="812"/>
      <c r="R38" s="812"/>
      <c r="S38" s="812"/>
      <c r="T38" s="812"/>
      <c r="U38" s="812"/>
      <c r="V38" s="812"/>
      <c r="W38" s="828"/>
      <c r="X38" s="828"/>
      <c r="Y38" s="812"/>
      <c r="Z38" s="2642" t="s">
        <v>1897</v>
      </c>
      <c r="AA38" s="2641"/>
      <c r="AB38" s="821"/>
    </row>
    <row r="39" spans="1:28" ht="15" customHeight="1">
      <c r="A39" s="792"/>
      <c r="B39" s="891"/>
      <c r="C39" s="937" t="s">
        <v>1439</v>
      </c>
      <c r="D39" s="892" t="s">
        <v>2003</v>
      </c>
      <c r="E39" s="892"/>
      <c r="F39" s="784"/>
      <c r="G39" s="784"/>
      <c r="H39" s="793"/>
      <c r="I39" s="793"/>
      <c r="J39" s="793"/>
      <c r="K39" s="793"/>
      <c r="L39" s="793"/>
      <c r="M39" s="793"/>
      <c r="N39" s="793"/>
      <c r="O39" s="793"/>
      <c r="P39" s="2593" t="s">
        <v>123</v>
      </c>
      <c r="Q39" s="2617"/>
      <c r="R39" s="2618"/>
      <c r="S39" s="2618"/>
      <c r="T39" s="2618"/>
      <c r="U39" s="2618"/>
      <c r="V39" s="2618"/>
      <c r="W39" s="2618"/>
      <c r="X39" s="2618"/>
      <c r="Y39" s="2618"/>
      <c r="Z39" s="2618"/>
      <c r="AA39" s="2619"/>
      <c r="AB39" s="821"/>
    </row>
    <row r="40" spans="1:28" ht="15" customHeight="1">
      <c r="A40" s="792"/>
      <c r="B40" s="891"/>
      <c r="C40" s="926"/>
      <c r="D40" s="892" t="s">
        <v>2004</v>
      </c>
      <c r="E40" s="893"/>
      <c r="F40" s="784"/>
      <c r="G40" s="784"/>
      <c r="H40" s="793"/>
      <c r="I40" s="793"/>
      <c r="J40" s="793"/>
      <c r="K40" s="793"/>
      <c r="L40" s="793"/>
      <c r="M40" s="793"/>
      <c r="N40" s="793"/>
      <c r="O40" s="793"/>
      <c r="P40" s="2593"/>
      <c r="Q40" s="2620"/>
      <c r="R40" s="2621"/>
      <c r="S40" s="2621"/>
      <c r="T40" s="2621"/>
      <c r="U40" s="2621"/>
      <c r="V40" s="2621"/>
      <c r="W40" s="2621"/>
      <c r="X40" s="2621"/>
      <c r="Y40" s="2621"/>
      <c r="Z40" s="2621"/>
      <c r="AA40" s="2622"/>
      <c r="AB40" s="821"/>
    </row>
    <row r="41" spans="1:28" ht="15" customHeight="1">
      <c r="A41" s="792"/>
      <c r="B41" s="891"/>
      <c r="C41" s="797"/>
      <c r="D41" s="893" t="s">
        <v>2005</v>
      </c>
      <c r="E41" s="784"/>
      <c r="F41" s="784"/>
      <c r="G41" s="784"/>
      <c r="H41" s="793"/>
      <c r="I41" s="793"/>
      <c r="J41" s="793"/>
      <c r="K41" s="793"/>
      <c r="L41" s="793"/>
      <c r="M41" s="793"/>
      <c r="N41" s="793"/>
      <c r="O41" s="793"/>
      <c r="P41" s="873"/>
      <c r="Q41" s="812"/>
      <c r="R41" s="812"/>
      <c r="S41" s="812"/>
      <c r="T41" s="812"/>
      <c r="U41" s="812"/>
      <c r="V41" s="812"/>
      <c r="W41" s="828"/>
      <c r="X41" s="828"/>
      <c r="Y41" s="812"/>
      <c r="Z41" s="812"/>
      <c r="AA41" s="812"/>
      <c r="AB41" s="821"/>
    </row>
    <row r="42" spans="1:28" ht="15" customHeight="1">
      <c r="A42" s="792"/>
      <c r="B42" s="891"/>
      <c r="C42" s="797"/>
      <c r="D42" s="893" t="s">
        <v>2006</v>
      </c>
      <c r="E42" s="784"/>
      <c r="F42" s="784"/>
      <c r="G42" s="784"/>
      <c r="H42" s="793"/>
      <c r="I42" s="793"/>
      <c r="J42" s="793"/>
      <c r="K42" s="793"/>
      <c r="L42" s="793"/>
      <c r="M42" s="793"/>
      <c r="N42" s="793"/>
      <c r="O42" s="793"/>
      <c r="P42" s="873"/>
      <c r="Q42" s="812"/>
      <c r="R42" s="812"/>
      <c r="S42" s="812"/>
      <c r="T42" s="812"/>
      <c r="U42" s="812"/>
      <c r="V42" s="812"/>
      <c r="W42" s="828"/>
      <c r="X42" s="828"/>
      <c r="Y42" s="812"/>
      <c r="Z42" s="812"/>
      <c r="AA42" s="812"/>
      <c r="AB42" s="821"/>
    </row>
    <row r="43" spans="1:28" ht="15" customHeight="1">
      <c r="A43" s="792"/>
      <c r="B43" s="891"/>
      <c r="C43" s="797"/>
      <c r="D43" s="1881" t="s">
        <v>2007</v>
      </c>
      <c r="E43" s="784"/>
      <c r="F43" s="784"/>
      <c r="G43" s="784"/>
      <c r="H43" s="793"/>
      <c r="I43" s="793"/>
      <c r="J43" s="793"/>
      <c r="K43" s="793"/>
      <c r="L43" s="793"/>
      <c r="M43" s="793"/>
      <c r="N43" s="793"/>
      <c r="O43" s="793"/>
      <c r="P43" s="873"/>
      <c r="Q43" s="812"/>
      <c r="R43" s="812"/>
      <c r="S43" s="812"/>
      <c r="T43" s="812"/>
      <c r="U43" s="812"/>
      <c r="V43" s="812"/>
      <c r="W43" s="828"/>
      <c r="X43" s="828"/>
      <c r="Y43" s="812"/>
      <c r="AB43" s="821"/>
    </row>
    <row r="44" spans="1:28" ht="15" customHeight="1">
      <c r="A44" s="792"/>
      <c r="B44" s="891"/>
      <c r="C44" s="797"/>
      <c r="D44" s="893"/>
      <c r="E44" s="784"/>
      <c r="F44" s="784"/>
      <c r="G44" s="784"/>
      <c r="H44" s="793"/>
      <c r="I44" s="793"/>
      <c r="J44" s="793"/>
      <c r="K44" s="793"/>
      <c r="L44" s="793"/>
      <c r="M44" s="793"/>
      <c r="N44" s="793"/>
      <c r="O44" s="793"/>
      <c r="P44" s="873"/>
      <c r="Q44" s="812"/>
      <c r="R44" s="812"/>
      <c r="S44" s="812"/>
      <c r="T44" s="812"/>
      <c r="U44" s="812"/>
      <c r="V44" s="812"/>
      <c r="W44" s="828"/>
      <c r="X44" s="828"/>
      <c r="Y44" s="812"/>
      <c r="Z44" s="2642" t="s">
        <v>1919</v>
      </c>
      <c r="AA44" s="2641"/>
      <c r="AB44" s="821"/>
    </row>
    <row r="45" spans="1:28" ht="15" customHeight="1">
      <c r="A45" s="792"/>
      <c r="B45" s="891"/>
      <c r="C45" s="937" t="s">
        <v>1488</v>
      </c>
      <c r="D45" s="892" t="s">
        <v>2008</v>
      </c>
      <c r="E45" s="892"/>
      <c r="F45" s="784"/>
      <c r="G45" s="784"/>
      <c r="H45" s="793"/>
      <c r="I45" s="793"/>
      <c r="J45" s="793"/>
      <c r="K45" s="793"/>
      <c r="L45" s="793"/>
      <c r="M45" s="793"/>
      <c r="N45" s="793"/>
      <c r="O45" s="793"/>
      <c r="P45" s="2593" t="s">
        <v>92</v>
      </c>
      <c r="Q45" s="2629"/>
      <c r="R45" s="2630"/>
      <c r="S45" s="2630"/>
      <c r="T45" s="2630"/>
      <c r="U45" s="2630"/>
      <c r="V45" s="2630"/>
      <c r="W45" s="2630"/>
      <c r="X45" s="2630"/>
      <c r="Y45" s="2630"/>
      <c r="Z45" s="2630"/>
      <c r="AA45" s="2631"/>
      <c r="AB45" s="821"/>
    </row>
    <row r="46" spans="1:28" ht="15" customHeight="1">
      <c r="A46" s="792"/>
      <c r="B46" s="891"/>
      <c r="C46" s="926"/>
      <c r="D46" s="892" t="s">
        <v>2004</v>
      </c>
      <c r="E46" s="893"/>
      <c r="F46" s="784"/>
      <c r="G46" s="784"/>
      <c r="H46" s="793"/>
      <c r="I46" s="793"/>
      <c r="J46" s="793"/>
      <c r="K46" s="793"/>
      <c r="L46" s="793"/>
      <c r="M46" s="793"/>
      <c r="N46" s="793"/>
      <c r="O46" s="793"/>
      <c r="P46" s="2593"/>
      <c r="Q46" s="2632"/>
      <c r="R46" s="2633"/>
      <c r="S46" s="2633"/>
      <c r="T46" s="2633"/>
      <c r="U46" s="2633"/>
      <c r="V46" s="2633"/>
      <c r="W46" s="2633"/>
      <c r="X46" s="2633"/>
      <c r="Y46" s="2633"/>
      <c r="Z46" s="2633"/>
      <c r="AA46" s="2634"/>
      <c r="AB46" s="821"/>
    </row>
    <row r="47" spans="1:28" ht="15" customHeight="1">
      <c r="A47" s="792"/>
      <c r="B47" s="891"/>
      <c r="C47" s="797"/>
      <c r="D47" s="893" t="s">
        <v>2009</v>
      </c>
      <c r="E47" s="784"/>
      <c r="F47" s="784"/>
      <c r="G47" s="784"/>
      <c r="H47" s="793"/>
      <c r="I47" s="793"/>
      <c r="J47" s="793"/>
      <c r="K47" s="793"/>
      <c r="L47" s="793"/>
      <c r="M47" s="793"/>
      <c r="N47" s="793"/>
      <c r="O47" s="793"/>
      <c r="P47" s="873"/>
      <c r="Q47" s="812"/>
      <c r="R47" s="812"/>
      <c r="S47" s="812"/>
      <c r="T47" s="812"/>
      <c r="U47" s="812"/>
      <c r="V47" s="812"/>
      <c r="W47" s="828"/>
      <c r="X47" s="828"/>
      <c r="Y47" s="812"/>
      <c r="Z47" s="812"/>
      <c r="AA47" s="812"/>
      <c r="AB47" s="821"/>
    </row>
    <row r="48" spans="1:28" ht="15" customHeight="1">
      <c r="A48" s="792"/>
      <c r="B48" s="891"/>
      <c r="C48" s="797"/>
      <c r="D48" s="1881" t="s">
        <v>2010</v>
      </c>
      <c r="E48" s="784"/>
      <c r="F48" s="784"/>
      <c r="G48" s="784"/>
      <c r="H48" s="793"/>
      <c r="I48" s="793"/>
      <c r="J48" s="793"/>
      <c r="K48" s="793"/>
      <c r="L48" s="793"/>
      <c r="M48" s="793"/>
      <c r="N48" s="793"/>
      <c r="O48" s="793"/>
      <c r="P48" s="873"/>
      <c r="Q48" s="812"/>
      <c r="R48" s="812"/>
      <c r="S48" s="812"/>
      <c r="T48" s="812"/>
      <c r="U48" s="812"/>
      <c r="V48" s="812"/>
      <c r="W48" s="828"/>
      <c r="X48" s="828"/>
      <c r="Y48" s="812"/>
      <c r="Z48" s="812"/>
      <c r="AA48" s="812"/>
      <c r="AB48" s="821"/>
    </row>
    <row r="49" spans="1:28" ht="15" customHeight="1">
      <c r="A49" s="939"/>
      <c r="B49" s="940"/>
      <c r="C49" s="941"/>
      <c r="D49" s="942"/>
      <c r="E49" s="943"/>
      <c r="F49" s="943"/>
      <c r="G49" s="943"/>
      <c r="H49" s="944"/>
      <c r="I49" s="944"/>
      <c r="J49" s="944"/>
      <c r="K49" s="944"/>
      <c r="L49" s="944"/>
      <c r="M49" s="944"/>
      <c r="N49" s="944"/>
      <c r="O49" s="944"/>
      <c r="P49" s="949"/>
      <c r="Q49" s="956"/>
      <c r="R49" s="956"/>
      <c r="S49" s="956"/>
      <c r="T49" s="956"/>
      <c r="U49" s="956"/>
      <c r="V49" s="956"/>
      <c r="W49" s="957"/>
      <c r="X49" s="957"/>
      <c r="Y49" s="956"/>
      <c r="Z49" s="956"/>
      <c r="AA49" s="956"/>
      <c r="AB49" s="964"/>
    </row>
    <row r="50" spans="1:28" ht="15" customHeight="1">
      <c r="A50" s="792"/>
      <c r="B50" s="891"/>
      <c r="C50" s="854"/>
      <c r="D50" s="893"/>
      <c r="E50" s="784"/>
      <c r="F50" s="784"/>
      <c r="G50" s="784"/>
      <c r="H50" s="793"/>
      <c r="I50" s="793"/>
      <c r="J50" s="793"/>
      <c r="K50" s="793"/>
      <c r="L50" s="793"/>
      <c r="M50" s="793"/>
      <c r="N50" s="793"/>
      <c r="O50" s="793"/>
      <c r="P50" s="873"/>
      <c r="Q50" s="812"/>
      <c r="R50" s="812"/>
      <c r="S50" s="812"/>
      <c r="T50" s="812"/>
      <c r="U50" s="812"/>
      <c r="V50" s="812"/>
      <c r="W50" s="828"/>
      <c r="X50" s="828"/>
      <c r="Y50" s="812"/>
      <c r="Z50" s="812"/>
      <c r="AA50" s="812"/>
      <c r="AB50" s="821"/>
    </row>
    <row r="51" spans="1:28" ht="15" customHeight="1">
      <c r="A51" s="792"/>
      <c r="B51" s="891"/>
      <c r="C51" s="795" t="s">
        <v>2011</v>
      </c>
      <c r="D51" s="892"/>
      <c r="E51" s="892" t="s">
        <v>2012</v>
      </c>
      <c r="F51" s="784"/>
      <c r="G51" s="784"/>
      <c r="H51" s="793"/>
      <c r="I51" s="793"/>
      <c r="J51" s="793"/>
      <c r="K51" s="793"/>
      <c r="L51" s="793"/>
      <c r="M51" s="793"/>
      <c r="N51" s="793"/>
      <c r="O51" s="793"/>
      <c r="P51" s="873"/>
      <c r="Q51" s="812"/>
      <c r="R51" s="812"/>
      <c r="S51" s="812"/>
      <c r="T51" s="812"/>
      <c r="U51" s="812"/>
      <c r="V51" s="812"/>
      <c r="W51" s="828"/>
      <c r="X51" s="828"/>
      <c r="Y51" s="812"/>
      <c r="Z51" s="812"/>
      <c r="AA51" s="812"/>
      <c r="AB51" s="821"/>
    </row>
    <row r="52" spans="1:28" ht="15" customHeight="1">
      <c r="A52" s="792"/>
      <c r="B52" s="891"/>
      <c r="C52" s="795"/>
      <c r="D52" s="893"/>
      <c r="E52" s="893" t="s">
        <v>1995</v>
      </c>
      <c r="F52" s="784"/>
      <c r="G52" s="784"/>
      <c r="H52" s="793"/>
      <c r="I52" s="793"/>
      <c r="J52" s="793"/>
      <c r="K52" s="793"/>
      <c r="L52" s="793"/>
      <c r="M52" s="793"/>
      <c r="N52" s="793"/>
      <c r="O52" s="793"/>
      <c r="P52" s="873"/>
      <c r="Q52" s="812"/>
      <c r="R52" s="812"/>
      <c r="S52" s="812"/>
      <c r="T52" s="812"/>
      <c r="U52" s="812"/>
      <c r="V52" s="812"/>
      <c r="W52" s="828"/>
      <c r="X52" s="828"/>
      <c r="Y52" s="812"/>
      <c r="AB52" s="821"/>
    </row>
    <row r="53" spans="1:28" ht="15" customHeight="1">
      <c r="A53" s="792"/>
      <c r="B53" s="891"/>
      <c r="C53" s="795"/>
      <c r="D53" s="893"/>
      <c r="E53" s="893"/>
      <c r="F53" s="784"/>
      <c r="G53" s="784"/>
      <c r="H53" s="793"/>
      <c r="I53" s="793"/>
      <c r="J53" s="793"/>
      <c r="K53" s="793"/>
      <c r="L53" s="793"/>
      <c r="M53" s="793"/>
      <c r="N53" s="793"/>
      <c r="O53" s="793"/>
      <c r="P53" s="873"/>
      <c r="Q53" s="812"/>
      <c r="R53" s="812"/>
      <c r="S53" s="812"/>
      <c r="T53" s="812"/>
      <c r="U53" s="812"/>
      <c r="V53" s="812"/>
      <c r="W53" s="828"/>
      <c r="X53" s="828"/>
      <c r="Y53" s="812"/>
      <c r="Z53" s="2642" t="s">
        <v>1897</v>
      </c>
      <c r="AA53" s="2641"/>
      <c r="AB53" s="821"/>
    </row>
    <row r="54" spans="1:28" ht="15" customHeight="1">
      <c r="A54" s="792"/>
      <c r="B54" s="891"/>
      <c r="C54" s="937" t="s">
        <v>1435</v>
      </c>
      <c r="D54" s="892" t="s">
        <v>2013</v>
      </c>
      <c r="E54" s="892"/>
      <c r="F54" s="784"/>
      <c r="G54" s="784"/>
      <c r="H54" s="793"/>
      <c r="I54" s="793"/>
      <c r="J54" s="793"/>
      <c r="K54" s="793"/>
      <c r="L54" s="793"/>
      <c r="M54" s="793"/>
      <c r="N54" s="793"/>
      <c r="O54" s="793"/>
      <c r="P54" s="2593" t="s">
        <v>1689</v>
      </c>
      <c r="Q54" s="2629"/>
      <c r="R54" s="2630"/>
      <c r="S54" s="2630"/>
      <c r="T54" s="2630"/>
      <c r="U54" s="2630"/>
      <c r="V54" s="2630"/>
      <c r="W54" s="2630"/>
      <c r="X54" s="2630"/>
      <c r="Y54" s="2630"/>
      <c r="Z54" s="2630"/>
      <c r="AA54" s="2631"/>
      <c r="AB54" s="821"/>
    </row>
    <row r="55" spans="1:28" ht="15" customHeight="1">
      <c r="A55" s="792"/>
      <c r="B55" s="891"/>
      <c r="C55" s="926"/>
      <c r="D55" s="893" t="s">
        <v>2014</v>
      </c>
      <c r="E55" s="893"/>
      <c r="F55" s="784"/>
      <c r="G55" s="784"/>
      <c r="H55" s="793"/>
      <c r="I55" s="793"/>
      <c r="J55" s="793"/>
      <c r="K55" s="793"/>
      <c r="L55" s="793"/>
      <c r="M55" s="793"/>
      <c r="N55" s="793"/>
      <c r="O55" s="793"/>
      <c r="P55" s="2593"/>
      <c r="Q55" s="2632"/>
      <c r="R55" s="2633"/>
      <c r="S55" s="2633"/>
      <c r="T55" s="2633"/>
      <c r="U55" s="2633"/>
      <c r="V55" s="2633"/>
      <c r="W55" s="2633"/>
      <c r="X55" s="2633"/>
      <c r="Y55" s="2633"/>
      <c r="Z55" s="2633"/>
      <c r="AA55" s="2634"/>
      <c r="AB55" s="821"/>
    </row>
    <row r="56" spans="1:28" ht="15" customHeight="1">
      <c r="A56" s="792"/>
      <c r="B56" s="891"/>
      <c r="C56" s="926"/>
      <c r="D56" s="1881" t="s">
        <v>2015</v>
      </c>
      <c r="E56" s="893"/>
      <c r="F56" s="784"/>
      <c r="G56" s="784"/>
      <c r="H56" s="793"/>
      <c r="I56" s="793"/>
      <c r="J56" s="793"/>
      <c r="K56" s="793"/>
      <c r="L56" s="793"/>
      <c r="M56" s="793"/>
      <c r="N56" s="793"/>
      <c r="O56" s="793"/>
      <c r="P56" s="807"/>
      <c r="Q56" s="954"/>
      <c r="R56" s="954"/>
      <c r="S56" s="954"/>
      <c r="T56" s="954"/>
      <c r="U56" s="954"/>
      <c r="V56" s="954"/>
      <c r="W56" s="954"/>
      <c r="X56" s="954"/>
      <c r="Y56" s="954"/>
      <c r="Z56" s="954"/>
      <c r="AA56" s="954"/>
      <c r="AB56" s="821"/>
    </row>
    <row r="57" spans="1:28" ht="15" customHeight="1">
      <c r="A57" s="792"/>
      <c r="B57" s="891"/>
      <c r="C57" s="797"/>
      <c r="D57" s="894"/>
      <c r="E57" s="784"/>
      <c r="F57" s="784"/>
      <c r="G57" s="784"/>
      <c r="H57" s="793"/>
      <c r="I57" s="793"/>
      <c r="J57" s="793"/>
      <c r="K57" s="793"/>
      <c r="L57" s="793"/>
      <c r="M57" s="793"/>
      <c r="N57" s="793"/>
      <c r="O57" s="793"/>
      <c r="P57" s="873"/>
      <c r="Q57" s="812"/>
      <c r="R57" s="812"/>
      <c r="S57" s="812"/>
      <c r="T57" s="812"/>
      <c r="U57" s="812"/>
      <c r="V57" s="812"/>
      <c r="W57" s="828"/>
      <c r="X57" s="828"/>
      <c r="Y57" s="812"/>
      <c r="Z57" s="812"/>
      <c r="AA57" s="812"/>
      <c r="AB57" s="821"/>
    </row>
    <row r="58" spans="1:28" ht="15" customHeight="1">
      <c r="A58" s="792"/>
      <c r="B58" s="891"/>
      <c r="C58" s="937" t="s">
        <v>1439</v>
      </c>
      <c r="D58" s="892" t="s">
        <v>154</v>
      </c>
      <c r="E58" s="892"/>
      <c r="F58" s="784"/>
      <c r="G58" s="784"/>
      <c r="H58" s="793"/>
      <c r="I58" s="793"/>
      <c r="J58" s="793"/>
      <c r="K58" s="793"/>
      <c r="L58" s="793"/>
      <c r="M58" s="793"/>
      <c r="N58" s="793"/>
      <c r="O58" s="793"/>
      <c r="P58" s="2593" t="s">
        <v>1690</v>
      </c>
      <c r="Q58" s="2629"/>
      <c r="R58" s="2630"/>
      <c r="S58" s="2630"/>
      <c r="T58" s="2630"/>
      <c r="U58" s="2630"/>
      <c r="V58" s="2630"/>
      <c r="W58" s="2630"/>
      <c r="X58" s="2630"/>
      <c r="Y58" s="2630"/>
      <c r="Z58" s="2630"/>
      <c r="AA58" s="2631"/>
      <c r="AB58" s="821"/>
    </row>
    <row r="59" spans="1:28" ht="15" customHeight="1">
      <c r="A59" s="792"/>
      <c r="B59" s="891"/>
      <c r="C59" s="926"/>
      <c r="D59" s="893" t="s">
        <v>2016</v>
      </c>
      <c r="E59" s="893"/>
      <c r="F59" s="784"/>
      <c r="G59" s="784"/>
      <c r="H59" s="793"/>
      <c r="I59" s="793"/>
      <c r="J59" s="793"/>
      <c r="K59" s="793"/>
      <c r="L59" s="793"/>
      <c r="M59" s="793"/>
      <c r="N59" s="793"/>
      <c r="O59" s="793"/>
      <c r="P59" s="2593"/>
      <c r="Q59" s="2632"/>
      <c r="R59" s="2633"/>
      <c r="S59" s="2633"/>
      <c r="T59" s="2633"/>
      <c r="U59" s="2633"/>
      <c r="V59" s="2633"/>
      <c r="W59" s="2633"/>
      <c r="X59" s="2633"/>
      <c r="Y59" s="2633"/>
      <c r="Z59" s="2633"/>
      <c r="AA59" s="2634"/>
      <c r="AB59" s="821"/>
    </row>
    <row r="60" spans="1:28" ht="15" customHeight="1">
      <c r="A60" s="792"/>
      <c r="B60" s="891"/>
      <c r="C60" s="926"/>
      <c r="D60" s="1881" t="s">
        <v>2017</v>
      </c>
      <c r="E60" s="893"/>
      <c r="F60" s="784"/>
      <c r="G60" s="784"/>
      <c r="H60" s="793"/>
      <c r="I60" s="793"/>
      <c r="J60" s="793"/>
      <c r="K60" s="793"/>
      <c r="L60" s="793"/>
      <c r="M60" s="793"/>
      <c r="N60" s="793"/>
      <c r="O60" s="793"/>
      <c r="P60" s="807"/>
      <c r="Q60" s="954"/>
      <c r="R60" s="954"/>
      <c r="S60" s="954"/>
      <c r="T60" s="954"/>
      <c r="U60" s="954"/>
      <c r="V60" s="954"/>
      <c r="W60" s="954"/>
      <c r="X60" s="954"/>
      <c r="Y60" s="954"/>
      <c r="Z60" s="954"/>
      <c r="AA60" s="954"/>
      <c r="AB60" s="821"/>
    </row>
    <row r="61" spans="1:28" ht="15" customHeight="1">
      <c r="A61" s="939"/>
      <c r="B61" s="940"/>
      <c r="C61" s="941"/>
      <c r="D61" s="942"/>
      <c r="E61" s="943"/>
      <c r="F61" s="943"/>
      <c r="G61" s="943"/>
      <c r="H61" s="944"/>
      <c r="I61" s="944"/>
      <c r="J61" s="944"/>
      <c r="K61" s="944"/>
      <c r="L61" s="944"/>
      <c r="M61" s="944"/>
      <c r="N61" s="944"/>
      <c r="O61" s="944"/>
      <c r="P61" s="949"/>
      <c r="Q61" s="956"/>
      <c r="R61" s="956"/>
      <c r="S61" s="956"/>
      <c r="T61" s="956"/>
      <c r="U61" s="956"/>
      <c r="V61" s="956"/>
      <c r="W61" s="957"/>
      <c r="X61" s="957"/>
      <c r="Y61" s="956"/>
      <c r="Z61" s="956"/>
      <c r="AA61" s="956"/>
      <c r="AB61" s="964"/>
    </row>
    <row r="62" spans="1:28" ht="15" customHeight="1">
      <c r="A62" s="792"/>
      <c r="B62" s="891"/>
      <c r="C62" s="854"/>
      <c r="D62" s="893"/>
      <c r="E62" s="784"/>
      <c r="F62" s="784"/>
      <c r="G62" s="784"/>
      <c r="H62" s="793"/>
      <c r="I62" s="793"/>
      <c r="J62" s="793"/>
      <c r="K62" s="793"/>
      <c r="L62" s="793"/>
      <c r="M62" s="793"/>
      <c r="N62" s="793"/>
      <c r="O62" s="793"/>
      <c r="P62" s="873"/>
      <c r="Q62" s="812"/>
      <c r="R62" s="812"/>
      <c r="S62" s="812"/>
      <c r="T62" s="812"/>
      <c r="U62" s="812"/>
      <c r="V62" s="812"/>
      <c r="W62" s="828"/>
      <c r="X62" s="828"/>
      <c r="Y62" s="812"/>
      <c r="Z62" s="812"/>
      <c r="AA62" s="812"/>
      <c r="AB62" s="821"/>
    </row>
    <row r="63" spans="1:28" ht="15" customHeight="1">
      <c r="A63" s="792"/>
      <c r="B63" s="891"/>
      <c r="C63" s="795" t="s">
        <v>2018</v>
      </c>
      <c r="D63" s="892"/>
      <c r="E63" s="892" t="s">
        <v>2019</v>
      </c>
      <c r="F63" s="784"/>
      <c r="G63" s="784"/>
      <c r="H63" s="793"/>
      <c r="I63" s="793"/>
      <c r="J63" s="793"/>
      <c r="K63" s="793"/>
      <c r="L63" s="793"/>
      <c r="M63" s="793"/>
      <c r="N63" s="793"/>
      <c r="O63" s="793"/>
      <c r="P63" s="873"/>
      <c r="Q63" s="812"/>
      <c r="R63" s="812"/>
      <c r="S63" s="812"/>
      <c r="T63" s="812"/>
      <c r="U63" s="812"/>
      <c r="V63" s="812"/>
      <c r="W63" s="828"/>
      <c r="X63" s="828"/>
      <c r="Y63" s="812"/>
      <c r="Z63" s="812"/>
      <c r="AA63" s="812"/>
      <c r="AB63" s="821"/>
    </row>
    <row r="64" spans="1:28" ht="15" customHeight="1">
      <c r="A64" s="792"/>
      <c r="B64" s="891"/>
      <c r="C64" s="795"/>
      <c r="D64" s="893"/>
      <c r="E64" s="893" t="s">
        <v>2020</v>
      </c>
      <c r="F64" s="784"/>
      <c r="G64" s="784"/>
      <c r="H64" s="793"/>
      <c r="I64" s="793"/>
      <c r="J64" s="793"/>
      <c r="K64" s="793"/>
      <c r="L64" s="793"/>
      <c r="M64" s="793"/>
      <c r="N64" s="793"/>
      <c r="O64" s="793"/>
      <c r="P64" s="873"/>
      <c r="Q64" s="812"/>
      <c r="R64" s="812"/>
      <c r="S64" s="812"/>
      <c r="T64" s="812"/>
      <c r="U64" s="812"/>
      <c r="V64" s="812"/>
      <c r="W64" s="828"/>
      <c r="X64" s="828"/>
      <c r="Y64" s="812"/>
      <c r="Z64" s="812"/>
      <c r="AA64" s="812"/>
      <c r="AB64" s="821"/>
    </row>
    <row r="65" spans="1:28" ht="15" customHeight="1">
      <c r="A65" s="792"/>
      <c r="B65" s="891"/>
      <c r="C65" s="854"/>
      <c r="D65" s="893"/>
      <c r="E65" s="784"/>
      <c r="F65" s="784"/>
      <c r="G65" s="784"/>
      <c r="H65" s="793"/>
      <c r="I65" s="793"/>
      <c r="J65" s="793"/>
      <c r="K65" s="793"/>
      <c r="L65" s="793"/>
      <c r="M65" s="793"/>
      <c r="N65" s="793"/>
      <c r="O65" s="793"/>
      <c r="P65" s="873"/>
      <c r="Q65" s="812"/>
      <c r="R65" s="812"/>
      <c r="S65" s="812"/>
      <c r="T65" s="812"/>
      <c r="U65" s="812"/>
      <c r="V65" s="812"/>
      <c r="W65" s="828"/>
      <c r="X65" s="828"/>
      <c r="Y65" s="812"/>
      <c r="Z65" s="812"/>
      <c r="AA65" s="812"/>
      <c r="AB65" s="821"/>
    </row>
    <row r="66" spans="1:28" ht="15" customHeight="1">
      <c r="A66" s="792"/>
      <c r="B66" s="891"/>
      <c r="C66" s="937" t="s">
        <v>1435</v>
      </c>
      <c r="D66" s="892" t="s">
        <v>2021</v>
      </c>
      <c r="E66" s="892"/>
      <c r="F66" s="784"/>
      <c r="G66" s="784"/>
      <c r="H66" s="793"/>
      <c r="I66" s="793"/>
      <c r="J66" s="793"/>
      <c r="K66" s="793"/>
      <c r="L66" s="793"/>
      <c r="M66" s="793"/>
      <c r="N66" s="793"/>
      <c r="O66" s="793"/>
      <c r="P66" s="2593" t="s">
        <v>2022</v>
      </c>
      <c r="Q66" s="2629"/>
      <c r="R66" s="2630"/>
      <c r="S66" s="2630"/>
      <c r="T66" s="2630"/>
      <c r="U66" s="2630"/>
      <c r="V66" s="2630"/>
      <c r="W66" s="2630"/>
      <c r="X66" s="2630"/>
      <c r="Y66" s="2630"/>
      <c r="Z66" s="2630"/>
      <c r="AA66" s="2631"/>
      <c r="AB66" s="821"/>
    </row>
    <row r="67" spans="1:28" ht="15" customHeight="1">
      <c r="A67" s="792"/>
      <c r="B67" s="891"/>
      <c r="C67" s="926"/>
      <c r="D67" s="893" t="s">
        <v>2023</v>
      </c>
      <c r="E67" s="893"/>
      <c r="F67" s="784"/>
      <c r="G67" s="784"/>
      <c r="H67" s="793"/>
      <c r="I67" s="793"/>
      <c r="J67" s="793"/>
      <c r="K67" s="793"/>
      <c r="L67" s="793"/>
      <c r="M67" s="793"/>
      <c r="N67" s="793"/>
      <c r="O67" s="793"/>
      <c r="P67" s="2593"/>
      <c r="Q67" s="2632"/>
      <c r="R67" s="2633"/>
      <c r="S67" s="2633"/>
      <c r="T67" s="2633"/>
      <c r="U67" s="2633"/>
      <c r="V67" s="2633"/>
      <c r="W67" s="2633"/>
      <c r="X67" s="2633"/>
      <c r="Y67" s="2633"/>
      <c r="Z67" s="2633"/>
      <c r="AA67" s="2634"/>
      <c r="AB67" s="821"/>
    </row>
    <row r="68" spans="1:28" ht="15" customHeight="1">
      <c r="A68" s="792"/>
      <c r="B68" s="891"/>
      <c r="C68" s="797"/>
      <c r="D68" s="1881" t="s">
        <v>2024</v>
      </c>
      <c r="E68" s="784"/>
      <c r="F68" s="784"/>
      <c r="G68" s="784"/>
      <c r="H68" s="793"/>
      <c r="I68" s="793"/>
      <c r="J68" s="793"/>
      <c r="K68" s="793"/>
      <c r="L68" s="793"/>
      <c r="M68" s="793"/>
      <c r="N68" s="793"/>
      <c r="O68" s="793"/>
      <c r="P68" s="873"/>
      <c r="Q68" s="812"/>
      <c r="R68" s="812"/>
      <c r="S68" s="812"/>
      <c r="T68" s="812"/>
      <c r="U68" s="812"/>
      <c r="V68" s="812"/>
      <c r="W68" s="828"/>
      <c r="X68" s="828"/>
      <c r="Y68" s="812"/>
      <c r="Z68" s="812"/>
      <c r="AA68" s="812"/>
      <c r="AB68" s="821"/>
    </row>
    <row r="69" spans="1:28" ht="15" customHeight="1">
      <c r="A69" s="792"/>
      <c r="B69" s="891"/>
      <c r="C69" s="795"/>
      <c r="D69" s="893"/>
      <c r="E69" s="893"/>
      <c r="F69" s="784"/>
      <c r="G69" s="784"/>
      <c r="H69" s="793"/>
      <c r="I69" s="793"/>
      <c r="J69" s="793"/>
      <c r="K69" s="793"/>
      <c r="L69" s="793"/>
      <c r="M69" s="793"/>
      <c r="N69" s="793"/>
      <c r="O69" s="793"/>
      <c r="P69" s="873"/>
      <c r="Q69" s="812"/>
      <c r="R69" s="812"/>
      <c r="S69" s="812"/>
      <c r="T69" s="812"/>
      <c r="U69" s="812"/>
      <c r="V69" s="812"/>
      <c r="W69" s="828"/>
      <c r="X69" s="828"/>
      <c r="Y69" s="812"/>
      <c r="Z69" s="2641"/>
      <c r="AA69" s="2641"/>
      <c r="AB69" s="821"/>
    </row>
    <row r="70" spans="1:28" ht="15" customHeight="1">
      <c r="A70" s="792"/>
      <c r="B70" s="891"/>
      <c r="C70" s="937" t="s">
        <v>1439</v>
      </c>
      <c r="D70" s="892" t="s">
        <v>2025</v>
      </c>
      <c r="E70" s="892"/>
      <c r="F70" s="784"/>
      <c r="G70" s="784"/>
      <c r="H70" s="793"/>
      <c r="I70" s="793"/>
      <c r="J70" s="793"/>
      <c r="K70" s="793"/>
      <c r="L70" s="793"/>
      <c r="M70" s="793"/>
      <c r="N70" s="793"/>
      <c r="O70" s="793"/>
      <c r="P70" s="2593" t="s">
        <v>1589</v>
      </c>
      <c r="Q70" s="2629"/>
      <c r="R70" s="2630"/>
      <c r="S70" s="2630"/>
      <c r="T70" s="2630"/>
      <c r="U70" s="2630"/>
      <c r="V70" s="2630"/>
      <c r="W70" s="2630"/>
      <c r="X70" s="2630"/>
      <c r="Y70" s="2630"/>
      <c r="Z70" s="2630"/>
      <c r="AA70" s="2631"/>
      <c r="AB70" s="821"/>
    </row>
    <row r="71" spans="1:28" ht="15" customHeight="1">
      <c r="A71" s="792"/>
      <c r="B71" s="891"/>
      <c r="C71" s="926"/>
      <c r="D71" s="893" t="s">
        <v>2020</v>
      </c>
      <c r="E71" s="893"/>
      <c r="F71" s="784"/>
      <c r="G71" s="784"/>
      <c r="H71" s="793"/>
      <c r="I71" s="793"/>
      <c r="J71" s="793"/>
      <c r="K71" s="793"/>
      <c r="L71" s="793"/>
      <c r="M71" s="793"/>
      <c r="N71" s="793"/>
      <c r="O71" s="793"/>
      <c r="P71" s="2593"/>
      <c r="Q71" s="2632"/>
      <c r="R71" s="2633"/>
      <c r="S71" s="2633"/>
      <c r="T71" s="2633"/>
      <c r="U71" s="2633"/>
      <c r="V71" s="2633"/>
      <c r="W71" s="2633"/>
      <c r="X71" s="2633"/>
      <c r="Y71" s="2633"/>
      <c r="Z71" s="2633"/>
      <c r="AA71" s="2634"/>
      <c r="AB71" s="821"/>
    </row>
    <row r="72" spans="1:28" ht="15" customHeight="1">
      <c r="A72" s="792"/>
      <c r="B72" s="891"/>
      <c r="C72" s="926"/>
      <c r="D72" s="1881" t="s">
        <v>2026</v>
      </c>
      <c r="E72" s="893"/>
      <c r="F72" s="784"/>
      <c r="G72" s="784"/>
      <c r="H72" s="793"/>
      <c r="I72" s="793"/>
      <c r="J72" s="793"/>
      <c r="K72" s="793"/>
      <c r="L72" s="793"/>
      <c r="M72" s="793"/>
      <c r="N72" s="793"/>
      <c r="O72" s="793"/>
      <c r="P72" s="807"/>
      <c r="Q72" s="954"/>
      <c r="R72" s="954"/>
      <c r="S72" s="954"/>
      <c r="T72" s="954"/>
      <c r="U72" s="954"/>
      <c r="V72" s="954"/>
      <c r="W72" s="954"/>
      <c r="X72" s="954"/>
      <c r="Y72" s="954"/>
      <c r="Z72" s="954"/>
      <c r="AA72" s="954"/>
      <c r="AB72" s="821"/>
    </row>
    <row r="73" spans="1:28" ht="15" customHeight="1">
      <c r="A73" s="939"/>
      <c r="B73" s="940"/>
      <c r="C73" s="941"/>
      <c r="D73" s="942"/>
      <c r="E73" s="943"/>
      <c r="F73" s="943"/>
      <c r="G73" s="943"/>
      <c r="H73" s="944"/>
      <c r="I73" s="944"/>
      <c r="J73" s="944"/>
      <c r="K73" s="944"/>
      <c r="L73" s="944"/>
      <c r="M73" s="944"/>
      <c r="N73" s="944"/>
      <c r="O73" s="944"/>
      <c r="P73" s="949"/>
      <c r="Q73" s="956"/>
      <c r="R73" s="956"/>
      <c r="S73" s="956"/>
      <c r="T73" s="956"/>
      <c r="U73" s="956"/>
      <c r="V73" s="956"/>
      <c r="W73" s="957"/>
      <c r="X73" s="957"/>
      <c r="Y73" s="956"/>
      <c r="Z73" s="956"/>
      <c r="AA73" s="956"/>
      <c r="AB73" s="964"/>
    </row>
    <row r="74" spans="1:28" ht="15" customHeight="1">
      <c r="A74" s="792"/>
      <c r="B74" s="891"/>
      <c r="C74" s="926"/>
      <c r="D74" s="938"/>
      <c r="E74" s="893"/>
      <c r="F74" s="784"/>
      <c r="G74" s="784"/>
      <c r="H74" s="793"/>
      <c r="I74" s="793"/>
      <c r="J74" s="793"/>
      <c r="K74" s="793"/>
      <c r="L74" s="793"/>
      <c r="M74" s="793"/>
      <c r="N74" s="793"/>
      <c r="O74" s="793"/>
      <c r="P74" s="807"/>
      <c r="Q74" s="954"/>
      <c r="R74" s="954"/>
      <c r="S74" s="954"/>
      <c r="T74" s="954"/>
      <c r="U74" s="954"/>
      <c r="V74" s="954"/>
      <c r="W74" s="954"/>
      <c r="X74" s="954"/>
      <c r="Y74" s="954"/>
      <c r="Z74" s="954"/>
      <c r="AA74" s="954"/>
      <c r="AB74" s="821"/>
    </row>
    <row r="75" spans="1:28" ht="15" customHeight="1">
      <c r="A75" s="792"/>
      <c r="B75" s="891"/>
      <c r="C75" s="795" t="s">
        <v>1993</v>
      </c>
      <c r="D75" s="1840" t="s">
        <v>4342</v>
      </c>
      <c r="E75" s="784"/>
      <c r="F75" s="784"/>
      <c r="G75" s="784"/>
      <c r="H75" s="793"/>
      <c r="I75" s="793"/>
      <c r="J75" s="793"/>
      <c r="K75" s="793"/>
      <c r="L75" s="793"/>
      <c r="M75" s="793"/>
      <c r="N75" s="793"/>
      <c r="O75" s="793"/>
      <c r="P75" s="807"/>
      <c r="Q75" s="954"/>
      <c r="R75" s="954"/>
      <c r="S75" s="954"/>
      <c r="T75" s="954"/>
      <c r="U75" s="954"/>
      <c r="V75" s="954"/>
      <c r="W75" s="954"/>
      <c r="X75" s="954"/>
      <c r="Y75" s="954"/>
      <c r="Z75" s="954"/>
      <c r="AA75" s="954"/>
      <c r="AB75" s="821"/>
    </row>
    <row r="76" spans="1:28" ht="15" customHeight="1">
      <c r="A76" s="792"/>
      <c r="B76" s="891"/>
      <c r="C76" s="795"/>
      <c r="D76" s="893" t="s">
        <v>2027</v>
      </c>
      <c r="E76" s="784"/>
      <c r="F76" s="784"/>
      <c r="G76" s="784"/>
      <c r="H76" s="793"/>
      <c r="I76" s="793"/>
      <c r="J76" s="793"/>
      <c r="K76" s="793"/>
      <c r="L76" s="793"/>
      <c r="M76" s="793"/>
      <c r="N76" s="793"/>
      <c r="O76" s="793"/>
      <c r="P76" s="807"/>
      <c r="Q76" s="954"/>
      <c r="R76" s="954"/>
      <c r="S76" s="954"/>
      <c r="T76" s="954"/>
      <c r="U76" s="954"/>
      <c r="V76" s="954"/>
      <c r="W76" s="954"/>
      <c r="X76" s="954"/>
      <c r="Y76" s="954"/>
      <c r="Z76" s="954"/>
      <c r="AA76" s="954"/>
      <c r="AB76" s="821"/>
    </row>
    <row r="77" spans="1:28" ht="15" customHeight="1">
      <c r="A77" s="792"/>
      <c r="B77" s="891"/>
      <c r="C77" s="795"/>
      <c r="D77" s="893"/>
      <c r="E77" s="784"/>
      <c r="F77" s="784"/>
      <c r="G77" s="784"/>
      <c r="H77" s="793"/>
      <c r="I77" s="793"/>
      <c r="J77" s="793"/>
      <c r="K77" s="793"/>
      <c r="L77" s="793"/>
      <c r="M77" s="793"/>
      <c r="N77" s="793"/>
      <c r="O77" s="793"/>
      <c r="P77" s="807"/>
      <c r="Q77" s="954"/>
      <c r="R77" s="954"/>
      <c r="S77" s="954"/>
      <c r="T77" s="954"/>
      <c r="U77" s="954"/>
      <c r="V77" s="954"/>
      <c r="W77" s="954"/>
      <c r="X77" s="954"/>
      <c r="Y77" s="954"/>
      <c r="Z77" s="954"/>
      <c r="AA77" s="954"/>
      <c r="AB77" s="821"/>
    </row>
    <row r="78" spans="1:28" ht="15" customHeight="1">
      <c r="A78" s="792"/>
      <c r="B78" s="891"/>
      <c r="C78" s="795" t="s">
        <v>2028</v>
      </c>
      <c r="D78" s="892"/>
      <c r="E78" s="892" t="s">
        <v>2029</v>
      </c>
      <c r="F78" s="784"/>
      <c r="G78" s="784"/>
      <c r="H78" s="793"/>
      <c r="I78" s="793"/>
      <c r="J78" s="793"/>
      <c r="K78" s="793"/>
      <c r="L78" s="793"/>
      <c r="M78" s="793"/>
      <c r="N78" s="793"/>
      <c r="O78" s="793"/>
      <c r="P78" s="807"/>
      <c r="Q78" s="954"/>
      <c r="R78" s="954"/>
      <c r="S78" s="954"/>
      <c r="T78" s="954"/>
      <c r="U78" s="954"/>
      <c r="V78" s="954"/>
      <c r="W78" s="954"/>
      <c r="X78" s="954"/>
      <c r="Y78" s="954"/>
      <c r="Z78" s="954"/>
      <c r="AA78" s="954"/>
      <c r="AB78" s="821"/>
    </row>
    <row r="79" spans="1:28" ht="15" customHeight="1">
      <c r="A79" s="792"/>
      <c r="B79" s="891"/>
      <c r="C79" s="795"/>
      <c r="D79" s="893"/>
      <c r="E79" s="893" t="s">
        <v>2030</v>
      </c>
      <c r="F79" s="784"/>
      <c r="G79" s="784"/>
      <c r="H79" s="793"/>
      <c r="I79" s="793"/>
      <c r="J79" s="793"/>
      <c r="K79" s="793"/>
      <c r="L79" s="793"/>
      <c r="M79" s="793"/>
      <c r="N79" s="793"/>
      <c r="O79" s="793"/>
      <c r="P79" s="807"/>
      <c r="Q79" s="954"/>
      <c r="R79" s="954"/>
      <c r="S79" s="954"/>
      <c r="T79" s="954"/>
      <c r="U79" s="954"/>
      <c r="V79" s="954"/>
      <c r="W79" s="954"/>
      <c r="X79" s="954"/>
      <c r="Y79" s="954"/>
      <c r="AB79" s="821"/>
    </row>
    <row r="80" spans="1:28" ht="15" customHeight="1">
      <c r="A80" s="792"/>
      <c r="B80" s="891"/>
      <c r="C80" s="926"/>
      <c r="D80" s="938"/>
      <c r="E80" s="893"/>
      <c r="F80" s="784"/>
      <c r="G80" s="784"/>
      <c r="H80" s="793"/>
      <c r="I80" s="793"/>
      <c r="J80" s="793"/>
      <c r="K80" s="793"/>
      <c r="L80" s="793"/>
      <c r="M80" s="793"/>
      <c r="N80" s="793"/>
      <c r="O80" s="793"/>
      <c r="P80" s="807"/>
      <c r="Q80" s="954"/>
      <c r="R80" s="954"/>
      <c r="S80" s="954"/>
      <c r="T80" s="954"/>
      <c r="U80" s="954"/>
      <c r="V80" s="954"/>
      <c r="W80" s="954"/>
      <c r="X80" s="954"/>
      <c r="Y80" s="954"/>
      <c r="Z80" s="2642" t="s">
        <v>1897</v>
      </c>
      <c r="AA80" s="2641"/>
      <c r="AB80" s="821"/>
    </row>
    <row r="81" spans="1:28" ht="15" customHeight="1">
      <c r="A81" s="792"/>
      <c r="B81" s="891"/>
      <c r="C81" s="937" t="s">
        <v>1435</v>
      </c>
      <c r="D81" s="892" t="s">
        <v>2031</v>
      </c>
      <c r="E81" s="892"/>
      <c r="F81" s="784"/>
      <c r="G81" s="784"/>
      <c r="H81" s="793"/>
      <c r="I81" s="793"/>
      <c r="J81" s="793"/>
      <c r="K81" s="793"/>
      <c r="L81" s="793"/>
      <c r="M81" s="793"/>
      <c r="N81" s="793"/>
      <c r="O81" s="793"/>
      <c r="P81" s="2593" t="s">
        <v>1591</v>
      </c>
      <c r="Q81" s="2629"/>
      <c r="R81" s="2630"/>
      <c r="S81" s="2630"/>
      <c r="T81" s="2630"/>
      <c r="U81" s="2630"/>
      <c r="V81" s="2630"/>
      <c r="W81" s="2630"/>
      <c r="X81" s="2630"/>
      <c r="Y81" s="2630"/>
      <c r="Z81" s="2630"/>
      <c r="AA81" s="2631"/>
      <c r="AB81" s="821"/>
    </row>
    <row r="82" spans="1:28" ht="15" customHeight="1">
      <c r="A82" s="792"/>
      <c r="B82" s="891"/>
      <c r="C82" s="926"/>
      <c r="D82" s="892" t="s">
        <v>2032</v>
      </c>
      <c r="E82" s="893"/>
      <c r="F82" s="784"/>
      <c r="G82" s="784"/>
      <c r="H82" s="793"/>
      <c r="I82" s="793"/>
      <c r="J82" s="793"/>
      <c r="K82" s="793"/>
      <c r="L82" s="793"/>
      <c r="M82" s="793"/>
      <c r="N82" s="793"/>
      <c r="O82" s="793"/>
      <c r="P82" s="2593"/>
      <c r="Q82" s="2632"/>
      <c r="R82" s="2633"/>
      <c r="S82" s="2633"/>
      <c r="T82" s="2633"/>
      <c r="U82" s="2633"/>
      <c r="V82" s="2633"/>
      <c r="W82" s="2633"/>
      <c r="X82" s="2633"/>
      <c r="Y82" s="2633"/>
      <c r="Z82" s="2633"/>
      <c r="AA82" s="2634"/>
      <c r="AB82" s="821"/>
    </row>
    <row r="83" spans="1:28" ht="15" customHeight="1">
      <c r="A83" s="792"/>
      <c r="B83" s="891"/>
      <c r="C83" s="926"/>
      <c r="D83" s="893" t="s">
        <v>2033</v>
      </c>
      <c r="E83" s="893"/>
      <c r="F83" s="784"/>
      <c r="G83" s="784"/>
      <c r="H83" s="793"/>
      <c r="I83" s="793"/>
      <c r="J83" s="793"/>
      <c r="K83" s="793"/>
      <c r="L83" s="793"/>
      <c r="M83" s="793"/>
      <c r="N83" s="793"/>
      <c r="O83" s="793"/>
      <c r="P83" s="807"/>
      <c r="Q83" s="954"/>
      <c r="R83" s="954"/>
      <c r="S83" s="954"/>
      <c r="T83" s="954"/>
      <c r="U83" s="954"/>
      <c r="V83" s="954"/>
      <c r="W83" s="954"/>
      <c r="X83" s="954"/>
      <c r="Y83" s="954"/>
      <c r="Z83" s="954"/>
      <c r="AA83" s="954"/>
      <c r="AB83" s="821"/>
    </row>
    <row r="84" spans="1:28" ht="15" customHeight="1">
      <c r="A84" s="792"/>
      <c r="B84" s="891"/>
      <c r="C84" s="926"/>
      <c r="D84" s="893" t="s">
        <v>2034</v>
      </c>
      <c r="E84" s="893"/>
      <c r="F84" s="784"/>
      <c r="G84" s="784"/>
      <c r="H84" s="793"/>
      <c r="I84" s="793"/>
      <c r="J84" s="793"/>
      <c r="K84" s="793"/>
      <c r="L84" s="793"/>
      <c r="M84" s="793"/>
      <c r="N84" s="793"/>
      <c r="O84" s="793"/>
      <c r="P84" s="807"/>
      <c r="Q84" s="954"/>
      <c r="R84" s="954"/>
      <c r="S84" s="954"/>
      <c r="T84" s="954"/>
      <c r="U84" s="954"/>
      <c r="V84" s="954"/>
      <c r="W84" s="954"/>
      <c r="X84" s="954"/>
      <c r="Y84" s="954"/>
      <c r="Z84" s="954"/>
      <c r="AA84" s="954"/>
      <c r="AB84" s="821"/>
    </row>
    <row r="85" spans="1:28" ht="15" customHeight="1">
      <c r="A85" s="792"/>
      <c r="B85" s="891"/>
      <c r="C85" s="926"/>
      <c r="D85" s="1881" t="s">
        <v>2035</v>
      </c>
      <c r="E85" s="893"/>
      <c r="F85" s="784"/>
      <c r="G85" s="784"/>
      <c r="H85" s="793"/>
      <c r="I85" s="793"/>
      <c r="J85" s="793"/>
      <c r="K85" s="793"/>
      <c r="L85" s="793"/>
      <c r="M85" s="793"/>
      <c r="N85" s="793"/>
      <c r="O85" s="793"/>
      <c r="P85" s="807"/>
      <c r="Q85" s="954"/>
      <c r="R85" s="954"/>
      <c r="S85" s="954"/>
      <c r="T85" s="954"/>
      <c r="U85" s="954"/>
      <c r="V85" s="954"/>
      <c r="W85" s="954"/>
      <c r="X85" s="954"/>
      <c r="Y85" s="954"/>
      <c r="Z85" s="954"/>
      <c r="AA85" s="954"/>
      <c r="AB85" s="821"/>
    </row>
    <row r="86" spans="1:28" ht="15" customHeight="1">
      <c r="A86" s="792"/>
      <c r="B86" s="891"/>
      <c r="C86" s="797"/>
      <c r="D86" s="894"/>
      <c r="E86" s="784"/>
      <c r="F86" s="784"/>
      <c r="G86" s="784"/>
      <c r="H86" s="793"/>
      <c r="I86" s="793"/>
      <c r="J86" s="793"/>
      <c r="K86" s="793"/>
      <c r="L86" s="793"/>
      <c r="M86" s="793"/>
      <c r="N86" s="793"/>
      <c r="O86" s="793"/>
      <c r="P86" s="873"/>
      <c r="Q86" s="812"/>
      <c r="R86" s="812"/>
      <c r="S86" s="812"/>
      <c r="T86" s="812"/>
      <c r="U86" s="812"/>
      <c r="V86" s="812"/>
      <c r="W86" s="828"/>
      <c r="X86" s="828"/>
      <c r="Y86" s="812"/>
      <c r="Z86" s="812"/>
      <c r="AA86" s="812"/>
      <c r="AB86" s="821"/>
    </row>
    <row r="87" spans="1:28" ht="15" customHeight="1">
      <c r="A87" s="792"/>
      <c r="B87" s="891"/>
      <c r="C87" s="937" t="s">
        <v>1439</v>
      </c>
      <c r="D87" s="892" t="s">
        <v>2036</v>
      </c>
      <c r="E87" s="892"/>
      <c r="F87" s="784"/>
      <c r="G87" s="784"/>
      <c r="H87" s="793"/>
      <c r="I87" s="793"/>
      <c r="J87" s="793"/>
      <c r="K87" s="793"/>
      <c r="L87" s="793"/>
      <c r="M87" s="793"/>
      <c r="N87" s="793"/>
      <c r="O87" s="793"/>
      <c r="P87" s="2593" t="s">
        <v>2037</v>
      </c>
      <c r="Q87" s="2629"/>
      <c r="R87" s="2630"/>
      <c r="S87" s="2630"/>
      <c r="T87" s="2630"/>
      <c r="U87" s="2630"/>
      <c r="V87" s="2630"/>
      <c r="W87" s="2630"/>
      <c r="X87" s="2630"/>
      <c r="Y87" s="2630"/>
      <c r="Z87" s="2630"/>
      <c r="AA87" s="2631"/>
      <c r="AB87" s="821"/>
    </row>
    <row r="88" spans="1:28" ht="15" customHeight="1">
      <c r="A88" s="792"/>
      <c r="B88" s="891"/>
      <c r="C88" s="926"/>
      <c r="D88" s="893" t="s">
        <v>2038</v>
      </c>
      <c r="E88" s="893"/>
      <c r="F88" s="784"/>
      <c r="G88" s="784"/>
      <c r="H88" s="793"/>
      <c r="I88" s="793"/>
      <c r="J88" s="793"/>
      <c r="K88" s="793"/>
      <c r="L88" s="793"/>
      <c r="M88" s="793"/>
      <c r="N88" s="793"/>
      <c r="O88" s="793"/>
      <c r="P88" s="2593"/>
      <c r="Q88" s="2632"/>
      <c r="R88" s="2633"/>
      <c r="S88" s="2633"/>
      <c r="T88" s="2633"/>
      <c r="U88" s="2633"/>
      <c r="V88" s="2633"/>
      <c r="W88" s="2633"/>
      <c r="X88" s="2633"/>
      <c r="Y88" s="2633"/>
      <c r="Z88" s="2633"/>
      <c r="AA88" s="2634"/>
      <c r="AB88" s="821"/>
    </row>
    <row r="89" spans="1:28" ht="15" customHeight="1">
      <c r="A89" s="792"/>
      <c r="B89" s="891"/>
      <c r="C89" s="926"/>
      <c r="D89" s="1881" t="s">
        <v>2039</v>
      </c>
      <c r="E89" s="893"/>
      <c r="F89" s="784"/>
      <c r="G89" s="784"/>
      <c r="H89" s="793"/>
      <c r="I89" s="793"/>
      <c r="J89" s="793"/>
      <c r="K89" s="793"/>
      <c r="L89" s="793"/>
      <c r="M89" s="793"/>
      <c r="N89" s="793"/>
      <c r="O89" s="793"/>
      <c r="P89" s="807"/>
      <c r="Q89" s="954"/>
      <c r="R89" s="954"/>
      <c r="S89" s="954"/>
      <c r="T89" s="954"/>
      <c r="U89" s="954"/>
      <c r="V89" s="954"/>
      <c r="W89" s="954"/>
      <c r="X89" s="954"/>
      <c r="Y89" s="954"/>
      <c r="AB89" s="821"/>
    </row>
    <row r="90" spans="1:28" ht="15" customHeight="1">
      <c r="A90" s="792"/>
      <c r="B90" s="891"/>
      <c r="C90" s="797"/>
      <c r="D90" s="894"/>
      <c r="E90" s="784"/>
      <c r="F90" s="784"/>
      <c r="G90" s="784"/>
      <c r="H90" s="793"/>
      <c r="I90" s="793"/>
      <c r="J90" s="793"/>
      <c r="K90" s="793"/>
      <c r="L90" s="793"/>
      <c r="M90" s="793"/>
      <c r="N90" s="793"/>
      <c r="O90" s="793"/>
      <c r="P90" s="873"/>
      <c r="Q90" s="812"/>
      <c r="R90" s="812"/>
      <c r="S90" s="812"/>
      <c r="T90" s="812"/>
      <c r="U90" s="812"/>
      <c r="V90" s="812"/>
      <c r="W90" s="828"/>
      <c r="X90" s="828"/>
      <c r="Y90" s="812"/>
      <c r="Z90" s="2642" t="s">
        <v>1919</v>
      </c>
      <c r="AA90" s="2641"/>
      <c r="AB90" s="821"/>
    </row>
    <row r="91" spans="1:28" ht="15" customHeight="1">
      <c r="A91" s="792"/>
      <c r="B91" s="891"/>
      <c r="C91" s="937" t="s">
        <v>1439</v>
      </c>
      <c r="D91" s="892" t="s">
        <v>2040</v>
      </c>
      <c r="E91" s="892"/>
      <c r="F91" s="784"/>
      <c r="G91" s="784"/>
      <c r="H91" s="793"/>
      <c r="I91" s="793"/>
      <c r="J91" s="793"/>
      <c r="K91" s="793"/>
      <c r="L91" s="793"/>
      <c r="M91" s="793"/>
      <c r="N91" s="793"/>
      <c r="O91" s="793"/>
      <c r="P91" s="2593" t="s">
        <v>99</v>
      </c>
      <c r="Q91" s="2629"/>
      <c r="R91" s="2630"/>
      <c r="S91" s="2630"/>
      <c r="T91" s="2630"/>
      <c r="U91" s="2630"/>
      <c r="V91" s="2630"/>
      <c r="W91" s="2630"/>
      <c r="X91" s="2630"/>
      <c r="Y91" s="2630"/>
      <c r="Z91" s="2630"/>
      <c r="AA91" s="2631"/>
      <c r="AB91" s="821"/>
    </row>
    <row r="92" spans="1:28" ht="15" customHeight="1">
      <c r="A92" s="792"/>
      <c r="B92" s="891"/>
      <c r="C92" s="926"/>
      <c r="D92" s="893" t="s">
        <v>2041</v>
      </c>
      <c r="E92" s="893"/>
      <c r="F92" s="784"/>
      <c r="G92" s="784"/>
      <c r="H92" s="793"/>
      <c r="I92" s="793"/>
      <c r="J92" s="793"/>
      <c r="K92" s="793"/>
      <c r="L92" s="793"/>
      <c r="M92" s="793"/>
      <c r="N92" s="793"/>
      <c r="O92" s="793"/>
      <c r="P92" s="2593"/>
      <c r="Q92" s="2632"/>
      <c r="R92" s="2633"/>
      <c r="S92" s="2633"/>
      <c r="T92" s="2633"/>
      <c r="U92" s="2633"/>
      <c r="V92" s="2633"/>
      <c r="W92" s="2633"/>
      <c r="X92" s="2633"/>
      <c r="Y92" s="2633"/>
      <c r="Z92" s="2633"/>
      <c r="AA92" s="2634"/>
      <c r="AB92" s="821"/>
    </row>
    <row r="93" spans="1:28" ht="15" customHeight="1">
      <c r="A93" s="792"/>
      <c r="B93" s="891"/>
      <c r="C93" s="926"/>
      <c r="D93" s="1881" t="s">
        <v>2042</v>
      </c>
      <c r="E93" s="893"/>
      <c r="F93" s="784"/>
      <c r="G93" s="784"/>
      <c r="H93" s="793"/>
      <c r="I93" s="793"/>
      <c r="J93" s="793"/>
      <c r="K93" s="793"/>
      <c r="L93" s="793"/>
      <c r="M93" s="793"/>
      <c r="N93" s="793"/>
      <c r="O93" s="793"/>
      <c r="P93" s="807"/>
      <c r="Q93" s="954"/>
      <c r="R93" s="954"/>
      <c r="S93" s="954"/>
      <c r="T93" s="954"/>
      <c r="U93" s="954"/>
      <c r="V93" s="954"/>
      <c r="W93" s="954"/>
      <c r="X93" s="954"/>
      <c r="Y93" s="954"/>
      <c r="Z93" s="954"/>
      <c r="AA93" s="954"/>
      <c r="AB93" s="821"/>
    </row>
    <row r="94" spans="1:28" ht="15" customHeight="1">
      <c r="A94" s="939"/>
      <c r="B94" s="940"/>
      <c r="C94" s="941"/>
      <c r="D94" s="942"/>
      <c r="E94" s="943"/>
      <c r="F94" s="943"/>
      <c r="G94" s="943"/>
      <c r="H94" s="944"/>
      <c r="I94" s="944"/>
      <c r="J94" s="944"/>
      <c r="K94" s="944"/>
      <c r="L94" s="944"/>
      <c r="M94" s="944"/>
      <c r="N94" s="944"/>
      <c r="O94" s="944"/>
      <c r="P94" s="949"/>
      <c r="Q94" s="956"/>
      <c r="R94" s="956"/>
      <c r="S94" s="956"/>
      <c r="T94" s="956"/>
      <c r="U94" s="956"/>
      <c r="V94" s="956"/>
      <c r="W94" s="957"/>
      <c r="X94" s="957"/>
      <c r="Y94" s="956"/>
      <c r="Z94" s="956"/>
      <c r="AA94" s="956"/>
      <c r="AB94" s="964"/>
    </row>
    <row r="95" spans="1:28" ht="15" customHeight="1">
      <c r="A95" s="792"/>
      <c r="B95" s="945"/>
      <c r="C95" s="876"/>
      <c r="D95" s="946"/>
      <c r="E95" s="947"/>
      <c r="F95" s="947"/>
      <c r="G95" s="947"/>
      <c r="H95" s="844"/>
      <c r="I95" s="844"/>
      <c r="J95" s="844"/>
      <c r="K95" s="844"/>
      <c r="L95" s="844"/>
      <c r="M95" s="844"/>
      <c r="N95" s="844"/>
      <c r="O95" s="844"/>
      <c r="P95" s="813"/>
      <c r="Q95" s="866"/>
      <c r="R95" s="866"/>
      <c r="S95" s="866"/>
      <c r="T95" s="866"/>
      <c r="U95" s="866"/>
      <c r="V95" s="866"/>
      <c r="W95" s="879"/>
      <c r="X95" s="879"/>
      <c r="Y95" s="866"/>
      <c r="Z95" s="866"/>
      <c r="AA95" s="866"/>
      <c r="AB95" s="821"/>
    </row>
    <row r="96" spans="1:28" ht="15" customHeight="1">
      <c r="A96" s="792"/>
      <c r="B96" s="891"/>
      <c r="C96" s="795" t="s">
        <v>2043</v>
      </c>
      <c r="D96" s="892"/>
      <c r="E96" s="892" t="s">
        <v>2044</v>
      </c>
      <c r="F96" s="784"/>
      <c r="G96" s="784"/>
      <c r="H96" s="793"/>
      <c r="I96" s="793"/>
      <c r="J96" s="793"/>
      <c r="K96" s="793"/>
      <c r="L96" s="793"/>
      <c r="M96" s="793"/>
      <c r="N96" s="793"/>
      <c r="O96" s="793"/>
      <c r="P96" s="873"/>
      <c r="Q96" s="812"/>
      <c r="R96" s="812"/>
      <c r="S96" s="812"/>
      <c r="T96" s="812"/>
      <c r="U96" s="812"/>
      <c r="V96" s="812"/>
      <c r="W96" s="828"/>
      <c r="X96" s="828"/>
      <c r="Y96" s="812"/>
      <c r="Z96" s="812"/>
      <c r="AA96" s="812"/>
      <c r="AB96" s="821"/>
    </row>
    <row r="97" spans="1:28" ht="15" customHeight="1">
      <c r="A97" s="792"/>
      <c r="B97" s="891"/>
      <c r="C97" s="795"/>
      <c r="D97" s="893"/>
      <c r="E97" s="893" t="s">
        <v>2045</v>
      </c>
      <c r="F97" s="784"/>
      <c r="G97" s="784"/>
      <c r="H97" s="793"/>
      <c r="I97" s="793"/>
      <c r="J97" s="793"/>
      <c r="K97" s="793"/>
      <c r="L97" s="793"/>
      <c r="M97" s="793"/>
      <c r="N97" s="793"/>
      <c r="O97" s="793"/>
      <c r="P97" s="873"/>
      <c r="Q97" s="812"/>
      <c r="R97" s="812"/>
      <c r="S97" s="812"/>
      <c r="T97" s="812"/>
      <c r="U97" s="812"/>
      <c r="V97" s="812"/>
      <c r="W97" s="828"/>
      <c r="X97" s="828"/>
      <c r="Y97" s="812"/>
      <c r="AB97" s="821"/>
    </row>
    <row r="98" spans="1:28" ht="15" customHeight="1">
      <c r="A98" s="792"/>
      <c r="B98" s="891"/>
      <c r="C98" s="854"/>
      <c r="D98" s="893"/>
      <c r="E98" s="784"/>
      <c r="F98" s="784"/>
      <c r="G98" s="784"/>
      <c r="H98" s="793"/>
      <c r="I98" s="793"/>
      <c r="J98" s="793"/>
      <c r="K98" s="793"/>
      <c r="L98" s="793"/>
      <c r="M98" s="793"/>
      <c r="N98" s="793"/>
      <c r="O98" s="793"/>
      <c r="P98" s="873"/>
      <c r="Q98" s="812"/>
      <c r="R98" s="812"/>
      <c r="S98" s="812"/>
      <c r="T98" s="812"/>
      <c r="U98" s="812"/>
      <c r="V98" s="812"/>
      <c r="W98" s="828"/>
      <c r="X98" s="828"/>
      <c r="Y98" s="812"/>
      <c r="Z98" s="2642" t="s">
        <v>1897</v>
      </c>
      <c r="AA98" s="2641"/>
      <c r="AB98" s="821"/>
    </row>
    <row r="99" spans="1:28" ht="15" customHeight="1">
      <c r="A99" s="792"/>
      <c r="B99" s="891"/>
      <c r="C99" s="937" t="s">
        <v>1435</v>
      </c>
      <c r="D99" s="892" t="s">
        <v>2046</v>
      </c>
      <c r="E99" s="892"/>
      <c r="F99" s="784"/>
      <c r="G99" s="784"/>
      <c r="H99" s="793"/>
      <c r="I99" s="793"/>
      <c r="J99" s="793"/>
      <c r="K99" s="793"/>
      <c r="L99" s="793"/>
      <c r="M99" s="793"/>
      <c r="N99" s="793"/>
      <c r="O99" s="793"/>
      <c r="P99" s="2593" t="s">
        <v>2047</v>
      </c>
      <c r="Q99" s="2629"/>
      <c r="R99" s="2630"/>
      <c r="S99" s="2630"/>
      <c r="T99" s="2630"/>
      <c r="U99" s="2630"/>
      <c r="V99" s="2630"/>
      <c r="W99" s="2630"/>
      <c r="X99" s="2630"/>
      <c r="Y99" s="2630"/>
      <c r="Z99" s="2630"/>
      <c r="AA99" s="2631"/>
      <c r="AB99" s="821"/>
    </row>
    <row r="100" spans="1:28" ht="15" customHeight="1">
      <c r="A100" s="792"/>
      <c r="B100" s="891"/>
      <c r="C100" s="926"/>
      <c r="D100" s="893" t="s">
        <v>2048</v>
      </c>
      <c r="E100" s="893"/>
      <c r="F100" s="784"/>
      <c r="G100" s="784"/>
      <c r="H100" s="793"/>
      <c r="I100" s="793"/>
      <c r="J100" s="793"/>
      <c r="K100" s="793"/>
      <c r="L100" s="793"/>
      <c r="M100" s="793"/>
      <c r="N100" s="793"/>
      <c r="O100" s="793"/>
      <c r="P100" s="2593"/>
      <c r="Q100" s="2632"/>
      <c r="R100" s="2633"/>
      <c r="S100" s="2633"/>
      <c r="T100" s="2633"/>
      <c r="U100" s="2633"/>
      <c r="V100" s="2633"/>
      <c r="W100" s="2633"/>
      <c r="X100" s="2633"/>
      <c r="Y100" s="2633"/>
      <c r="Z100" s="2633"/>
      <c r="AA100" s="2634"/>
      <c r="AB100" s="821"/>
    </row>
    <row r="101" spans="1:28" ht="15" customHeight="1">
      <c r="A101" s="792"/>
      <c r="B101" s="891"/>
      <c r="C101" s="797"/>
      <c r="D101" s="1881" t="s">
        <v>2049</v>
      </c>
      <c r="E101" s="784"/>
      <c r="F101" s="784"/>
      <c r="G101" s="784"/>
      <c r="H101" s="793"/>
      <c r="I101" s="793"/>
      <c r="J101" s="793"/>
      <c r="K101" s="793"/>
      <c r="L101" s="793"/>
      <c r="M101" s="793"/>
      <c r="N101" s="793"/>
      <c r="O101" s="793"/>
      <c r="P101" s="873"/>
      <c r="Q101" s="812"/>
      <c r="R101" s="812"/>
      <c r="S101" s="812"/>
      <c r="T101" s="812"/>
      <c r="U101" s="812"/>
      <c r="V101" s="812"/>
      <c r="W101" s="828"/>
      <c r="X101" s="828"/>
      <c r="Y101" s="812"/>
      <c r="Z101" s="812"/>
      <c r="AA101" s="812"/>
      <c r="AB101" s="821"/>
    </row>
    <row r="102" spans="1:28" ht="15" customHeight="1">
      <c r="A102" s="792"/>
      <c r="B102" s="891"/>
      <c r="C102" s="795"/>
      <c r="D102" s="893"/>
      <c r="E102" s="893"/>
      <c r="F102" s="784"/>
      <c r="G102" s="784"/>
      <c r="H102" s="793"/>
      <c r="I102" s="793"/>
      <c r="J102" s="793"/>
      <c r="K102" s="793"/>
      <c r="L102" s="793"/>
      <c r="M102" s="793"/>
      <c r="N102" s="793"/>
      <c r="O102" s="793"/>
      <c r="P102" s="873"/>
      <c r="Q102" s="812"/>
      <c r="R102" s="812"/>
      <c r="S102" s="812"/>
      <c r="T102" s="812"/>
      <c r="U102" s="812"/>
      <c r="V102" s="812"/>
      <c r="W102" s="828"/>
      <c r="X102" s="828"/>
      <c r="Y102" s="812"/>
      <c r="Z102" s="2641"/>
      <c r="AA102" s="2641"/>
      <c r="AB102" s="821"/>
    </row>
    <row r="103" spans="1:28" ht="15" customHeight="1">
      <c r="A103" s="792"/>
      <c r="B103" s="891"/>
      <c r="C103" s="937" t="s">
        <v>1439</v>
      </c>
      <c r="D103" s="892" t="s">
        <v>2050</v>
      </c>
      <c r="E103" s="892"/>
      <c r="F103" s="784"/>
      <c r="G103" s="784"/>
      <c r="H103" s="793"/>
      <c r="I103" s="793"/>
      <c r="J103" s="793"/>
      <c r="K103" s="793"/>
      <c r="L103" s="793"/>
      <c r="M103" s="793"/>
      <c r="N103" s="793"/>
      <c r="O103" s="793"/>
      <c r="P103" s="2593" t="s">
        <v>2051</v>
      </c>
      <c r="Q103" s="2629"/>
      <c r="R103" s="2630"/>
      <c r="S103" s="2630"/>
      <c r="T103" s="2630"/>
      <c r="U103" s="2630"/>
      <c r="V103" s="2630"/>
      <c r="W103" s="2630"/>
      <c r="X103" s="2630"/>
      <c r="Y103" s="2630"/>
      <c r="Z103" s="2630"/>
      <c r="AA103" s="2631"/>
      <c r="AB103" s="821"/>
    </row>
    <row r="104" spans="1:28" ht="15" customHeight="1">
      <c r="A104" s="792"/>
      <c r="B104" s="891"/>
      <c r="C104" s="926"/>
      <c r="D104" s="893" t="s">
        <v>2052</v>
      </c>
      <c r="E104" s="893"/>
      <c r="F104" s="784"/>
      <c r="G104" s="784"/>
      <c r="H104" s="793"/>
      <c r="I104" s="793"/>
      <c r="J104" s="793"/>
      <c r="K104" s="793"/>
      <c r="L104" s="793"/>
      <c r="M104" s="793"/>
      <c r="N104" s="793"/>
      <c r="O104" s="793"/>
      <c r="P104" s="2593"/>
      <c r="Q104" s="2632"/>
      <c r="R104" s="2633"/>
      <c r="S104" s="2633"/>
      <c r="T104" s="2633"/>
      <c r="U104" s="2633"/>
      <c r="V104" s="2633"/>
      <c r="W104" s="2633"/>
      <c r="X104" s="2633"/>
      <c r="Y104" s="2633"/>
      <c r="Z104" s="2633"/>
      <c r="AA104" s="2634"/>
      <c r="AB104" s="821"/>
    </row>
    <row r="105" spans="1:28" ht="15" customHeight="1">
      <c r="A105" s="792"/>
      <c r="B105" s="891"/>
      <c r="C105" s="926"/>
      <c r="D105" s="1881" t="s">
        <v>2053</v>
      </c>
      <c r="E105" s="1882"/>
      <c r="F105" s="784"/>
      <c r="G105" s="784"/>
      <c r="H105" s="793"/>
      <c r="I105" s="793"/>
      <c r="J105" s="793"/>
      <c r="K105" s="793"/>
      <c r="L105" s="793"/>
      <c r="M105" s="793"/>
      <c r="N105" s="793"/>
      <c r="O105" s="793"/>
      <c r="P105" s="807"/>
      <c r="Q105" s="954"/>
      <c r="R105" s="954"/>
      <c r="S105" s="954"/>
      <c r="T105" s="954"/>
      <c r="U105" s="954"/>
      <c r="V105" s="954"/>
      <c r="W105" s="954"/>
      <c r="X105" s="954"/>
      <c r="Y105" s="954"/>
      <c r="Z105" s="954"/>
      <c r="AA105" s="954"/>
      <c r="AB105" s="821"/>
    </row>
    <row r="106" spans="1:28" ht="15" customHeight="1">
      <c r="A106" s="848"/>
      <c r="B106" s="914"/>
      <c r="C106" s="960"/>
      <c r="D106" s="961"/>
      <c r="E106" s="916"/>
      <c r="F106" s="916"/>
      <c r="G106" s="916"/>
      <c r="H106" s="849"/>
      <c r="I106" s="849"/>
      <c r="J106" s="849"/>
      <c r="K106" s="849"/>
      <c r="L106" s="849"/>
      <c r="M106" s="849"/>
      <c r="N106" s="849"/>
      <c r="O106" s="849"/>
      <c r="P106" s="919"/>
      <c r="Q106" s="920"/>
      <c r="R106" s="920"/>
      <c r="S106" s="920"/>
      <c r="T106" s="920"/>
      <c r="U106" s="920"/>
      <c r="V106" s="920"/>
      <c r="W106" s="921"/>
      <c r="X106" s="921"/>
      <c r="Y106" s="962"/>
      <c r="Z106" s="962"/>
      <c r="AA106" s="962"/>
      <c r="AB106" s="890"/>
    </row>
    <row r="107" spans="1:28" ht="15" customHeight="1">
      <c r="A107" s="793"/>
      <c r="B107" s="891"/>
      <c r="C107" s="854"/>
      <c r="D107" s="893"/>
      <c r="E107" s="784"/>
      <c r="F107" s="784"/>
      <c r="G107" s="784"/>
      <c r="H107" s="793"/>
      <c r="I107" s="793"/>
      <c r="J107" s="793"/>
      <c r="K107" s="793"/>
      <c r="L107" s="793"/>
      <c r="M107" s="793"/>
      <c r="N107" s="793"/>
      <c r="O107" s="793"/>
      <c r="P107" s="873"/>
      <c r="Q107" s="812"/>
      <c r="R107" s="812"/>
      <c r="S107" s="812"/>
      <c r="T107" s="812"/>
      <c r="U107" s="812"/>
      <c r="V107" s="812"/>
      <c r="W107" s="828"/>
      <c r="X107" s="828"/>
      <c r="Y107" s="812"/>
      <c r="Z107" s="812"/>
      <c r="AA107" s="812"/>
      <c r="AB107" s="793"/>
    </row>
    <row r="108" spans="1:28" ht="15" customHeight="1">
      <c r="A108" s="2643">
        <v>18</v>
      </c>
      <c r="B108" s="2643"/>
      <c r="C108" s="2643"/>
      <c r="D108" s="2643"/>
      <c r="E108" s="2643"/>
      <c r="F108" s="2643"/>
      <c r="G108" s="2643"/>
      <c r="H108" s="2643"/>
      <c r="I108" s="2643"/>
      <c r="J108" s="2643"/>
      <c r="K108" s="2643"/>
      <c r="L108" s="2643"/>
      <c r="M108" s="2643"/>
      <c r="N108" s="2643"/>
      <c r="O108" s="2643"/>
      <c r="P108" s="2643"/>
      <c r="Q108" s="2643"/>
      <c r="R108" s="2643"/>
      <c r="S108" s="2643"/>
      <c r="T108" s="2643"/>
      <c r="U108" s="2643"/>
      <c r="V108" s="2643"/>
      <c r="W108" s="2643"/>
      <c r="X108" s="2643"/>
      <c r="Y108" s="2643"/>
      <c r="Z108" s="2643"/>
      <c r="AA108" s="2643"/>
      <c r="AB108" s="2643"/>
    </row>
    <row r="109" spans="1:28" ht="15" customHeight="1">
      <c r="P109" s="767"/>
      <c r="Q109" s="767"/>
      <c r="R109" s="767"/>
      <c r="S109" s="767"/>
      <c r="T109" s="767"/>
      <c r="U109" s="767"/>
      <c r="V109" s="767"/>
      <c r="W109" s="767"/>
      <c r="X109" s="767"/>
    </row>
    <row r="110" spans="1:28" ht="9.75" customHeight="1">
      <c r="P110" s="767"/>
      <c r="Q110" s="767"/>
      <c r="R110" s="767"/>
      <c r="S110" s="767"/>
      <c r="T110" s="767"/>
      <c r="U110" s="767"/>
      <c r="V110" s="767"/>
      <c r="W110" s="767"/>
      <c r="X110" s="767"/>
    </row>
    <row r="111" spans="1:28" ht="9.6" customHeight="1">
      <c r="P111" s="767"/>
      <c r="Q111" s="767"/>
      <c r="R111" s="767"/>
      <c r="S111" s="767"/>
      <c r="T111" s="767"/>
      <c r="U111" s="767"/>
      <c r="V111" s="767"/>
      <c r="W111" s="767"/>
      <c r="X111" s="767"/>
    </row>
    <row r="112" spans="1:28" ht="9.6" customHeight="1">
      <c r="P112" s="767"/>
      <c r="Q112" s="767"/>
      <c r="R112" s="767"/>
      <c r="S112" s="767"/>
      <c r="T112" s="767"/>
      <c r="U112" s="767"/>
      <c r="V112" s="767"/>
      <c r="W112" s="767"/>
      <c r="X112" s="767"/>
    </row>
    <row r="113" spans="16:24" ht="10.5" customHeight="1">
      <c r="P113" s="767"/>
      <c r="Q113" s="767"/>
      <c r="R113" s="767"/>
      <c r="S113" s="767"/>
      <c r="T113" s="767"/>
      <c r="U113" s="767"/>
      <c r="V113" s="767"/>
      <c r="W113" s="767"/>
      <c r="X113" s="767"/>
    </row>
    <row r="114" spans="16:24" ht="9.6" customHeight="1">
      <c r="P114" s="767"/>
      <c r="Q114" s="767"/>
      <c r="R114" s="767"/>
      <c r="S114" s="767"/>
      <c r="T114" s="767"/>
      <c r="U114" s="767"/>
      <c r="V114" s="767"/>
      <c r="W114" s="767"/>
      <c r="X114" s="767"/>
    </row>
    <row r="115" spans="16:24" ht="9.6" customHeight="1">
      <c r="P115" s="767"/>
      <c r="Q115" s="767"/>
      <c r="R115" s="767"/>
      <c r="S115" s="767"/>
      <c r="T115" s="767"/>
      <c r="U115" s="767"/>
      <c r="V115" s="767"/>
      <c r="W115" s="767"/>
      <c r="X115" s="767"/>
    </row>
    <row r="116" spans="16:24" ht="10.5" customHeight="1">
      <c r="P116" s="767"/>
      <c r="Q116" s="767"/>
      <c r="R116" s="767"/>
      <c r="S116" s="767"/>
      <c r="T116" s="767"/>
      <c r="U116" s="767"/>
      <c r="V116" s="767"/>
      <c r="W116" s="767"/>
      <c r="X116" s="767"/>
    </row>
    <row r="117" spans="16:24" ht="9.6" customHeight="1">
      <c r="P117" s="767"/>
      <c r="Q117" s="767"/>
      <c r="R117" s="767"/>
      <c r="S117" s="767"/>
      <c r="T117" s="767"/>
      <c r="U117" s="767"/>
      <c r="V117" s="767"/>
      <c r="W117" s="767"/>
      <c r="X117" s="767"/>
    </row>
    <row r="118" spans="16:24" ht="9.6" customHeight="1">
      <c r="P118" s="767"/>
      <c r="Q118" s="767"/>
      <c r="R118" s="767"/>
      <c r="S118" s="767"/>
      <c r="T118" s="767"/>
      <c r="U118" s="767"/>
      <c r="V118" s="767"/>
      <c r="W118" s="767"/>
      <c r="X118" s="767"/>
    </row>
    <row r="119" spans="16:24" ht="9.75" customHeight="1">
      <c r="P119" s="767"/>
      <c r="Q119" s="767"/>
      <c r="R119" s="767"/>
      <c r="S119" s="767"/>
      <c r="T119" s="767"/>
      <c r="U119" s="767"/>
      <c r="V119" s="767"/>
      <c r="W119" s="767"/>
      <c r="X119" s="767"/>
    </row>
    <row r="120" spans="16:24" ht="9.6" customHeight="1">
      <c r="P120" s="767"/>
      <c r="Q120" s="767"/>
      <c r="R120" s="767"/>
      <c r="S120" s="767"/>
      <c r="T120" s="767"/>
      <c r="U120" s="767"/>
      <c r="V120" s="767"/>
      <c r="W120" s="767"/>
      <c r="X120" s="767"/>
    </row>
    <row r="121" spans="16:24" ht="9.6" customHeight="1">
      <c r="P121" s="767"/>
      <c r="Q121" s="767"/>
      <c r="R121" s="767"/>
      <c r="S121" s="767"/>
      <c r="T121" s="767"/>
      <c r="U121" s="767"/>
      <c r="V121" s="767"/>
      <c r="W121" s="767"/>
      <c r="X121" s="767"/>
    </row>
    <row r="122" spans="16:24" ht="11.25" customHeight="1">
      <c r="P122" s="767"/>
      <c r="Q122" s="767"/>
      <c r="R122" s="767"/>
      <c r="S122" s="767"/>
      <c r="T122" s="767"/>
      <c r="U122" s="767"/>
      <c r="V122" s="767"/>
      <c r="W122" s="767"/>
      <c r="X122" s="767"/>
    </row>
    <row r="123" spans="16:24" ht="11.25" customHeight="1">
      <c r="P123" s="767"/>
      <c r="Q123" s="767"/>
      <c r="R123" s="767"/>
      <c r="S123" s="767"/>
      <c r="T123" s="767"/>
      <c r="U123" s="767"/>
      <c r="V123" s="767"/>
      <c r="W123" s="767"/>
      <c r="X123" s="767"/>
    </row>
    <row r="124" spans="16:24" ht="9.6" customHeight="1">
      <c r="P124" s="767"/>
      <c r="Q124" s="767"/>
      <c r="R124" s="767"/>
      <c r="S124" s="767"/>
      <c r="T124" s="767"/>
      <c r="U124" s="767"/>
      <c r="V124" s="767"/>
      <c r="W124" s="767"/>
      <c r="X124" s="767"/>
    </row>
    <row r="125" spans="16:24" ht="10.5" customHeight="1">
      <c r="P125" s="767"/>
      <c r="Q125" s="767"/>
      <c r="R125" s="767"/>
      <c r="S125" s="767"/>
      <c r="T125" s="767"/>
      <c r="U125" s="767"/>
      <c r="V125" s="767"/>
      <c r="W125" s="767"/>
      <c r="X125" s="767"/>
    </row>
    <row r="126" spans="16:24" ht="9.6" customHeight="1">
      <c r="P126" s="767"/>
      <c r="Q126" s="767"/>
      <c r="R126" s="767"/>
      <c r="S126" s="767"/>
      <c r="T126" s="767"/>
      <c r="U126" s="767"/>
      <c r="V126" s="767"/>
      <c r="W126" s="767"/>
      <c r="X126" s="767"/>
    </row>
    <row r="127" spans="16:24" ht="9.6" customHeight="1">
      <c r="P127" s="767"/>
      <c r="Q127" s="767"/>
      <c r="R127" s="767"/>
      <c r="S127" s="767"/>
      <c r="T127" s="767"/>
      <c r="U127" s="767"/>
      <c r="V127" s="767"/>
      <c r="W127" s="767"/>
      <c r="X127" s="767"/>
    </row>
    <row r="128" spans="16:24" ht="9.6" customHeight="1">
      <c r="P128" s="767"/>
      <c r="Q128" s="767"/>
      <c r="R128" s="767"/>
      <c r="S128" s="767"/>
      <c r="T128" s="767"/>
      <c r="U128" s="767"/>
      <c r="V128" s="767"/>
      <c r="W128" s="767"/>
      <c r="X128" s="767"/>
    </row>
    <row r="129" spans="16:24" ht="9.6" customHeight="1">
      <c r="P129" s="767"/>
      <c r="Q129" s="767"/>
      <c r="R129" s="767"/>
      <c r="S129" s="767"/>
      <c r="T129" s="767"/>
      <c r="U129" s="767"/>
      <c r="V129" s="767"/>
      <c r="W129" s="767"/>
      <c r="X129" s="767"/>
    </row>
    <row r="130" spans="16:24" ht="9.6" customHeight="1">
      <c r="P130" s="767"/>
      <c r="Q130" s="767"/>
      <c r="R130" s="767"/>
      <c r="S130" s="767"/>
      <c r="T130" s="767"/>
      <c r="U130" s="767"/>
      <c r="V130" s="767"/>
      <c r="W130" s="767"/>
      <c r="X130" s="767"/>
    </row>
    <row r="131" spans="16:24" ht="9.6" customHeight="1">
      <c r="P131" s="767"/>
      <c r="Q131" s="767"/>
      <c r="R131" s="767"/>
      <c r="S131" s="767"/>
      <c r="T131" s="767"/>
      <c r="U131" s="767"/>
      <c r="V131" s="767"/>
      <c r="W131" s="767"/>
      <c r="X131" s="767"/>
    </row>
    <row r="132" spans="16:24" ht="9.6" customHeight="1">
      <c r="P132" s="767"/>
      <c r="Q132" s="767"/>
      <c r="R132" s="767"/>
      <c r="S132" s="767"/>
      <c r="T132" s="767"/>
      <c r="U132" s="767"/>
      <c r="V132" s="767"/>
      <c r="W132" s="767"/>
      <c r="X132" s="767"/>
    </row>
    <row r="133" spans="16:24" ht="9.6" customHeight="1">
      <c r="P133" s="767"/>
      <c r="Q133" s="767"/>
      <c r="R133" s="767"/>
      <c r="S133" s="767"/>
      <c r="T133" s="767"/>
      <c r="U133" s="767"/>
      <c r="V133" s="767"/>
      <c r="W133" s="767"/>
      <c r="X133" s="767"/>
    </row>
    <row r="134" spans="16:24" ht="9.6" customHeight="1">
      <c r="P134" s="767"/>
      <c r="Q134" s="767"/>
      <c r="R134" s="767"/>
      <c r="S134" s="767"/>
      <c r="T134" s="767"/>
      <c r="U134" s="767"/>
      <c r="V134" s="767"/>
      <c r="W134" s="767"/>
      <c r="X134" s="767"/>
    </row>
    <row r="135" spans="16:24" ht="11.25" customHeight="1">
      <c r="P135" s="767"/>
      <c r="Q135" s="767"/>
      <c r="R135" s="767"/>
      <c r="S135" s="767"/>
      <c r="T135" s="767"/>
      <c r="U135" s="767"/>
      <c r="V135" s="767"/>
      <c r="W135" s="767"/>
      <c r="X135" s="767"/>
    </row>
    <row r="136" spans="16:24" ht="9.75" customHeight="1">
      <c r="P136" s="767"/>
      <c r="Q136" s="767"/>
      <c r="R136" s="767"/>
      <c r="S136" s="767"/>
      <c r="T136" s="767"/>
      <c r="U136" s="767"/>
      <c r="V136" s="767"/>
      <c r="W136" s="767"/>
      <c r="X136" s="767"/>
    </row>
    <row r="137" spans="16:24" ht="6.75" customHeight="1">
      <c r="P137" s="767"/>
      <c r="Q137" s="767"/>
      <c r="R137" s="767"/>
      <c r="S137" s="767"/>
      <c r="T137" s="767"/>
      <c r="U137" s="767"/>
      <c r="V137" s="767"/>
      <c r="W137" s="767"/>
      <c r="X137" s="767"/>
    </row>
    <row r="138" spans="16:24" ht="12" customHeight="1">
      <c r="P138" s="767"/>
      <c r="Q138" s="767"/>
      <c r="R138" s="767"/>
      <c r="S138" s="767"/>
      <c r="T138" s="767"/>
      <c r="U138" s="767"/>
      <c r="V138" s="767"/>
      <c r="W138" s="767"/>
      <c r="X138" s="767"/>
    </row>
    <row r="139" spans="16:24" ht="9.75" customHeight="1">
      <c r="P139" s="767"/>
      <c r="Q139" s="767"/>
      <c r="R139" s="767"/>
      <c r="S139" s="767"/>
      <c r="T139" s="767"/>
      <c r="U139" s="767"/>
      <c r="V139" s="767"/>
      <c r="W139" s="767"/>
      <c r="X139" s="767"/>
    </row>
    <row r="140" spans="16:24" ht="9.6" customHeight="1">
      <c r="P140" s="767"/>
      <c r="Q140" s="767"/>
      <c r="R140" s="767"/>
      <c r="S140" s="767"/>
      <c r="T140" s="767"/>
      <c r="U140" s="767"/>
      <c r="V140" s="767"/>
      <c r="W140" s="767"/>
      <c r="X140" s="767"/>
    </row>
    <row r="141" spans="16:24" ht="11.25" customHeight="1">
      <c r="P141" s="767"/>
      <c r="Q141" s="767"/>
      <c r="R141" s="767"/>
      <c r="S141" s="767"/>
      <c r="T141" s="767"/>
      <c r="U141" s="767"/>
      <c r="V141" s="767"/>
      <c r="W141" s="767"/>
      <c r="X141" s="767"/>
    </row>
    <row r="142" spans="16:24" ht="9.6" customHeight="1">
      <c r="P142" s="767"/>
      <c r="Q142" s="767"/>
      <c r="R142" s="767"/>
      <c r="S142" s="767"/>
      <c r="T142" s="767"/>
      <c r="U142" s="767"/>
      <c r="V142" s="767"/>
      <c r="W142" s="767"/>
      <c r="X142" s="767"/>
    </row>
    <row r="143" spans="16:24" ht="9.75" customHeight="1">
      <c r="P143" s="767"/>
      <c r="Q143" s="767"/>
      <c r="R143" s="767"/>
      <c r="S143" s="767"/>
      <c r="T143" s="767"/>
      <c r="U143" s="767"/>
      <c r="V143" s="767"/>
      <c r="W143" s="767"/>
      <c r="X143" s="767"/>
    </row>
    <row r="144" spans="16:24" ht="9.6" customHeight="1">
      <c r="P144" s="767"/>
      <c r="Q144" s="767"/>
      <c r="R144" s="767"/>
      <c r="S144" s="767"/>
      <c r="T144" s="767"/>
      <c r="U144" s="767"/>
      <c r="V144" s="767"/>
      <c r="W144" s="767"/>
      <c r="X144" s="767"/>
    </row>
    <row r="145" spans="16:24" ht="9.6" customHeight="1">
      <c r="P145" s="767"/>
      <c r="Q145" s="767"/>
      <c r="R145" s="767"/>
      <c r="S145" s="767"/>
      <c r="T145" s="767"/>
      <c r="U145" s="767"/>
      <c r="V145" s="767"/>
      <c r="W145" s="767"/>
      <c r="X145" s="767"/>
    </row>
    <row r="146" spans="16:24" ht="9.6" customHeight="1">
      <c r="P146" s="767"/>
      <c r="Q146" s="767"/>
      <c r="R146" s="767"/>
      <c r="S146" s="767"/>
      <c r="T146" s="767"/>
      <c r="U146" s="767"/>
      <c r="V146" s="767"/>
      <c r="W146" s="767"/>
      <c r="X146" s="767"/>
    </row>
    <row r="147" spans="16:24" ht="9.6" customHeight="1">
      <c r="P147" s="767"/>
      <c r="Q147" s="767"/>
      <c r="R147" s="767"/>
      <c r="S147" s="767"/>
      <c r="T147" s="767"/>
      <c r="U147" s="767"/>
      <c r="V147" s="767"/>
      <c r="W147" s="767"/>
      <c r="X147" s="767"/>
    </row>
    <row r="148" spans="16:24" ht="9.6" customHeight="1">
      <c r="P148" s="767"/>
      <c r="Q148" s="767"/>
      <c r="R148" s="767"/>
      <c r="S148" s="767"/>
      <c r="T148" s="767"/>
      <c r="U148" s="767"/>
      <c r="V148" s="767"/>
      <c r="W148" s="767"/>
      <c r="X148" s="767"/>
    </row>
    <row r="149" spans="16:24" ht="9.75" customHeight="1">
      <c r="P149" s="767"/>
      <c r="Q149" s="767"/>
      <c r="R149" s="767"/>
      <c r="S149" s="767"/>
      <c r="T149" s="767"/>
      <c r="U149" s="767"/>
      <c r="V149" s="767"/>
      <c r="W149" s="767"/>
      <c r="X149" s="767"/>
    </row>
    <row r="150" spans="16:24" ht="9.6" customHeight="1">
      <c r="P150" s="767"/>
      <c r="Q150" s="767"/>
      <c r="R150" s="767"/>
      <c r="S150" s="767"/>
      <c r="T150" s="767"/>
      <c r="U150" s="767"/>
      <c r="V150" s="767"/>
      <c r="W150" s="767"/>
      <c r="X150" s="767"/>
    </row>
    <row r="151" spans="16:24" ht="9.6" customHeight="1">
      <c r="P151" s="767"/>
      <c r="Q151" s="767"/>
      <c r="R151" s="767"/>
      <c r="S151" s="767"/>
      <c r="T151" s="767"/>
      <c r="U151" s="767"/>
      <c r="V151" s="767"/>
      <c r="W151" s="767"/>
      <c r="X151" s="767"/>
    </row>
    <row r="152" spans="16:24" ht="9.6" customHeight="1">
      <c r="P152" s="767"/>
      <c r="Q152" s="767"/>
      <c r="R152" s="767"/>
      <c r="S152" s="767"/>
      <c r="T152" s="767"/>
      <c r="U152" s="767"/>
      <c r="V152" s="767"/>
      <c r="W152" s="767"/>
      <c r="X152" s="767"/>
    </row>
    <row r="153" spans="16:24" ht="9.6" customHeight="1">
      <c r="P153" s="767"/>
      <c r="Q153" s="767"/>
      <c r="R153" s="767"/>
      <c r="S153" s="767"/>
      <c r="T153" s="767"/>
      <c r="U153" s="767"/>
      <c r="V153" s="767"/>
      <c r="W153" s="767"/>
      <c r="X153" s="767"/>
    </row>
    <row r="154" spans="16:24" ht="7.2" customHeight="1">
      <c r="P154" s="767"/>
      <c r="Q154" s="767"/>
      <c r="R154" s="767"/>
      <c r="S154" s="767"/>
      <c r="T154" s="767"/>
      <c r="U154" s="767"/>
      <c r="V154" s="767"/>
      <c r="W154" s="767"/>
      <c r="X154" s="767"/>
    </row>
    <row r="155" spans="16:24" ht="5.4" customHeight="1">
      <c r="P155" s="767"/>
      <c r="Q155" s="767"/>
      <c r="R155" s="767"/>
      <c r="S155" s="767"/>
      <c r="T155" s="767"/>
      <c r="U155" s="767"/>
      <c r="V155" s="767"/>
      <c r="W155" s="767"/>
      <c r="X155" s="767"/>
    </row>
    <row r="156" spans="16:24" ht="5.25" customHeight="1">
      <c r="P156" s="767"/>
      <c r="Q156" s="767"/>
      <c r="R156" s="767"/>
      <c r="S156" s="767"/>
      <c r="T156" s="767"/>
      <c r="U156" s="767"/>
      <c r="V156" s="767"/>
      <c r="W156" s="767"/>
      <c r="X156" s="767"/>
    </row>
    <row r="157" spans="16:24" ht="11.25" customHeight="1">
      <c r="P157" s="767"/>
      <c r="Q157" s="767"/>
      <c r="R157" s="767"/>
      <c r="S157" s="767"/>
      <c r="T157" s="767"/>
      <c r="U157" s="767"/>
      <c r="V157" s="767"/>
      <c r="W157" s="767"/>
      <c r="X157" s="767"/>
    </row>
    <row r="158" spans="16:24" ht="9.6" customHeight="1">
      <c r="P158" s="767"/>
      <c r="Q158" s="767"/>
      <c r="R158" s="767"/>
      <c r="S158" s="767"/>
      <c r="T158" s="767"/>
      <c r="U158" s="767"/>
      <c r="V158" s="767"/>
      <c r="W158" s="767"/>
      <c r="X158" s="767"/>
    </row>
    <row r="159" spans="16:24" ht="11.25" customHeight="1">
      <c r="P159" s="767"/>
      <c r="Q159" s="767"/>
      <c r="R159" s="767"/>
      <c r="S159" s="767"/>
      <c r="T159" s="767"/>
      <c r="U159" s="767"/>
      <c r="V159" s="767"/>
      <c r="W159" s="767"/>
      <c r="X159" s="767"/>
    </row>
    <row r="160" spans="16:24" ht="11.25" customHeight="1">
      <c r="P160" s="767"/>
      <c r="Q160" s="767"/>
      <c r="R160" s="767"/>
      <c r="S160" s="767"/>
      <c r="T160" s="767"/>
      <c r="U160" s="767"/>
      <c r="V160" s="767"/>
      <c r="W160" s="767"/>
      <c r="X160" s="767"/>
    </row>
    <row r="161" spans="16:24" ht="11.25" customHeight="1">
      <c r="P161" s="767"/>
      <c r="Q161" s="767"/>
      <c r="R161" s="767"/>
      <c r="S161" s="767"/>
      <c r="T161" s="767"/>
      <c r="U161" s="767"/>
      <c r="V161" s="767"/>
      <c r="W161" s="767"/>
      <c r="X161" s="767"/>
    </row>
    <row r="162" spans="16:24" ht="11.25" customHeight="1">
      <c r="P162" s="767"/>
      <c r="Q162" s="767"/>
      <c r="R162" s="767"/>
      <c r="S162" s="767"/>
      <c r="T162" s="767"/>
      <c r="U162" s="767"/>
      <c r="V162" s="767"/>
      <c r="W162" s="767"/>
      <c r="X162" s="767"/>
    </row>
    <row r="163" spans="16:24" ht="4.95" customHeight="1">
      <c r="P163" s="767"/>
      <c r="Q163" s="767"/>
      <c r="R163" s="767"/>
      <c r="S163" s="767"/>
      <c r="T163" s="767"/>
      <c r="U163" s="767"/>
      <c r="V163" s="767"/>
      <c r="W163" s="767"/>
      <c r="X163" s="767"/>
    </row>
    <row r="164" spans="16:24" s="763" customFormat="1" ht="10.5" customHeight="1"/>
    <row r="165" spans="16:24" s="763" customFormat="1" ht="10.5" customHeight="1"/>
    <row r="166" spans="16:24" s="763" customFormat="1" ht="10.5" customHeight="1"/>
    <row r="167" spans="16:24" s="763" customFormat="1" ht="10.5" customHeight="1"/>
    <row r="168" spans="16:24" s="763" customFormat="1" ht="10.5" customHeight="1"/>
    <row r="169" spans="16:24" s="763" customFormat="1" ht="10.5" customHeight="1"/>
    <row r="170" spans="16:24" s="763" customFormat="1" ht="10.5" customHeight="1"/>
    <row r="171" spans="16:24" s="763" customFormat="1" ht="10.5" customHeight="1"/>
    <row r="172" spans="16:24" s="763" customFormat="1" ht="4.95" customHeight="1"/>
    <row r="173" spans="16:24" s="763" customFormat="1" ht="10.5" customHeight="1"/>
    <row r="174" spans="16:24" s="763" customFormat="1" ht="10.5" customHeight="1"/>
    <row r="175" spans="16:24" ht="9.75" customHeight="1">
      <c r="P175" s="767"/>
      <c r="Q175" s="767"/>
      <c r="R175" s="767"/>
      <c r="S175" s="767"/>
      <c r="T175" s="767"/>
      <c r="U175" s="767"/>
      <c r="V175" s="767"/>
      <c r="W175" s="767"/>
      <c r="X175" s="767"/>
    </row>
    <row r="176" spans="16:24" ht="11.25" customHeight="1">
      <c r="P176" s="767"/>
      <c r="Q176" s="767"/>
      <c r="R176" s="767"/>
      <c r="S176" s="767"/>
      <c r="T176" s="767"/>
      <c r="U176" s="767"/>
      <c r="V176" s="767"/>
      <c r="W176" s="767"/>
      <c r="X176" s="767"/>
    </row>
    <row r="177" spans="16:24" ht="9.75" customHeight="1">
      <c r="P177" s="767"/>
      <c r="Q177" s="767"/>
      <c r="R177" s="767"/>
      <c r="S177" s="767"/>
      <c r="T177" s="767"/>
      <c r="U177" s="767"/>
      <c r="V177" s="767"/>
      <c r="W177" s="767"/>
      <c r="X177" s="767"/>
    </row>
    <row r="178" spans="16:24" ht="6.75" customHeight="1">
      <c r="P178" s="767"/>
      <c r="Q178" s="767"/>
      <c r="R178" s="767"/>
      <c r="S178" s="767"/>
      <c r="T178" s="767"/>
      <c r="U178" s="767"/>
      <c r="V178" s="767"/>
      <c r="W178" s="767"/>
      <c r="X178" s="767"/>
    </row>
    <row r="179" spans="16:24" ht="9.75" customHeight="1">
      <c r="P179" s="767"/>
      <c r="Q179" s="767"/>
      <c r="R179" s="767"/>
      <c r="S179" s="767"/>
      <c r="T179" s="767"/>
      <c r="U179" s="767"/>
      <c r="V179" s="767"/>
      <c r="W179" s="767"/>
      <c r="X179" s="767"/>
    </row>
    <row r="180" spans="16:24" ht="9.75" customHeight="1">
      <c r="P180" s="767"/>
      <c r="Q180" s="767"/>
      <c r="R180" s="767"/>
      <c r="S180" s="767"/>
      <c r="T180" s="767"/>
      <c r="U180" s="767"/>
      <c r="V180" s="767"/>
      <c r="W180" s="767"/>
      <c r="X180" s="767"/>
    </row>
    <row r="181" spans="16:24" ht="11.25" customHeight="1">
      <c r="P181" s="767"/>
      <c r="Q181" s="767"/>
      <c r="R181" s="767"/>
      <c r="S181" s="767"/>
      <c r="T181" s="767"/>
      <c r="U181" s="767"/>
      <c r="V181" s="767"/>
      <c r="W181" s="767"/>
      <c r="X181" s="767"/>
    </row>
    <row r="182" spans="16:24" ht="9.75" customHeight="1">
      <c r="P182" s="767"/>
      <c r="Q182" s="767"/>
      <c r="R182" s="767"/>
      <c r="S182" s="767"/>
      <c r="T182" s="767"/>
      <c r="U182" s="767"/>
      <c r="V182" s="767"/>
      <c r="W182" s="767"/>
      <c r="X182" s="767"/>
    </row>
    <row r="183" spans="16:24" ht="6.75" customHeight="1">
      <c r="P183" s="767"/>
      <c r="Q183" s="767"/>
      <c r="R183" s="767"/>
      <c r="S183" s="767"/>
      <c r="T183" s="767"/>
      <c r="U183" s="767"/>
      <c r="V183" s="767"/>
      <c r="W183" s="767"/>
      <c r="X183" s="767"/>
    </row>
    <row r="184" spans="16:24" ht="10.5" customHeight="1">
      <c r="P184" s="767"/>
      <c r="Q184" s="767"/>
      <c r="R184" s="767"/>
      <c r="S184" s="767"/>
      <c r="T184" s="767"/>
      <c r="U184" s="767"/>
      <c r="V184" s="767"/>
      <c r="W184" s="767"/>
      <c r="X184" s="767"/>
    </row>
    <row r="185" spans="16:24" ht="9.75" customHeight="1">
      <c r="P185" s="767"/>
      <c r="Q185" s="767"/>
      <c r="R185" s="767"/>
      <c r="S185" s="767"/>
      <c r="T185" s="767"/>
      <c r="U185" s="767"/>
      <c r="V185" s="767"/>
      <c r="W185" s="767"/>
      <c r="X185" s="767"/>
    </row>
    <row r="186" spans="16:24" ht="9.6" customHeight="1">
      <c r="P186" s="767"/>
      <c r="Q186" s="767"/>
      <c r="R186" s="767"/>
      <c r="S186" s="767"/>
      <c r="T186" s="767"/>
      <c r="U186" s="767"/>
      <c r="V186" s="767"/>
      <c r="W186" s="767"/>
      <c r="X186" s="767"/>
    </row>
    <row r="187" spans="16:24" ht="11.25" customHeight="1">
      <c r="P187" s="767"/>
      <c r="Q187" s="767"/>
      <c r="R187" s="767"/>
      <c r="S187" s="767"/>
      <c r="T187" s="767"/>
      <c r="U187" s="767"/>
      <c r="V187" s="767"/>
      <c r="W187" s="767"/>
      <c r="X187" s="767"/>
    </row>
    <row r="188" spans="16:24" ht="9.6" customHeight="1">
      <c r="P188" s="767"/>
      <c r="Q188" s="767"/>
      <c r="R188" s="767"/>
      <c r="S188" s="767"/>
      <c r="T188" s="767"/>
      <c r="U188" s="767"/>
      <c r="V188" s="767"/>
      <c r="W188" s="767"/>
      <c r="X188" s="767"/>
    </row>
    <row r="189" spans="16:24" ht="9.6" customHeight="1">
      <c r="P189" s="767"/>
      <c r="Q189" s="767"/>
      <c r="R189" s="767"/>
      <c r="S189" s="767"/>
      <c r="T189" s="767"/>
      <c r="U189" s="767"/>
      <c r="V189" s="767"/>
      <c r="W189" s="767"/>
      <c r="X189" s="767"/>
    </row>
    <row r="190" spans="16:24" ht="9.6" customHeight="1">
      <c r="P190" s="767"/>
      <c r="Q190" s="767"/>
      <c r="R190" s="767"/>
      <c r="S190" s="767"/>
      <c r="T190" s="767"/>
      <c r="U190" s="767"/>
      <c r="V190" s="767"/>
      <c r="W190" s="767"/>
      <c r="X190" s="767"/>
    </row>
    <row r="191" spans="16:24" ht="9.6" customHeight="1">
      <c r="P191" s="767"/>
      <c r="Q191" s="767"/>
      <c r="R191" s="767"/>
      <c r="S191" s="767"/>
      <c r="T191" s="767"/>
      <c r="U191" s="767"/>
      <c r="V191" s="767"/>
      <c r="W191" s="767"/>
      <c r="X191" s="767"/>
    </row>
    <row r="192" spans="16:24" ht="9.6" customHeight="1">
      <c r="P192" s="767"/>
      <c r="Q192" s="767"/>
      <c r="R192" s="767"/>
      <c r="S192" s="767"/>
      <c r="T192" s="767"/>
      <c r="U192" s="767"/>
      <c r="V192" s="767"/>
      <c r="W192" s="767"/>
      <c r="X192" s="767"/>
    </row>
    <row r="193" spans="16:24" ht="9.6" customHeight="1">
      <c r="P193" s="767"/>
      <c r="Q193" s="767"/>
      <c r="R193" s="767"/>
      <c r="S193" s="767"/>
      <c r="T193" s="767"/>
      <c r="U193" s="767"/>
      <c r="V193" s="767"/>
      <c r="W193" s="767"/>
      <c r="X193" s="767"/>
    </row>
    <row r="194" spans="16:24" ht="9.6" customHeight="1">
      <c r="P194" s="767"/>
      <c r="Q194" s="767"/>
      <c r="R194" s="767"/>
      <c r="S194" s="767"/>
      <c r="T194" s="767"/>
      <c r="U194" s="767"/>
      <c r="V194" s="767"/>
      <c r="W194" s="767"/>
      <c r="X194" s="767"/>
    </row>
    <row r="195" spans="16:24" ht="9.6" customHeight="1">
      <c r="P195" s="767"/>
      <c r="Q195" s="767"/>
      <c r="R195" s="767"/>
      <c r="S195" s="767"/>
      <c r="T195" s="767"/>
      <c r="U195" s="767"/>
      <c r="V195" s="767"/>
      <c r="W195" s="767"/>
      <c r="X195" s="767"/>
    </row>
    <row r="196" spans="16:24" ht="9.6" customHeight="1">
      <c r="P196" s="767"/>
      <c r="Q196" s="767"/>
      <c r="R196" s="767"/>
      <c r="S196" s="767"/>
      <c r="T196" s="767"/>
      <c r="U196" s="767"/>
      <c r="V196" s="767"/>
      <c r="W196" s="767"/>
      <c r="X196" s="767"/>
    </row>
    <row r="197" spans="16:24" ht="9.6" customHeight="1">
      <c r="P197" s="767"/>
      <c r="Q197" s="767"/>
      <c r="R197" s="767"/>
      <c r="S197" s="767"/>
      <c r="T197" s="767"/>
      <c r="U197" s="767"/>
      <c r="V197" s="767"/>
      <c r="W197" s="767"/>
      <c r="X197" s="767"/>
    </row>
    <row r="198" spans="16:24" ht="9.6" customHeight="1">
      <c r="P198" s="767"/>
      <c r="Q198" s="767"/>
      <c r="R198" s="767"/>
      <c r="S198" s="767"/>
      <c r="T198" s="767"/>
      <c r="U198" s="767"/>
      <c r="V198" s="767"/>
      <c r="W198" s="767"/>
      <c r="X198" s="767"/>
    </row>
    <row r="199" spans="16:24" ht="9.6" customHeight="1">
      <c r="P199" s="767"/>
      <c r="Q199" s="767"/>
      <c r="R199" s="767"/>
      <c r="S199" s="767"/>
      <c r="T199" s="767"/>
      <c r="U199" s="767"/>
      <c r="V199" s="767"/>
      <c r="W199" s="767"/>
      <c r="X199" s="767"/>
    </row>
    <row r="200" spans="16:24" ht="9.6" customHeight="1">
      <c r="P200" s="767"/>
      <c r="Q200" s="767"/>
      <c r="R200" s="767"/>
      <c r="S200" s="767"/>
      <c r="T200" s="767"/>
      <c r="U200" s="767"/>
      <c r="V200" s="767"/>
      <c r="W200" s="767"/>
      <c r="X200" s="767"/>
    </row>
    <row r="201" spans="16:24" ht="9.6" customHeight="1">
      <c r="P201" s="767"/>
      <c r="Q201" s="767"/>
      <c r="R201" s="767"/>
      <c r="S201" s="767"/>
      <c r="T201" s="767"/>
      <c r="U201" s="767"/>
      <c r="V201" s="767"/>
      <c r="W201" s="767"/>
      <c r="X201" s="767"/>
    </row>
    <row r="202" spans="16:24" ht="9.6" customHeight="1">
      <c r="P202" s="767"/>
      <c r="Q202" s="767"/>
      <c r="R202" s="767"/>
      <c r="S202" s="767"/>
      <c r="T202" s="767"/>
      <c r="U202" s="767"/>
      <c r="V202" s="767"/>
      <c r="W202" s="767"/>
      <c r="X202" s="767"/>
    </row>
    <row r="203" spans="16:24" ht="9.6" customHeight="1">
      <c r="P203" s="767"/>
      <c r="Q203" s="767"/>
      <c r="R203" s="767"/>
      <c r="S203" s="767"/>
      <c r="T203" s="767"/>
      <c r="U203" s="767"/>
      <c r="V203" s="767"/>
      <c r="W203" s="767"/>
      <c r="X203" s="767"/>
    </row>
    <row r="204" spans="16:24" ht="9.6" customHeight="1">
      <c r="P204" s="767"/>
      <c r="Q204" s="767"/>
      <c r="R204" s="767"/>
      <c r="S204" s="767"/>
      <c r="T204" s="767"/>
      <c r="U204" s="767"/>
      <c r="V204" s="767"/>
      <c r="W204" s="767"/>
      <c r="X204" s="767"/>
    </row>
    <row r="205" spans="16:24" ht="9.6" customHeight="1">
      <c r="P205" s="767"/>
      <c r="Q205" s="767"/>
      <c r="R205" s="767"/>
      <c r="S205" s="767"/>
      <c r="T205" s="767"/>
      <c r="U205" s="767"/>
      <c r="V205" s="767"/>
      <c r="W205" s="767"/>
      <c r="X205" s="767"/>
    </row>
    <row r="206" spans="16:24" ht="9.6" customHeight="1">
      <c r="P206" s="767"/>
      <c r="Q206" s="767"/>
      <c r="R206" s="767"/>
      <c r="S206" s="767"/>
      <c r="T206" s="767"/>
      <c r="U206" s="767"/>
      <c r="V206" s="767"/>
      <c r="W206" s="767"/>
      <c r="X206" s="767"/>
    </row>
    <row r="207" spans="16:24" ht="9.6" customHeight="1">
      <c r="P207" s="767"/>
      <c r="Q207" s="767"/>
      <c r="R207" s="767"/>
      <c r="S207" s="767"/>
      <c r="T207" s="767"/>
      <c r="U207" s="767"/>
      <c r="V207" s="767"/>
      <c r="W207" s="767"/>
      <c r="X207" s="767"/>
    </row>
    <row r="208" spans="16:24" ht="9.6" customHeight="1">
      <c r="P208" s="767"/>
      <c r="Q208" s="767"/>
      <c r="R208" s="767"/>
      <c r="S208" s="767"/>
      <c r="T208" s="767"/>
      <c r="U208" s="767"/>
      <c r="V208" s="767"/>
      <c r="W208" s="767"/>
      <c r="X208" s="767"/>
    </row>
    <row r="209" spans="16:24" ht="9.6" customHeight="1">
      <c r="P209" s="767"/>
      <c r="Q209" s="767"/>
      <c r="R209" s="767"/>
      <c r="S209" s="767"/>
      <c r="T209" s="767"/>
      <c r="U209" s="767"/>
      <c r="V209" s="767"/>
      <c r="W209" s="767"/>
      <c r="X209" s="767"/>
    </row>
    <row r="210" spans="16:24" ht="9.6" customHeight="1">
      <c r="P210" s="767"/>
      <c r="Q210" s="767"/>
      <c r="R210" s="767"/>
      <c r="S210" s="767"/>
      <c r="T210" s="767"/>
      <c r="U210" s="767"/>
      <c r="V210" s="767"/>
      <c r="W210" s="767"/>
      <c r="X210" s="767"/>
    </row>
    <row r="211" spans="16:24" ht="9.6" customHeight="1">
      <c r="P211" s="767"/>
      <c r="Q211" s="767"/>
      <c r="R211" s="767"/>
      <c r="S211" s="767"/>
      <c r="T211" s="767"/>
      <c r="U211" s="767"/>
      <c r="V211" s="767"/>
      <c r="W211" s="767"/>
      <c r="X211" s="767"/>
    </row>
    <row r="212" spans="16:24" ht="9.6" customHeight="1">
      <c r="P212" s="767"/>
      <c r="Q212" s="767"/>
      <c r="R212" s="767"/>
      <c r="S212" s="767"/>
      <c r="T212" s="767"/>
      <c r="U212" s="767"/>
      <c r="V212" s="767"/>
      <c r="W212" s="767"/>
      <c r="X212" s="767"/>
    </row>
    <row r="213" spans="16:24" ht="9.6" customHeight="1">
      <c r="P213" s="767"/>
      <c r="Q213" s="767"/>
      <c r="R213" s="767"/>
      <c r="S213" s="767"/>
      <c r="T213" s="767"/>
      <c r="U213" s="767"/>
      <c r="V213" s="767"/>
      <c r="W213" s="767"/>
      <c r="X213" s="767"/>
    </row>
    <row r="214" spans="16:24" ht="9.6" customHeight="1">
      <c r="P214" s="767"/>
      <c r="Q214" s="767"/>
      <c r="R214" s="767"/>
      <c r="S214" s="767"/>
      <c r="T214" s="767"/>
      <c r="U214" s="767"/>
      <c r="V214" s="767"/>
      <c r="W214" s="767"/>
      <c r="X214" s="767"/>
    </row>
    <row r="215" spans="16:24" ht="9.6" customHeight="1">
      <c r="P215" s="767"/>
      <c r="Q215" s="767"/>
      <c r="R215" s="767"/>
      <c r="S215" s="767"/>
      <c r="T215" s="767"/>
      <c r="U215" s="767"/>
      <c r="V215" s="767"/>
      <c r="W215" s="767"/>
      <c r="X215" s="767"/>
    </row>
    <row r="216" spans="16:24" ht="9.6" customHeight="1">
      <c r="P216" s="767"/>
      <c r="Q216" s="767"/>
      <c r="R216" s="767"/>
      <c r="S216" s="767"/>
      <c r="T216" s="767"/>
      <c r="U216" s="767"/>
      <c r="V216" s="767"/>
      <c r="W216" s="767"/>
      <c r="X216" s="767"/>
    </row>
    <row r="217" spans="16:24" ht="9.6" customHeight="1">
      <c r="P217" s="767"/>
      <c r="Q217" s="767"/>
      <c r="R217" s="767"/>
      <c r="S217" s="767"/>
      <c r="T217" s="767"/>
      <c r="U217" s="767"/>
      <c r="V217" s="767"/>
      <c r="W217" s="767"/>
      <c r="X217" s="767"/>
    </row>
    <row r="218" spans="16:24" ht="9.6" customHeight="1">
      <c r="P218" s="767"/>
      <c r="Q218" s="767"/>
      <c r="R218" s="767"/>
      <c r="S218" s="767"/>
      <c r="T218" s="767"/>
      <c r="U218" s="767"/>
      <c r="V218" s="767"/>
      <c r="W218" s="767"/>
      <c r="X218" s="767"/>
    </row>
    <row r="219" spans="16:24" ht="10.5" customHeight="1">
      <c r="P219" s="767"/>
      <c r="Q219" s="767"/>
      <c r="R219" s="767"/>
      <c r="S219" s="767"/>
      <c r="T219" s="767"/>
      <c r="U219" s="767"/>
      <c r="V219" s="767"/>
      <c r="W219" s="767"/>
      <c r="X219" s="767"/>
    </row>
    <row r="220" spans="16:24" ht="9.6" customHeight="1">
      <c r="P220" s="767"/>
      <c r="Q220" s="767"/>
      <c r="R220" s="767"/>
      <c r="S220" s="767"/>
      <c r="T220" s="767"/>
      <c r="U220" s="767"/>
      <c r="V220" s="767"/>
      <c r="W220" s="767"/>
      <c r="X220" s="767"/>
    </row>
    <row r="221" spans="16:24" ht="9.6" customHeight="1">
      <c r="P221" s="767"/>
      <c r="Q221" s="767"/>
      <c r="R221" s="767"/>
      <c r="S221" s="767"/>
      <c r="T221" s="767"/>
      <c r="U221" s="767"/>
      <c r="V221" s="767"/>
      <c r="W221" s="767"/>
      <c r="X221" s="767"/>
    </row>
    <row r="222" spans="16:24" ht="9.6" customHeight="1">
      <c r="P222" s="767"/>
      <c r="Q222" s="767"/>
      <c r="R222" s="767"/>
      <c r="S222" s="767"/>
      <c r="T222" s="767"/>
      <c r="U222" s="767"/>
      <c r="V222" s="767"/>
      <c r="W222" s="767"/>
      <c r="X222" s="767"/>
    </row>
    <row r="223" spans="16:24" ht="9.6" customHeight="1">
      <c r="P223" s="767"/>
      <c r="Q223" s="767"/>
      <c r="R223" s="767"/>
      <c r="S223" s="767"/>
      <c r="T223" s="767"/>
      <c r="U223" s="767"/>
      <c r="V223" s="767"/>
      <c r="W223" s="767"/>
      <c r="X223" s="767"/>
    </row>
    <row r="224" spans="16:24" ht="9.6" customHeight="1">
      <c r="P224" s="767"/>
      <c r="Q224" s="767"/>
      <c r="R224" s="767"/>
      <c r="S224" s="767"/>
      <c r="T224" s="767"/>
      <c r="U224" s="767"/>
      <c r="V224" s="767"/>
      <c r="W224" s="767"/>
      <c r="X224" s="767"/>
    </row>
    <row r="225" spans="16:24" ht="9.6" customHeight="1">
      <c r="P225" s="767"/>
      <c r="Q225" s="767"/>
      <c r="R225" s="767"/>
      <c r="S225" s="767"/>
      <c r="T225" s="767"/>
      <c r="U225" s="767"/>
      <c r="V225" s="767"/>
      <c r="W225" s="767"/>
      <c r="X225" s="767"/>
    </row>
    <row r="226" spans="16:24" ht="11.25" customHeight="1">
      <c r="P226" s="767"/>
      <c r="Q226" s="767"/>
      <c r="R226" s="767"/>
      <c r="S226" s="767"/>
      <c r="T226" s="767"/>
      <c r="U226" s="767"/>
      <c r="V226" s="767"/>
      <c r="W226" s="767"/>
      <c r="X226" s="767"/>
    </row>
    <row r="227" spans="16:24" ht="9.75" customHeight="1">
      <c r="P227" s="767"/>
      <c r="Q227" s="767"/>
      <c r="R227" s="767"/>
      <c r="S227" s="767"/>
      <c r="T227" s="767"/>
      <c r="U227" s="767"/>
      <c r="V227" s="767"/>
      <c r="W227" s="767"/>
      <c r="X227" s="767"/>
    </row>
    <row r="228" spans="16:24" ht="9.6" customHeight="1">
      <c r="P228" s="767"/>
      <c r="Q228" s="767"/>
      <c r="R228" s="767"/>
      <c r="S228" s="767"/>
      <c r="T228" s="767"/>
      <c r="U228" s="767"/>
      <c r="V228" s="767"/>
      <c r="W228" s="767"/>
      <c r="X228" s="767"/>
    </row>
    <row r="229" spans="16:24" ht="11.25" customHeight="1">
      <c r="P229" s="767"/>
      <c r="Q229" s="767"/>
      <c r="R229" s="767"/>
      <c r="S229" s="767"/>
      <c r="T229" s="767"/>
      <c r="U229" s="767"/>
      <c r="V229" s="767"/>
      <c r="W229" s="767"/>
      <c r="X229" s="767"/>
    </row>
    <row r="230" spans="16:24" ht="9.75" customHeight="1">
      <c r="P230" s="767"/>
      <c r="Q230" s="767"/>
      <c r="R230" s="767"/>
      <c r="S230" s="767"/>
      <c r="T230" s="767"/>
      <c r="U230" s="767"/>
      <c r="V230" s="767"/>
      <c r="W230" s="767"/>
      <c r="X230" s="767"/>
    </row>
    <row r="231" spans="16:24" ht="6.75" customHeight="1">
      <c r="P231" s="767"/>
      <c r="Q231" s="767"/>
      <c r="R231" s="767"/>
      <c r="S231" s="767"/>
      <c r="T231" s="767"/>
      <c r="U231" s="767"/>
      <c r="V231" s="767"/>
      <c r="W231" s="767"/>
      <c r="X231" s="767"/>
    </row>
    <row r="232" spans="16:24" ht="9.6" customHeight="1">
      <c r="P232" s="767"/>
      <c r="Q232" s="767"/>
      <c r="R232" s="767"/>
      <c r="S232" s="767"/>
      <c r="T232" s="767"/>
      <c r="U232" s="767"/>
      <c r="V232" s="767"/>
      <c r="W232" s="767"/>
      <c r="X232" s="767"/>
    </row>
    <row r="233" spans="16:24" ht="9.6" customHeight="1">
      <c r="P233" s="767"/>
      <c r="Q233" s="767"/>
      <c r="R233" s="767"/>
      <c r="S233" s="767"/>
      <c r="T233" s="767"/>
      <c r="U233" s="767"/>
      <c r="V233" s="767"/>
      <c r="W233" s="767"/>
      <c r="X233" s="767"/>
    </row>
    <row r="234" spans="16:24" ht="9.6" customHeight="1">
      <c r="P234" s="767"/>
      <c r="Q234" s="767"/>
      <c r="R234" s="767"/>
      <c r="S234" s="767"/>
      <c r="T234" s="767"/>
      <c r="U234" s="767"/>
      <c r="V234" s="767"/>
      <c r="W234" s="767"/>
      <c r="X234" s="767"/>
    </row>
    <row r="235" spans="16:24" ht="9.6" customHeight="1">
      <c r="P235" s="767"/>
      <c r="Q235" s="767"/>
      <c r="R235" s="767"/>
      <c r="S235" s="767"/>
      <c r="T235" s="767"/>
      <c r="U235" s="767"/>
      <c r="V235" s="767"/>
      <c r="W235" s="767"/>
      <c r="X235" s="767"/>
    </row>
    <row r="236" spans="16:24" ht="9.6" customHeight="1">
      <c r="P236" s="767"/>
      <c r="Q236" s="767"/>
      <c r="R236" s="767"/>
      <c r="S236" s="767"/>
      <c r="T236" s="767"/>
      <c r="U236" s="767"/>
      <c r="V236" s="767"/>
      <c r="W236" s="767"/>
      <c r="X236" s="767"/>
    </row>
    <row r="237" spans="16:24" ht="9.6" customHeight="1">
      <c r="P237" s="767"/>
      <c r="Q237" s="767"/>
      <c r="R237" s="767"/>
      <c r="S237" s="767"/>
      <c r="T237" s="767"/>
      <c r="U237" s="767"/>
      <c r="V237" s="767"/>
      <c r="W237" s="767"/>
      <c r="X237" s="767"/>
    </row>
    <row r="238" spans="16:24" ht="9.6" customHeight="1">
      <c r="P238" s="767"/>
      <c r="Q238" s="767"/>
      <c r="R238" s="767"/>
      <c r="S238" s="767"/>
      <c r="T238" s="767"/>
      <c r="U238" s="767"/>
      <c r="V238" s="767"/>
      <c r="W238" s="767"/>
      <c r="X238" s="767"/>
    </row>
    <row r="239" spans="16:24" ht="9.6" customHeight="1">
      <c r="P239" s="767"/>
      <c r="Q239" s="767"/>
      <c r="R239" s="767"/>
      <c r="S239" s="767"/>
      <c r="T239" s="767"/>
      <c r="U239" s="767"/>
      <c r="V239" s="767"/>
      <c r="W239" s="767"/>
      <c r="X239" s="767"/>
    </row>
    <row r="240" spans="16:24" ht="11.25" customHeight="1">
      <c r="P240" s="767"/>
      <c r="Q240" s="767"/>
      <c r="R240" s="767"/>
      <c r="S240" s="767"/>
      <c r="T240" s="767"/>
      <c r="U240" s="767"/>
      <c r="V240" s="767"/>
      <c r="W240" s="767"/>
      <c r="X240" s="767"/>
    </row>
    <row r="241" spans="16:24" ht="9.75" customHeight="1">
      <c r="P241" s="767"/>
      <c r="Q241" s="767"/>
      <c r="R241" s="767"/>
      <c r="S241" s="767"/>
      <c r="T241" s="767"/>
      <c r="U241" s="767"/>
      <c r="V241" s="767"/>
      <c r="W241" s="767"/>
      <c r="X241" s="767"/>
    </row>
    <row r="242" spans="16:24" ht="9.6" customHeight="1">
      <c r="P242" s="767"/>
      <c r="Q242" s="767"/>
      <c r="R242" s="767"/>
      <c r="S242" s="767"/>
      <c r="T242" s="767"/>
      <c r="U242" s="767"/>
      <c r="V242" s="767"/>
      <c r="W242" s="767"/>
      <c r="X242" s="767"/>
    </row>
    <row r="243" spans="16:24" ht="10.5" customHeight="1">
      <c r="P243" s="767"/>
      <c r="Q243" s="767"/>
      <c r="R243" s="767"/>
      <c r="S243" s="767"/>
      <c r="T243" s="767"/>
      <c r="U243" s="767"/>
      <c r="V243" s="767"/>
      <c r="W243" s="767"/>
      <c r="X243" s="767"/>
    </row>
    <row r="244" spans="16:24" ht="10.5" customHeight="1">
      <c r="P244" s="767"/>
      <c r="Q244" s="767"/>
      <c r="R244" s="767"/>
      <c r="S244" s="767"/>
      <c r="T244" s="767"/>
      <c r="U244" s="767"/>
      <c r="V244" s="767"/>
      <c r="W244" s="767"/>
      <c r="X244" s="767"/>
    </row>
    <row r="245" spans="16:24" ht="9.6" customHeight="1">
      <c r="P245" s="767"/>
      <c r="Q245" s="767"/>
      <c r="R245" s="767"/>
      <c r="S245" s="767"/>
      <c r="T245" s="767"/>
      <c r="U245" s="767"/>
      <c r="V245" s="767"/>
      <c r="W245" s="767"/>
      <c r="X245" s="767"/>
    </row>
    <row r="246" spans="16:24" ht="10.5" customHeight="1">
      <c r="P246" s="767"/>
      <c r="Q246" s="767"/>
      <c r="R246" s="767"/>
      <c r="S246" s="767"/>
      <c r="T246" s="767"/>
      <c r="U246" s="767"/>
      <c r="V246" s="767"/>
      <c r="W246" s="767"/>
      <c r="X246" s="767"/>
    </row>
    <row r="247" spans="16:24" ht="10.5" customHeight="1">
      <c r="P247" s="767"/>
      <c r="Q247" s="767"/>
      <c r="R247" s="767"/>
      <c r="S247" s="767"/>
      <c r="T247" s="767"/>
      <c r="U247" s="767"/>
      <c r="V247" s="767"/>
      <c r="W247" s="767"/>
      <c r="X247" s="767"/>
    </row>
    <row r="248" spans="16:24" ht="9.6" customHeight="1">
      <c r="P248" s="767"/>
      <c r="Q248" s="767"/>
      <c r="R248" s="767"/>
      <c r="S248" s="767"/>
      <c r="T248" s="767"/>
      <c r="U248" s="767"/>
      <c r="V248" s="767"/>
      <c r="W248" s="767"/>
      <c r="X248" s="767"/>
    </row>
    <row r="249" spans="16:24" ht="10.5" customHeight="1">
      <c r="P249" s="767"/>
      <c r="Q249" s="767"/>
      <c r="R249" s="767"/>
      <c r="S249" s="767"/>
      <c r="T249" s="767"/>
      <c r="U249" s="767"/>
      <c r="V249" s="767"/>
      <c r="W249" s="767"/>
      <c r="X249" s="767"/>
    </row>
    <row r="250" spans="16:24" ht="9.6" customHeight="1">
      <c r="P250" s="767"/>
      <c r="Q250" s="767"/>
      <c r="R250" s="767"/>
      <c r="S250" s="767"/>
      <c r="T250" s="767"/>
      <c r="U250" s="767"/>
      <c r="V250" s="767"/>
      <c r="W250" s="767"/>
      <c r="X250" s="767"/>
    </row>
    <row r="251" spans="16:24" ht="9.6" customHeight="1">
      <c r="P251" s="767"/>
      <c r="Q251" s="767"/>
      <c r="R251" s="767"/>
      <c r="S251" s="767"/>
      <c r="T251" s="767"/>
      <c r="U251" s="767"/>
      <c r="V251" s="767"/>
      <c r="W251" s="767"/>
      <c r="X251" s="767"/>
    </row>
    <row r="252" spans="16:24" ht="10.5" customHeight="1">
      <c r="P252" s="767"/>
      <c r="Q252" s="767"/>
      <c r="R252" s="767"/>
      <c r="S252" s="767"/>
      <c r="T252" s="767"/>
      <c r="U252" s="767"/>
      <c r="V252" s="767"/>
      <c r="W252" s="767"/>
      <c r="X252" s="767"/>
    </row>
    <row r="253" spans="16:24" ht="9.6" customHeight="1">
      <c r="P253" s="767"/>
      <c r="Q253" s="767"/>
      <c r="R253" s="767"/>
      <c r="S253" s="767"/>
      <c r="T253" s="767"/>
      <c r="U253" s="767"/>
      <c r="V253" s="767"/>
      <c r="W253" s="767"/>
      <c r="X253" s="767"/>
    </row>
    <row r="254" spans="16:24" ht="9.6" customHeight="1">
      <c r="P254" s="767"/>
      <c r="Q254" s="767"/>
      <c r="R254" s="767"/>
      <c r="S254" s="767"/>
      <c r="T254" s="767"/>
      <c r="U254" s="767"/>
      <c r="V254" s="767"/>
      <c r="W254" s="767"/>
      <c r="X254" s="767"/>
    </row>
    <row r="255" spans="16:24" ht="9.6" customHeight="1">
      <c r="P255" s="767"/>
      <c r="Q255" s="767"/>
      <c r="R255" s="767"/>
      <c r="S255" s="767"/>
      <c r="T255" s="767"/>
      <c r="U255" s="767"/>
      <c r="V255" s="767"/>
      <c r="W255" s="767"/>
      <c r="X255" s="767"/>
    </row>
    <row r="256" spans="16:24" ht="9.6" customHeight="1">
      <c r="P256" s="767"/>
      <c r="Q256" s="767"/>
      <c r="R256" s="767"/>
      <c r="S256" s="767"/>
      <c r="T256" s="767"/>
      <c r="U256" s="767"/>
      <c r="V256" s="767"/>
      <c r="W256" s="767"/>
      <c r="X256" s="767"/>
    </row>
    <row r="257" spans="16:24" ht="9.6" customHeight="1">
      <c r="P257" s="767"/>
      <c r="Q257" s="767"/>
      <c r="R257" s="767"/>
      <c r="S257" s="767"/>
      <c r="T257" s="767"/>
      <c r="U257" s="767"/>
      <c r="V257" s="767"/>
      <c r="W257" s="767"/>
      <c r="X257" s="767"/>
    </row>
    <row r="258" spans="16:24" ht="9.6" customHeight="1">
      <c r="P258" s="767"/>
      <c r="Q258" s="767"/>
      <c r="R258" s="767"/>
      <c r="S258" s="767"/>
      <c r="T258" s="767"/>
      <c r="U258" s="767"/>
      <c r="V258" s="767"/>
      <c r="W258" s="767"/>
      <c r="X258" s="767"/>
    </row>
    <row r="259" spans="16:24" ht="11.25" customHeight="1">
      <c r="P259" s="767"/>
      <c r="Q259" s="767"/>
      <c r="R259" s="767"/>
      <c r="S259" s="767"/>
      <c r="T259" s="767"/>
      <c r="U259" s="767"/>
      <c r="V259" s="767"/>
      <c r="W259" s="767"/>
      <c r="X259" s="767"/>
    </row>
    <row r="260" spans="16:24" ht="9.75" customHeight="1">
      <c r="P260" s="767"/>
      <c r="Q260" s="767"/>
      <c r="R260" s="767"/>
      <c r="S260" s="767"/>
      <c r="T260" s="767"/>
      <c r="U260" s="767"/>
      <c r="V260" s="767"/>
      <c r="W260" s="767"/>
      <c r="X260" s="767"/>
    </row>
    <row r="261" spans="16:24" ht="6.75" customHeight="1">
      <c r="P261" s="767"/>
      <c r="Q261" s="767"/>
      <c r="R261" s="767"/>
      <c r="S261" s="767"/>
      <c r="T261" s="767"/>
      <c r="U261" s="767"/>
      <c r="V261" s="767"/>
      <c r="W261" s="767"/>
      <c r="X261" s="767"/>
    </row>
    <row r="262" spans="16:24" ht="9.75" customHeight="1">
      <c r="P262" s="767"/>
      <c r="Q262" s="767"/>
      <c r="R262" s="767"/>
      <c r="S262" s="767"/>
      <c r="T262" s="767"/>
      <c r="U262" s="767"/>
      <c r="V262" s="767"/>
      <c r="W262" s="767"/>
      <c r="X262" s="767"/>
    </row>
    <row r="263" spans="16:24" ht="10.5" customHeight="1">
      <c r="P263" s="767"/>
      <c r="Q263" s="767"/>
      <c r="R263" s="767"/>
      <c r="S263" s="767"/>
      <c r="T263" s="767"/>
      <c r="U263" s="767"/>
      <c r="V263" s="767"/>
      <c r="W263" s="767"/>
      <c r="X263" s="767"/>
    </row>
    <row r="264" spans="16:24" ht="9.6" customHeight="1">
      <c r="P264" s="767"/>
      <c r="Q264" s="767"/>
      <c r="R264" s="767"/>
      <c r="S264" s="767"/>
      <c r="T264" s="767"/>
      <c r="U264" s="767"/>
      <c r="V264" s="767"/>
      <c r="W264" s="767"/>
      <c r="X264" s="767"/>
    </row>
    <row r="265" spans="16:24" ht="11.25" customHeight="1">
      <c r="P265" s="767"/>
      <c r="Q265" s="767"/>
      <c r="R265" s="767"/>
      <c r="S265" s="767"/>
      <c r="T265" s="767"/>
      <c r="U265" s="767"/>
      <c r="V265" s="767"/>
      <c r="W265" s="767"/>
      <c r="X265" s="767"/>
    </row>
    <row r="266" spans="16:24" ht="9.6" customHeight="1">
      <c r="P266" s="767"/>
      <c r="Q266" s="767"/>
      <c r="R266" s="767"/>
      <c r="S266" s="767"/>
      <c r="T266" s="767"/>
      <c r="U266" s="767"/>
      <c r="V266" s="767"/>
      <c r="W266" s="767"/>
      <c r="X266" s="767"/>
    </row>
    <row r="267" spans="16:24" ht="9.6" customHeight="1">
      <c r="P267" s="767"/>
      <c r="Q267" s="767"/>
      <c r="R267" s="767"/>
      <c r="S267" s="767"/>
      <c r="T267" s="767"/>
      <c r="U267" s="767"/>
      <c r="V267" s="767"/>
      <c r="W267" s="767"/>
      <c r="X267" s="767"/>
    </row>
    <row r="268" spans="16:24" ht="9.75" customHeight="1">
      <c r="P268" s="767"/>
      <c r="Q268" s="767"/>
      <c r="R268" s="767"/>
      <c r="S268" s="767"/>
      <c r="T268" s="767"/>
      <c r="U268" s="767"/>
      <c r="V268" s="767"/>
      <c r="W268" s="767"/>
      <c r="X268" s="767"/>
    </row>
    <row r="269" spans="16:24" ht="9.6" customHeight="1">
      <c r="P269" s="767"/>
      <c r="Q269" s="767"/>
      <c r="R269" s="767"/>
      <c r="S269" s="767"/>
      <c r="T269" s="767"/>
      <c r="U269" s="767"/>
      <c r="V269" s="767"/>
      <c r="W269" s="767"/>
      <c r="X269" s="767"/>
    </row>
    <row r="270" spans="16:24" ht="11.25" customHeight="1">
      <c r="P270" s="767"/>
      <c r="Q270" s="767"/>
      <c r="R270" s="767"/>
      <c r="S270" s="767"/>
      <c r="T270" s="767"/>
      <c r="U270" s="767"/>
      <c r="V270" s="767"/>
      <c r="W270" s="767"/>
      <c r="X270" s="767"/>
    </row>
    <row r="271" spans="16:24" ht="9.6" customHeight="1">
      <c r="P271" s="767"/>
      <c r="Q271" s="767"/>
      <c r="R271" s="767"/>
      <c r="S271" s="767"/>
      <c r="T271" s="767"/>
      <c r="U271" s="767"/>
      <c r="V271" s="767"/>
      <c r="W271" s="767"/>
      <c r="X271" s="767"/>
    </row>
    <row r="272" spans="16:24" ht="9.6" customHeight="1">
      <c r="P272" s="767"/>
      <c r="Q272" s="767"/>
      <c r="R272" s="767"/>
      <c r="S272" s="767"/>
      <c r="T272" s="767"/>
      <c r="U272" s="767"/>
      <c r="V272" s="767"/>
      <c r="W272" s="767"/>
      <c r="X272" s="767"/>
    </row>
    <row r="273" spans="16:24" ht="10.5" customHeight="1">
      <c r="P273" s="767"/>
      <c r="Q273" s="767"/>
      <c r="R273" s="767"/>
      <c r="S273" s="767"/>
      <c r="T273" s="767"/>
      <c r="U273" s="767"/>
      <c r="V273" s="767"/>
      <c r="W273" s="767"/>
      <c r="X273" s="767"/>
    </row>
    <row r="274" spans="16:24" ht="9.6" customHeight="1">
      <c r="P274" s="767"/>
      <c r="Q274" s="767"/>
      <c r="R274" s="767"/>
      <c r="S274" s="767"/>
      <c r="T274" s="767"/>
      <c r="U274" s="767"/>
      <c r="V274" s="767"/>
      <c r="W274" s="767"/>
      <c r="X274" s="767"/>
    </row>
    <row r="275" spans="16:24" ht="9.6" customHeight="1">
      <c r="P275" s="767"/>
      <c r="Q275" s="767"/>
      <c r="R275" s="767"/>
      <c r="S275" s="767"/>
      <c r="T275" s="767"/>
      <c r="U275" s="767"/>
      <c r="V275" s="767"/>
      <c r="W275" s="767"/>
      <c r="X275" s="767"/>
    </row>
    <row r="276" spans="16:24" ht="12" customHeight="1">
      <c r="P276" s="767"/>
      <c r="Q276" s="767"/>
      <c r="R276" s="767"/>
      <c r="S276" s="767"/>
      <c r="T276" s="767"/>
      <c r="U276" s="767"/>
      <c r="V276" s="767"/>
      <c r="W276" s="767"/>
      <c r="X276" s="767"/>
    </row>
    <row r="277" spans="16:24" ht="9.6" customHeight="1">
      <c r="P277" s="767"/>
      <c r="Q277" s="767"/>
      <c r="R277" s="767"/>
      <c r="S277" s="767"/>
      <c r="T277" s="767"/>
      <c r="U277" s="767"/>
      <c r="V277" s="767"/>
      <c r="W277" s="767"/>
      <c r="X277" s="767"/>
    </row>
    <row r="278" spans="16:24" ht="9.6" customHeight="1">
      <c r="P278" s="767"/>
      <c r="Q278" s="767"/>
      <c r="R278" s="767"/>
      <c r="S278" s="767"/>
      <c r="T278" s="767"/>
      <c r="U278" s="767"/>
      <c r="V278" s="767"/>
      <c r="W278" s="767"/>
      <c r="X278" s="767"/>
    </row>
    <row r="279" spans="16:24" ht="9.75" customHeight="1">
      <c r="P279" s="767"/>
      <c r="Q279" s="767"/>
      <c r="R279" s="767"/>
      <c r="S279" s="767"/>
      <c r="T279" s="767"/>
      <c r="U279" s="767"/>
      <c r="V279" s="767"/>
      <c r="W279" s="767"/>
      <c r="X279" s="767"/>
    </row>
    <row r="280" spans="16:24" ht="9.6" customHeight="1">
      <c r="P280" s="767"/>
      <c r="Q280" s="767"/>
      <c r="R280" s="767"/>
      <c r="S280" s="767"/>
      <c r="T280" s="767"/>
      <c r="U280" s="767"/>
      <c r="V280" s="767"/>
      <c r="W280" s="767"/>
      <c r="X280" s="767"/>
    </row>
    <row r="281" spans="16:24" ht="9.6" customHeight="1">
      <c r="P281" s="767"/>
      <c r="Q281" s="767"/>
      <c r="R281" s="767"/>
      <c r="S281" s="767"/>
      <c r="T281" s="767"/>
      <c r="U281" s="767"/>
      <c r="V281" s="767"/>
      <c r="W281" s="767"/>
      <c r="X281" s="767"/>
    </row>
    <row r="282" spans="16:24" ht="11.25" customHeight="1">
      <c r="P282" s="767"/>
      <c r="Q282" s="767"/>
      <c r="R282" s="767"/>
      <c r="S282" s="767"/>
      <c r="T282" s="767"/>
      <c r="U282" s="767"/>
      <c r="V282" s="767"/>
      <c r="W282" s="767"/>
      <c r="X282" s="767"/>
    </row>
    <row r="283" spans="16:24" ht="9.6" customHeight="1">
      <c r="P283" s="767"/>
      <c r="Q283" s="767"/>
      <c r="R283" s="767"/>
      <c r="S283" s="767"/>
      <c r="T283" s="767"/>
      <c r="U283" s="767"/>
      <c r="V283" s="767"/>
      <c r="W283" s="767"/>
      <c r="X283" s="767"/>
    </row>
    <row r="284" spans="16:24" ht="9.6" customHeight="1">
      <c r="P284" s="767"/>
      <c r="Q284" s="767"/>
      <c r="R284" s="767"/>
      <c r="S284" s="767"/>
      <c r="T284" s="767"/>
      <c r="U284" s="767"/>
      <c r="V284" s="767"/>
      <c r="W284" s="767"/>
      <c r="X284" s="767"/>
    </row>
    <row r="285" spans="16:24" ht="9.6" customHeight="1">
      <c r="P285" s="767"/>
      <c r="Q285" s="767"/>
      <c r="R285" s="767"/>
      <c r="S285" s="767"/>
      <c r="T285" s="767"/>
      <c r="U285" s="767"/>
      <c r="V285" s="767"/>
      <c r="W285" s="767"/>
      <c r="X285" s="767"/>
    </row>
    <row r="286" spans="16:24" ht="9.6" customHeight="1">
      <c r="P286" s="767"/>
      <c r="Q286" s="767"/>
      <c r="R286" s="767"/>
      <c r="S286" s="767"/>
      <c r="T286" s="767"/>
      <c r="U286" s="767"/>
      <c r="V286" s="767"/>
      <c r="W286" s="767"/>
      <c r="X286" s="767"/>
    </row>
    <row r="287" spans="16:24" ht="9.6" customHeight="1">
      <c r="P287" s="767"/>
      <c r="Q287" s="767"/>
      <c r="R287" s="767"/>
      <c r="S287" s="767"/>
      <c r="T287" s="767"/>
      <c r="U287" s="767"/>
      <c r="V287" s="767"/>
      <c r="W287" s="767"/>
      <c r="X287" s="767"/>
    </row>
    <row r="288" spans="16:24" ht="9.6" customHeight="1">
      <c r="P288" s="767"/>
      <c r="Q288" s="767"/>
      <c r="R288" s="767"/>
      <c r="S288" s="767"/>
      <c r="T288" s="767"/>
      <c r="U288" s="767"/>
      <c r="V288" s="767"/>
      <c r="W288" s="767"/>
      <c r="X288" s="767"/>
    </row>
    <row r="289" spans="1:24" s="763" customFormat="1" ht="10.5" customHeight="1"/>
    <row r="290" spans="1:24" ht="14.25" customHeight="1">
      <c r="P290" s="767"/>
      <c r="Q290" s="767"/>
      <c r="R290" s="767"/>
      <c r="S290" s="767"/>
      <c r="T290" s="767"/>
      <c r="U290" s="767"/>
      <c r="V290" s="767"/>
      <c r="W290" s="767"/>
      <c r="X290" s="767"/>
    </row>
    <row r="291" spans="1:24" ht="14.25" customHeight="1">
      <c r="A291" s="822"/>
      <c r="B291" s="822"/>
      <c r="C291" s="822"/>
      <c r="D291" s="822"/>
      <c r="E291" s="822"/>
      <c r="F291" s="822"/>
      <c r="G291" s="822"/>
      <c r="H291" s="822"/>
      <c r="I291" s="822"/>
      <c r="J291" s="822"/>
      <c r="K291" s="822"/>
      <c r="P291" s="767"/>
      <c r="Q291" s="767"/>
      <c r="R291" s="767"/>
      <c r="S291" s="767"/>
      <c r="T291" s="767"/>
      <c r="U291" s="767"/>
      <c r="V291" s="767"/>
      <c r="W291" s="767"/>
      <c r="X291" s="767"/>
    </row>
    <row r="292" spans="1:24" s="763" customFormat="1" ht="13.8"/>
    <row r="293" spans="1:24" s="763" customFormat="1" ht="10.5" customHeight="1"/>
    <row r="294" spans="1:24" s="763" customFormat="1" ht="4.95" customHeight="1"/>
    <row r="295" spans="1:24" s="763" customFormat="1" ht="10.5" customHeight="1"/>
    <row r="296" spans="1:24" s="763" customFormat="1" ht="10.5" customHeight="1"/>
    <row r="297" spans="1:24" s="763" customFormat="1" ht="10.5" customHeight="1"/>
    <row r="298" spans="1:24" s="763" customFormat="1" ht="10.5" customHeight="1"/>
    <row r="299" spans="1:24" s="763" customFormat="1" ht="10.5" customHeight="1"/>
    <row r="300" spans="1:24" s="763" customFormat="1" ht="10.5" customHeight="1"/>
    <row r="301" spans="1:24" s="763" customFormat="1" ht="10.5" customHeight="1"/>
    <row r="302" spans="1:24" s="763" customFormat="1" ht="10.5" customHeight="1"/>
    <row r="303" spans="1:24" s="763" customFormat="1" ht="4.95" customHeight="1"/>
    <row r="304" spans="1:24" s="763" customFormat="1" ht="10.5" customHeight="1"/>
    <row r="305" spans="16:24" s="763" customFormat="1" ht="10.5" customHeight="1"/>
    <row r="306" spans="16:24" ht="9.75" customHeight="1">
      <c r="P306" s="767"/>
      <c r="Q306" s="767"/>
      <c r="R306" s="767"/>
      <c r="S306" s="767"/>
      <c r="T306" s="767"/>
      <c r="U306" s="767"/>
      <c r="V306" s="767"/>
      <c r="W306" s="767"/>
      <c r="X306" s="767"/>
    </row>
    <row r="307" spans="16:24" ht="11.25" customHeight="1">
      <c r="P307" s="767"/>
      <c r="Q307" s="767"/>
      <c r="R307" s="767"/>
      <c r="S307" s="767"/>
      <c r="T307" s="767"/>
      <c r="U307" s="767"/>
      <c r="V307" s="767"/>
      <c r="W307" s="767"/>
      <c r="X307" s="767"/>
    </row>
    <row r="308" spans="16:24" ht="12" customHeight="1">
      <c r="P308" s="767"/>
      <c r="Q308" s="767"/>
      <c r="R308" s="767"/>
      <c r="S308" s="767"/>
      <c r="T308" s="767"/>
      <c r="U308" s="767"/>
      <c r="V308" s="767"/>
      <c r="W308" s="767"/>
      <c r="X308" s="767"/>
    </row>
    <row r="309" spans="16:24" s="763" customFormat="1" ht="10.5" customHeight="1"/>
    <row r="310" spans="16:24" s="763" customFormat="1" ht="13.8"/>
    <row r="311" spans="16:24" s="763" customFormat="1" ht="10.5" customHeight="1"/>
    <row r="312" spans="16:24" s="763" customFormat="1" ht="10.5" customHeight="1"/>
    <row r="313" spans="16:24" s="763" customFormat="1" ht="10.5" customHeight="1"/>
    <row r="314" spans="16:24" s="763" customFormat="1" ht="10.5" customHeight="1"/>
    <row r="315" spans="16:24" s="763" customFormat="1" ht="4.95" customHeight="1"/>
    <row r="316" spans="16:24" ht="4.95" customHeight="1">
      <c r="P316" s="767"/>
      <c r="Q316" s="767"/>
      <c r="R316" s="767"/>
      <c r="S316" s="767"/>
      <c r="T316" s="767"/>
      <c r="U316" s="767"/>
      <c r="V316" s="767"/>
      <c r="W316" s="767"/>
      <c r="X316" s="767"/>
    </row>
    <row r="317" spans="16:24" ht="11.25" customHeight="1">
      <c r="P317" s="767"/>
      <c r="Q317" s="767"/>
      <c r="R317" s="767"/>
      <c r="S317" s="767"/>
      <c r="T317" s="767"/>
      <c r="U317" s="767"/>
      <c r="V317" s="767"/>
      <c r="W317" s="767"/>
      <c r="X317" s="767"/>
    </row>
    <row r="318" spans="16:24" ht="9.75" customHeight="1">
      <c r="P318" s="767"/>
      <c r="Q318" s="767"/>
      <c r="R318" s="767"/>
      <c r="S318" s="767"/>
      <c r="T318" s="767"/>
      <c r="U318" s="767"/>
      <c r="V318" s="767"/>
      <c r="W318" s="767"/>
      <c r="X318" s="767"/>
    </row>
    <row r="319" spans="16:24" ht="6.75" customHeight="1">
      <c r="P319" s="767"/>
      <c r="Q319" s="767"/>
      <c r="R319" s="767"/>
      <c r="S319" s="767"/>
      <c r="T319" s="767"/>
      <c r="U319" s="767"/>
      <c r="V319" s="767"/>
      <c r="W319" s="767"/>
      <c r="X319" s="767"/>
    </row>
    <row r="320" spans="16:24" ht="9.6" customHeight="1">
      <c r="P320" s="767"/>
      <c r="Q320" s="767"/>
      <c r="R320" s="767"/>
      <c r="S320" s="767"/>
      <c r="T320" s="767"/>
      <c r="U320" s="767"/>
      <c r="V320" s="767"/>
      <c r="W320" s="767"/>
      <c r="X320" s="767"/>
    </row>
    <row r="321" spans="16:24" ht="9.6" customHeight="1">
      <c r="P321" s="767"/>
      <c r="Q321" s="767"/>
      <c r="R321" s="767"/>
      <c r="S321" s="767"/>
      <c r="T321" s="767"/>
      <c r="U321" s="767"/>
      <c r="V321" s="767"/>
      <c r="W321" s="767"/>
      <c r="X321" s="767"/>
    </row>
    <row r="322" spans="16:24" ht="9.6" customHeight="1">
      <c r="P322" s="767"/>
      <c r="Q322" s="767"/>
      <c r="R322" s="767"/>
      <c r="S322" s="767"/>
      <c r="T322" s="767"/>
      <c r="U322" s="767"/>
      <c r="V322" s="767"/>
      <c r="W322" s="767"/>
      <c r="X322" s="767"/>
    </row>
    <row r="323" spans="16:24" ht="9.6" customHeight="1">
      <c r="P323" s="767"/>
      <c r="Q323" s="767"/>
      <c r="R323" s="767"/>
      <c r="S323" s="767"/>
      <c r="T323" s="767"/>
      <c r="U323" s="767"/>
      <c r="V323" s="767"/>
      <c r="W323" s="767"/>
      <c r="X323" s="767"/>
    </row>
    <row r="324" spans="16:24" ht="9.6" customHeight="1">
      <c r="P324" s="767"/>
      <c r="Q324" s="767"/>
      <c r="R324" s="767"/>
      <c r="S324" s="767"/>
      <c r="T324" s="767"/>
      <c r="U324" s="767"/>
      <c r="V324" s="767"/>
      <c r="W324" s="767"/>
      <c r="X324" s="767"/>
    </row>
    <row r="325" spans="16:24" ht="11.25" customHeight="1">
      <c r="P325" s="767"/>
      <c r="Q325" s="767"/>
      <c r="R325" s="767"/>
      <c r="S325" s="767"/>
      <c r="T325" s="767"/>
      <c r="U325" s="767"/>
      <c r="V325" s="767"/>
      <c r="W325" s="767"/>
      <c r="X325" s="767"/>
    </row>
    <row r="326" spans="16:24" ht="9.6" customHeight="1">
      <c r="P326" s="767"/>
      <c r="Q326" s="767"/>
      <c r="R326" s="767"/>
      <c r="S326" s="767"/>
      <c r="T326" s="767"/>
      <c r="U326" s="767"/>
      <c r="V326" s="767"/>
      <c r="W326" s="767"/>
      <c r="X326" s="767"/>
    </row>
    <row r="327" spans="16:24" ht="9.6" customHeight="1">
      <c r="P327" s="767"/>
      <c r="Q327" s="767"/>
      <c r="R327" s="767"/>
      <c r="S327" s="767"/>
      <c r="T327" s="767"/>
      <c r="U327" s="767"/>
      <c r="V327" s="767"/>
      <c r="W327" s="767"/>
      <c r="X327" s="767"/>
    </row>
    <row r="328" spans="16:24" ht="10.5" customHeight="1">
      <c r="P328" s="767"/>
      <c r="Q328" s="767"/>
      <c r="R328" s="767"/>
      <c r="S328" s="767"/>
      <c r="T328" s="767"/>
      <c r="U328" s="767"/>
      <c r="V328" s="767"/>
      <c r="W328" s="767"/>
      <c r="X328" s="767"/>
    </row>
    <row r="329" spans="16:24" ht="9.6" customHeight="1">
      <c r="P329" s="767"/>
      <c r="Q329" s="767"/>
      <c r="R329" s="767"/>
      <c r="S329" s="767"/>
      <c r="T329" s="767"/>
      <c r="U329" s="767"/>
      <c r="V329" s="767"/>
      <c r="W329" s="767"/>
      <c r="X329" s="767"/>
    </row>
    <row r="330" spans="16:24" ht="9.6" customHeight="1">
      <c r="P330" s="767"/>
      <c r="Q330" s="767"/>
      <c r="R330" s="767"/>
      <c r="S330" s="767"/>
      <c r="T330" s="767"/>
      <c r="U330" s="767"/>
      <c r="V330" s="767"/>
      <c r="W330" s="767"/>
      <c r="X330" s="767"/>
    </row>
    <row r="331" spans="16:24" ht="12" customHeight="1">
      <c r="P331" s="767"/>
      <c r="Q331" s="767"/>
      <c r="R331" s="767"/>
      <c r="S331" s="767"/>
      <c r="T331" s="767"/>
      <c r="U331" s="767"/>
      <c r="V331" s="767"/>
      <c r="W331" s="767"/>
      <c r="X331" s="767"/>
    </row>
    <row r="332" spans="16:24" ht="9.6" customHeight="1">
      <c r="P332" s="767"/>
      <c r="Q332" s="767"/>
      <c r="R332" s="767"/>
      <c r="S332" s="767"/>
      <c r="T332" s="767"/>
      <c r="U332" s="767"/>
      <c r="V332" s="767"/>
      <c r="W332" s="767"/>
      <c r="X332" s="767"/>
    </row>
    <row r="333" spans="16:24" ht="9.6" customHeight="1">
      <c r="P333" s="767"/>
      <c r="Q333" s="767"/>
      <c r="R333" s="767"/>
      <c r="S333" s="767"/>
      <c r="T333" s="767"/>
      <c r="U333" s="767"/>
      <c r="V333" s="767"/>
      <c r="W333" s="767"/>
      <c r="X333" s="767"/>
    </row>
    <row r="334" spans="16:24" ht="9.6" customHeight="1">
      <c r="P334" s="767"/>
      <c r="Q334" s="767"/>
      <c r="R334" s="767"/>
      <c r="S334" s="767"/>
      <c r="T334" s="767"/>
      <c r="U334" s="767"/>
      <c r="V334" s="767"/>
      <c r="W334" s="767"/>
      <c r="X334" s="767"/>
    </row>
    <row r="335" spans="16:24" ht="9.6" customHeight="1">
      <c r="P335" s="767"/>
      <c r="Q335" s="767"/>
      <c r="R335" s="767"/>
      <c r="S335" s="767"/>
      <c r="T335" s="767"/>
      <c r="U335" s="767"/>
      <c r="V335" s="767"/>
      <c r="W335" s="767"/>
      <c r="X335" s="767"/>
    </row>
    <row r="336" spans="16:24" ht="9.6" customHeight="1">
      <c r="P336" s="767"/>
      <c r="Q336" s="767"/>
      <c r="R336" s="767"/>
      <c r="S336" s="767"/>
      <c r="T336" s="767"/>
      <c r="U336" s="767"/>
      <c r="V336" s="767"/>
      <c r="W336" s="767"/>
      <c r="X336" s="767"/>
    </row>
    <row r="337" spans="16:24" ht="9.6" customHeight="1">
      <c r="P337" s="767"/>
      <c r="Q337" s="767"/>
      <c r="R337" s="767"/>
      <c r="S337" s="767"/>
      <c r="T337" s="767"/>
      <c r="U337" s="767"/>
      <c r="V337" s="767"/>
      <c r="W337" s="767"/>
      <c r="X337" s="767"/>
    </row>
    <row r="338" spans="16:24" ht="9.6" customHeight="1">
      <c r="P338" s="767"/>
      <c r="Q338" s="767"/>
      <c r="R338" s="767"/>
      <c r="S338" s="767"/>
      <c r="T338" s="767"/>
      <c r="U338" s="767"/>
      <c r="V338" s="767"/>
      <c r="W338" s="767"/>
      <c r="X338" s="767"/>
    </row>
    <row r="339" spans="16:24" ht="9.6" customHeight="1">
      <c r="P339" s="767"/>
      <c r="Q339" s="767"/>
      <c r="R339" s="767"/>
      <c r="S339" s="767"/>
      <c r="T339" s="767"/>
      <c r="U339" s="767"/>
      <c r="V339" s="767"/>
      <c r="W339" s="767"/>
      <c r="X339" s="767"/>
    </row>
    <row r="340" spans="16:24" ht="9.6" customHeight="1">
      <c r="P340" s="767"/>
      <c r="Q340" s="767"/>
      <c r="R340" s="767"/>
      <c r="S340" s="767"/>
      <c r="T340" s="767"/>
      <c r="U340" s="767"/>
      <c r="V340" s="767"/>
      <c r="W340" s="767"/>
      <c r="X340" s="767"/>
    </row>
    <row r="341" spans="16:24" ht="9.6" customHeight="1">
      <c r="P341" s="767"/>
      <c r="Q341" s="767"/>
      <c r="R341" s="767"/>
      <c r="S341" s="767"/>
      <c r="T341" s="767"/>
      <c r="U341" s="767"/>
      <c r="V341" s="767"/>
      <c r="W341" s="767"/>
      <c r="X341" s="767"/>
    </row>
    <row r="342" spans="16:24" ht="9.6" customHeight="1">
      <c r="P342" s="767"/>
      <c r="Q342" s="767"/>
      <c r="R342" s="767"/>
      <c r="S342" s="767"/>
      <c r="T342" s="767"/>
      <c r="U342" s="767"/>
      <c r="V342" s="767"/>
      <c r="W342" s="767"/>
      <c r="X342" s="767"/>
    </row>
    <row r="343" spans="16:24" ht="9.6" customHeight="1">
      <c r="P343" s="767"/>
      <c r="Q343" s="767"/>
      <c r="R343" s="767"/>
      <c r="S343" s="767"/>
      <c r="T343" s="767"/>
      <c r="U343" s="767"/>
      <c r="V343" s="767"/>
      <c r="W343" s="767"/>
      <c r="X343" s="767"/>
    </row>
    <row r="344" spans="16:24" ht="9.6" customHeight="1">
      <c r="P344" s="767"/>
      <c r="Q344" s="767"/>
      <c r="R344" s="767"/>
      <c r="S344" s="767"/>
      <c r="T344" s="767"/>
      <c r="U344" s="767"/>
      <c r="V344" s="767"/>
      <c r="W344" s="767"/>
      <c r="X344" s="767"/>
    </row>
    <row r="345" spans="16:24" ht="9.6" customHeight="1">
      <c r="P345" s="767"/>
      <c r="Q345" s="767"/>
      <c r="R345" s="767"/>
      <c r="S345" s="767"/>
      <c r="T345" s="767"/>
      <c r="U345" s="767"/>
      <c r="V345" s="767"/>
      <c r="W345" s="767"/>
      <c r="X345" s="767"/>
    </row>
    <row r="346" spans="16:24" ht="9.6" customHeight="1">
      <c r="P346" s="767"/>
      <c r="Q346" s="767"/>
      <c r="R346" s="767"/>
      <c r="S346" s="767"/>
      <c r="T346" s="767"/>
      <c r="U346" s="767"/>
      <c r="V346" s="767"/>
      <c r="W346" s="767"/>
      <c r="X346" s="767"/>
    </row>
    <row r="347" spans="16:24" ht="9.6" customHeight="1">
      <c r="P347" s="767"/>
      <c r="Q347" s="767"/>
      <c r="R347" s="767"/>
      <c r="S347" s="767"/>
      <c r="T347" s="767"/>
      <c r="U347" s="767"/>
      <c r="V347" s="767"/>
      <c r="W347" s="767"/>
      <c r="X347" s="767"/>
    </row>
    <row r="348" spans="16:24" ht="9.6" customHeight="1">
      <c r="P348" s="767"/>
      <c r="Q348" s="767"/>
      <c r="R348" s="767"/>
      <c r="S348" s="767"/>
      <c r="T348" s="767"/>
      <c r="U348" s="767"/>
      <c r="V348" s="767"/>
      <c r="W348" s="767"/>
      <c r="X348" s="767"/>
    </row>
    <row r="349" spans="16:24" ht="9.6" customHeight="1">
      <c r="P349" s="767"/>
      <c r="Q349" s="767"/>
      <c r="R349" s="767"/>
      <c r="S349" s="767"/>
      <c r="T349" s="767"/>
      <c r="U349" s="767"/>
      <c r="V349" s="767"/>
      <c r="W349" s="767"/>
      <c r="X349" s="767"/>
    </row>
    <row r="350" spans="16:24" ht="9.6" customHeight="1">
      <c r="P350" s="767"/>
      <c r="Q350" s="767"/>
      <c r="R350" s="767"/>
      <c r="S350" s="767"/>
      <c r="T350" s="767"/>
      <c r="U350" s="767"/>
      <c r="V350" s="767"/>
      <c r="W350" s="767"/>
      <c r="X350" s="767"/>
    </row>
    <row r="351" spans="16:24" ht="9.6" customHeight="1">
      <c r="P351" s="767"/>
      <c r="Q351" s="767"/>
      <c r="R351" s="767"/>
      <c r="S351" s="767"/>
      <c r="T351" s="767"/>
      <c r="U351" s="767"/>
      <c r="V351" s="767"/>
      <c r="W351" s="767"/>
      <c r="X351" s="767"/>
    </row>
    <row r="352" spans="16:24" ht="9.6" customHeight="1">
      <c r="P352" s="767"/>
      <c r="Q352" s="767"/>
      <c r="R352" s="767"/>
      <c r="S352" s="767"/>
      <c r="T352" s="767"/>
      <c r="U352" s="767"/>
      <c r="V352" s="767"/>
      <c r="W352" s="767"/>
      <c r="X352" s="767"/>
    </row>
    <row r="353" spans="16:24" ht="9.6" customHeight="1">
      <c r="P353" s="767"/>
      <c r="Q353" s="767"/>
      <c r="R353" s="767"/>
      <c r="S353" s="767"/>
      <c r="T353" s="767"/>
      <c r="U353" s="767"/>
      <c r="V353" s="767"/>
      <c r="W353" s="767"/>
      <c r="X353" s="767"/>
    </row>
    <row r="354" spans="16:24" ht="9.6" customHeight="1">
      <c r="P354" s="767"/>
      <c r="Q354" s="767"/>
      <c r="R354" s="767"/>
      <c r="S354" s="767"/>
      <c r="T354" s="767"/>
      <c r="U354" s="767"/>
      <c r="V354" s="767"/>
      <c r="W354" s="767"/>
      <c r="X354" s="767"/>
    </row>
    <row r="355" spans="16:24" ht="9.6" customHeight="1">
      <c r="P355" s="767"/>
      <c r="Q355" s="767"/>
      <c r="R355" s="767"/>
      <c r="S355" s="767"/>
      <c r="T355" s="767"/>
      <c r="U355" s="767"/>
      <c r="V355" s="767"/>
      <c r="W355" s="767"/>
      <c r="X355" s="767"/>
    </row>
    <row r="356" spans="16:24" ht="11.25" customHeight="1">
      <c r="P356" s="767"/>
      <c r="Q356" s="767"/>
      <c r="R356" s="767"/>
      <c r="S356" s="767"/>
      <c r="T356" s="767"/>
      <c r="U356" s="767"/>
      <c r="V356" s="767"/>
      <c r="W356" s="767"/>
      <c r="X356" s="767"/>
    </row>
    <row r="357" spans="16:24" ht="9.75" customHeight="1">
      <c r="P357" s="767"/>
      <c r="Q357" s="767"/>
      <c r="R357" s="767"/>
      <c r="S357" s="767"/>
      <c r="T357" s="767"/>
      <c r="U357" s="767"/>
      <c r="V357" s="767"/>
      <c r="W357" s="767"/>
      <c r="X357" s="767"/>
    </row>
    <row r="358" spans="16:24" ht="6.75" customHeight="1">
      <c r="P358" s="767"/>
      <c r="Q358" s="767"/>
      <c r="R358" s="767"/>
      <c r="S358" s="767"/>
      <c r="T358" s="767"/>
      <c r="U358" s="767"/>
      <c r="V358" s="767"/>
      <c r="W358" s="767"/>
      <c r="X358" s="767"/>
    </row>
    <row r="359" spans="16:24" ht="9.75" customHeight="1">
      <c r="P359" s="767"/>
      <c r="Q359" s="767"/>
      <c r="R359" s="767"/>
      <c r="S359" s="767"/>
      <c r="T359" s="767"/>
      <c r="U359" s="767"/>
      <c r="V359" s="767"/>
      <c r="W359" s="767"/>
      <c r="X359" s="767"/>
    </row>
    <row r="360" spans="16:24" ht="9.6" customHeight="1">
      <c r="P360" s="767"/>
      <c r="Q360" s="767"/>
      <c r="R360" s="767"/>
      <c r="S360" s="767"/>
      <c r="T360" s="767"/>
      <c r="U360" s="767"/>
      <c r="V360" s="767"/>
      <c r="W360" s="767"/>
      <c r="X360" s="767"/>
    </row>
    <row r="361" spans="16:24" ht="9.6" customHeight="1">
      <c r="P361" s="767"/>
      <c r="Q361" s="767"/>
      <c r="R361" s="767"/>
      <c r="S361" s="767"/>
      <c r="T361" s="767"/>
      <c r="U361" s="767"/>
      <c r="V361" s="767"/>
      <c r="W361" s="767"/>
      <c r="X361" s="767"/>
    </row>
    <row r="362" spans="16:24" ht="9.6" customHeight="1">
      <c r="P362" s="767"/>
      <c r="Q362" s="767"/>
      <c r="R362" s="767"/>
      <c r="S362" s="767"/>
      <c r="T362" s="767"/>
      <c r="U362" s="767"/>
      <c r="V362" s="767"/>
      <c r="W362" s="767"/>
      <c r="X362" s="767"/>
    </row>
    <row r="363" spans="16:24" ht="9.6" customHeight="1">
      <c r="P363" s="767"/>
      <c r="Q363" s="767"/>
      <c r="R363" s="767"/>
      <c r="S363" s="767"/>
      <c r="T363" s="767"/>
      <c r="U363" s="767"/>
      <c r="V363" s="767"/>
      <c r="W363" s="767"/>
      <c r="X363" s="767"/>
    </row>
    <row r="364" spans="16:24" ht="9.75" customHeight="1">
      <c r="P364" s="767"/>
      <c r="Q364" s="767"/>
      <c r="R364" s="767"/>
      <c r="S364" s="767"/>
      <c r="T364" s="767"/>
      <c r="U364" s="767"/>
      <c r="V364" s="767"/>
      <c r="W364" s="767"/>
      <c r="X364" s="767"/>
    </row>
    <row r="365" spans="16:24" ht="9.6" customHeight="1">
      <c r="P365" s="767"/>
      <c r="Q365" s="767"/>
      <c r="R365" s="767"/>
      <c r="S365" s="767"/>
      <c r="T365" s="767"/>
      <c r="U365" s="767"/>
      <c r="V365" s="767"/>
      <c r="W365" s="767"/>
      <c r="X365" s="767"/>
    </row>
    <row r="366" spans="16:24" ht="9.6" customHeight="1">
      <c r="P366" s="767"/>
      <c r="Q366" s="767"/>
      <c r="R366" s="767"/>
      <c r="S366" s="767"/>
      <c r="T366" s="767"/>
      <c r="U366" s="767"/>
      <c r="V366" s="767"/>
      <c r="W366" s="767"/>
      <c r="X366" s="767"/>
    </row>
    <row r="367" spans="16:24" ht="11.25" customHeight="1">
      <c r="P367" s="767"/>
      <c r="Q367" s="767"/>
      <c r="R367" s="767"/>
      <c r="S367" s="767"/>
      <c r="T367" s="767"/>
      <c r="U367" s="767"/>
      <c r="V367" s="767"/>
      <c r="W367" s="767"/>
      <c r="X367" s="767"/>
    </row>
    <row r="368" spans="16:24" ht="9.6" customHeight="1">
      <c r="P368" s="767"/>
      <c r="Q368" s="767"/>
      <c r="R368" s="767"/>
      <c r="S368" s="767"/>
      <c r="T368" s="767"/>
      <c r="U368" s="767"/>
      <c r="V368" s="767"/>
      <c r="W368" s="767"/>
      <c r="X368" s="767"/>
    </row>
    <row r="369" spans="16:24" ht="9.6" customHeight="1">
      <c r="P369" s="767"/>
      <c r="Q369" s="767"/>
      <c r="R369" s="767"/>
      <c r="S369" s="767"/>
      <c r="T369" s="767"/>
      <c r="U369" s="767"/>
      <c r="V369" s="767"/>
      <c r="W369" s="767"/>
      <c r="X369" s="767"/>
    </row>
    <row r="370" spans="16:24" ht="9.75" customHeight="1">
      <c r="P370" s="767"/>
      <c r="Q370" s="767"/>
      <c r="R370" s="767"/>
      <c r="S370" s="767"/>
      <c r="T370" s="767"/>
      <c r="U370" s="767"/>
      <c r="V370" s="767"/>
      <c r="W370" s="767"/>
      <c r="X370" s="767"/>
    </row>
    <row r="371" spans="16:24" ht="9.6" customHeight="1">
      <c r="P371" s="767"/>
      <c r="Q371" s="767"/>
      <c r="R371" s="767"/>
      <c r="S371" s="767"/>
      <c r="T371" s="767"/>
      <c r="U371" s="767"/>
      <c r="V371" s="767"/>
      <c r="W371" s="767"/>
      <c r="X371" s="767"/>
    </row>
    <row r="372" spans="16:24" ht="9.6" customHeight="1">
      <c r="P372" s="767"/>
      <c r="Q372" s="767"/>
      <c r="R372" s="767"/>
      <c r="S372" s="767"/>
      <c r="T372" s="767"/>
      <c r="U372" s="767"/>
      <c r="V372" s="767"/>
      <c r="W372" s="767"/>
      <c r="X372" s="767"/>
    </row>
    <row r="373" spans="16:24" ht="9.75" customHeight="1">
      <c r="P373" s="767"/>
      <c r="Q373" s="767"/>
      <c r="R373" s="767"/>
      <c r="S373" s="767"/>
      <c r="T373" s="767"/>
      <c r="U373" s="767"/>
      <c r="V373" s="767"/>
      <c r="W373" s="767"/>
      <c r="X373" s="767"/>
    </row>
    <row r="374" spans="16:24" ht="9.6" customHeight="1">
      <c r="P374" s="767"/>
      <c r="Q374" s="767"/>
      <c r="R374" s="767"/>
      <c r="S374" s="767"/>
      <c r="T374" s="767"/>
      <c r="U374" s="767"/>
      <c r="V374" s="767"/>
      <c r="W374" s="767"/>
      <c r="X374" s="767"/>
    </row>
    <row r="375" spans="16:24" ht="9.6" customHeight="1">
      <c r="P375" s="767"/>
      <c r="Q375" s="767"/>
      <c r="R375" s="767"/>
      <c r="S375" s="767"/>
      <c r="T375" s="767"/>
      <c r="U375" s="767"/>
      <c r="V375" s="767"/>
      <c r="W375" s="767"/>
      <c r="X375" s="767"/>
    </row>
    <row r="376" spans="16:24" ht="10.5" customHeight="1">
      <c r="P376" s="767"/>
      <c r="Q376" s="767"/>
      <c r="R376" s="767"/>
      <c r="S376" s="767"/>
      <c r="T376" s="767"/>
      <c r="U376" s="767"/>
      <c r="V376" s="767"/>
      <c r="W376" s="767"/>
      <c r="X376" s="767"/>
    </row>
    <row r="377" spans="16:24" ht="9.6" customHeight="1">
      <c r="P377" s="767"/>
      <c r="Q377" s="767"/>
      <c r="R377" s="767"/>
      <c r="S377" s="767"/>
      <c r="T377" s="767"/>
      <c r="U377" s="767"/>
      <c r="V377" s="767"/>
      <c r="W377" s="767"/>
      <c r="X377" s="767"/>
    </row>
    <row r="378" spans="16:24" ht="9.6" customHeight="1">
      <c r="P378" s="767"/>
      <c r="Q378" s="767"/>
      <c r="R378" s="767"/>
      <c r="S378" s="767"/>
      <c r="T378" s="767"/>
      <c r="U378" s="767"/>
      <c r="V378" s="767"/>
      <c r="W378" s="767"/>
      <c r="X378" s="767"/>
    </row>
    <row r="379" spans="16:24" ht="9.75" customHeight="1">
      <c r="P379" s="767"/>
      <c r="Q379" s="767"/>
      <c r="R379" s="767"/>
      <c r="S379" s="767"/>
      <c r="T379" s="767"/>
      <c r="U379" s="767"/>
      <c r="V379" s="767"/>
      <c r="W379" s="767"/>
      <c r="X379" s="767"/>
    </row>
    <row r="380" spans="16:24" ht="9.6" customHeight="1">
      <c r="P380" s="767"/>
      <c r="Q380" s="767"/>
      <c r="R380" s="767"/>
      <c r="S380" s="767"/>
      <c r="T380" s="767"/>
      <c r="U380" s="767"/>
      <c r="V380" s="767"/>
      <c r="W380" s="767"/>
      <c r="X380" s="767"/>
    </row>
    <row r="381" spans="16:24" ht="9.6" customHeight="1">
      <c r="P381" s="767"/>
      <c r="Q381" s="767"/>
      <c r="R381" s="767"/>
      <c r="S381" s="767"/>
      <c r="T381" s="767"/>
      <c r="U381" s="767"/>
      <c r="V381" s="767"/>
      <c r="W381" s="767"/>
      <c r="X381" s="767"/>
    </row>
    <row r="382" spans="16:24" ht="10.5" customHeight="1">
      <c r="P382" s="767"/>
      <c r="Q382" s="767"/>
      <c r="R382" s="767"/>
      <c r="S382" s="767"/>
      <c r="T382" s="767"/>
      <c r="U382" s="767"/>
      <c r="V382" s="767"/>
      <c r="W382" s="767"/>
      <c r="X382" s="767"/>
    </row>
    <row r="383" spans="16:24" ht="9" customHeight="1">
      <c r="P383" s="767"/>
      <c r="Q383" s="767"/>
      <c r="R383" s="767"/>
      <c r="S383" s="767"/>
      <c r="T383" s="767"/>
      <c r="U383" s="767"/>
      <c r="V383" s="767"/>
      <c r="W383" s="767"/>
      <c r="X383" s="767"/>
    </row>
    <row r="384" spans="16:24" ht="9.6" customHeight="1">
      <c r="P384" s="767"/>
      <c r="Q384" s="767"/>
      <c r="R384" s="767"/>
      <c r="S384" s="767"/>
      <c r="T384" s="767"/>
      <c r="U384" s="767"/>
      <c r="V384" s="767"/>
      <c r="W384" s="767"/>
      <c r="X384" s="767"/>
    </row>
    <row r="385" spans="16:24" ht="9.6" customHeight="1">
      <c r="P385" s="767"/>
      <c r="Q385" s="767"/>
      <c r="R385" s="767"/>
      <c r="S385" s="767"/>
      <c r="T385" s="767"/>
      <c r="U385" s="767"/>
      <c r="V385" s="767"/>
      <c r="W385" s="767"/>
      <c r="X385" s="767"/>
    </row>
    <row r="386" spans="16:24" ht="9.6" customHeight="1">
      <c r="P386" s="767"/>
      <c r="Q386" s="767"/>
      <c r="R386" s="767"/>
      <c r="S386" s="767"/>
      <c r="T386" s="767"/>
      <c r="U386" s="767"/>
      <c r="V386" s="767"/>
      <c r="W386" s="767"/>
      <c r="X386" s="767"/>
    </row>
    <row r="387" spans="16:24" ht="9.6" customHeight="1">
      <c r="P387" s="767"/>
      <c r="Q387" s="767"/>
      <c r="R387" s="767"/>
      <c r="S387" s="767"/>
      <c r="T387" s="767"/>
      <c r="U387" s="767"/>
      <c r="V387" s="767"/>
      <c r="W387" s="767"/>
      <c r="X387" s="767"/>
    </row>
    <row r="388" spans="16:24" ht="9.6" customHeight="1">
      <c r="P388" s="767"/>
      <c r="Q388" s="767"/>
      <c r="R388" s="767"/>
      <c r="S388" s="767"/>
      <c r="T388" s="767"/>
      <c r="U388" s="767"/>
      <c r="V388" s="767"/>
      <c r="W388" s="767"/>
      <c r="X388" s="767"/>
    </row>
    <row r="389" spans="16:24" ht="9.6" customHeight="1">
      <c r="P389" s="767"/>
      <c r="Q389" s="767"/>
      <c r="R389" s="767"/>
      <c r="S389" s="767"/>
      <c r="T389" s="767"/>
      <c r="U389" s="767"/>
      <c r="V389" s="767"/>
      <c r="W389" s="767"/>
      <c r="X389" s="767"/>
    </row>
    <row r="390" spans="16:24" ht="9.6" customHeight="1">
      <c r="P390" s="767"/>
      <c r="Q390" s="767"/>
      <c r="R390" s="767"/>
      <c r="S390" s="767"/>
      <c r="T390" s="767"/>
      <c r="U390" s="767"/>
      <c r="V390" s="767"/>
      <c r="W390" s="767"/>
      <c r="X390" s="767"/>
    </row>
    <row r="391" spans="16:24" ht="9.6" customHeight="1">
      <c r="P391" s="767"/>
      <c r="Q391" s="767"/>
      <c r="R391" s="767"/>
      <c r="S391" s="767"/>
      <c r="T391" s="767"/>
      <c r="U391" s="767"/>
      <c r="V391" s="767"/>
      <c r="W391" s="767"/>
      <c r="X391" s="767"/>
    </row>
    <row r="392" spans="16:24" ht="11.25" customHeight="1">
      <c r="P392" s="767"/>
      <c r="Q392" s="767"/>
      <c r="R392" s="767"/>
      <c r="S392" s="767"/>
      <c r="T392" s="767"/>
      <c r="U392" s="767"/>
      <c r="V392" s="767"/>
      <c r="W392" s="767"/>
      <c r="X392" s="767"/>
    </row>
    <row r="393" spans="16:24" ht="9.75" customHeight="1">
      <c r="P393" s="767"/>
      <c r="Q393" s="767"/>
      <c r="R393" s="767"/>
      <c r="S393" s="767"/>
      <c r="T393" s="767"/>
      <c r="U393" s="767"/>
      <c r="V393" s="767"/>
      <c r="W393" s="767"/>
      <c r="X393" s="767"/>
    </row>
    <row r="394" spans="16:24" ht="6.75" customHeight="1">
      <c r="P394" s="767"/>
      <c r="Q394" s="767"/>
      <c r="R394" s="767"/>
      <c r="S394" s="767"/>
      <c r="T394" s="767"/>
      <c r="U394" s="767"/>
      <c r="V394" s="767"/>
      <c r="W394" s="767"/>
      <c r="X394" s="767"/>
    </row>
    <row r="395" spans="16:24" ht="10.5" customHeight="1">
      <c r="P395" s="767"/>
      <c r="Q395" s="767"/>
      <c r="R395" s="767"/>
      <c r="S395" s="767"/>
      <c r="T395" s="767"/>
      <c r="U395" s="767"/>
      <c r="V395" s="767"/>
      <c r="W395" s="767"/>
      <c r="X395" s="767"/>
    </row>
    <row r="396" spans="16:24" ht="11.25" customHeight="1">
      <c r="P396" s="767"/>
      <c r="Q396" s="767"/>
      <c r="R396" s="767"/>
      <c r="S396" s="767"/>
      <c r="T396" s="767"/>
      <c r="U396" s="767"/>
      <c r="V396" s="767"/>
      <c r="W396" s="767"/>
      <c r="X396" s="767"/>
    </row>
    <row r="397" spans="16:24" ht="9.6" customHeight="1">
      <c r="P397" s="767"/>
      <c r="Q397" s="767"/>
      <c r="R397" s="767"/>
      <c r="S397" s="767"/>
      <c r="T397" s="767"/>
      <c r="U397" s="767"/>
      <c r="V397" s="767"/>
      <c r="W397" s="767"/>
      <c r="X397" s="767"/>
    </row>
    <row r="398" spans="16:24" ht="9.6" customHeight="1">
      <c r="P398" s="767"/>
      <c r="Q398" s="767"/>
      <c r="R398" s="767"/>
      <c r="S398" s="767"/>
      <c r="T398" s="767"/>
      <c r="U398" s="767"/>
      <c r="V398" s="767"/>
      <c r="W398" s="767"/>
      <c r="X398" s="767"/>
    </row>
    <row r="399" spans="16:24" ht="9.6" customHeight="1">
      <c r="P399" s="767"/>
      <c r="Q399" s="767"/>
      <c r="R399" s="767"/>
      <c r="S399" s="767"/>
      <c r="T399" s="767"/>
      <c r="U399" s="767"/>
      <c r="V399" s="767"/>
      <c r="W399" s="767"/>
      <c r="X399" s="767"/>
    </row>
    <row r="400" spans="16:24" ht="11.25" customHeight="1">
      <c r="P400" s="767"/>
      <c r="Q400" s="767"/>
      <c r="R400" s="767"/>
      <c r="S400" s="767"/>
      <c r="T400" s="767"/>
      <c r="U400" s="767"/>
      <c r="V400" s="767"/>
      <c r="W400" s="767"/>
      <c r="X400" s="767"/>
    </row>
    <row r="401" spans="16:24" ht="9.6" customHeight="1">
      <c r="P401" s="767"/>
      <c r="Q401" s="767"/>
      <c r="R401" s="767"/>
      <c r="S401" s="767"/>
      <c r="T401" s="767"/>
      <c r="U401" s="767"/>
      <c r="V401" s="767"/>
      <c r="W401" s="767"/>
      <c r="X401" s="767"/>
    </row>
    <row r="402" spans="16:24" ht="9.6" customHeight="1">
      <c r="P402" s="767"/>
      <c r="Q402" s="767"/>
      <c r="R402" s="767"/>
      <c r="S402" s="767"/>
      <c r="T402" s="767"/>
      <c r="U402" s="767"/>
      <c r="V402" s="767"/>
      <c r="W402" s="767"/>
      <c r="X402" s="767"/>
    </row>
    <row r="403" spans="16:24" ht="12.75" customHeight="1">
      <c r="P403" s="767"/>
      <c r="Q403" s="767"/>
      <c r="R403" s="767"/>
      <c r="S403" s="767"/>
      <c r="T403" s="767"/>
      <c r="U403" s="767"/>
      <c r="V403" s="767"/>
      <c r="W403" s="767"/>
      <c r="X403" s="767"/>
    </row>
    <row r="404" spans="16:24" ht="9.6" customHeight="1">
      <c r="P404" s="767"/>
      <c r="Q404" s="767"/>
      <c r="R404" s="767"/>
      <c r="S404" s="767"/>
      <c r="T404" s="767"/>
      <c r="U404" s="767"/>
      <c r="V404" s="767"/>
      <c r="W404" s="767"/>
      <c r="X404" s="767"/>
    </row>
    <row r="405" spans="16:24" ht="9.6" customHeight="1">
      <c r="P405" s="767"/>
      <c r="Q405" s="767"/>
      <c r="R405" s="767"/>
      <c r="S405" s="767"/>
      <c r="T405" s="767"/>
      <c r="U405" s="767"/>
      <c r="V405" s="767"/>
      <c r="W405" s="767"/>
      <c r="X405" s="767"/>
    </row>
    <row r="406" spans="16:24" ht="10.5" customHeight="1">
      <c r="P406" s="767"/>
      <c r="Q406" s="767"/>
      <c r="R406" s="767"/>
      <c r="S406" s="767"/>
      <c r="T406" s="767"/>
      <c r="U406" s="767"/>
      <c r="V406" s="767"/>
      <c r="W406" s="767"/>
      <c r="X406" s="767"/>
    </row>
    <row r="407" spans="16:24" ht="9.6" customHeight="1">
      <c r="P407" s="767"/>
      <c r="Q407" s="767"/>
      <c r="R407" s="767"/>
      <c r="S407" s="767"/>
      <c r="T407" s="767"/>
      <c r="U407" s="767"/>
      <c r="V407" s="767"/>
      <c r="W407" s="767"/>
      <c r="X407" s="767"/>
    </row>
    <row r="408" spans="16:24" ht="9.6" customHeight="1">
      <c r="P408" s="767"/>
      <c r="Q408" s="767"/>
      <c r="R408" s="767"/>
      <c r="S408" s="767"/>
      <c r="T408" s="767"/>
      <c r="U408" s="767"/>
      <c r="V408" s="767"/>
      <c r="W408" s="767"/>
      <c r="X408" s="767"/>
    </row>
    <row r="409" spans="16:24" ht="10.5" customHeight="1">
      <c r="P409" s="767"/>
      <c r="Q409" s="767"/>
      <c r="R409" s="767"/>
      <c r="S409" s="767"/>
      <c r="T409" s="767"/>
      <c r="U409" s="767"/>
      <c r="V409" s="767"/>
      <c r="W409" s="767"/>
      <c r="X409" s="767"/>
    </row>
    <row r="410" spans="16:24" ht="9.6" customHeight="1">
      <c r="P410" s="767"/>
      <c r="Q410" s="767"/>
      <c r="R410" s="767"/>
      <c r="S410" s="767"/>
      <c r="T410" s="767"/>
      <c r="U410" s="767"/>
      <c r="V410" s="767"/>
      <c r="W410" s="767"/>
      <c r="X410" s="767"/>
    </row>
    <row r="411" spans="16:24" ht="9.6" customHeight="1">
      <c r="P411" s="767"/>
      <c r="Q411" s="767"/>
      <c r="R411" s="767"/>
      <c r="S411" s="767"/>
      <c r="T411" s="767"/>
      <c r="U411" s="767"/>
      <c r="V411" s="767"/>
      <c r="W411" s="767"/>
      <c r="X411" s="767"/>
    </row>
    <row r="412" spans="16:24" ht="10.5" customHeight="1">
      <c r="P412" s="767"/>
      <c r="Q412" s="767"/>
      <c r="R412" s="767"/>
      <c r="S412" s="767"/>
      <c r="T412" s="767"/>
      <c r="U412" s="767"/>
      <c r="V412" s="767"/>
      <c r="W412" s="767"/>
      <c r="X412" s="767"/>
    </row>
    <row r="413" spans="16:24" ht="9.6" customHeight="1">
      <c r="P413" s="767"/>
      <c r="Q413" s="767"/>
      <c r="R413" s="767"/>
      <c r="S413" s="767"/>
      <c r="T413" s="767"/>
      <c r="U413" s="767"/>
      <c r="V413" s="767"/>
      <c r="W413" s="767"/>
      <c r="X413" s="767"/>
    </row>
    <row r="414" spans="16:24" ht="9.6" customHeight="1">
      <c r="P414" s="767"/>
      <c r="Q414" s="767"/>
      <c r="R414" s="767"/>
      <c r="S414" s="767"/>
      <c r="T414" s="767"/>
      <c r="U414" s="767"/>
      <c r="V414" s="767"/>
      <c r="W414" s="767"/>
      <c r="X414" s="767"/>
    </row>
    <row r="415" spans="16:24" ht="9.75" customHeight="1">
      <c r="P415" s="767"/>
      <c r="Q415" s="767"/>
      <c r="R415" s="767"/>
      <c r="S415" s="767"/>
      <c r="T415" s="767"/>
      <c r="U415" s="767"/>
      <c r="V415" s="767"/>
      <c r="W415" s="767"/>
      <c r="X415" s="767"/>
    </row>
    <row r="416" spans="16:24" ht="9.75" customHeight="1">
      <c r="P416" s="767"/>
      <c r="Q416" s="767"/>
      <c r="R416" s="767"/>
      <c r="S416" s="767"/>
      <c r="T416" s="767"/>
      <c r="U416" s="767"/>
      <c r="V416" s="767"/>
      <c r="W416" s="767"/>
      <c r="X416" s="767"/>
    </row>
    <row r="417" spans="1:24" ht="9.6" customHeight="1">
      <c r="P417" s="767"/>
      <c r="Q417" s="767"/>
      <c r="R417" s="767"/>
      <c r="S417" s="767"/>
      <c r="T417" s="767"/>
      <c r="U417" s="767"/>
      <c r="V417" s="767"/>
      <c r="W417" s="767"/>
      <c r="X417" s="767"/>
    </row>
    <row r="418" spans="1:24" ht="10.5" customHeight="1">
      <c r="P418" s="767"/>
      <c r="Q418" s="767"/>
      <c r="R418" s="767"/>
      <c r="S418" s="767"/>
      <c r="T418" s="767"/>
      <c r="U418" s="767"/>
      <c r="V418" s="767"/>
      <c r="W418" s="767"/>
      <c r="X418" s="767"/>
    </row>
    <row r="419" spans="1:24" ht="9.6" customHeight="1">
      <c r="P419" s="767"/>
      <c r="Q419" s="767"/>
      <c r="R419" s="767"/>
      <c r="S419" s="767"/>
      <c r="T419" s="767"/>
      <c r="U419" s="767"/>
      <c r="V419" s="767"/>
      <c r="W419" s="767"/>
      <c r="X419" s="767"/>
    </row>
    <row r="420" spans="1:24" ht="9.6" customHeight="1">
      <c r="P420" s="767"/>
      <c r="Q420" s="767"/>
      <c r="R420" s="767"/>
      <c r="S420" s="767"/>
      <c r="T420" s="767"/>
      <c r="U420" s="767"/>
      <c r="V420" s="767"/>
      <c r="W420" s="767"/>
      <c r="X420" s="767"/>
    </row>
    <row r="421" spans="1:24" ht="9.6" customHeight="1">
      <c r="P421" s="767"/>
      <c r="Q421" s="767"/>
      <c r="R421" s="767"/>
      <c r="S421" s="767"/>
      <c r="T421" s="767"/>
      <c r="U421" s="767"/>
      <c r="V421" s="767"/>
      <c r="W421" s="767"/>
      <c r="X421" s="767"/>
    </row>
    <row r="422" spans="1:24" ht="9.6" customHeight="1">
      <c r="P422" s="767"/>
      <c r="Q422" s="767"/>
      <c r="R422" s="767"/>
      <c r="S422" s="767"/>
      <c r="T422" s="767"/>
      <c r="U422" s="767"/>
      <c r="V422" s="767"/>
      <c r="W422" s="767"/>
      <c r="X422" s="767"/>
    </row>
    <row r="423" spans="1:24" ht="9.6" customHeight="1">
      <c r="P423" s="767"/>
      <c r="Q423" s="767"/>
      <c r="R423" s="767"/>
      <c r="S423" s="767"/>
      <c r="T423" s="767"/>
      <c r="U423" s="767"/>
      <c r="V423" s="767"/>
      <c r="W423" s="767"/>
      <c r="X423" s="767"/>
    </row>
    <row r="424" spans="1:24" ht="9" customHeight="1">
      <c r="P424" s="767"/>
      <c r="Q424" s="767"/>
      <c r="R424" s="767"/>
      <c r="S424" s="767"/>
      <c r="T424" s="767"/>
      <c r="U424" s="767"/>
      <c r="V424" s="767"/>
      <c r="W424" s="767"/>
      <c r="X424" s="767"/>
    </row>
    <row r="425" spans="1:24" ht="11.25" customHeight="1">
      <c r="P425" s="767"/>
      <c r="Q425" s="767"/>
      <c r="R425" s="767"/>
      <c r="S425" s="767"/>
      <c r="T425" s="767"/>
      <c r="U425" s="767"/>
      <c r="V425" s="767"/>
      <c r="W425" s="767"/>
      <c r="X425" s="767"/>
    </row>
    <row r="426" spans="1:24" ht="14.25" customHeight="1">
      <c r="P426" s="767"/>
      <c r="Q426" s="767"/>
      <c r="R426" s="767"/>
      <c r="S426" s="767"/>
      <c r="T426" s="767"/>
      <c r="U426" s="767"/>
      <c r="V426" s="767"/>
      <c r="W426" s="767"/>
      <c r="X426" s="767"/>
    </row>
    <row r="427" spans="1:24" ht="14.25" customHeight="1">
      <c r="A427" s="822"/>
      <c r="B427" s="822"/>
      <c r="C427" s="822"/>
      <c r="D427" s="822"/>
      <c r="E427" s="822"/>
      <c r="F427" s="822"/>
      <c r="G427" s="822"/>
      <c r="H427" s="822"/>
      <c r="I427" s="822"/>
      <c r="J427" s="822"/>
      <c r="K427" s="822"/>
      <c r="P427" s="767"/>
      <c r="Q427" s="767"/>
      <c r="R427" s="767"/>
      <c r="S427" s="767"/>
      <c r="T427" s="767"/>
      <c r="U427" s="767"/>
      <c r="V427" s="767"/>
      <c r="W427" s="767"/>
      <c r="X427" s="767"/>
    </row>
    <row r="428" spans="1:24" s="763" customFormat="1" ht="13.8"/>
    <row r="429" spans="1:24" s="763" customFormat="1" ht="10.5" customHeight="1"/>
    <row r="430" spans="1:24" s="763" customFormat="1" ht="4.95" customHeight="1"/>
    <row r="431" spans="1:24" s="763" customFormat="1" ht="10.5" customHeight="1"/>
    <row r="432" spans="1:24" s="763" customFormat="1" ht="10.5" customHeight="1"/>
    <row r="433" spans="16:24" s="763" customFormat="1" ht="10.5" customHeight="1"/>
    <row r="434" spans="16:24" s="763" customFormat="1" ht="10.5" customHeight="1"/>
    <row r="435" spans="16:24" s="763" customFormat="1" ht="10.5" customHeight="1"/>
    <row r="436" spans="16:24" s="763" customFormat="1" ht="10.5" customHeight="1"/>
    <row r="437" spans="16:24" s="763" customFormat="1" ht="10.5" customHeight="1"/>
    <row r="438" spans="16:24" s="763" customFormat="1" ht="10.5" customHeight="1"/>
    <row r="439" spans="16:24" s="763" customFormat="1" ht="4.95" customHeight="1"/>
    <row r="440" spans="16:24" s="763" customFormat="1" ht="10.5" customHeight="1"/>
    <row r="441" spans="16:24" s="763" customFormat="1" ht="10.5" customHeight="1"/>
    <row r="442" spans="16:24" ht="9.75" customHeight="1">
      <c r="P442" s="767"/>
      <c r="Q442" s="767"/>
      <c r="R442" s="767"/>
      <c r="S442" s="767"/>
      <c r="T442" s="767"/>
      <c r="U442" s="767"/>
      <c r="V442" s="767"/>
      <c r="W442" s="767"/>
      <c r="X442" s="767"/>
    </row>
    <row r="443" spans="16:24" ht="11.25" customHeight="1">
      <c r="P443" s="767"/>
      <c r="Q443" s="767"/>
      <c r="R443" s="767"/>
      <c r="S443" s="767"/>
      <c r="T443" s="767"/>
      <c r="U443" s="767"/>
      <c r="V443" s="767"/>
      <c r="W443" s="767"/>
      <c r="X443" s="767"/>
    </row>
    <row r="444" spans="16:24" ht="9.75" customHeight="1">
      <c r="P444" s="767"/>
      <c r="Q444" s="767"/>
      <c r="R444" s="767"/>
      <c r="S444" s="767"/>
      <c r="T444" s="767"/>
      <c r="U444" s="767"/>
      <c r="V444" s="767"/>
      <c r="W444" s="767"/>
      <c r="X444" s="767"/>
    </row>
    <row r="445" spans="16:24" ht="9.75" customHeight="1">
      <c r="P445" s="767"/>
      <c r="Q445" s="767"/>
      <c r="R445" s="767"/>
      <c r="S445" s="767"/>
      <c r="T445" s="767"/>
      <c r="U445" s="767"/>
      <c r="V445" s="767"/>
      <c r="W445" s="767"/>
      <c r="X445" s="767"/>
    </row>
    <row r="446" spans="16:24" ht="9.75" customHeight="1">
      <c r="P446" s="767"/>
      <c r="Q446" s="767"/>
      <c r="R446" s="767"/>
      <c r="S446" s="767"/>
      <c r="T446" s="767"/>
      <c r="U446" s="767"/>
      <c r="V446" s="767"/>
      <c r="W446" s="767"/>
      <c r="X446" s="767"/>
    </row>
    <row r="447" spans="16:24" ht="6.75" customHeight="1">
      <c r="P447" s="767"/>
      <c r="Q447" s="767"/>
      <c r="R447" s="767"/>
      <c r="S447" s="767"/>
      <c r="T447" s="767"/>
      <c r="U447" s="767"/>
      <c r="V447" s="767"/>
      <c r="W447" s="767"/>
      <c r="X447" s="767"/>
    </row>
    <row r="448" spans="16:24" ht="9.75" customHeight="1">
      <c r="P448" s="767"/>
      <c r="Q448" s="767"/>
      <c r="R448" s="767"/>
      <c r="S448" s="767"/>
      <c r="T448" s="767"/>
      <c r="U448" s="767"/>
      <c r="V448" s="767"/>
      <c r="W448" s="767"/>
      <c r="X448" s="767"/>
    </row>
    <row r="449" spans="16:24" ht="11.25" customHeight="1">
      <c r="P449" s="767"/>
      <c r="Q449" s="767"/>
      <c r="R449" s="767"/>
      <c r="S449" s="767"/>
      <c r="T449" s="767"/>
      <c r="U449" s="767"/>
      <c r="V449" s="767"/>
      <c r="W449" s="767"/>
      <c r="X449" s="767"/>
    </row>
    <row r="450" spans="16:24" ht="9.6" customHeight="1">
      <c r="P450" s="767"/>
      <c r="Q450" s="767"/>
      <c r="R450" s="767"/>
      <c r="S450" s="767"/>
      <c r="T450" s="767"/>
      <c r="U450" s="767"/>
      <c r="V450" s="767"/>
      <c r="W450" s="767"/>
      <c r="X450" s="767"/>
    </row>
    <row r="451" spans="16:24" ht="9.6" customHeight="1">
      <c r="P451" s="767"/>
      <c r="Q451" s="767"/>
      <c r="R451" s="767"/>
      <c r="S451" s="767"/>
      <c r="T451" s="767"/>
      <c r="U451" s="767"/>
      <c r="V451" s="767"/>
      <c r="W451" s="767"/>
      <c r="X451" s="767"/>
    </row>
    <row r="452" spans="16:24" ht="9.6" customHeight="1">
      <c r="P452" s="767"/>
      <c r="Q452" s="767"/>
      <c r="R452" s="767"/>
      <c r="S452" s="767"/>
      <c r="T452" s="767"/>
      <c r="U452" s="767"/>
      <c r="V452" s="767"/>
      <c r="W452" s="767"/>
      <c r="X452" s="767"/>
    </row>
    <row r="453" spans="16:24" ht="11.25" customHeight="1">
      <c r="P453" s="767"/>
      <c r="Q453" s="767"/>
      <c r="R453" s="767"/>
      <c r="S453" s="767"/>
      <c r="T453" s="767"/>
      <c r="U453" s="767"/>
      <c r="V453" s="767"/>
      <c r="W453" s="767"/>
      <c r="X453" s="767"/>
    </row>
    <row r="454" spans="16:24" ht="9.6" customHeight="1">
      <c r="P454" s="767"/>
      <c r="Q454" s="767"/>
      <c r="R454" s="767"/>
      <c r="S454" s="767"/>
      <c r="T454" s="767"/>
      <c r="U454" s="767"/>
      <c r="V454" s="767"/>
      <c r="W454" s="767"/>
      <c r="X454" s="767"/>
    </row>
    <row r="455" spans="16:24" ht="9.6" customHeight="1">
      <c r="P455" s="767"/>
      <c r="Q455" s="767"/>
      <c r="R455" s="767"/>
      <c r="S455" s="767"/>
      <c r="T455" s="767"/>
      <c r="U455" s="767"/>
      <c r="V455" s="767"/>
      <c r="W455" s="767"/>
      <c r="X455" s="767"/>
    </row>
    <row r="456" spans="16:24" ht="9.75" customHeight="1">
      <c r="P456" s="767"/>
      <c r="Q456" s="767"/>
      <c r="R456" s="767"/>
      <c r="S456" s="767"/>
      <c r="T456" s="767"/>
      <c r="U456" s="767"/>
      <c r="V456" s="767"/>
      <c r="W456" s="767"/>
      <c r="X456" s="767"/>
    </row>
    <row r="457" spans="16:24" ht="10.5" customHeight="1">
      <c r="P457" s="767"/>
      <c r="Q457" s="767"/>
      <c r="R457" s="767"/>
      <c r="S457" s="767"/>
      <c r="T457" s="767"/>
      <c r="U457" s="767"/>
      <c r="V457" s="767"/>
      <c r="W457" s="767"/>
      <c r="X457" s="767"/>
    </row>
    <row r="458" spans="16:24" ht="9.6" customHeight="1">
      <c r="P458" s="767"/>
      <c r="Q458" s="767"/>
      <c r="R458" s="767"/>
      <c r="S458" s="767"/>
      <c r="T458" s="767"/>
      <c r="U458" s="767"/>
      <c r="V458" s="767"/>
      <c r="W458" s="767"/>
      <c r="X458" s="767"/>
    </row>
    <row r="459" spans="16:24" ht="9.6" customHeight="1">
      <c r="P459" s="767"/>
      <c r="Q459" s="767"/>
      <c r="R459" s="767"/>
      <c r="S459" s="767"/>
      <c r="T459" s="767"/>
      <c r="U459" s="767"/>
      <c r="V459" s="767"/>
      <c r="W459" s="767"/>
      <c r="X459" s="767"/>
    </row>
    <row r="460" spans="16:24" ht="9.6" customHeight="1">
      <c r="P460" s="767"/>
      <c r="Q460" s="767"/>
      <c r="R460" s="767"/>
      <c r="S460" s="767"/>
      <c r="T460" s="767"/>
      <c r="U460" s="767"/>
      <c r="V460" s="767"/>
      <c r="W460" s="767"/>
      <c r="X460" s="767"/>
    </row>
    <row r="461" spans="16:24" ht="9.6" customHeight="1">
      <c r="P461" s="767"/>
      <c r="Q461" s="767"/>
      <c r="R461" s="767"/>
      <c r="S461" s="767"/>
      <c r="T461" s="767"/>
      <c r="U461" s="767"/>
      <c r="V461" s="767"/>
      <c r="W461" s="767"/>
      <c r="X461" s="767"/>
    </row>
    <row r="462" spans="16:24" ht="9.6" customHeight="1">
      <c r="P462" s="767"/>
      <c r="Q462" s="767"/>
      <c r="R462" s="767"/>
      <c r="S462" s="767"/>
      <c r="T462" s="767"/>
      <c r="U462" s="767"/>
      <c r="V462" s="767"/>
      <c r="W462" s="767"/>
      <c r="X462" s="767"/>
    </row>
    <row r="463" spans="16:24" ht="9.6" customHeight="1">
      <c r="P463" s="767"/>
      <c r="Q463" s="767"/>
      <c r="R463" s="767"/>
      <c r="S463" s="767"/>
      <c r="T463" s="767"/>
      <c r="U463" s="767"/>
      <c r="V463" s="767"/>
      <c r="W463" s="767"/>
      <c r="X463" s="767"/>
    </row>
    <row r="464" spans="16:24" ht="9.6" customHeight="1">
      <c r="P464" s="767"/>
      <c r="Q464" s="767"/>
      <c r="R464" s="767"/>
      <c r="S464" s="767"/>
      <c r="T464" s="767"/>
      <c r="U464" s="767"/>
      <c r="V464" s="767"/>
      <c r="W464" s="767"/>
      <c r="X464" s="767"/>
    </row>
    <row r="465" spans="16:24" ht="9.6" customHeight="1">
      <c r="P465" s="767"/>
      <c r="Q465" s="767"/>
      <c r="R465" s="767"/>
      <c r="S465" s="767"/>
      <c r="T465" s="767"/>
      <c r="U465" s="767"/>
      <c r="V465" s="767"/>
      <c r="W465" s="767"/>
      <c r="X465" s="767"/>
    </row>
    <row r="466" spans="16:24" ht="9.6" customHeight="1">
      <c r="P466" s="767"/>
      <c r="Q466" s="767"/>
      <c r="R466" s="767"/>
      <c r="S466" s="767"/>
      <c r="T466" s="767"/>
      <c r="U466" s="767"/>
      <c r="V466" s="767"/>
      <c r="W466" s="767"/>
      <c r="X466" s="767"/>
    </row>
    <row r="467" spans="16:24" ht="9.6" customHeight="1">
      <c r="P467" s="767"/>
      <c r="Q467" s="767"/>
      <c r="R467" s="767"/>
      <c r="S467" s="767"/>
      <c r="T467" s="767"/>
      <c r="U467" s="767"/>
      <c r="V467" s="767"/>
      <c r="W467" s="767"/>
      <c r="X467" s="767"/>
    </row>
    <row r="468" spans="16:24" ht="11.25" customHeight="1">
      <c r="P468" s="767"/>
      <c r="Q468" s="767"/>
      <c r="R468" s="767"/>
      <c r="S468" s="767"/>
      <c r="T468" s="767"/>
      <c r="U468" s="767"/>
      <c r="V468" s="767"/>
      <c r="W468" s="767"/>
      <c r="X468" s="767"/>
    </row>
    <row r="469" spans="16:24" ht="9.75" customHeight="1">
      <c r="P469" s="767"/>
      <c r="Q469" s="767"/>
      <c r="R469" s="767"/>
      <c r="S469" s="767"/>
      <c r="T469" s="767"/>
      <c r="U469" s="767"/>
      <c r="V469" s="767"/>
      <c r="W469" s="767"/>
      <c r="X469" s="767"/>
    </row>
    <row r="470" spans="16:24" ht="6.75" customHeight="1">
      <c r="P470" s="767"/>
      <c r="Q470" s="767"/>
      <c r="R470" s="767"/>
      <c r="S470" s="767"/>
      <c r="T470" s="767"/>
      <c r="U470" s="767"/>
      <c r="V470" s="767"/>
      <c r="W470" s="767"/>
      <c r="X470" s="767"/>
    </row>
    <row r="471" spans="16:24" ht="9.75" customHeight="1">
      <c r="P471" s="767"/>
      <c r="Q471" s="767"/>
      <c r="R471" s="767"/>
      <c r="S471" s="767"/>
      <c r="T471" s="767"/>
      <c r="U471" s="767"/>
      <c r="V471" s="767"/>
      <c r="W471" s="767"/>
      <c r="X471" s="767"/>
    </row>
    <row r="472" spans="16:24" ht="9.6" customHeight="1">
      <c r="P472" s="767"/>
      <c r="Q472" s="767"/>
      <c r="R472" s="767"/>
      <c r="S472" s="767"/>
      <c r="T472" s="767"/>
      <c r="U472" s="767"/>
      <c r="V472" s="767"/>
      <c r="W472" s="767"/>
      <c r="X472" s="767"/>
    </row>
    <row r="473" spans="16:24" ht="9.6" customHeight="1">
      <c r="P473" s="767"/>
      <c r="Q473" s="767"/>
      <c r="R473" s="767"/>
      <c r="S473" s="767"/>
      <c r="T473" s="767"/>
      <c r="U473" s="767"/>
      <c r="V473" s="767"/>
      <c r="W473" s="767"/>
      <c r="X473" s="767"/>
    </row>
    <row r="474" spans="16:24" ht="9.6" customHeight="1">
      <c r="P474" s="767"/>
      <c r="Q474" s="767"/>
      <c r="R474" s="767"/>
      <c r="S474" s="767"/>
      <c r="T474" s="767"/>
      <c r="U474" s="767"/>
      <c r="V474" s="767"/>
      <c r="W474" s="767"/>
      <c r="X474" s="767"/>
    </row>
    <row r="475" spans="16:24" ht="9.6" customHeight="1">
      <c r="P475" s="767"/>
      <c r="Q475" s="767"/>
      <c r="R475" s="767"/>
      <c r="S475" s="767"/>
      <c r="T475" s="767"/>
      <c r="U475" s="767"/>
      <c r="V475" s="767"/>
      <c r="W475" s="767"/>
      <c r="X475" s="767"/>
    </row>
    <row r="476" spans="16:24" ht="11.25" customHeight="1">
      <c r="P476" s="767"/>
      <c r="Q476" s="767"/>
      <c r="R476" s="767"/>
      <c r="S476" s="767"/>
      <c r="T476" s="767"/>
      <c r="U476" s="767"/>
      <c r="V476" s="767"/>
      <c r="W476" s="767"/>
      <c r="X476" s="767"/>
    </row>
    <row r="477" spans="16:24" ht="9.6" customHeight="1">
      <c r="P477" s="767"/>
      <c r="Q477" s="767"/>
      <c r="R477" s="767"/>
      <c r="S477" s="767"/>
      <c r="T477" s="767"/>
      <c r="U477" s="767"/>
      <c r="V477" s="767"/>
      <c r="W477" s="767"/>
      <c r="X477" s="767"/>
    </row>
    <row r="478" spans="16:24" ht="9.6" customHeight="1">
      <c r="P478" s="767"/>
      <c r="Q478" s="767"/>
      <c r="R478" s="767"/>
      <c r="S478" s="767"/>
      <c r="T478" s="767"/>
      <c r="U478" s="767"/>
      <c r="V478" s="767"/>
      <c r="W478" s="767"/>
      <c r="X478" s="767"/>
    </row>
    <row r="479" spans="16:24" ht="11.25" customHeight="1">
      <c r="P479" s="767"/>
      <c r="Q479" s="767"/>
      <c r="R479" s="767"/>
      <c r="S479" s="767"/>
      <c r="T479" s="767"/>
      <c r="U479" s="767"/>
      <c r="V479" s="767"/>
      <c r="W479" s="767"/>
      <c r="X479" s="767"/>
    </row>
    <row r="480" spans="16:24" ht="9.6" customHeight="1">
      <c r="P480" s="767"/>
      <c r="Q480" s="767"/>
      <c r="R480" s="767"/>
      <c r="S480" s="767"/>
      <c r="T480" s="767"/>
      <c r="U480" s="767"/>
      <c r="V480" s="767"/>
      <c r="W480" s="767"/>
      <c r="X480" s="767"/>
    </row>
    <row r="481" spans="16:24" ht="9.6" customHeight="1">
      <c r="P481" s="767"/>
      <c r="Q481" s="767"/>
      <c r="R481" s="767"/>
      <c r="S481" s="767"/>
      <c r="T481" s="767"/>
      <c r="U481" s="767"/>
      <c r="V481" s="767"/>
      <c r="W481" s="767"/>
      <c r="X481" s="767"/>
    </row>
    <row r="482" spans="16:24" ht="11.25" customHeight="1">
      <c r="P482" s="767"/>
      <c r="Q482" s="767"/>
      <c r="R482" s="767"/>
      <c r="S482" s="767"/>
      <c r="T482" s="767"/>
      <c r="U482" s="767"/>
      <c r="V482" s="767"/>
      <c r="W482" s="767"/>
      <c r="X482" s="767"/>
    </row>
    <row r="483" spans="16:24" ht="9.6" customHeight="1">
      <c r="P483" s="767"/>
      <c r="Q483" s="767"/>
      <c r="R483" s="767"/>
      <c r="S483" s="767"/>
      <c r="T483" s="767"/>
      <c r="U483" s="767"/>
      <c r="V483" s="767"/>
      <c r="W483" s="767"/>
      <c r="X483" s="767"/>
    </row>
    <row r="484" spans="16:24" ht="9.6" customHeight="1">
      <c r="P484" s="767"/>
      <c r="Q484" s="767"/>
      <c r="R484" s="767"/>
      <c r="S484" s="767"/>
      <c r="T484" s="767"/>
      <c r="U484" s="767"/>
      <c r="V484" s="767"/>
      <c r="W484" s="767"/>
      <c r="X484" s="767"/>
    </row>
    <row r="485" spans="16:24" ht="9.6" customHeight="1">
      <c r="P485" s="767"/>
      <c r="Q485" s="767"/>
      <c r="R485" s="767"/>
      <c r="S485" s="767"/>
      <c r="T485" s="767"/>
      <c r="U485" s="767"/>
      <c r="V485" s="767"/>
      <c r="W485" s="767"/>
      <c r="X485" s="767"/>
    </row>
    <row r="486" spans="16:24" ht="9.6" customHeight="1">
      <c r="P486" s="767"/>
      <c r="Q486" s="767"/>
      <c r="R486" s="767"/>
      <c r="S486" s="767"/>
      <c r="T486" s="767"/>
      <c r="U486" s="767"/>
      <c r="V486" s="767"/>
      <c r="W486" s="767"/>
      <c r="X486" s="767"/>
    </row>
    <row r="487" spans="16:24" ht="9.6" customHeight="1">
      <c r="P487" s="767"/>
      <c r="Q487" s="767"/>
      <c r="R487" s="767"/>
      <c r="S487" s="767"/>
      <c r="T487" s="767"/>
      <c r="U487" s="767"/>
      <c r="V487" s="767"/>
      <c r="W487" s="767"/>
      <c r="X487" s="767"/>
    </row>
    <row r="488" spans="16:24" ht="9.6" customHeight="1">
      <c r="P488" s="767"/>
      <c r="Q488" s="767"/>
      <c r="R488" s="767"/>
      <c r="S488" s="767"/>
      <c r="T488" s="767"/>
      <c r="U488" s="767"/>
      <c r="V488" s="767"/>
      <c r="W488" s="767"/>
      <c r="X488" s="767"/>
    </row>
    <row r="489" spans="16:24" ht="9.6" customHeight="1">
      <c r="P489" s="767"/>
      <c r="Q489" s="767"/>
      <c r="R489" s="767"/>
      <c r="S489" s="767"/>
      <c r="T489" s="767"/>
      <c r="U489" s="767"/>
      <c r="V489" s="767"/>
      <c r="W489" s="767"/>
      <c r="X489" s="767"/>
    </row>
    <row r="490" spans="16:24" ht="9.6" customHeight="1">
      <c r="P490" s="767"/>
      <c r="Q490" s="767"/>
      <c r="R490" s="767"/>
      <c r="S490" s="767"/>
      <c r="T490" s="767"/>
      <c r="U490" s="767"/>
      <c r="V490" s="767"/>
      <c r="W490" s="767"/>
      <c r="X490" s="767"/>
    </row>
    <row r="491" spans="16:24" ht="9.6" customHeight="1">
      <c r="P491" s="767"/>
      <c r="Q491" s="767"/>
      <c r="R491" s="767"/>
      <c r="S491" s="767"/>
      <c r="T491" s="767"/>
      <c r="U491" s="767"/>
      <c r="V491" s="767"/>
      <c r="W491" s="767"/>
      <c r="X491" s="767"/>
    </row>
    <row r="492" spans="16:24" ht="9.6" customHeight="1">
      <c r="P492" s="767"/>
      <c r="Q492" s="767"/>
      <c r="R492" s="767"/>
      <c r="S492" s="767"/>
      <c r="T492" s="767"/>
      <c r="U492" s="767"/>
      <c r="V492" s="767"/>
      <c r="W492" s="767"/>
      <c r="X492" s="767"/>
    </row>
    <row r="493" spans="16:24" ht="9.6" customHeight="1">
      <c r="P493" s="767"/>
      <c r="Q493" s="767"/>
      <c r="R493" s="767"/>
      <c r="S493" s="767"/>
      <c r="T493" s="767"/>
      <c r="U493" s="767"/>
      <c r="V493" s="767"/>
      <c r="W493" s="767"/>
      <c r="X493" s="767"/>
    </row>
    <row r="494" spans="16:24" ht="9.6" customHeight="1">
      <c r="P494" s="767"/>
      <c r="Q494" s="767"/>
      <c r="R494" s="767"/>
      <c r="S494" s="767"/>
      <c r="T494" s="767"/>
      <c r="U494" s="767"/>
      <c r="V494" s="767"/>
      <c r="W494" s="767"/>
      <c r="X494" s="767"/>
    </row>
    <row r="495" spans="16:24" ht="9.6" customHeight="1">
      <c r="P495" s="767"/>
      <c r="Q495" s="767"/>
      <c r="R495" s="767"/>
      <c r="S495" s="767"/>
      <c r="T495" s="767"/>
      <c r="U495" s="767"/>
      <c r="V495" s="767"/>
      <c r="W495" s="767"/>
      <c r="X495" s="767"/>
    </row>
    <row r="496" spans="16:24" ht="10.5" customHeight="1">
      <c r="P496" s="767"/>
      <c r="Q496" s="767"/>
      <c r="R496" s="767"/>
      <c r="S496" s="767"/>
      <c r="T496" s="767"/>
      <c r="U496" s="767"/>
      <c r="V496" s="767"/>
      <c r="W496" s="767"/>
      <c r="X496" s="767"/>
    </row>
    <row r="497" spans="1:24" ht="14.25" customHeight="1">
      <c r="P497" s="767"/>
      <c r="Q497" s="767"/>
      <c r="R497" s="767"/>
      <c r="S497" s="767"/>
      <c r="T497" s="767"/>
      <c r="U497" s="767"/>
      <c r="V497" s="767"/>
      <c r="W497" s="767"/>
      <c r="X497" s="767"/>
    </row>
    <row r="498" spans="1:24" ht="14.25" customHeight="1">
      <c r="A498" s="822"/>
      <c r="B498" s="822"/>
      <c r="C498" s="822"/>
      <c r="D498" s="822"/>
      <c r="E498" s="822"/>
      <c r="F498" s="822"/>
      <c r="G498" s="822"/>
      <c r="H498" s="822"/>
      <c r="I498" s="822"/>
      <c r="J498" s="822"/>
      <c r="K498" s="822"/>
      <c r="P498" s="767"/>
      <c r="Q498" s="767"/>
      <c r="R498" s="767"/>
      <c r="S498" s="767"/>
      <c r="T498" s="767"/>
      <c r="U498" s="767"/>
      <c r="V498" s="767"/>
      <c r="W498" s="767"/>
      <c r="X498" s="767"/>
    </row>
    <row r="499" spans="1:24" s="763" customFormat="1" ht="13.8"/>
    <row r="500" spans="1:24" s="763" customFormat="1" ht="10.5" customHeight="1"/>
    <row r="501" spans="1:24" s="763" customFormat="1" ht="4.95" customHeight="1"/>
    <row r="502" spans="1:24" s="763" customFormat="1" ht="10.5" customHeight="1"/>
    <row r="503" spans="1:24" s="763" customFormat="1" ht="10.5" customHeight="1"/>
    <row r="504" spans="1:24" s="763" customFormat="1" ht="10.5" customHeight="1"/>
    <row r="505" spans="1:24" s="763" customFormat="1" ht="10.5" customHeight="1"/>
    <row r="506" spans="1:24" s="763" customFormat="1" ht="10.5" customHeight="1"/>
    <row r="507" spans="1:24" s="763" customFormat="1" ht="10.5" customHeight="1"/>
    <row r="508" spans="1:24" s="763" customFormat="1" ht="10.5" customHeight="1"/>
    <row r="509" spans="1:24" s="763" customFormat="1" ht="10.5" customHeight="1"/>
    <row r="510" spans="1:24" s="763" customFormat="1" ht="4.95" customHeight="1"/>
    <row r="511" spans="1:24" s="763" customFormat="1" ht="10.5" customHeight="1"/>
    <row r="512" spans="1:24" s="763" customFormat="1" ht="10.5" customHeight="1"/>
    <row r="513" spans="16:24" ht="9.75" customHeight="1">
      <c r="P513" s="767"/>
      <c r="Q513" s="767"/>
      <c r="R513" s="767"/>
      <c r="S513" s="767"/>
      <c r="T513" s="767"/>
      <c r="U513" s="767"/>
      <c r="V513" s="767"/>
      <c r="W513" s="767"/>
      <c r="X513" s="767"/>
    </row>
    <row r="514" spans="16:24" ht="11.25" customHeight="1">
      <c r="P514" s="767"/>
      <c r="Q514" s="767"/>
      <c r="R514" s="767"/>
      <c r="S514" s="767"/>
      <c r="T514" s="767"/>
      <c r="U514" s="767"/>
      <c r="V514" s="767"/>
      <c r="W514" s="767"/>
      <c r="X514" s="767"/>
    </row>
    <row r="515" spans="16:24" ht="12" customHeight="1">
      <c r="P515" s="767"/>
      <c r="Q515" s="767"/>
      <c r="R515" s="767"/>
      <c r="S515" s="767"/>
      <c r="T515" s="767"/>
      <c r="U515" s="767"/>
      <c r="V515" s="767"/>
      <c r="W515" s="767"/>
      <c r="X515" s="767"/>
    </row>
    <row r="516" spans="16:24" s="763" customFormat="1" ht="10.5" customHeight="1"/>
    <row r="517" spans="16:24" s="763" customFormat="1" ht="13.8"/>
    <row r="518" spans="16:24" s="763" customFormat="1" ht="10.5" customHeight="1"/>
    <row r="519" spans="16:24" s="763" customFormat="1" ht="10.5" customHeight="1"/>
    <row r="520" spans="16:24" s="763" customFormat="1" ht="10.5" customHeight="1"/>
    <row r="521" spans="16:24" s="763" customFormat="1" ht="10.5" customHeight="1"/>
    <row r="522" spans="16:24" s="763" customFormat="1" ht="4.95" customHeight="1"/>
    <row r="523" spans="16:24" ht="4.95" customHeight="1">
      <c r="P523" s="767"/>
      <c r="Q523" s="767"/>
      <c r="R523" s="767"/>
      <c r="S523" s="767"/>
      <c r="T523" s="767"/>
      <c r="U523" s="767"/>
      <c r="V523" s="767"/>
      <c r="W523" s="767"/>
      <c r="X523" s="767"/>
    </row>
    <row r="524" spans="16:24" ht="4.95" customHeight="1">
      <c r="P524" s="767"/>
      <c r="Q524" s="767"/>
      <c r="R524" s="767"/>
      <c r="S524" s="767"/>
      <c r="T524" s="767"/>
      <c r="U524" s="767"/>
      <c r="V524" s="767"/>
      <c r="W524" s="767"/>
      <c r="X524" s="767"/>
    </row>
    <row r="525" spans="16:24" ht="11.25" customHeight="1">
      <c r="P525" s="767"/>
      <c r="Q525" s="767"/>
      <c r="R525" s="767"/>
      <c r="S525" s="767"/>
      <c r="T525" s="767"/>
      <c r="U525" s="767"/>
      <c r="V525" s="767"/>
      <c r="W525" s="767"/>
      <c r="X525" s="767"/>
    </row>
    <row r="526" spans="16:24" ht="9.75" customHeight="1">
      <c r="P526" s="767"/>
      <c r="Q526" s="767"/>
      <c r="R526" s="767"/>
      <c r="S526" s="767"/>
      <c r="T526" s="767"/>
      <c r="U526" s="767"/>
      <c r="V526" s="767"/>
      <c r="W526" s="767"/>
      <c r="X526" s="767"/>
    </row>
    <row r="527" spans="16:24" ht="9.6" customHeight="1">
      <c r="P527" s="767"/>
      <c r="Q527" s="767"/>
      <c r="R527" s="767"/>
      <c r="S527" s="767"/>
      <c r="T527" s="767"/>
      <c r="U527" s="767"/>
      <c r="V527" s="767"/>
      <c r="W527" s="767"/>
      <c r="X527" s="767"/>
    </row>
    <row r="528" spans="16:24" ht="11.25" customHeight="1">
      <c r="P528" s="767"/>
      <c r="Q528" s="767"/>
      <c r="R528" s="767"/>
      <c r="S528" s="767"/>
      <c r="T528" s="767"/>
      <c r="U528" s="767"/>
      <c r="V528" s="767"/>
      <c r="W528" s="767"/>
      <c r="X528" s="767"/>
    </row>
    <row r="529" spans="16:24" ht="9.75" customHeight="1">
      <c r="P529" s="767"/>
      <c r="Q529" s="767"/>
      <c r="R529" s="767"/>
      <c r="S529" s="767"/>
      <c r="T529" s="767"/>
      <c r="U529" s="767"/>
      <c r="V529" s="767"/>
      <c r="W529" s="767"/>
      <c r="X529" s="767"/>
    </row>
    <row r="530" spans="16:24" ht="9.75" customHeight="1">
      <c r="P530" s="767"/>
      <c r="Q530" s="767"/>
      <c r="R530" s="767"/>
      <c r="S530" s="767"/>
      <c r="T530" s="767"/>
      <c r="U530" s="767"/>
      <c r="V530" s="767"/>
      <c r="W530" s="767"/>
      <c r="X530" s="767"/>
    </row>
    <row r="531" spans="16:24" ht="9.75" customHeight="1">
      <c r="P531" s="767"/>
      <c r="Q531" s="767"/>
      <c r="R531" s="767"/>
      <c r="S531" s="767"/>
      <c r="T531" s="767"/>
      <c r="U531" s="767"/>
      <c r="V531" s="767"/>
      <c r="W531" s="767"/>
      <c r="X531" s="767"/>
    </row>
    <row r="532" spans="16:24" ht="6.75" customHeight="1">
      <c r="P532" s="767"/>
      <c r="Q532" s="767"/>
      <c r="R532" s="767"/>
      <c r="S532" s="767"/>
      <c r="T532" s="767"/>
      <c r="U532" s="767"/>
      <c r="V532" s="767"/>
      <c r="W532" s="767"/>
      <c r="X532" s="767"/>
    </row>
    <row r="533" spans="16:24" ht="6.75" customHeight="1">
      <c r="P533" s="767"/>
      <c r="Q533" s="767"/>
      <c r="R533" s="767"/>
      <c r="S533" s="767"/>
      <c r="T533" s="767"/>
      <c r="U533" s="767"/>
      <c r="V533" s="767"/>
      <c r="W533" s="767"/>
      <c r="X533" s="767"/>
    </row>
    <row r="534" spans="16:24" ht="6.75" customHeight="1">
      <c r="P534" s="767"/>
      <c r="Q534" s="767"/>
      <c r="R534" s="767"/>
      <c r="S534" s="767"/>
      <c r="T534" s="767"/>
      <c r="U534" s="767"/>
      <c r="V534" s="767"/>
      <c r="W534" s="767"/>
      <c r="X534" s="767"/>
    </row>
    <row r="535" spans="16:24" ht="9.6" customHeight="1">
      <c r="P535" s="767"/>
      <c r="Q535" s="767"/>
      <c r="R535" s="767"/>
      <c r="S535" s="767"/>
      <c r="T535" s="767"/>
      <c r="U535" s="767"/>
      <c r="V535" s="767"/>
      <c r="W535" s="767"/>
      <c r="X535" s="767"/>
    </row>
    <row r="536" spans="16:24" ht="9.6" customHeight="1">
      <c r="P536" s="767"/>
      <c r="Q536" s="767"/>
      <c r="R536" s="767"/>
      <c r="S536" s="767"/>
      <c r="T536" s="767"/>
      <c r="U536" s="767"/>
      <c r="V536" s="767"/>
      <c r="W536" s="767"/>
      <c r="X536" s="767"/>
    </row>
    <row r="537" spans="16:24" ht="9.6" customHeight="1">
      <c r="P537" s="767"/>
      <c r="Q537" s="767"/>
      <c r="R537" s="767"/>
      <c r="S537" s="767"/>
      <c r="T537" s="767"/>
      <c r="U537" s="767"/>
      <c r="V537" s="767"/>
      <c r="W537" s="767"/>
      <c r="X537" s="767"/>
    </row>
    <row r="538" spans="16:24" ht="9.6" customHeight="1">
      <c r="P538" s="767"/>
      <c r="Q538" s="767"/>
      <c r="R538" s="767"/>
      <c r="S538" s="767"/>
      <c r="T538" s="767"/>
      <c r="U538" s="767"/>
      <c r="V538" s="767"/>
      <c r="W538" s="767"/>
      <c r="X538" s="767"/>
    </row>
    <row r="539" spans="16:24" ht="11.25" customHeight="1">
      <c r="P539" s="767"/>
      <c r="Q539" s="767"/>
      <c r="R539" s="767"/>
      <c r="S539" s="767"/>
      <c r="T539" s="767"/>
      <c r="U539" s="767"/>
      <c r="V539" s="767"/>
      <c r="W539" s="767"/>
      <c r="X539" s="767"/>
    </row>
    <row r="540" spans="16:24" ht="9.75" customHeight="1">
      <c r="P540" s="767"/>
      <c r="Q540" s="767"/>
      <c r="R540" s="767"/>
      <c r="S540" s="767"/>
      <c r="T540" s="767"/>
      <c r="U540" s="767"/>
      <c r="V540" s="767"/>
      <c r="W540" s="767"/>
      <c r="X540" s="767"/>
    </row>
    <row r="541" spans="16:24" ht="6.75" customHeight="1">
      <c r="P541" s="767"/>
      <c r="Q541" s="767"/>
      <c r="R541" s="767"/>
      <c r="S541" s="767"/>
      <c r="T541" s="767"/>
      <c r="U541" s="767"/>
      <c r="V541" s="767"/>
      <c r="W541" s="767"/>
      <c r="X541" s="767"/>
    </row>
    <row r="542" spans="16:24" ht="6.75" customHeight="1">
      <c r="P542" s="767"/>
      <c r="Q542" s="767"/>
      <c r="R542" s="767"/>
      <c r="S542" s="767"/>
      <c r="T542" s="767"/>
      <c r="U542" s="767"/>
      <c r="V542" s="767"/>
      <c r="W542" s="767"/>
      <c r="X542" s="767"/>
    </row>
    <row r="543" spans="16:24" ht="6.75" customHeight="1">
      <c r="P543" s="767"/>
      <c r="Q543" s="767"/>
      <c r="R543" s="767"/>
      <c r="S543" s="767"/>
      <c r="T543" s="767"/>
      <c r="U543" s="767"/>
      <c r="V543" s="767"/>
      <c r="W543" s="767"/>
      <c r="X543" s="767"/>
    </row>
    <row r="544" spans="16:24" ht="9.75" customHeight="1">
      <c r="P544" s="767"/>
      <c r="Q544" s="767"/>
      <c r="R544" s="767"/>
      <c r="S544" s="767"/>
      <c r="T544" s="767"/>
      <c r="U544" s="767"/>
      <c r="V544" s="767"/>
      <c r="W544" s="767"/>
      <c r="X544" s="767"/>
    </row>
    <row r="545" spans="16:24" ht="9.75" customHeight="1">
      <c r="P545" s="767"/>
      <c r="Q545" s="767"/>
      <c r="R545" s="767"/>
      <c r="S545" s="767"/>
      <c r="T545" s="767"/>
      <c r="U545" s="767"/>
      <c r="V545" s="767"/>
      <c r="W545" s="767"/>
      <c r="X545" s="767"/>
    </row>
    <row r="546" spans="16:24" ht="9.75" customHeight="1">
      <c r="P546" s="767"/>
      <c r="Q546" s="767"/>
      <c r="R546" s="767"/>
      <c r="S546" s="767"/>
      <c r="T546" s="767"/>
      <c r="U546" s="767"/>
      <c r="V546" s="767"/>
      <c r="W546" s="767"/>
      <c r="X546" s="767"/>
    </row>
    <row r="547" spans="16:24" ht="11.25" customHeight="1">
      <c r="P547" s="767"/>
      <c r="Q547" s="767"/>
      <c r="R547" s="767"/>
      <c r="S547" s="767"/>
      <c r="T547" s="767"/>
      <c r="U547" s="767"/>
      <c r="V547" s="767"/>
      <c r="W547" s="767"/>
      <c r="X547" s="767"/>
    </row>
    <row r="548" spans="16:24" ht="9.75" customHeight="1">
      <c r="P548" s="767"/>
      <c r="Q548" s="767"/>
      <c r="R548" s="767"/>
      <c r="S548" s="767"/>
      <c r="T548" s="767"/>
      <c r="U548" s="767"/>
      <c r="V548" s="767"/>
      <c r="W548" s="767"/>
      <c r="X548" s="767"/>
    </row>
    <row r="549" spans="16:24" ht="6.75" customHeight="1">
      <c r="P549" s="767"/>
      <c r="Q549" s="767"/>
      <c r="R549" s="767"/>
      <c r="S549" s="767"/>
      <c r="T549" s="767"/>
      <c r="U549" s="767"/>
      <c r="V549" s="767"/>
      <c r="W549" s="767"/>
      <c r="X549" s="767"/>
    </row>
    <row r="550" spans="16:24" ht="10.5" customHeight="1">
      <c r="P550" s="767"/>
      <c r="Q550" s="767"/>
      <c r="R550" s="767"/>
      <c r="S550" s="767"/>
      <c r="T550" s="767"/>
      <c r="U550" s="767"/>
      <c r="V550" s="767"/>
      <c r="W550" s="767"/>
      <c r="X550" s="767"/>
    </row>
    <row r="551" spans="16:24" ht="11.25" customHeight="1">
      <c r="P551" s="767"/>
      <c r="Q551" s="767"/>
      <c r="R551" s="767"/>
      <c r="S551" s="767"/>
      <c r="T551" s="767"/>
      <c r="U551" s="767"/>
      <c r="V551" s="767"/>
      <c r="W551" s="767"/>
      <c r="X551" s="767"/>
    </row>
    <row r="552" spans="16:24" ht="9.6" customHeight="1">
      <c r="P552" s="767"/>
      <c r="Q552" s="767"/>
      <c r="R552" s="767"/>
      <c r="S552" s="767"/>
      <c r="T552" s="767"/>
      <c r="U552" s="767"/>
      <c r="V552" s="767"/>
      <c r="W552" s="767"/>
      <c r="X552" s="767"/>
    </row>
    <row r="553" spans="16:24" ht="9.6" customHeight="1">
      <c r="P553" s="767"/>
      <c r="Q553" s="767"/>
      <c r="R553" s="767"/>
      <c r="S553" s="767"/>
      <c r="T553" s="767"/>
      <c r="U553" s="767"/>
      <c r="V553" s="767"/>
      <c r="W553" s="767"/>
      <c r="X553" s="767"/>
    </row>
    <row r="554" spans="16:24" ht="9.6" customHeight="1">
      <c r="P554" s="767"/>
      <c r="Q554" s="767"/>
      <c r="R554" s="767"/>
      <c r="S554" s="767"/>
      <c r="T554" s="767"/>
      <c r="U554" s="767"/>
      <c r="V554" s="767"/>
      <c r="W554" s="767"/>
      <c r="X554" s="767"/>
    </row>
    <row r="555" spans="16:24" ht="11.25" customHeight="1">
      <c r="P555" s="767"/>
      <c r="Q555" s="767"/>
      <c r="R555" s="767"/>
      <c r="S555" s="767"/>
      <c r="T555" s="767"/>
      <c r="U555" s="767"/>
      <c r="V555" s="767"/>
      <c r="W555" s="767"/>
      <c r="X555" s="767"/>
    </row>
    <row r="556" spans="16:24" ht="9.6" customHeight="1">
      <c r="P556" s="767"/>
      <c r="Q556" s="767"/>
      <c r="R556" s="767"/>
      <c r="S556" s="767"/>
      <c r="T556" s="767"/>
      <c r="U556" s="767"/>
      <c r="V556" s="767"/>
      <c r="W556" s="767"/>
      <c r="X556" s="767"/>
    </row>
    <row r="557" spans="16:24" ht="9.6" customHeight="1">
      <c r="P557" s="767"/>
      <c r="Q557" s="767"/>
      <c r="R557" s="767"/>
      <c r="S557" s="767"/>
      <c r="T557" s="767"/>
      <c r="U557" s="767"/>
      <c r="V557" s="767"/>
      <c r="W557" s="767"/>
      <c r="X557" s="767"/>
    </row>
    <row r="558" spans="16:24" ht="11.25" customHeight="1">
      <c r="P558" s="767"/>
      <c r="Q558" s="767"/>
      <c r="R558" s="767"/>
      <c r="S558" s="767"/>
      <c r="T558" s="767"/>
      <c r="U558" s="767"/>
      <c r="V558" s="767"/>
      <c r="W558" s="767"/>
      <c r="X558" s="767"/>
    </row>
    <row r="559" spans="16:24" ht="9.6" customHeight="1">
      <c r="P559" s="767"/>
      <c r="Q559" s="767"/>
      <c r="R559" s="767"/>
      <c r="S559" s="767"/>
      <c r="T559" s="767"/>
      <c r="U559" s="767"/>
      <c r="V559" s="767"/>
      <c r="W559" s="767"/>
      <c r="X559" s="767"/>
    </row>
    <row r="560" spans="16:24" ht="9.6" customHeight="1">
      <c r="P560" s="767"/>
      <c r="Q560" s="767"/>
      <c r="R560" s="767"/>
      <c r="S560" s="767"/>
      <c r="T560" s="767"/>
      <c r="U560" s="767"/>
      <c r="V560" s="767"/>
      <c r="W560" s="767"/>
      <c r="X560" s="767"/>
    </row>
    <row r="561" spans="1:24" ht="9.75" customHeight="1">
      <c r="P561" s="767"/>
      <c r="Q561" s="767"/>
      <c r="R561" s="767"/>
      <c r="S561" s="767"/>
      <c r="T561" s="767"/>
      <c r="U561" s="767"/>
      <c r="V561" s="767"/>
      <c r="W561" s="767"/>
      <c r="X561" s="767"/>
    </row>
    <row r="562" spans="1:24" ht="9.6" customHeight="1">
      <c r="P562" s="767"/>
      <c r="Q562" s="767"/>
      <c r="R562" s="767"/>
      <c r="S562" s="767"/>
      <c r="T562" s="767"/>
      <c r="U562" s="767"/>
      <c r="V562" s="767"/>
      <c r="W562" s="767"/>
      <c r="X562" s="767"/>
    </row>
    <row r="563" spans="1:24" ht="9.6" customHeight="1">
      <c r="P563" s="767"/>
      <c r="Q563" s="767"/>
      <c r="R563" s="767"/>
      <c r="S563" s="767"/>
      <c r="T563" s="767"/>
      <c r="U563" s="767"/>
      <c r="V563" s="767"/>
      <c r="W563" s="767"/>
      <c r="X563" s="767"/>
    </row>
    <row r="564" spans="1:24" ht="9.6" customHeight="1">
      <c r="P564" s="767"/>
      <c r="Q564" s="767"/>
      <c r="R564" s="767"/>
      <c r="S564" s="767"/>
      <c r="T564" s="767"/>
      <c r="U564" s="767"/>
      <c r="V564" s="767"/>
      <c r="W564" s="767"/>
      <c r="X564" s="767"/>
    </row>
    <row r="565" spans="1:24" ht="9.6" customHeight="1">
      <c r="P565" s="767"/>
      <c r="Q565" s="767"/>
      <c r="R565" s="767"/>
      <c r="S565" s="767"/>
      <c r="T565" s="767"/>
      <c r="U565" s="767"/>
      <c r="V565" s="767"/>
      <c r="W565" s="767"/>
      <c r="X565" s="767"/>
    </row>
    <row r="566" spans="1:24" ht="9.6" customHeight="1">
      <c r="P566" s="767"/>
      <c r="Q566" s="767"/>
      <c r="R566" s="767"/>
      <c r="S566" s="767"/>
      <c r="T566" s="767"/>
      <c r="U566" s="767"/>
      <c r="V566" s="767"/>
      <c r="W566" s="767"/>
      <c r="X566" s="767"/>
    </row>
    <row r="567" spans="1:24" ht="9.6" customHeight="1">
      <c r="P567" s="767"/>
      <c r="Q567" s="767"/>
      <c r="R567" s="767"/>
      <c r="S567" s="767"/>
      <c r="T567" s="767"/>
      <c r="U567" s="767"/>
      <c r="V567" s="767"/>
      <c r="W567" s="767"/>
      <c r="X567" s="767"/>
    </row>
    <row r="568" spans="1:24" ht="9.6" customHeight="1">
      <c r="P568" s="767"/>
      <c r="Q568" s="767"/>
      <c r="R568" s="767"/>
      <c r="S568" s="767"/>
      <c r="T568" s="767"/>
      <c r="U568" s="767"/>
      <c r="V568" s="767"/>
      <c r="W568" s="767"/>
      <c r="X568" s="767"/>
    </row>
    <row r="569" spans="1:24" ht="9.6" customHeight="1">
      <c r="P569" s="767"/>
      <c r="Q569" s="767"/>
      <c r="R569" s="767"/>
      <c r="S569" s="767"/>
      <c r="T569" s="767"/>
      <c r="U569" s="767"/>
      <c r="V569" s="767"/>
      <c r="W569" s="767"/>
      <c r="X569" s="767"/>
    </row>
    <row r="570" spans="1:24" ht="9.6" customHeight="1">
      <c r="P570" s="767"/>
      <c r="Q570" s="767"/>
      <c r="R570" s="767"/>
      <c r="S570" s="767"/>
      <c r="T570" s="767"/>
      <c r="U570" s="767"/>
      <c r="V570" s="767"/>
      <c r="W570" s="767"/>
      <c r="X570" s="767"/>
    </row>
    <row r="571" spans="1:24" ht="9.6" customHeight="1">
      <c r="P571" s="767"/>
      <c r="Q571" s="767"/>
      <c r="R571" s="767"/>
      <c r="S571" s="767"/>
      <c r="T571" s="767"/>
      <c r="U571" s="767"/>
      <c r="V571" s="767"/>
      <c r="W571" s="767"/>
      <c r="X571" s="767"/>
    </row>
    <row r="572" spans="1:24" ht="9.6" customHeight="1">
      <c r="P572" s="767"/>
      <c r="Q572" s="767"/>
      <c r="R572" s="767"/>
      <c r="S572" s="767"/>
      <c r="T572" s="767"/>
      <c r="U572" s="767"/>
      <c r="V572" s="767"/>
      <c r="W572" s="767"/>
      <c r="X572" s="767"/>
    </row>
    <row r="573" spans="1:24" ht="9.6" customHeight="1">
      <c r="P573" s="767"/>
      <c r="Q573" s="767"/>
      <c r="R573" s="767"/>
      <c r="S573" s="767"/>
      <c r="T573" s="767"/>
      <c r="U573" s="767"/>
      <c r="V573" s="767"/>
      <c r="W573" s="767"/>
      <c r="X573" s="767"/>
    </row>
    <row r="574" spans="1:24" ht="11.25" customHeight="1">
      <c r="P574" s="767"/>
      <c r="Q574" s="767"/>
      <c r="R574" s="767"/>
      <c r="S574" s="767"/>
      <c r="T574" s="767"/>
      <c r="U574" s="767"/>
      <c r="V574" s="767"/>
      <c r="W574" s="767"/>
      <c r="X574" s="767"/>
    </row>
    <row r="575" spans="1:24" ht="14.25" customHeight="1">
      <c r="P575" s="767"/>
      <c r="Q575" s="767"/>
      <c r="R575" s="767"/>
      <c r="S575" s="767"/>
      <c r="T575" s="767"/>
      <c r="U575" s="767"/>
      <c r="V575" s="767"/>
      <c r="W575" s="767"/>
      <c r="X575" s="767"/>
    </row>
    <row r="576" spans="1:24" ht="14.25" customHeight="1">
      <c r="A576" s="822"/>
      <c r="B576" s="822"/>
      <c r="C576" s="822"/>
      <c r="D576" s="822"/>
      <c r="E576" s="822"/>
      <c r="F576" s="822"/>
      <c r="G576" s="822"/>
      <c r="H576" s="822"/>
      <c r="I576" s="822"/>
      <c r="J576" s="822"/>
      <c r="K576" s="822"/>
      <c r="P576" s="767"/>
      <c r="Q576" s="767"/>
      <c r="R576" s="767"/>
      <c r="S576" s="767"/>
      <c r="T576" s="767"/>
      <c r="U576" s="767"/>
      <c r="V576" s="767"/>
      <c r="W576" s="767"/>
      <c r="X576" s="767"/>
    </row>
    <row r="577" spans="16:24" s="763" customFormat="1" ht="13.8"/>
    <row r="578" spans="16:24" s="763" customFormat="1" ht="10.5" customHeight="1"/>
    <row r="579" spans="16:24" s="763" customFormat="1" ht="4.95" customHeight="1"/>
    <row r="580" spans="16:24" s="763" customFormat="1" ht="10.5" customHeight="1"/>
    <row r="581" spans="16:24" s="763" customFormat="1" ht="10.5" customHeight="1"/>
    <row r="582" spans="16:24" s="763" customFormat="1" ht="10.5" customHeight="1"/>
    <row r="583" spans="16:24" s="763" customFormat="1" ht="10.5" customHeight="1"/>
    <row r="584" spans="16:24" s="763" customFormat="1" ht="10.5" customHeight="1"/>
    <row r="585" spans="16:24" s="763" customFormat="1" ht="10.5" customHeight="1"/>
    <row r="586" spans="16:24" s="763" customFormat="1" ht="10.5" customHeight="1"/>
    <row r="587" spans="16:24" s="763" customFormat="1" ht="10.5" customHeight="1"/>
    <row r="588" spans="16:24" s="763" customFormat="1" ht="4.95" customHeight="1"/>
    <row r="589" spans="16:24" s="763" customFormat="1" ht="10.5" customHeight="1"/>
    <row r="590" spans="16:24" s="763" customFormat="1" ht="10.5" customHeight="1"/>
    <row r="591" spans="16:24" ht="9.75" customHeight="1">
      <c r="P591" s="767"/>
      <c r="Q591" s="767"/>
      <c r="R591" s="767"/>
      <c r="S591" s="767"/>
      <c r="T591" s="767"/>
      <c r="U591" s="767"/>
      <c r="V591" s="767"/>
      <c r="W591" s="767"/>
      <c r="X591" s="767"/>
    </row>
    <row r="592" spans="16:24" ht="11.25" customHeight="1">
      <c r="P592" s="767"/>
      <c r="Q592" s="767"/>
      <c r="R592" s="767"/>
      <c r="S592" s="767"/>
      <c r="T592" s="767"/>
      <c r="U592" s="767"/>
      <c r="V592" s="767"/>
      <c r="W592" s="767"/>
      <c r="X592" s="767"/>
    </row>
    <row r="593" spans="16:24" ht="9.75" customHeight="1">
      <c r="P593" s="767"/>
      <c r="Q593" s="767"/>
      <c r="R593" s="767"/>
      <c r="S593" s="767"/>
      <c r="T593" s="767"/>
      <c r="U593" s="767"/>
      <c r="V593" s="767"/>
      <c r="W593" s="767"/>
      <c r="X593" s="767"/>
    </row>
    <row r="594" spans="16:24" ht="6.75" customHeight="1">
      <c r="P594" s="767"/>
      <c r="Q594" s="767"/>
      <c r="R594" s="767"/>
      <c r="S594" s="767"/>
      <c r="T594" s="767"/>
      <c r="U594" s="767"/>
      <c r="V594" s="767"/>
      <c r="W594" s="767"/>
      <c r="X594" s="767"/>
    </row>
    <row r="595" spans="16:24" ht="12" customHeight="1">
      <c r="P595" s="767"/>
      <c r="Q595" s="767"/>
      <c r="R595" s="767"/>
      <c r="S595" s="767"/>
      <c r="T595" s="767"/>
      <c r="U595" s="767"/>
      <c r="V595" s="767"/>
      <c r="W595" s="767"/>
      <c r="X595" s="767"/>
    </row>
    <row r="596" spans="16:24" ht="9.6" customHeight="1">
      <c r="P596" s="767"/>
      <c r="Q596" s="767"/>
      <c r="R596" s="767"/>
      <c r="S596" s="767"/>
      <c r="T596" s="767"/>
      <c r="U596" s="767"/>
      <c r="V596" s="767"/>
      <c r="W596" s="767"/>
      <c r="X596" s="767"/>
    </row>
    <row r="597" spans="16:24" ht="9.6" customHeight="1">
      <c r="P597" s="767"/>
      <c r="Q597" s="767"/>
      <c r="R597" s="767"/>
      <c r="S597" s="767"/>
      <c r="T597" s="767"/>
      <c r="U597" s="767"/>
      <c r="V597" s="767"/>
      <c r="W597" s="767"/>
      <c r="X597" s="767"/>
    </row>
    <row r="598" spans="16:24" ht="12" customHeight="1">
      <c r="P598" s="767"/>
      <c r="Q598" s="767"/>
      <c r="R598" s="767"/>
      <c r="S598" s="767"/>
      <c r="T598" s="767"/>
      <c r="U598" s="767"/>
      <c r="V598" s="767"/>
      <c r="W598" s="767"/>
      <c r="X598" s="767"/>
    </row>
    <row r="599" spans="16:24" ht="9.6" customHeight="1">
      <c r="P599" s="767"/>
      <c r="Q599" s="767"/>
      <c r="R599" s="767"/>
      <c r="S599" s="767"/>
      <c r="T599" s="767"/>
      <c r="U599" s="767"/>
      <c r="V599" s="767"/>
      <c r="W599" s="767"/>
      <c r="X599" s="767"/>
    </row>
    <row r="600" spans="16:24" ht="9.75" customHeight="1">
      <c r="P600" s="767"/>
      <c r="Q600" s="767"/>
      <c r="R600" s="767"/>
      <c r="S600" s="767"/>
      <c r="T600" s="767"/>
      <c r="U600" s="767"/>
      <c r="V600" s="767"/>
      <c r="W600" s="767"/>
      <c r="X600" s="767"/>
    </row>
    <row r="601" spans="16:24" ht="9.6" customHeight="1">
      <c r="P601" s="767"/>
      <c r="Q601" s="767"/>
      <c r="R601" s="767"/>
      <c r="S601" s="767"/>
      <c r="T601" s="767"/>
      <c r="U601" s="767"/>
      <c r="V601" s="767"/>
      <c r="W601" s="767"/>
      <c r="X601" s="767"/>
    </row>
    <row r="602" spans="16:24" ht="9.6" customHeight="1">
      <c r="P602" s="767"/>
      <c r="Q602" s="767"/>
      <c r="R602" s="767"/>
      <c r="S602" s="767"/>
      <c r="T602" s="767"/>
      <c r="U602" s="767"/>
      <c r="V602" s="767"/>
      <c r="W602" s="767"/>
      <c r="X602" s="767"/>
    </row>
    <row r="603" spans="16:24" ht="9.75" customHeight="1">
      <c r="P603" s="767"/>
      <c r="Q603" s="767"/>
      <c r="R603" s="767"/>
      <c r="S603" s="767"/>
      <c r="T603" s="767"/>
      <c r="U603" s="767"/>
      <c r="V603" s="767"/>
      <c r="W603" s="767"/>
      <c r="X603" s="767"/>
    </row>
    <row r="604" spans="16:24" ht="9.6" customHeight="1">
      <c r="P604" s="767"/>
      <c r="Q604" s="767"/>
      <c r="R604" s="767"/>
      <c r="S604" s="767"/>
      <c r="T604" s="767"/>
      <c r="U604" s="767"/>
      <c r="V604" s="767"/>
      <c r="W604" s="767"/>
      <c r="X604" s="767"/>
    </row>
    <row r="605" spans="16:24" ht="9.6" customHeight="1">
      <c r="P605" s="767"/>
      <c r="Q605" s="767"/>
      <c r="R605" s="767"/>
      <c r="S605" s="767"/>
      <c r="T605" s="767"/>
      <c r="U605" s="767"/>
      <c r="V605" s="767"/>
      <c r="W605" s="767"/>
      <c r="X605" s="767"/>
    </row>
    <row r="606" spans="16:24" ht="10.5" customHeight="1">
      <c r="P606" s="767"/>
      <c r="Q606" s="767"/>
      <c r="R606" s="767"/>
      <c r="S606" s="767"/>
      <c r="T606" s="767"/>
      <c r="U606" s="767"/>
      <c r="V606" s="767"/>
      <c r="W606" s="767"/>
      <c r="X606" s="767"/>
    </row>
    <row r="607" spans="16:24" ht="9.6" customHeight="1">
      <c r="P607" s="767"/>
      <c r="Q607" s="767"/>
      <c r="R607" s="767"/>
      <c r="S607" s="767"/>
      <c r="T607" s="767"/>
      <c r="U607" s="767"/>
      <c r="V607" s="767"/>
      <c r="W607" s="767"/>
      <c r="X607" s="767"/>
    </row>
    <row r="608" spans="16:24" ht="9.6" customHeight="1">
      <c r="P608" s="767"/>
      <c r="Q608" s="767"/>
      <c r="R608" s="767"/>
      <c r="S608" s="767"/>
      <c r="T608" s="767"/>
      <c r="U608" s="767"/>
      <c r="V608" s="767"/>
      <c r="W608" s="767"/>
      <c r="X608" s="767"/>
    </row>
    <row r="609" spans="16:24" ht="9.6" customHeight="1">
      <c r="P609" s="767"/>
      <c r="Q609" s="767"/>
      <c r="R609" s="767"/>
      <c r="S609" s="767"/>
      <c r="T609" s="767"/>
      <c r="U609" s="767"/>
      <c r="V609" s="767"/>
      <c r="W609" s="767"/>
      <c r="X609" s="767"/>
    </row>
    <row r="610" spans="16:24" ht="9.6" customHeight="1">
      <c r="P610" s="767"/>
      <c r="Q610" s="767"/>
      <c r="R610" s="767"/>
      <c r="S610" s="767"/>
      <c r="T610" s="767"/>
      <c r="U610" s="767"/>
      <c r="V610" s="767"/>
      <c r="W610" s="767"/>
      <c r="X610" s="767"/>
    </row>
    <row r="611" spans="16:24" ht="9.6" customHeight="1">
      <c r="P611" s="767"/>
      <c r="Q611" s="767"/>
      <c r="R611" s="767"/>
      <c r="S611" s="767"/>
      <c r="T611" s="767"/>
      <c r="U611" s="767"/>
      <c r="V611" s="767"/>
      <c r="W611" s="767"/>
      <c r="X611" s="767"/>
    </row>
    <row r="612" spans="16:24" ht="9.6" customHeight="1">
      <c r="P612" s="767"/>
      <c r="Q612" s="767"/>
      <c r="R612" s="767"/>
      <c r="S612" s="767"/>
      <c r="T612" s="767"/>
      <c r="U612" s="767"/>
      <c r="V612" s="767"/>
      <c r="W612" s="767"/>
      <c r="X612" s="767"/>
    </row>
    <row r="613" spans="16:24" ht="6.75" customHeight="1">
      <c r="P613" s="767"/>
      <c r="Q613" s="767"/>
      <c r="R613" s="767"/>
      <c r="S613" s="767"/>
      <c r="T613" s="767"/>
      <c r="U613" s="767"/>
      <c r="V613" s="767"/>
      <c r="W613" s="767"/>
      <c r="X613" s="767"/>
    </row>
    <row r="614" spans="16:24" ht="9.6" customHeight="1">
      <c r="P614" s="767"/>
      <c r="Q614" s="767"/>
      <c r="R614" s="767"/>
      <c r="S614" s="767"/>
      <c r="T614" s="767"/>
      <c r="U614" s="767"/>
      <c r="V614" s="767"/>
      <c r="W614" s="767"/>
      <c r="X614" s="767"/>
    </row>
    <row r="615" spans="16:24" ht="9.6" customHeight="1">
      <c r="P615" s="767"/>
      <c r="Q615" s="767"/>
      <c r="R615" s="767"/>
      <c r="S615" s="767"/>
      <c r="T615" s="767"/>
      <c r="U615" s="767"/>
      <c r="V615" s="767"/>
      <c r="W615" s="767"/>
      <c r="X615" s="767"/>
    </row>
    <row r="616" spans="16:24" ht="9.6" customHeight="1">
      <c r="P616" s="767"/>
      <c r="Q616" s="767"/>
      <c r="R616" s="767"/>
      <c r="S616" s="767"/>
      <c r="T616" s="767"/>
      <c r="U616" s="767"/>
      <c r="V616" s="767"/>
      <c r="W616" s="767"/>
      <c r="X616" s="767"/>
    </row>
    <row r="617" spans="16:24" ht="11.25" customHeight="1">
      <c r="P617" s="767"/>
      <c r="Q617" s="767"/>
      <c r="R617" s="767"/>
      <c r="S617" s="767"/>
      <c r="T617" s="767"/>
      <c r="U617" s="767"/>
      <c r="V617" s="767"/>
      <c r="W617" s="767"/>
      <c r="X617" s="767"/>
    </row>
    <row r="618" spans="16:24" ht="9.75" customHeight="1">
      <c r="P618" s="767"/>
      <c r="Q618" s="767"/>
      <c r="R618" s="767"/>
      <c r="S618" s="767"/>
      <c r="T618" s="767"/>
      <c r="U618" s="767"/>
      <c r="V618" s="767"/>
      <c r="W618" s="767"/>
      <c r="X618" s="767"/>
    </row>
    <row r="619" spans="16:24" ht="6.75" customHeight="1">
      <c r="P619" s="767"/>
      <c r="Q619" s="767"/>
      <c r="R619" s="767"/>
      <c r="S619" s="767"/>
      <c r="T619" s="767"/>
      <c r="U619" s="767"/>
      <c r="V619" s="767"/>
      <c r="W619" s="767"/>
      <c r="X619" s="767"/>
    </row>
    <row r="620" spans="16:24" ht="9.6" customHeight="1">
      <c r="P620" s="767"/>
      <c r="Q620" s="767"/>
      <c r="R620" s="767"/>
      <c r="S620" s="767"/>
      <c r="T620" s="767"/>
      <c r="U620" s="767"/>
      <c r="V620" s="767"/>
      <c r="W620" s="767"/>
      <c r="X620" s="767"/>
    </row>
    <row r="621" spans="16:24" ht="9.6" customHeight="1">
      <c r="P621" s="767"/>
      <c r="Q621" s="767"/>
      <c r="R621" s="767"/>
      <c r="S621" s="767"/>
      <c r="T621" s="767"/>
      <c r="U621" s="767"/>
      <c r="V621" s="767"/>
      <c r="W621" s="767"/>
      <c r="X621" s="767"/>
    </row>
    <row r="622" spans="16:24" ht="9.6" customHeight="1">
      <c r="P622" s="767"/>
      <c r="Q622" s="767"/>
      <c r="R622" s="767"/>
      <c r="S622" s="767"/>
      <c r="T622" s="767"/>
      <c r="U622" s="767"/>
      <c r="V622" s="767"/>
      <c r="W622" s="767"/>
      <c r="X622" s="767"/>
    </row>
    <row r="623" spans="16:24" ht="9.6" customHeight="1">
      <c r="P623" s="767"/>
      <c r="Q623" s="767"/>
      <c r="R623" s="767"/>
      <c r="S623" s="767"/>
      <c r="T623" s="767"/>
      <c r="U623" s="767"/>
      <c r="V623" s="767"/>
      <c r="W623" s="767"/>
      <c r="X623" s="767"/>
    </row>
    <row r="624" spans="16:24" ht="9.6" customHeight="1">
      <c r="P624" s="767"/>
      <c r="Q624" s="767"/>
      <c r="R624" s="767"/>
      <c r="S624" s="767"/>
      <c r="T624" s="767"/>
      <c r="U624" s="767"/>
      <c r="V624" s="767"/>
      <c r="W624" s="767"/>
      <c r="X624" s="767"/>
    </row>
    <row r="625" spans="16:24" ht="10.5" customHeight="1">
      <c r="P625" s="767"/>
      <c r="Q625" s="767"/>
      <c r="R625" s="767"/>
      <c r="S625" s="767"/>
      <c r="T625" s="767"/>
      <c r="U625" s="767"/>
      <c r="V625" s="767"/>
      <c r="W625" s="767"/>
      <c r="X625" s="767"/>
    </row>
    <row r="626" spans="16:24" ht="9.6" customHeight="1">
      <c r="P626" s="767"/>
      <c r="Q626" s="767"/>
      <c r="R626" s="767"/>
      <c r="S626" s="767"/>
      <c r="T626" s="767"/>
      <c r="U626" s="767"/>
      <c r="V626" s="767"/>
      <c r="W626" s="767"/>
      <c r="X626" s="767"/>
    </row>
    <row r="627" spans="16:24" ht="9.6" customHeight="1">
      <c r="P627" s="767"/>
      <c r="Q627" s="767"/>
      <c r="R627" s="767"/>
      <c r="S627" s="767"/>
      <c r="T627" s="767"/>
      <c r="U627" s="767"/>
      <c r="V627" s="767"/>
      <c r="W627" s="767"/>
      <c r="X627" s="767"/>
    </row>
    <row r="628" spans="16:24" ht="12" customHeight="1">
      <c r="P628" s="767"/>
      <c r="Q628" s="767"/>
      <c r="R628" s="767"/>
      <c r="S628" s="767"/>
      <c r="T628" s="767"/>
      <c r="U628" s="767"/>
      <c r="V628" s="767"/>
      <c r="W628" s="767"/>
      <c r="X628" s="767"/>
    </row>
    <row r="629" spans="16:24" ht="9.6" customHeight="1">
      <c r="P629" s="767"/>
      <c r="Q629" s="767"/>
      <c r="R629" s="767"/>
      <c r="S629" s="767"/>
      <c r="T629" s="767"/>
      <c r="U629" s="767"/>
      <c r="V629" s="767"/>
      <c r="W629" s="767"/>
      <c r="X629" s="767"/>
    </row>
    <row r="630" spans="16:24" ht="9.6" customHeight="1">
      <c r="P630" s="767"/>
      <c r="Q630" s="767"/>
      <c r="R630" s="767"/>
      <c r="S630" s="767"/>
      <c r="T630" s="767"/>
      <c r="U630" s="767"/>
      <c r="V630" s="767"/>
      <c r="W630" s="767"/>
      <c r="X630" s="767"/>
    </row>
    <row r="631" spans="16:24" ht="9.6" customHeight="1">
      <c r="P631" s="767"/>
      <c r="Q631" s="767"/>
      <c r="R631" s="767"/>
      <c r="S631" s="767"/>
      <c r="T631" s="767"/>
      <c r="U631" s="767"/>
      <c r="V631" s="767"/>
      <c r="W631" s="767"/>
      <c r="X631" s="767"/>
    </row>
    <row r="632" spans="16:24" ht="9.6" customHeight="1">
      <c r="P632" s="767"/>
      <c r="Q632" s="767"/>
      <c r="R632" s="767"/>
      <c r="S632" s="767"/>
      <c r="T632" s="767"/>
      <c r="U632" s="767"/>
      <c r="V632" s="767"/>
      <c r="W632" s="767"/>
      <c r="X632" s="767"/>
    </row>
    <row r="633" spans="16:24" ht="9.6" customHeight="1">
      <c r="P633" s="767"/>
      <c r="Q633" s="767"/>
      <c r="R633" s="767"/>
      <c r="S633" s="767"/>
      <c r="T633" s="767"/>
      <c r="U633" s="767"/>
      <c r="V633" s="767"/>
      <c r="W633" s="767"/>
      <c r="X633" s="767"/>
    </row>
    <row r="634" spans="16:24" ht="9.6" customHeight="1">
      <c r="P634" s="767"/>
      <c r="Q634" s="767"/>
      <c r="R634" s="767"/>
      <c r="S634" s="767"/>
      <c r="T634" s="767"/>
      <c r="U634" s="767"/>
      <c r="V634" s="767"/>
      <c r="W634" s="767"/>
      <c r="X634" s="767"/>
    </row>
    <row r="635" spans="16:24" ht="9.6" customHeight="1">
      <c r="P635" s="767"/>
      <c r="Q635" s="767"/>
      <c r="R635" s="767"/>
      <c r="S635" s="767"/>
      <c r="T635" s="767"/>
      <c r="U635" s="767"/>
      <c r="V635" s="767"/>
      <c r="W635" s="767"/>
      <c r="X635" s="767"/>
    </row>
    <row r="636" spans="16:24" ht="9.6" customHeight="1">
      <c r="P636" s="767"/>
      <c r="Q636" s="767"/>
      <c r="R636" s="767"/>
      <c r="S636" s="767"/>
      <c r="T636" s="767"/>
      <c r="U636" s="767"/>
      <c r="V636" s="767"/>
      <c r="W636" s="767"/>
      <c r="X636" s="767"/>
    </row>
    <row r="637" spans="16:24" ht="9.6" customHeight="1">
      <c r="P637" s="767"/>
      <c r="Q637" s="767"/>
      <c r="R637" s="767"/>
      <c r="S637" s="767"/>
      <c r="T637" s="767"/>
      <c r="U637" s="767"/>
      <c r="V637" s="767"/>
      <c r="W637" s="767"/>
      <c r="X637" s="767"/>
    </row>
    <row r="638" spans="16:24" ht="9.6" customHeight="1">
      <c r="P638" s="767"/>
      <c r="Q638" s="767"/>
      <c r="R638" s="767"/>
      <c r="S638" s="767"/>
      <c r="T638" s="767"/>
      <c r="U638" s="767"/>
      <c r="V638" s="767"/>
      <c r="W638" s="767"/>
      <c r="X638" s="767"/>
    </row>
    <row r="639" spans="16:24" ht="6.75" customHeight="1">
      <c r="P639" s="767"/>
      <c r="Q639" s="767"/>
      <c r="R639" s="767"/>
      <c r="S639" s="767"/>
      <c r="T639" s="767"/>
      <c r="U639" s="767"/>
      <c r="V639" s="767"/>
      <c r="W639" s="767"/>
      <c r="X639" s="767"/>
    </row>
    <row r="640" spans="16:24" ht="9.6" customHeight="1">
      <c r="P640" s="767"/>
      <c r="Q640" s="767"/>
      <c r="R640" s="767"/>
      <c r="S640" s="767"/>
      <c r="T640" s="767"/>
      <c r="U640" s="767"/>
      <c r="V640" s="767"/>
      <c r="W640" s="767"/>
      <c r="X640" s="767"/>
    </row>
    <row r="641" spans="16:24" ht="9.6" customHeight="1">
      <c r="P641" s="767"/>
      <c r="Q641" s="767"/>
      <c r="R641" s="767"/>
      <c r="S641" s="767"/>
      <c r="T641" s="767"/>
      <c r="U641" s="767"/>
      <c r="V641" s="767"/>
      <c r="W641" s="767"/>
      <c r="X641" s="767"/>
    </row>
    <row r="642" spans="16:24" ht="9.6" customHeight="1">
      <c r="P642" s="767"/>
      <c r="Q642" s="767"/>
      <c r="R642" s="767"/>
      <c r="S642" s="767"/>
      <c r="T642" s="767"/>
      <c r="U642" s="767"/>
      <c r="V642" s="767"/>
      <c r="W642" s="767"/>
      <c r="X642" s="767"/>
    </row>
    <row r="643" spans="16:24" ht="11.25" customHeight="1">
      <c r="P643" s="767"/>
      <c r="Q643" s="767"/>
      <c r="R643" s="767"/>
      <c r="S643" s="767"/>
      <c r="T643" s="767"/>
      <c r="U643" s="767"/>
      <c r="V643" s="767"/>
      <c r="W643" s="767"/>
      <c r="X643" s="767"/>
    </row>
    <row r="644" spans="16:24" ht="9.75" customHeight="1">
      <c r="P644" s="767"/>
      <c r="Q644" s="767"/>
      <c r="R644" s="767"/>
      <c r="S644" s="767"/>
      <c r="T644" s="767"/>
      <c r="U644" s="767"/>
      <c r="V644" s="767"/>
      <c r="W644" s="767"/>
      <c r="X644" s="767"/>
    </row>
    <row r="645" spans="16:24" ht="9.6" customHeight="1">
      <c r="P645" s="767"/>
      <c r="Q645" s="767"/>
      <c r="R645" s="767"/>
      <c r="S645" s="767"/>
      <c r="T645" s="767"/>
      <c r="U645" s="767"/>
      <c r="V645" s="767"/>
      <c r="W645" s="767"/>
      <c r="X645" s="767"/>
    </row>
    <row r="646" spans="16:24" ht="11.25" customHeight="1">
      <c r="P646" s="767"/>
      <c r="Q646" s="767"/>
      <c r="R646" s="767"/>
      <c r="S646" s="767"/>
      <c r="T646" s="767"/>
      <c r="U646" s="767"/>
      <c r="V646" s="767"/>
      <c r="W646" s="767"/>
      <c r="X646" s="767"/>
    </row>
    <row r="647" spans="16:24" ht="9.75" customHeight="1">
      <c r="P647" s="767"/>
      <c r="Q647" s="767"/>
      <c r="R647" s="767"/>
      <c r="S647" s="767"/>
      <c r="T647" s="767"/>
      <c r="U647" s="767"/>
      <c r="V647" s="767"/>
      <c r="W647" s="767"/>
      <c r="X647" s="767"/>
    </row>
    <row r="648" spans="16:24" ht="9.75" customHeight="1">
      <c r="P648" s="767"/>
      <c r="Q648" s="767"/>
      <c r="R648" s="767"/>
      <c r="S648" s="767"/>
      <c r="T648" s="767"/>
      <c r="U648" s="767"/>
      <c r="V648" s="767"/>
      <c r="W648" s="767"/>
      <c r="X648" s="767"/>
    </row>
    <row r="649" spans="16:24" ht="9.75" customHeight="1">
      <c r="P649" s="767"/>
      <c r="Q649" s="767"/>
      <c r="R649" s="767"/>
      <c r="S649" s="767"/>
      <c r="T649" s="767"/>
      <c r="U649" s="767"/>
      <c r="V649" s="767"/>
      <c r="W649" s="767"/>
      <c r="X649" s="767"/>
    </row>
    <row r="650" spans="16:24" ht="6.75" customHeight="1">
      <c r="P650" s="767"/>
      <c r="Q650" s="767"/>
      <c r="R650" s="767"/>
      <c r="S650" s="767"/>
      <c r="T650" s="767"/>
      <c r="U650" s="767"/>
      <c r="V650" s="767"/>
      <c r="W650" s="767"/>
      <c r="X650" s="767"/>
    </row>
    <row r="651" spans="16:24" ht="10.5" customHeight="1">
      <c r="P651" s="767"/>
      <c r="Q651" s="767"/>
      <c r="R651" s="767"/>
      <c r="S651" s="767"/>
      <c r="T651" s="767"/>
      <c r="U651" s="767"/>
      <c r="V651" s="767"/>
      <c r="W651" s="767"/>
      <c r="X651" s="767"/>
    </row>
    <row r="652" spans="16:24" ht="9.6" customHeight="1">
      <c r="P652" s="767"/>
      <c r="Q652" s="767"/>
      <c r="R652" s="767"/>
      <c r="S652" s="767"/>
      <c r="T652" s="767"/>
      <c r="U652" s="767"/>
      <c r="V652" s="767"/>
      <c r="W652" s="767"/>
      <c r="X652" s="767"/>
    </row>
    <row r="653" spans="16:24" ht="9.6" customHeight="1">
      <c r="P653" s="767"/>
      <c r="Q653" s="767"/>
      <c r="R653" s="767"/>
      <c r="S653" s="767"/>
      <c r="T653" s="767"/>
      <c r="U653" s="767"/>
      <c r="V653" s="767"/>
      <c r="W653" s="767"/>
      <c r="X653" s="767"/>
    </row>
    <row r="654" spans="16:24" ht="9.6" customHeight="1">
      <c r="P654" s="767"/>
      <c r="Q654" s="767"/>
      <c r="R654" s="767"/>
      <c r="S654" s="767"/>
      <c r="T654" s="767"/>
      <c r="U654" s="767"/>
      <c r="V654" s="767"/>
      <c r="W654" s="767"/>
      <c r="X654" s="767"/>
    </row>
    <row r="655" spans="16:24" ht="9.6" customHeight="1">
      <c r="P655" s="767"/>
      <c r="Q655" s="767"/>
      <c r="R655" s="767"/>
      <c r="S655" s="767"/>
      <c r="T655" s="767"/>
      <c r="U655" s="767"/>
      <c r="V655" s="767"/>
      <c r="W655" s="767"/>
      <c r="X655" s="767"/>
    </row>
    <row r="656" spans="16:24" ht="10.5" customHeight="1">
      <c r="P656" s="767"/>
      <c r="Q656" s="767"/>
      <c r="R656" s="767"/>
      <c r="S656" s="767"/>
      <c r="T656" s="767"/>
      <c r="U656" s="767"/>
      <c r="V656" s="767"/>
      <c r="W656" s="767"/>
      <c r="X656" s="767"/>
    </row>
    <row r="657" spans="16:24" ht="9.6" customHeight="1">
      <c r="P657" s="767"/>
      <c r="Q657" s="767"/>
      <c r="R657" s="767"/>
      <c r="S657" s="767"/>
      <c r="T657" s="767"/>
      <c r="U657" s="767"/>
      <c r="V657" s="767"/>
      <c r="W657" s="767"/>
      <c r="X657" s="767"/>
    </row>
    <row r="658" spans="16:24" ht="9.6" customHeight="1">
      <c r="P658" s="767"/>
      <c r="Q658" s="767"/>
      <c r="R658" s="767"/>
      <c r="S658" s="767"/>
      <c r="T658" s="767"/>
      <c r="U658" s="767"/>
      <c r="V658" s="767"/>
      <c r="W658" s="767"/>
      <c r="X658" s="767"/>
    </row>
    <row r="659" spans="16:24" ht="12" customHeight="1">
      <c r="P659" s="767"/>
      <c r="Q659" s="767"/>
      <c r="R659" s="767"/>
      <c r="S659" s="767"/>
      <c r="T659" s="767"/>
      <c r="U659" s="767"/>
      <c r="V659" s="767"/>
      <c r="W659" s="767"/>
      <c r="X659" s="767"/>
    </row>
    <row r="660" spans="16:24" ht="9.6" customHeight="1">
      <c r="P660" s="767"/>
      <c r="Q660" s="767"/>
      <c r="R660" s="767"/>
      <c r="S660" s="767"/>
      <c r="T660" s="767"/>
      <c r="U660" s="767"/>
      <c r="V660" s="767"/>
      <c r="W660" s="767"/>
      <c r="X660" s="767"/>
    </row>
    <row r="661" spans="16:24" ht="9.6" customHeight="1">
      <c r="P661" s="767"/>
      <c r="Q661" s="767"/>
      <c r="R661" s="767"/>
      <c r="S661" s="767"/>
      <c r="T661" s="767"/>
      <c r="U661" s="767"/>
      <c r="V661" s="767"/>
      <c r="W661" s="767"/>
      <c r="X661" s="767"/>
    </row>
    <row r="662" spans="16:24" ht="11.25" customHeight="1">
      <c r="P662" s="767"/>
      <c r="Q662" s="767"/>
      <c r="R662" s="767"/>
      <c r="S662" s="767"/>
      <c r="T662" s="767"/>
      <c r="U662" s="767"/>
      <c r="V662" s="767"/>
      <c r="W662" s="767"/>
      <c r="X662" s="767"/>
    </row>
    <row r="663" spans="16:24" ht="9.6" customHeight="1">
      <c r="P663" s="767"/>
      <c r="Q663" s="767"/>
      <c r="R663" s="767"/>
      <c r="S663" s="767"/>
      <c r="T663" s="767"/>
      <c r="U663" s="767"/>
      <c r="V663" s="767"/>
      <c r="W663" s="767"/>
      <c r="X663" s="767"/>
    </row>
    <row r="664" spans="16:24" ht="9.6" customHeight="1">
      <c r="P664" s="767"/>
      <c r="Q664" s="767"/>
      <c r="R664" s="767"/>
      <c r="S664" s="767"/>
      <c r="T664" s="767"/>
      <c r="U664" s="767"/>
      <c r="V664" s="767"/>
      <c r="W664" s="767"/>
      <c r="X664" s="767"/>
    </row>
    <row r="665" spans="16:24" ht="9.6" customHeight="1">
      <c r="P665" s="767"/>
      <c r="Q665" s="767"/>
      <c r="R665" s="767"/>
      <c r="S665" s="767"/>
      <c r="T665" s="767"/>
      <c r="U665" s="767"/>
      <c r="V665" s="767"/>
      <c r="W665" s="767"/>
      <c r="X665" s="767"/>
    </row>
    <row r="666" spans="16:24" ht="9.6" customHeight="1">
      <c r="P666" s="767"/>
      <c r="Q666" s="767"/>
      <c r="R666" s="767"/>
      <c r="S666" s="767"/>
      <c r="T666" s="767"/>
      <c r="U666" s="767"/>
      <c r="V666" s="767"/>
      <c r="W666" s="767"/>
      <c r="X666" s="767"/>
    </row>
    <row r="667" spans="16:24" ht="9.6" customHeight="1">
      <c r="P667" s="767"/>
      <c r="Q667" s="767"/>
      <c r="R667" s="767"/>
      <c r="S667" s="767"/>
      <c r="T667" s="767"/>
      <c r="U667" s="767"/>
      <c r="V667" s="767"/>
      <c r="W667" s="767"/>
      <c r="X667" s="767"/>
    </row>
    <row r="668" spans="16:24" ht="9.75" customHeight="1">
      <c r="P668" s="767"/>
      <c r="Q668" s="767"/>
      <c r="R668" s="767"/>
      <c r="S668" s="767"/>
      <c r="T668" s="767"/>
      <c r="U668" s="767"/>
      <c r="V668" s="767"/>
      <c r="W668" s="767"/>
      <c r="X668" s="767"/>
    </row>
    <row r="669" spans="16:24" ht="9.6" customHeight="1">
      <c r="P669" s="767"/>
      <c r="Q669" s="767"/>
      <c r="R669" s="767"/>
      <c r="S669" s="767"/>
      <c r="T669" s="767"/>
      <c r="U669" s="767"/>
      <c r="V669" s="767"/>
      <c r="W669" s="767"/>
      <c r="X669" s="767"/>
    </row>
    <row r="670" spans="16:24" ht="9.6" customHeight="1">
      <c r="P670" s="767"/>
      <c r="Q670" s="767"/>
      <c r="R670" s="767"/>
      <c r="S670" s="767"/>
      <c r="T670" s="767"/>
      <c r="U670" s="767"/>
      <c r="V670" s="767"/>
      <c r="W670" s="767"/>
      <c r="X670" s="767"/>
    </row>
    <row r="671" spans="16:24" ht="9.6" customHeight="1">
      <c r="P671" s="767"/>
      <c r="Q671" s="767"/>
      <c r="R671" s="767"/>
      <c r="S671" s="767"/>
      <c r="T671" s="767"/>
      <c r="U671" s="767"/>
      <c r="V671" s="767"/>
      <c r="W671" s="767"/>
      <c r="X671" s="767"/>
    </row>
    <row r="672" spans="16:24" ht="9.6" customHeight="1">
      <c r="P672" s="767"/>
      <c r="Q672" s="767"/>
      <c r="R672" s="767"/>
      <c r="S672" s="767"/>
      <c r="T672" s="767"/>
      <c r="U672" s="767"/>
      <c r="V672" s="767"/>
      <c r="W672" s="767"/>
      <c r="X672" s="767"/>
    </row>
    <row r="673" spans="1:24" ht="9.6" customHeight="1">
      <c r="P673" s="767"/>
      <c r="Q673" s="767"/>
      <c r="R673" s="767"/>
      <c r="S673" s="767"/>
      <c r="T673" s="767"/>
      <c r="U673" s="767"/>
      <c r="V673" s="767"/>
      <c r="W673" s="767"/>
      <c r="X673" s="767"/>
    </row>
    <row r="674" spans="1:24" ht="9.6" customHeight="1">
      <c r="P674" s="767"/>
      <c r="Q674" s="767"/>
      <c r="R674" s="767"/>
      <c r="S674" s="767"/>
      <c r="T674" s="767"/>
      <c r="U674" s="767"/>
      <c r="V674" s="767"/>
      <c r="W674" s="767"/>
      <c r="X674" s="767"/>
    </row>
    <row r="675" spans="1:24" ht="9.6" customHeight="1">
      <c r="P675" s="767"/>
      <c r="Q675" s="767"/>
      <c r="R675" s="767"/>
      <c r="S675" s="767"/>
      <c r="T675" s="767"/>
      <c r="U675" s="767"/>
      <c r="V675" s="767"/>
      <c r="W675" s="767"/>
      <c r="X675" s="767"/>
    </row>
    <row r="676" spans="1:24" ht="9.6" customHeight="1">
      <c r="P676" s="767"/>
      <c r="Q676" s="767"/>
      <c r="R676" s="767"/>
      <c r="S676" s="767"/>
      <c r="T676" s="767"/>
      <c r="U676" s="767"/>
      <c r="V676" s="767"/>
      <c r="W676" s="767"/>
      <c r="X676" s="767"/>
    </row>
    <row r="677" spans="1:24" ht="9.6" customHeight="1">
      <c r="P677" s="767"/>
      <c r="Q677" s="767"/>
      <c r="R677" s="767"/>
      <c r="S677" s="767"/>
      <c r="T677" s="767"/>
      <c r="U677" s="767"/>
      <c r="V677" s="767"/>
      <c r="W677" s="767"/>
      <c r="X677" s="767"/>
    </row>
    <row r="678" spans="1:24" ht="9.6" customHeight="1">
      <c r="P678" s="767"/>
      <c r="Q678" s="767"/>
      <c r="R678" s="767"/>
      <c r="S678" s="767"/>
      <c r="T678" s="767"/>
      <c r="U678" s="767"/>
      <c r="V678" s="767"/>
      <c r="W678" s="767"/>
      <c r="X678" s="767"/>
    </row>
    <row r="679" spans="1:24" ht="11.25" customHeight="1">
      <c r="P679" s="767"/>
      <c r="Q679" s="767"/>
      <c r="R679" s="767"/>
      <c r="S679" s="767"/>
      <c r="T679" s="767"/>
      <c r="U679" s="767"/>
      <c r="V679" s="767"/>
      <c r="W679" s="767"/>
      <c r="X679" s="767"/>
    </row>
    <row r="680" spans="1:24" ht="14.25" customHeight="1">
      <c r="P680" s="767"/>
      <c r="Q680" s="767"/>
      <c r="R680" s="767"/>
      <c r="S680" s="767"/>
      <c r="T680" s="767"/>
      <c r="U680" s="767"/>
      <c r="V680" s="767"/>
      <c r="W680" s="767"/>
      <c r="X680" s="767"/>
    </row>
    <row r="681" spans="1:24" ht="14.25" customHeight="1">
      <c r="A681" s="822"/>
      <c r="B681" s="822"/>
      <c r="C681" s="822"/>
      <c r="D681" s="822"/>
      <c r="E681" s="822"/>
      <c r="F681" s="822"/>
      <c r="G681" s="822"/>
      <c r="H681" s="822"/>
      <c r="I681" s="822"/>
      <c r="J681" s="822"/>
      <c r="K681" s="822"/>
      <c r="P681" s="767"/>
      <c r="Q681" s="767"/>
      <c r="R681" s="767"/>
      <c r="S681" s="767"/>
      <c r="T681" s="767"/>
      <c r="U681" s="767"/>
      <c r="V681" s="767"/>
      <c r="W681" s="767"/>
      <c r="X681" s="767"/>
    </row>
    <row r="682" spans="1:24" s="763" customFormat="1" ht="13.8"/>
    <row r="683" spans="1:24" s="763" customFormat="1" ht="10.5" customHeight="1"/>
    <row r="684" spans="1:24" s="763" customFormat="1" ht="4.95" customHeight="1"/>
    <row r="685" spans="1:24" s="763" customFormat="1" ht="10.5" customHeight="1"/>
    <row r="686" spans="1:24" s="763" customFormat="1" ht="10.5" customHeight="1"/>
    <row r="687" spans="1:24" s="763" customFormat="1" ht="10.5" customHeight="1"/>
    <row r="688" spans="1:24" s="763" customFormat="1" ht="10.5" customHeight="1"/>
    <row r="689" spans="16:24" s="763" customFormat="1" ht="10.5" customHeight="1"/>
    <row r="690" spans="16:24" s="763" customFormat="1" ht="10.5" customHeight="1"/>
    <row r="691" spans="16:24" s="763" customFormat="1" ht="10.5" customHeight="1"/>
    <row r="692" spans="16:24" s="763" customFormat="1" ht="10.5" customHeight="1"/>
    <row r="693" spans="16:24" s="763" customFormat="1" ht="4.95" customHeight="1"/>
    <row r="694" spans="16:24" s="763" customFormat="1" ht="10.5" customHeight="1"/>
    <row r="695" spans="16:24" s="763" customFormat="1" ht="10.5" customHeight="1"/>
    <row r="696" spans="16:24" ht="9.75" customHeight="1">
      <c r="P696" s="767"/>
      <c r="Q696" s="767"/>
      <c r="R696" s="767"/>
      <c r="S696" s="767"/>
      <c r="T696" s="767"/>
      <c r="U696" s="767"/>
      <c r="V696" s="767"/>
      <c r="W696" s="767"/>
      <c r="X696" s="767"/>
    </row>
    <row r="697" spans="16:24" ht="11.25" customHeight="1">
      <c r="P697" s="767"/>
      <c r="Q697" s="767"/>
      <c r="R697" s="767"/>
      <c r="S697" s="767"/>
      <c r="T697" s="767"/>
      <c r="U697" s="767"/>
      <c r="V697" s="767"/>
      <c r="W697" s="767"/>
      <c r="X697" s="767"/>
    </row>
    <row r="698" spans="16:24" ht="9.75" customHeight="1">
      <c r="P698" s="767"/>
      <c r="Q698" s="767"/>
      <c r="R698" s="767"/>
      <c r="S698" s="767"/>
      <c r="T698" s="767"/>
      <c r="U698" s="767"/>
      <c r="V698" s="767"/>
      <c r="W698" s="767"/>
      <c r="X698" s="767"/>
    </row>
    <row r="699" spans="16:24" ht="6.75" customHeight="1">
      <c r="P699" s="767"/>
      <c r="Q699" s="767"/>
      <c r="R699" s="767"/>
      <c r="S699" s="767"/>
      <c r="T699" s="767"/>
      <c r="U699" s="767"/>
      <c r="V699" s="767"/>
      <c r="W699" s="767"/>
      <c r="X699" s="767"/>
    </row>
    <row r="700" spans="16:24" ht="9.6" customHeight="1">
      <c r="P700" s="767"/>
      <c r="Q700" s="767"/>
      <c r="R700" s="767"/>
      <c r="S700" s="767"/>
      <c r="T700" s="767"/>
      <c r="U700" s="767"/>
      <c r="V700" s="767"/>
      <c r="W700" s="767"/>
      <c r="X700" s="767"/>
    </row>
    <row r="701" spans="16:24" ht="9.6" customHeight="1">
      <c r="P701" s="767"/>
      <c r="Q701" s="767"/>
      <c r="R701" s="767"/>
      <c r="S701" s="767"/>
      <c r="T701" s="767"/>
      <c r="U701" s="767"/>
      <c r="V701" s="767"/>
      <c r="W701" s="767"/>
      <c r="X701" s="767"/>
    </row>
    <row r="702" spans="16:24" ht="9.6" customHeight="1">
      <c r="P702" s="767"/>
      <c r="Q702" s="767"/>
      <c r="R702" s="767"/>
      <c r="S702" s="767"/>
      <c r="T702" s="767"/>
      <c r="U702" s="767"/>
      <c r="V702" s="767"/>
      <c r="W702" s="767"/>
      <c r="X702" s="767"/>
    </row>
    <row r="703" spans="16:24" ht="9.6" customHeight="1">
      <c r="P703" s="767"/>
      <c r="Q703" s="767"/>
      <c r="R703" s="767"/>
      <c r="S703" s="767"/>
      <c r="T703" s="767"/>
      <c r="U703" s="767"/>
      <c r="V703" s="767"/>
      <c r="W703" s="767"/>
      <c r="X703" s="767"/>
    </row>
    <row r="704" spans="16:24" ht="9.6" customHeight="1">
      <c r="P704" s="767"/>
      <c r="Q704" s="767"/>
      <c r="R704" s="767"/>
      <c r="S704" s="767"/>
      <c r="T704" s="767"/>
      <c r="U704" s="767"/>
      <c r="V704" s="767"/>
      <c r="W704" s="767"/>
      <c r="X704" s="767"/>
    </row>
    <row r="705" spans="16:24" ht="9.6" customHeight="1">
      <c r="P705" s="767"/>
      <c r="Q705" s="767"/>
      <c r="R705" s="767"/>
      <c r="S705" s="767"/>
      <c r="T705" s="767"/>
      <c r="U705" s="767"/>
      <c r="V705" s="767"/>
      <c r="W705" s="767"/>
      <c r="X705" s="767"/>
    </row>
    <row r="706" spans="16:24" ht="9.6" customHeight="1">
      <c r="P706" s="767"/>
      <c r="Q706" s="767"/>
      <c r="R706" s="767"/>
      <c r="S706" s="767"/>
      <c r="T706" s="767"/>
      <c r="U706" s="767"/>
      <c r="V706" s="767"/>
      <c r="W706" s="767"/>
      <c r="X706" s="767"/>
    </row>
    <row r="707" spans="16:24" ht="9.6" customHeight="1">
      <c r="P707" s="767"/>
      <c r="Q707" s="767"/>
      <c r="R707" s="767"/>
      <c r="S707" s="767"/>
      <c r="T707" s="767"/>
      <c r="U707" s="767"/>
      <c r="V707" s="767"/>
      <c r="W707" s="767"/>
      <c r="X707" s="767"/>
    </row>
    <row r="708" spans="16:24" ht="9.6" customHeight="1">
      <c r="P708" s="767"/>
      <c r="Q708" s="767"/>
      <c r="R708" s="767"/>
      <c r="S708" s="767"/>
      <c r="T708" s="767"/>
      <c r="U708" s="767"/>
      <c r="V708" s="767"/>
      <c r="W708" s="767"/>
      <c r="X708" s="767"/>
    </row>
    <row r="709" spans="16:24" ht="9.6" customHeight="1">
      <c r="P709" s="767"/>
      <c r="Q709" s="767"/>
      <c r="R709" s="767"/>
      <c r="S709" s="767"/>
      <c r="T709" s="767"/>
      <c r="U709" s="767"/>
      <c r="V709" s="767"/>
      <c r="W709" s="767"/>
      <c r="X709" s="767"/>
    </row>
    <row r="710" spans="16:24" ht="9.6" customHeight="1">
      <c r="P710" s="767"/>
      <c r="Q710" s="767"/>
      <c r="R710" s="767"/>
      <c r="S710" s="767"/>
      <c r="T710" s="767"/>
      <c r="U710" s="767"/>
      <c r="V710" s="767"/>
      <c r="W710" s="767"/>
      <c r="X710" s="767"/>
    </row>
    <row r="711" spans="16:24" ht="9.6" customHeight="1">
      <c r="P711" s="767"/>
      <c r="Q711" s="767"/>
      <c r="R711" s="767"/>
      <c r="S711" s="767"/>
      <c r="T711" s="767"/>
      <c r="U711" s="767"/>
      <c r="V711" s="767"/>
      <c r="W711" s="767"/>
      <c r="X711" s="767"/>
    </row>
    <row r="712" spans="16:24" ht="9.6" customHeight="1">
      <c r="P712" s="767"/>
      <c r="Q712" s="767"/>
      <c r="R712" s="767"/>
      <c r="S712" s="767"/>
      <c r="T712" s="767"/>
      <c r="U712" s="767"/>
      <c r="V712" s="767"/>
      <c r="W712" s="767"/>
      <c r="X712" s="767"/>
    </row>
    <row r="713" spans="16:24" ht="9.6" customHeight="1">
      <c r="P713" s="767"/>
      <c r="Q713" s="767"/>
      <c r="R713" s="767"/>
      <c r="S713" s="767"/>
      <c r="T713" s="767"/>
      <c r="U713" s="767"/>
      <c r="V713" s="767"/>
      <c r="W713" s="767"/>
      <c r="X713" s="767"/>
    </row>
    <row r="714" spans="16:24" ht="9.6" customHeight="1">
      <c r="P714" s="767"/>
      <c r="Q714" s="767"/>
      <c r="R714" s="767"/>
      <c r="S714" s="767"/>
      <c r="T714" s="767"/>
      <c r="U714" s="767"/>
      <c r="V714" s="767"/>
      <c r="W714" s="767"/>
      <c r="X714" s="767"/>
    </row>
    <row r="715" spans="16:24" ht="9.6" customHeight="1">
      <c r="P715" s="767"/>
      <c r="Q715" s="767"/>
      <c r="R715" s="767"/>
      <c r="S715" s="767"/>
      <c r="T715" s="767"/>
      <c r="U715" s="767"/>
      <c r="V715" s="767"/>
      <c r="W715" s="767"/>
      <c r="X715" s="767"/>
    </row>
    <row r="716" spans="16:24" ht="9.6" customHeight="1">
      <c r="P716" s="767"/>
      <c r="Q716" s="767"/>
      <c r="R716" s="767"/>
      <c r="S716" s="767"/>
      <c r="T716" s="767"/>
      <c r="U716" s="767"/>
      <c r="V716" s="767"/>
      <c r="W716" s="767"/>
      <c r="X716" s="767"/>
    </row>
    <row r="717" spans="16:24" ht="9.6" customHeight="1">
      <c r="P717" s="767"/>
      <c r="Q717" s="767"/>
      <c r="R717" s="767"/>
      <c r="S717" s="767"/>
      <c r="T717" s="767"/>
      <c r="U717" s="767"/>
      <c r="V717" s="767"/>
      <c r="W717" s="767"/>
      <c r="X717" s="767"/>
    </row>
    <row r="718" spans="16:24" ht="9.6" customHeight="1">
      <c r="P718" s="767"/>
      <c r="Q718" s="767"/>
      <c r="R718" s="767"/>
      <c r="S718" s="767"/>
      <c r="T718" s="767"/>
      <c r="U718" s="767"/>
      <c r="V718" s="767"/>
      <c r="W718" s="767"/>
      <c r="X718" s="767"/>
    </row>
    <row r="719" spans="16:24" ht="9.6" customHeight="1">
      <c r="P719" s="767"/>
      <c r="Q719" s="767"/>
      <c r="R719" s="767"/>
      <c r="S719" s="767"/>
      <c r="T719" s="767"/>
      <c r="U719" s="767"/>
      <c r="V719" s="767"/>
      <c r="W719" s="767"/>
      <c r="X719" s="767"/>
    </row>
    <row r="720" spans="16:24" ht="9.6" customHeight="1">
      <c r="P720" s="767"/>
      <c r="Q720" s="767"/>
      <c r="R720" s="767"/>
      <c r="S720" s="767"/>
      <c r="T720" s="767"/>
      <c r="U720" s="767"/>
      <c r="V720" s="767"/>
      <c r="W720" s="767"/>
      <c r="X720" s="767"/>
    </row>
    <row r="721" spans="16:24" ht="9.6" customHeight="1">
      <c r="P721" s="767"/>
      <c r="Q721" s="767"/>
      <c r="R721" s="767"/>
      <c r="S721" s="767"/>
      <c r="T721" s="767"/>
      <c r="U721" s="767"/>
      <c r="V721" s="767"/>
      <c r="W721" s="767"/>
      <c r="X721" s="767"/>
    </row>
    <row r="722" spans="16:24" ht="9.6" customHeight="1">
      <c r="P722" s="767"/>
      <c r="Q722" s="767"/>
      <c r="R722" s="767"/>
      <c r="S722" s="767"/>
      <c r="T722" s="767"/>
      <c r="U722" s="767"/>
      <c r="V722" s="767"/>
      <c r="W722" s="767"/>
      <c r="X722" s="767"/>
    </row>
    <row r="723" spans="16:24" ht="9.6" customHeight="1">
      <c r="P723" s="767"/>
      <c r="Q723" s="767"/>
      <c r="R723" s="767"/>
      <c r="S723" s="767"/>
      <c r="T723" s="767"/>
      <c r="U723" s="767"/>
      <c r="V723" s="767"/>
      <c r="W723" s="767"/>
      <c r="X723" s="767"/>
    </row>
    <row r="724" spans="16:24" ht="9.6" customHeight="1">
      <c r="P724" s="767"/>
      <c r="Q724" s="767"/>
      <c r="R724" s="767"/>
      <c r="S724" s="767"/>
      <c r="T724" s="767"/>
      <c r="U724" s="767"/>
      <c r="V724" s="767"/>
      <c r="W724" s="767"/>
      <c r="X724" s="767"/>
    </row>
    <row r="725" spans="16:24" ht="9.6" customHeight="1">
      <c r="P725" s="767"/>
      <c r="Q725" s="767"/>
      <c r="R725" s="767"/>
      <c r="S725" s="767"/>
      <c r="T725" s="767"/>
      <c r="U725" s="767"/>
      <c r="V725" s="767"/>
      <c r="W725" s="767"/>
      <c r="X725" s="767"/>
    </row>
    <row r="726" spans="16:24" ht="9.6" customHeight="1">
      <c r="P726" s="767"/>
      <c r="Q726" s="767"/>
      <c r="R726" s="767"/>
      <c r="S726" s="767"/>
      <c r="T726" s="767"/>
      <c r="U726" s="767"/>
      <c r="V726" s="767"/>
      <c r="W726" s="767"/>
      <c r="X726" s="767"/>
    </row>
    <row r="727" spans="16:24" ht="6.75" customHeight="1">
      <c r="P727" s="767"/>
      <c r="Q727" s="767"/>
      <c r="R727" s="767"/>
      <c r="S727" s="767"/>
      <c r="T727" s="767"/>
      <c r="U727" s="767"/>
      <c r="V727" s="767"/>
      <c r="W727" s="767"/>
      <c r="X727" s="767"/>
    </row>
    <row r="728" spans="16:24" ht="9.6" customHeight="1">
      <c r="P728" s="767"/>
      <c r="Q728" s="767"/>
      <c r="R728" s="767"/>
      <c r="S728" s="767"/>
      <c r="T728" s="767"/>
      <c r="U728" s="767"/>
      <c r="V728" s="767"/>
      <c r="W728" s="767"/>
      <c r="X728" s="767"/>
    </row>
    <row r="729" spans="16:24" ht="9.6" customHeight="1">
      <c r="P729" s="767"/>
      <c r="Q729" s="767"/>
      <c r="R729" s="767"/>
      <c r="S729" s="767"/>
      <c r="T729" s="767"/>
      <c r="U729" s="767"/>
      <c r="V729" s="767"/>
      <c r="W729" s="767"/>
      <c r="X729" s="767"/>
    </row>
    <row r="730" spans="16:24" ht="9.6" customHeight="1">
      <c r="P730" s="767"/>
      <c r="Q730" s="767"/>
      <c r="R730" s="767"/>
      <c r="S730" s="767"/>
      <c r="T730" s="767"/>
      <c r="U730" s="767"/>
      <c r="V730" s="767"/>
      <c r="W730" s="767"/>
      <c r="X730" s="767"/>
    </row>
    <row r="731" spans="16:24" ht="11.25" customHeight="1">
      <c r="P731" s="767"/>
      <c r="Q731" s="767"/>
      <c r="R731" s="767"/>
      <c r="S731" s="767"/>
      <c r="T731" s="767"/>
      <c r="U731" s="767"/>
      <c r="V731" s="767"/>
      <c r="W731" s="767"/>
      <c r="X731" s="767"/>
    </row>
    <row r="732" spans="16:24" ht="9.75" customHeight="1">
      <c r="P732" s="767"/>
      <c r="Q732" s="767"/>
      <c r="R732" s="767"/>
      <c r="S732" s="767"/>
      <c r="T732" s="767"/>
      <c r="U732" s="767"/>
      <c r="V732" s="767"/>
      <c r="W732" s="767"/>
      <c r="X732" s="767"/>
    </row>
    <row r="733" spans="16:24" ht="6.75" customHeight="1">
      <c r="P733" s="767"/>
      <c r="Q733" s="767"/>
      <c r="R733" s="767"/>
      <c r="S733" s="767"/>
      <c r="T733" s="767"/>
      <c r="U733" s="767"/>
      <c r="V733" s="767"/>
      <c r="W733" s="767"/>
      <c r="X733" s="767"/>
    </row>
    <row r="734" spans="16:24" ht="9.6" customHeight="1">
      <c r="P734" s="767"/>
      <c r="Q734" s="767"/>
      <c r="R734" s="767"/>
      <c r="S734" s="767"/>
      <c r="T734" s="767"/>
      <c r="U734" s="767"/>
      <c r="V734" s="767"/>
      <c r="W734" s="767"/>
      <c r="X734" s="767"/>
    </row>
    <row r="735" spans="16:24" ht="9.6" customHeight="1">
      <c r="P735" s="767"/>
      <c r="Q735" s="767"/>
      <c r="R735" s="767"/>
      <c r="S735" s="767"/>
      <c r="T735" s="767"/>
      <c r="U735" s="767"/>
      <c r="V735" s="767"/>
      <c r="W735" s="767"/>
      <c r="X735" s="767"/>
    </row>
    <row r="736" spans="16:24" ht="9.6" customHeight="1">
      <c r="P736" s="767"/>
      <c r="Q736" s="767"/>
      <c r="R736" s="767"/>
      <c r="S736" s="767"/>
      <c r="T736" s="767"/>
      <c r="U736" s="767"/>
      <c r="V736" s="767"/>
      <c r="W736" s="767"/>
      <c r="X736" s="767"/>
    </row>
    <row r="737" spans="16:24" ht="9.6" customHeight="1">
      <c r="P737" s="767"/>
      <c r="Q737" s="767"/>
      <c r="R737" s="767"/>
      <c r="S737" s="767"/>
      <c r="T737" s="767"/>
      <c r="U737" s="767"/>
      <c r="V737" s="767"/>
      <c r="W737" s="767"/>
      <c r="X737" s="767"/>
    </row>
    <row r="738" spans="16:24" ht="9.6" customHeight="1">
      <c r="P738" s="767"/>
      <c r="Q738" s="767"/>
      <c r="R738" s="767"/>
      <c r="S738" s="767"/>
      <c r="T738" s="767"/>
      <c r="U738" s="767"/>
      <c r="V738" s="767"/>
      <c r="W738" s="767"/>
      <c r="X738" s="767"/>
    </row>
    <row r="739" spans="16:24" ht="9.6" customHeight="1">
      <c r="P739" s="767"/>
      <c r="Q739" s="767"/>
      <c r="R739" s="767"/>
      <c r="S739" s="767"/>
      <c r="T739" s="767"/>
      <c r="U739" s="767"/>
      <c r="V739" s="767"/>
      <c r="W739" s="767"/>
      <c r="X739" s="767"/>
    </row>
    <row r="740" spans="16:24" ht="9.6" customHeight="1">
      <c r="P740" s="767"/>
      <c r="Q740" s="767"/>
      <c r="R740" s="767"/>
      <c r="S740" s="767"/>
      <c r="T740" s="767"/>
      <c r="U740" s="767"/>
      <c r="V740" s="767"/>
      <c r="W740" s="767"/>
      <c r="X740" s="767"/>
    </row>
    <row r="741" spans="16:24" ht="9.6" customHeight="1">
      <c r="P741" s="767"/>
      <c r="Q741" s="767"/>
      <c r="R741" s="767"/>
      <c r="S741" s="767"/>
      <c r="T741" s="767"/>
      <c r="U741" s="767"/>
      <c r="V741" s="767"/>
      <c r="W741" s="767"/>
      <c r="X741" s="767"/>
    </row>
    <row r="742" spans="16:24" ht="9.6" customHeight="1">
      <c r="P742" s="767"/>
      <c r="Q742" s="767"/>
      <c r="R742" s="767"/>
      <c r="S742" s="767"/>
      <c r="T742" s="767"/>
      <c r="U742" s="767"/>
      <c r="V742" s="767"/>
      <c r="W742" s="767"/>
      <c r="X742" s="767"/>
    </row>
    <row r="743" spans="16:24" ht="9.6" customHeight="1">
      <c r="P743" s="767"/>
      <c r="Q743" s="767"/>
      <c r="R743" s="767"/>
      <c r="S743" s="767"/>
      <c r="T743" s="767"/>
      <c r="U743" s="767"/>
      <c r="V743" s="767"/>
      <c r="W743" s="767"/>
      <c r="X743" s="767"/>
    </row>
    <row r="744" spans="16:24" ht="9.6" customHeight="1">
      <c r="P744" s="767"/>
      <c r="Q744" s="767"/>
      <c r="R744" s="767"/>
      <c r="S744" s="767"/>
      <c r="T744" s="767"/>
      <c r="U744" s="767"/>
      <c r="V744" s="767"/>
      <c r="W744" s="767"/>
      <c r="X744" s="767"/>
    </row>
    <row r="745" spans="16:24" ht="9.6" customHeight="1">
      <c r="P745" s="767"/>
      <c r="Q745" s="767"/>
      <c r="R745" s="767"/>
      <c r="S745" s="767"/>
      <c r="T745" s="767"/>
      <c r="U745" s="767"/>
      <c r="V745" s="767"/>
      <c r="W745" s="767"/>
      <c r="X745" s="767"/>
    </row>
    <row r="746" spans="16:24" ht="9.6" customHeight="1">
      <c r="P746" s="767"/>
      <c r="Q746" s="767"/>
      <c r="R746" s="767"/>
      <c r="S746" s="767"/>
      <c r="T746" s="767"/>
      <c r="U746" s="767"/>
      <c r="V746" s="767"/>
      <c r="W746" s="767"/>
      <c r="X746" s="767"/>
    </row>
    <row r="747" spans="16:24" ht="9.6" customHeight="1">
      <c r="P747" s="767"/>
      <c r="Q747" s="767"/>
      <c r="R747" s="767"/>
      <c r="S747" s="767"/>
      <c r="T747" s="767"/>
      <c r="U747" s="767"/>
      <c r="V747" s="767"/>
      <c r="W747" s="767"/>
      <c r="X747" s="767"/>
    </row>
    <row r="748" spans="16:24" ht="9.6" customHeight="1">
      <c r="P748" s="767"/>
      <c r="Q748" s="767"/>
      <c r="R748" s="767"/>
      <c r="S748" s="767"/>
      <c r="T748" s="767"/>
      <c r="U748" s="767"/>
      <c r="V748" s="767"/>
      <c r="W748" s="767"/>
      <c r="X748" s="767"/>
    </row>
    <row r="749" spans="16:24" ht="9.6" customHeight="1">
      <c r="P749" s="767"/>
      <c r="Q749" s="767"/>
      <c r="R749" s="767"/>
      <c r="S749" s="767"/>
      <c r="T749" s="767"/>
      <c r="U749" s="767"/>
      <c r="V749" s="767"/>
      <c r="W749" s="767"/>
      <c r="X749" s="767"/>
    </row>
    <row r="750" spans="16:24" ht="9.6" customHeight="1">
      <c r="P750" s="767"/>
      <c r="Q750" s="767"/>
      <c r="R750" s="767"/>
      <c r="S750" s="767"/>
      <c r="T750" s="767"/>
      <c r="U750" s="767"/>
      <c r="V750" s="767"/>
      <c r="W750" s="767"/>
      <c r="X750" s="767"/>
    </row>
    <row r="751" spans="16:24" ht="9.6" customHeight="1">
      <c r="P751" s="767"/>
      <c r="Q751" s="767"/>
      <c r="R751" s="767"/>
      <c r="S751" s="767"/>
      <c r="T751" s="767"/>
      <c r="U751" s="767"/>
      <c r="V751" s="767"/>
      <c r="W751" s="767"/>
      <c r="X751" s="767"/>
    </row>
    <row r="752" spans="16:24" ht="9.6" customHeight="1">
      <c r="P752" s="767"/>
      <c r="Q752" s="767"/>
      <c r="R752" s="767"/>
      <c r="S752" s="767"/>
      <c r="T752" s="767"/>
      <c r="U752" s="767"/>
      <c r="V752" s="767"/>
      <c r="W752" s="767"/>
      <c r="X752" s="767"/>
    </row>
    <row r="753" spans="16:24" ht="6.75" customHeight="1">
      <c r="P753" s="767"/>
      <c r="Q753" s="767"/>
      <c r="R753" s="767"/>
      <c r="S753" s="767"/>
      <c r="T753" s="767"/>
      <c r="U753" s="767"/>
      <c r="V753" s="767"/>
      <c r="W753" s="767"/>
      <c r="X753" s="767"/>
    </row>
    <row r="754" spans="16:24" ht="9.6" customHeight="1">
      <c r="P754" s="767"/>
      <c r="Q754" s="767"/>
      <c r="R754" s="767"/>
      <c r="S754" s="767"/>
      <c r="T754" s="767"/>
      <c r="U754" s="767"/>
      <c r="V754" s="767"/>
      <c r="W754" s="767"/>
      <c r="X754" s="767"/>
    </row>
    <row r="755" spans="16:24" ht="9.6" customHeight="1">
      <c r="P755" s="767"/>
      <c r="Q755" s="767"/>
      <c r="R755" s="767"/>
      <c r="S755" s="767"/>
      <c r="T755" s="767"/>
      <c r="U755" s="767"/>
      <c r="V755" s="767"/>
      <c r="W755" s="767"/>
      <c r="X755" s="767"/>
    </row>
    <row r="756" spans="16:24" ht="9.6" customHeight="1">
      <c r="P756" s="767"/>
      <c r="Q756" s="767"/>
      <c r="R756" s="767"/>
      <c r="S756" s="767"/>
      <c r="T756" s="767"/>
      <c r="U756" s="767"/>
      <c r="V756" s="767"/>
      <c r="W756" s="767"/>
      <c r="X756" s="767"/>
    </row>
    <row r="757" spans="16:24" ht="9.6" customHeight="1">
      <c r="P757" s="767"/>
      <c r="Q757" s="767"/>
      <c r="R757" s="767"/>
      <c r="S757" s="767"/>
      <c r="T757" s="767"/>
      <c r="U757" s="767"/>
      <c r="V757" s="767"/>
      <c r="W757" s="767"/>
      <c r="X757" s="767"/>
    </row>
    <row r="758" spans="16:24" ht="11.25" customHeight="1">
      <c r="P758" s="767"/>
      <c r="Q758" s="767"/>
      <c r="R758" s="767"/>
      <c r="S758" s="767"/>
      <c r="T758" s="767"/>
      <c r="U758" s="767"/>
      <c r="V758" s="767"/>
      <c r="W758" s="767"/>
      <c r="X758" s="767"/>
    </row>
    <row r="759" spans="16:24" ht="9.75" customHeight="1">
      <c r="P759" s="767"/>
      <c r="Q759" s="767"/>
      <c r="R759" s="767"/>
      <c r="S759" s="767"/>
      <c r="T759" s="767"/>
      <c r="U759" s="767"/>
      <c r="V759" s="767"/>
      <c r="W759" s="767"/>
      <c r="X759" s="767"/>
    </row>
    <row r="760" spans="16:24" ht="9.75" customHeight="1">
      <c r="P760" s="767"/>
      <c r="Q760" s="767"/>
      <c r="R760" s="767"/>
      <c r="S760" s="767"/>
      <c r="T760" s="767"/>
      <c r="U760" s="767"/>
      <c r="V760" s="767"/>
      <c r="W760" s="767"/>
      <c r="X760" s="767"/>
    </row>
    <row r="761" spans="16:24" ht="9.75" customHeight="1">
      <c r="P761" s="767"/>
      <c r="Q761" s="767"/>
      <c r="R761" s="767"/>
      <c r="S761" s="767"/>
      <c r="T761" s="767"/>
      <c r="U761" s="767"/>
      <c r="V761" s="767"/>
      <c r="W761" s="767"/>
      <c r="X761" s="767"/>
    </row>
    <row r="762" spans="16:24" ht="6.75" customHeight="1">
      <c r="P762" s="767"/>
      <c r="Q762" s="767"/>
      <c r="R762" s="767"/>
      <c r="S762" s="767"/>
      <c r="T762" s="767"/>
      <c r="U762" s="767"/>
      <c r="V762" s="767"/>
      <c r="W762" s="767"/>
      <c r="X762" s="767"/>
    </row>
    <row r="763" spans="16:24" ht="9.6" customHeight="1">
      <c r="P763" s="767"/>
      <c r="Q763" s="767"/>
      <c r="R763" s="767"/>
      <c r="S763" s="767"/>
      <c r="T763" s="767"/>
      <c r="U763" s="767"/>
      <c r="V763" s="767"/>
      <c r="W763" s="767"/>
      <c r="X763" s="767"/>
    </row>
    <row r="764" spans="16:24" ht="9.6" customHeight="1">
      <c r="P764" s="767"/>
      <c r="Q764" s="767"/>
      <c r="R764" s="767"/>
      <c r="S764" s="767"/>
      <c r="T764" s="767"/>
      <c r="U764" s="767"/>
      <c r="V764" s="767"/>
      <c r="W764" s="767"/>
      <c r="X764" s="767"/>
    </row>
    <row r="765" spans="16:24" ht="9.6" customHeight="1">
      <c r="P765" s="767"/>
      <c r="Q765" s="767"/>
      <c r="R765" s="767"/>
      <c r="S765" s="767"/>
      <c r="T765" s="767"/>
      <c r="U765" s="767"/>
      <c r="V765" s="767"/>
      <c r="W765" s="767"/>
      <c r="X765" s="767"/>
    </row>
    <row r="766" spans="16:24" ht="9.6" customHeight="1">
      <c r="P766" s="767"/>
      <c r="Q766" s="767"/>
      <c r="R766" s="767"/>
      <c r="S766" s="767"/>
      <c r="T766" s="767"/>
      <c r="U766" s="767"/>
      <c r="V766" s="767"/>
      <c r="W766" s="767"/>
      <c r="X766" s="767"/>
    </row>
    <row r="767" spans="16:24" ht="9.6" customHeight="1">
      <c r="P767" s="767"/>
      <c r="Q767" s="767"/>
      <c r="R767" s="767"/>
      <c r="S767" s="767"/>
      <c r="T767" s="767"/>
      <c r="U767" s="767"/>
      <c r="V767" s="767"/>
      <c r="W767" s="767"/>
      <c r="X767" s="767"/>
    </row>
    <row r="768" spans="16:24" ht="9.6" customHeight="1">
      <c r="P768" s="767"/>
      <c r="Q768" s="767"/>
      <c r="R768" s="767"/>
      <c r="S768" s="767"/>
      <c r="T768" s="767"/>
      <c r="U768" s="767"/>
      <c r="V768" s="767"/>
      <c r="W768" s="767"/>
      <c r="X768" s="767"/>
    </row>
    <row r="769" spans="16:24" ht="9.6" customHeight="1">
      <c r="P769" s="767"/>
      <c r="Q769" s="767"/>
      <c r="R769" s="767"/>
      <c r="S769" s="767"/>
      <c r="T769" s="767"/>
      <c r="U769" s="767"/>
      <c r="V769" s="767"/>
      <c r="W769" s="767"/>
      <c r="X769" s="767"/>
    </row>
    <row r="770" spans="16:24" ht="9.6" customHeight="1">
      <c r="P770" s="767"/>
      <c r="Q770" s="767"/>
      <c r="R770" s="767"/>
      <c r="S770" s="767"/>
      <c r="T770" s="767"/>
      <c r="U770" s="767"/>
      <c r="V770" s="767"/>
      <c r="W770" s="767"/>
      <c r="X770" s="767"/>
    </row>
    <row r="771" spans="16:24" ht="9.6" customHeight="1">
      <c r="P771" s="767"/>
      <c r="Q771" s="767"/>
      <c r="R771" s="767"/>
      <c r="S771" s="767"/>
      <c r="T771" s="767"/>
      <c r="U771" s="767"/>
      <c r="V771" s="767"/>
      <c r="W771" s="767"/>
      <c r="X771" s="767"/>
    </row>
    <row r="772" spans="16:24" ht="9.6" customHeight="1">
      <c r="P772" s="767"/>
      <c r="Q772" s="767"/>
      <c r="R772" s="767"/>
      <c r="S772" s="767"/>
      <c r="T772" s="767"/>
      <c r="U772" s="767"/>
      <c r="V772" s="767"/>
      <c r="W772" s="767"/>
      <c r="X772" s="767"/>
    </row>
    <row r="773" spans="16:24" ht="9.6" customHeight="1">
      <c r="P773" s="767"/>
      <c r="Q773" s="767"/>
      <c r="R773" s="767"/>
      <c r="S773" s="767"/>
      <c r="T773" s="767"/>
      <c r="U773" s="767"/>
      <c r="V773" s="767"/>
      <c r="W773" s="767"/>
      <c r="X773" s="767"/>
    </row>
    <row r="774" spans="16:24" ht="9.6" customHeight="1">
      <c r="P774" s="767"/>
      <c r="Q774" s="767"/>
      <c r="R774" s="767"/>
      <c r="S774" s="767"/>
      <c r="T774" s="767"/>
      <c r="U774" s="767"/>
      <c r="V774" s="767"/>
      <c r="W774" s="767"/>
      <c r="X774" s="767"/>
    </row>
    <row r="775" spans="16:24" ht="9.6" customHeight="1">
      <c r="P775" s="767"/>
      <c r="Q775" s="767"/>
      <c r="R775" s="767"/>
      <c r="S775" s="767"/>
      <c r="T775" s="767"/>
      <c r="U775" s="767"/>
      <c r="V775" s="767"/>
      <c r="W775" s="767"/>
      <c r="X775" s="767"/>
    </row>
    <row r="776" spans="16:24" ht="9.6" customHeight="1">
      <c r="P776" s="767"/>
      <c r="Q776" s="767"/>
      <c r="R776" s="767"/>
      <c r="S776" s="767"/>
      <c r="T776" s="767"/>
      <c r="U776" s="767"/>
      <c r="V776" s="767"/>
      <c r="W776" s="767"/>
      <c r="X776" s="767"/>
    </row>
    <row r="777" spans="16:24" ht="9.6" customHeight="1">
      <c r="P777" s="767"/>
      <c r="Q777" s="767"/>
      <c r="R777" s="767"/>
      <c r="S777" s="767"/>
      <c r="T777" s="767"/>
      <c r="U777" s="767"/>
      <c r="V777" s="767"/>
      <c r="W777" s="767"/>
      <c r="X777" s="767"/>
    </row>
    <row r="778" spans="16:24" ht="9.6" customHeight="1">
      <c r="P778" s="767"/>
      <c r="Q778" s="767"/>
      <c r="R778" s="767"/>
      <c r="S778" s="767"/>
      <c r="T778" s="767"/>
      <c r="U778" s="767"/>
      <c r="V778" s="767"/>
      <c r="W778" s="767"/>
      <c r="X778" s="767"/>
    </row>
    <row r="779" spans="16:24" ht="9.6" customHeight="1">
      <c r="P779" s="767"/>
      <c r="Q779" s="767"/>
      <c r="R779" s="767"/>
      <c r="S779" s="767"/>
      <c r="T779" s="767"/>
      <c r="U779" s="767"/>
      <c r="V779" s="767"/>
      <c r="W779" s="767"/>
      <c r="X779" s="767"/>
    </row>
    <row r="780" spans="16:24" ht="9.6" customHeight="1">
      <c r="P780" s="767"/>
      <c r="Q780" s="767"/>
      <c r="R780" s="767"/>
      <c r="S780" s="767"/>
      <c r="T780" s="767"/>
      <c r="U780" s="767"/>
      <c r="V780" s="767"/>
      <c r="W780" s="767"/>
      <c r="X780" s="767"/>
    </row>
    <row r="781" spans="16:24" ht="9.6" customHeight="1">
      <c r="P781" s="767"/>
      <c r="Q781" s="767"/>
      <c r="R781" s="767"/>
      <c r="S781" s="767"/>
      <c r="T781" s="767"/>
      <c r="U781" s="767"/>
      <c r="V781" s="767"/>
      <c r="W781" s="767"/>
      <c r="X781" s="767"/>
    </row>
    <row r="782" spans="16:24" ht="9.6" customHeight="1">
      <c r="P782" s="767"/>
      <c r="Q782" s="767"/>
      <c r="R782" s="767"/>
      <c r="S782" s="767"/>
      <c r="T782" s="767"/>
      <c r="U782" s="767"/>
      <c r="V782" s="767"/>
      <c r="W782" s="767"/>
      <c r="X782" s="767"/>
    </row>
    <row r="783" spans="16:24" ht="9.6" customHeight="1">
      <c r="P783" s="767"/>
      <c r="Q783" s="767"/>
      <c r="R783" s="767"/>
      <c r="S783" s="767"/>
      <c r="T783" s="767"/>
      <c r="U783" s="767"/>
      <c r="V783" s="767"/>
      <c r="W783" s="767"/>
      <c r="X783" s="767"/>
    </row>
    <row r="784" spans="16:24" ht="9.6" customHeight="1">
      <c r="P784" s="767"/>
      <c r="Q784" s="767"/>
      <c r="R784" s="767"/>
      <c r="S784" s="767"/>
      <c r="T784" s="767"/>
      <c r="U784" s="767"/>
      <c r="V784" s="767"/>
      <c r="W784" s="767"/>
      <c r="X784" s="767"/>
    </row>
    <row r="785" spans="1:24" ht="9.6" customHeight="1">
      <c r="P785" s="767"/>
      <c r="Q785" s="767"/>
      <c r="R785" s="767"/>
      <c r="S785" s="767"/>
      <c r="T785" s="767"/>
      <c r="U785" s="767"/>
      <c r="V785" s="767"/>
      <c r="W785" s="767"/>
      <c r="X785" s="767"/>
    </row>
    <row r="786" spans="1:24" ht="9.6" customHeight="1">
      <c r="P786" s="767"/>
      <c r="Q786" s="767"/>
      <c r="R786" s="767"/>
      <c r="S786" s="767"/>
      <c r="T786" s="767"/>
      <c r="U786" s="767"/>
      <c r="V786" s="767"/>
      <c r="W786" s="767"/>
      <c r="X786" s="767"/>
    </row>
    <row r="787" spans="1:24" ht="9" customHeight="1">
      <c r="P787" s="767"/>
      <c r="Q787" s="767"/>
      <c r="R787" s="767"/>
      <c r="S787" s="767"/>
      <c r="T787" s="767"/>
      <c r="U787" s="767"/>
      <c r="V787" s="767"/>
      <c r="W787" s="767"/>
      <c r="X787" s="767"/>
    </row>
    <row r="788" spans="1:24" ht="9.75" customHeight="1">
      <c r="P788" s="767"/>
      <c r="Q788" s="767"/>
      <c r="R788" s="767"/>
      <c r="S788" s="767"/>
      <c r="T788" s="767"/>
      <c r="U788" s="767"/>
      <c r="V788" s="767"/>
      <c r="W788" s="767"/>
      <c r="X788" s="767"/>
    </row>
    <row r="789" spans="1:24" ht="5.25" customHeight="1">
      <c r="P789" s="767"/>
      <c r="Q789" s="767"/>
      <c r="R789" s="767"/>
      <c r="S789" s="767"/>
      <c r="T789" s="767"/>
      <c r="U789" s="767"/>
      <c r="V789" s="767"/>
      <c r="W789" s="767"/>
      <c r="X789" s="767"/>
    </row>
    <row r="790" spans="1:24" ht="14.25" customHeight="1">
      <c r="P790" s="767"/>
      <c r="Q790" s="767"/>
      <c r="R790" s="767"/>
      <c r="S790" s="767"/>
      <c r="T790" s="767"/>
      <c r="U790" s="767"/>
      <c r="V790" s="767"/>
      <c r="W790" s="767"/>
      <c r="X790" s="767"/>
    </row>
    <row r="791" spans="1:24" ht="14.25" customHeight="1">
      <c r="A791" s="822"/>
      <c r="B791" s="822"/>
      <c r="C791" s="822"/>
      <c r="D791" s="822"/>
      <c r="E791" s="822"/>
      <c r="F791" s="822"/>
      <c r="G791" s="822"/>
      <c r="H791" s="822"/>
      <c r="I791" s="822"/>
      <c r="J791" s="822"/>
      <c r="K791" s="822"/>
      <c r="P791" s="767"/>
      <c r="Q791" s="767"/>
      <c r="R791" s="767"/>
      <c r="S791" s="767"/>
      <c r="T791" s="767"/>
      <c r="U791" s="767"/>
      <c r="V791" s="767"/>
      <c r="W791" s="767"/>
      <c r="X791" s="767"/>
    </row>
    <row r="792" spans="1:24" s="763" customFormat="1" ht="13.8"/>
    <row r="793" spans="1:24" s="763" customFormat="1" ht="10.5" customHeight="1"/>
    <row r="794" spans="1:24" s="763" customFormat="1" ht="4.95" customHeight="1"/>
    <row r="795" spans="1:24" s="763" customFormat="1" ht="10.5" customHeight="1"/>
    <row r="796" spans="1:24" s="763" customFormat="1" ht="10.5" customHeight="1"/>
    <row r="797" spans="1:24" s="763" customFormat="1" ht="10.5" customHeight="1"/>
    <row r="798" spans="1:24" s="763" customFormat="1" ht="10.5" customHeight="1"/>
    <row r="799" spans="1:24" s="763" customFormat="1" ht="10.5" customHeight="1"/>
    <row r="800" spans="1:24" s="763" customFormat="1" ht="10.5" customHeight="1"/>
    <row r="801" spans="16:24" s="763" customFormat="1" ht="10.5" customHeight="1"/>
    <row r="802" spans="16:24" s="763" customFormat="1" ht="10.5" customHeight="1"/>
    <row r="803" spans="16:24" s="763" customFormat="1" ht="4.95" customHeight="1"/>
    <row r="804" spans="16:24" s="763" customFormat="1" ht="10.5" customHeight="1"/>
    <row r="805" spans="16:24" s="763" customFormat="1" ht="10.5" customHeight="1"/>
    <row r="806" spans="16:24" ht="9.75" customHeight="1">
      <c r="P806" s="767"/>
      <c r="Q806" s="767"/>
      <c r="R806" s="767"/>
      <c r="S806" s="767"/>
      <c r="T806" s="767"/>
      <c r="U806" s="767"/>
      <c r="V806" s="767"/>
      <c r="W806" s="767"/>
      <c r="X806" s="767"/>
    </row>
    <row r="807" spans="16:24" ht="11.25" customHeight="1">
      <c r="P807" s="767"/>
      <c r="Q807" s="767"/>
      <c r="R807" s="767"/>
      <c r="S807" s="767"/>
      <c r="T807" s="767"/>
      <c r="U807" s="767"/>
      <c r="V807" s="767"/>
      <c r="W807" s="767"/>
      <c r="X807" s="767"/>
    </row>
    <row r="808" spans="16:24" ht="13.8">
      <c r="P808" s="767"/>
      <c r="Q808" s="767"/>
      <c r="R808" s="767"/>
      <c r="S808" s="767"/>
      <c r="T808" s="767"/>
      <c r="U808" s="767"/>
      <c r="V808" s="767"/>
      <c r="W808" s="767"/>
      <c r="X808" s="767"/>
    </row>
    <row r="809" spans="16:24" s="763" customFormat="1" ht="10.5" customHeight="1"/>
    <row r="810" spans="16:24" s="763" customFormat="1" ht="13.8"/>
    <row r="811" spans="16:24" s="763" customFormat="1" ht="10.5" customHeight="1"/>
    <row r="812" spans="16:24" s="763" customFormat="1" ht="10.5" customHeight="1"/>
    <row r="813" spans="16:24" s="763" customFormat="1" ht="10.5" customHeight="1"/>
    <row r="814" spans="16:24" s="763" customFormat="1" ht="10.5" customHeight="1"/>
    <row r="815" spans="16:24" s="763" customFormat="1" ht="10.5" customHeight="1"/>
    <row r="816" spans="16:24" s="763" customFormat="1" ht="10.5" customHeight="1"/>
    <row r="817" spans="16:24" ht="11.25" customHeight="1">
      <c r="P817" s="767"/>
      <c r="Q817" s="767"/>
      <c r="R817" s="767"/>
      <c r="S817" s="767"/>
      <c r="T817" s="767"/>
      <c r="U817" s="767"/>
      <c r="V817" s="767"/>
      <c r="W817" s="767"/>
      <c r="X817" s="767"/>
    </row>
    <row r="818" spans="16:24" ht="9.75" customHeight="1">
      <c r="P818" s="767"/>
      <c r="Q818" s="767"/>
      <c r="R818" s="767"/>
      <c r="S818" s="767"/>
      <c r="T818" s="767"/>
      <c r="U818" s="767"/>
      <c r="V818" s="767"/>
      <c r="W818" s="767"/>
      <c r="X818" s="767"/>
    </row>
    <row r="819" spans="16:24" ht="9.6" customHeight="1">
      <c r="P819" s="767"/>
      <c r="Q819" s="767"/>
      <c r="R819" s="767"/>
      <c r="S819" s="767"/>
      <c r="T819" s="767"/>
      <c r="U819" s="767"/>
      <c r="V819" s="767"/>
      <c r="W819" s="767"/>
      <c r="X819" s="767"/>
    </row>
    <row r="820" spans="16:24" ht="11.25" customHeight="1">
      <c r="P820" s="767"/>
      <c r="Q820" s="767"/>
      <c r="R820" s="767"/>
      <c r="S820" s="767"/>
      <c r="T820" s="767"/>
      <c r="U820" s="767"/>
      <c r="V820" s="767"/>
      <c r="W820" s="767"/>
      <c r="X820" s="767"/>
    </row>
    <row r="821" spans="16:24" ht="9.75" customHeight="1">
      <c r="P821" s="767"/>
      <c r="Q821" s="767"/>
      <c r="R821" s="767"/>
      <c r="S821" s="767"/>
      <c r="T821" s="767"/>
      <c r="U821" s="767"/>
      <c r="V821" s="767"/>
      <c r="W821" s="767"/>
      <c r="X821" s="767"/>
    </row>
    <row r="822" spans="16:24" ht="6.75" customHeight="1">
      <c r="P822" s="767"/>
      <c r="Q822" s="767"/>
      <c r="R822" s="767"/>
      <c r="S822" s="767"/>
      <c r="T822" s="767"/>
      <c r="U822" s="767"/>
      <c r="V822" s="767"/>
      <c r="W822" s="767"/>
      <c r="X822" s="767"/>
    </row>
    <row r="823" spans="16:24" ht="9.75" customHeight="1">
      <c r="P823" s="767"/>
      <c r="Q823" s="767"/>
      <c r="R823" s="767"/>
      <c r="S823" s="767"/>
      <c r="T823" s="767"/>
      <c r="U823" s="767"/>
      <c r="V823" s="767"/>
      <c r="W823" s="767"/>
      <c r="X823" s="767"/>
    </row>
    <row r="824" spans="16:24" ht="9.6" customHeight="1">
      <c r="P824" s="767"/>
      <c r="Q824" s="767"/>
      <c r="R824" s="767"/>
      <c r="S824" s="767"/>
      <c r="T824" s="767"/>
      <c r="U824" s="767"/>
      <c r="V824" s="767"/>
      <c r="W824" s="767"/>
      <c r="X824" s="767"/>
    </row>
    <row r="825" spans="16:24" ht="9.6" customHeight="1">
      <c r="P825" s="767"/>
      <c r="Q825" s="767"/>
      <c r="R825" s="767"/>
      <c r="S825" s="767"/>
      <c r="T825" s="767"/>
      <c r="U825" s="767"/>
      <c r="V825" s="767"/>
      <c r="W825" s="767"/>
      <c r="X825" s="767"/>
    </row>
    <row r="826" spans="16:24" ht="9.6" customHeight="1">
      <c r="P826" s="767"/>
      <c r="Q826" s="767"/>
      <c r="R826" s="767"/>
      <c r="S826" s="767"/>
      <c r="T826" s="767"/>
      <c r="U826" s="767"/>
      <c r="V826" s="767"/>
      <c r="W826" s="767"/>
      <c r="X826" s="767"/>
    </row>
    <row r="827" spans="16:24" ht="9.6" customHeight="1">
      <c r="P827" s="767"/>
      <c r="Q827" s="767"/>
      <c r="R827" s="767"/>
      <c r="S827" s="767"/>
      <c r="T827" s="767"/>
      <c r="U827" s="767"/>
      <c r="V827" s="767"/>
      <c r="W827" s="767"/>
      <c r="X827" s="767"/>
    </row>
    <row r="828" spans="16:24" ht="11.25" customHeight="1">
      <c r="P828" s="767"/>
      <c r="Q828" s="767"/>
      <c r="R828" s="767"/>
      <c r="S828" s="767"/>
      <c r="T828" s="767"/>
      <c r="U828" s="767"/>
      <c r="V828" s="767"/>
      <c r="W828" s="767"/>
      <c r="X828" s="767"/>
    </row>
    <row r="829" spans="16:24" ht="9.75" customHeight="1">
      <c r="P829" s="767"/>
      <c r="Q829" s="767"/>
      <c r="R829" s="767"/>
      <c r="S829" s="767"/>
      <c r="T829" s="767"/>
      <c r="U829" s="767"/>
      <c r="V829" s="767"/>
      <c r="W829" s="767"/>
      <c r="X829" s="767"/>
    </row>
    <row r="830" spans="16:24" ht="9.6" customHeight="1">
      <c r="P830" s="767"/>
      <c r="Q830" s="767"/>
      <c r="R830" s="767"/>
      <c r="S830" s="767"/>
      <c r="T830" s="767"/>
      <c r="U830" s="767"/>
      <c r="V830" s="767"/>
      <c r="W830" s="767"/>
      <c r="X830" s="767"/>
    </row>
    <row r="831" spans="16:24" ht="9.75" customHeight="1">
      <c r="P831" s="767"/>
      <c r="Q831" s="767"/>
      <c r="R831" s="767"/>
      <c r="S831" s="767"/>
      <c r="T831" s="767"/>
      <c r="U831" s="767"/>
      <c r="V831" s="767"/>
      <c r="W831" s="767"/>
      <c r="X831" s="767"/>
    </row>
    <row r="832" spans="16:24" ht="10.5" customHeight="1">
      <c r="P832" s="767"/>
      <c r="Q832" s="767"/>
      <c r="R832" s="767"/>
      <c r="S832" s="767"/>
      <c r="T832" s="767"/>
      <c r="U832" s="767"/>
      <c r="V832" s="767"/>
      <c r="W832" s="767"/>
      <c r="X832" s="767"/>
    </row>
    <row r="833" spans="16:24" ht="9.6" customHeight="1">
      <c r="P833" s="767"/>
      <c r="Q833" s="767"/>
      <c r="R833" s="767"/>
      <c r="S833" s="767"/>
      <c r="T833" s="767"/>
      <c r="U833" s="767"/>
      <c r="V833" s="767"/>
      <c r="W833" s="767"/>
      <c r="X833" s="767"/>
    </row>
    <row r="834" spans="16:24" ht="10.5" customHeight="1">
      <c r="P834" s="767"/>
      <c r="Q834" s="767"/>
      <c r="R834" s="767"/>
      <c r="S834" s="767"/>
      <c r="T834" s="767"/>
      <c r="U834" s="767"/>
      <c r="V834" s="767"/>
      <c r="W834" s="767"/>
      <c r="X834" s="767"/>
    </row>
    <row r="835" spans="16:24" ht="9.6" customHeight="1">
      <c r="P835" s="767"/>
      <c r="Q835" s="767"/>
      <c r="R835" s="767"/>
      <c r="S835" s="767"/>
      <c r="T835" s="767"/>
      <c r="U835" s="767"/>
      <c r="V835" s="767"/>
      <c r="W835" s="767"/>
      <c r="X835" s="767"/>
    </row>
    <row r="836" spans="16:24" ht="9.6" customHeight="1">
      <c r="P836" s="767"/>
      <c r="Q836" s="767"/>
      <c r="R836" s="767"/>
      <c r="S836" s="767"/>
      <c r="T836" s="767"/>
      <c r="U836" s="767"/>
      <c r="V836" s="767"/>
      <c r="W836" s="767"/>
      <c r="X836" s="767"/>
    </row>
    <row r="837" spans="16:24" ht="11.25" customHeight="1">
      <c r="P837" s="767"/>
      <c r="Q837" s="767"/>
      <c r="R837" s="767"/>
      <c r="S837" s="767"/>
      <c r="T837" s="767"/>
      <c r="U837" s="767"/>
      <c r="V837" s="767"/>
      <c r="W837" s="767"/>
      <c r="X837" s="767"/>
    </row>
    <row r="838" spans="16:24" ht="9.6" customHeight="1">
      <c r="P838" s="767"/>
      <c r="Q838" s="767"/>
      <c r="R838" s="767"/>
      <c r="S838" s="767"/>
      <c r="T838" s="767"/>
      <c r="U838" s="767"/>
      <c r="V838" s="767"/>
      <c r="W838" s="767"/>
      <c r="X838" s="767"/>
    </row>
    <row r="839" spans="16:24" ht="9.6" customHeight="1">
      <c r="P839" s="767"/>
      <c r="Q839" s="767"/>
      <c r="R839" s="767"/>
      <c r="S839" s="767"/>
      <c r="T839" s="767"/>
      <c r="U839" s="767"/>
      <c r="V839" s="767"/>
      <c r="W839" s="767"/>
      <c r="X839" s="767"/>
    </row>
    <row r="840" spans="16:24" ht="12" customHeight="1">
      <c r="P840" s="767"/>
      <c r="Q840" s="767"/>
      <c r="R840" s="767"/>
      <c r="S840" s="767"/>
      <c r="T840" s="767"/>
      <c r="U840" s="767"/>
      <c r="V840" s="767"/>
      <c r="W840" s="767"/>
      <c r="X840" s="767"/>
    </row>
    <row r="841" spans="16:24" ht="9.6" customHeight="1">
      <c r="P841" s="767"/>
      <c r="Q841" s="767"/>
      <c r="R841" s="767"/>
      <c r="S841" s="767"/>
      <c r="T841" s="767"/>
      <c r="U841" s="767"/>
      <c r="V841" s="767"/>
      <c r="W841" s="767"/>
      <c r="X841" s="767"/>
    </row>
    <row r="842" spans="16:24" ht="9.6" customHeight="1">
      <c r="P842" s="767"/>
      <c r="Q842" s="767"/>
      <c r="R842" s="767"/>
      <c r="S842" s="767"/>
      <c r="T842" s="767"/>
      <c r="U842" s="767"/>
      <c r="V842" s="767"/>
      <c r="W842" s="767"/>
      <c r="X842" s="767"/>
    </row>
    <row r="843" spans="16:24" ht="9.75" customHeight="1">
      <c r="P843" s="767"/>
      <c r="Q843" s="767"/>
      <c r="R843" s="767"/>
      <c r="S843" s="767"/>
      <c r="T843" s="767"/>
      <c r="U843" s="767"/>
      <c r="V843" s="767"/>
      <c r="W843" s="767"/>
      <c r="X843" s="767"/>
    </row>
    <row r="844" spans="16:24" ht="9.6" customHeight="1">
      <c r="P844" s="767"/>
      <c r="Q844" s="767"/>
      <c r="R844" s="767"/>
      <c r="S844" s="767"/>
      <c r="T844" s="767"/>
      <c r="U844" s="767"/>
      <c r="V844" s="767"/>
      <c r="W844" s="767"/>
      <c r="X844" s="767"/>
    </row>
    <row r="845" spans="16:24" ht="9.6" customHeight="1">
      <c r="P845" s="767"/>
      <c r="Q845" s="767"/>
      <c r="R845" s="767"/>
      <c r="S845" s="767"/>
      <c r="T845" s="767"/>
      <c r="U845" s="767"/>
      <c r="V845" s="767"/>
      <c r="W845" s="767"/>
      <c r="X845" s="767"/>
    </row>
    <row r="846" spans="16:24" ht="9.6" customHeight="1">
      <c r="P846" s="767"/>
      <c r="Q846" s="767"/>
      <c r="R846" s="767"/>
      <c r="S846" s="767"/>
      <c r="T846" s="767"/>
      <c r="U846" s="767"/>
      <c r="V846" s="767"/>
      <c r="W846" s="767"/>
      <c r="X846" s="767"/>
    </row>
    <row r="847" spans="16:24" ht="9.6" customHeight="1">
      <c r="P847" s="767"/>
      <c r="Q847" s="767"/>
      <c r="R847" s="767"/>
      <c r="S847" s="767"/>
      <c r="T847" s="767"/>
      <c r="U847" s="767"/>
      <c r="V847" s="767"/>
      <c r="W847" s="767"/>
      <c r="X847" s="767"/>
    </row>
    <row r="848" spans="16:24" ht="9.6" customHeight="1">
      <c r="P848" s="767"/>
      <c r="Q848" s="767"/>
      <c r="R848" s="767"/>
      <c r="S848" s="767"/>
      <c r="T848" s="767"/>
      <c r="U848" s="767"/>
      <c r="V848" s="767"/>
      <c r="W848" s="767"/>
      <c r="X848" s="767"/>
    </row>
    <row r="849" spans="16:24" ht="9.6" customHeight="1">
      <c r="P849" s="767"/>
      <c r="Q849" s="767"/>
      <c r="R849" s="767"/>
      <c r="S849" s="767"/>
      <c r="T849" s="767"/>
      <c r="U849" s="767"/>
      <c r="V849" s="767"/>
      <c r="W849" s="767"/>
      <c r="X849" s="767"/>
    </row>
    <row r="850" spans="16:24" ht="9.6" customHeight="1">
      <c r="P850" s="767"/>
      <c r="Q850" s="767"/>
      <c r="R850" s="767"/>
      <c r="S850" s="767"/>
      <c r="T850" s="767"/>
      <c r="U850" s="767"/>
      <c r="V850" s="767"/>
      <c r="W850" s="767"/>
      <c r="X850" s="767"/>
    </row>
    <row r="851" spans="16:24" ht="9.6" customHeight="1">
      <c r="P851" s="767"/>
      <c r="Q851" s="767"/>
      <c r="R851" s="767"/>
      <c r="S851" s="767"/>
      <c r="T851" s="767"/>
      <c r="U851" s="767"/>
      <c r="V851" s="767"/>
      <c r="W851" s="767"/>
      <c r="X851" s="767"/>
    </row>
    <row r="852" spans="16:24" ht="9.6" customHeight="1">
      <c r="P852" s="767"/>
      <c r="Q852" s="767"/>
      <c r="R852" s="767"/>
      <c r="S852" s="767"/>
      <c r="T852" s="767"/>
      <c r="U852" s="767"/>
      <c r="V852" s="767"/>
      <c r="W852" s="767"/>
      <c r="X852" s="767"/>
    </row>
    <row r="853" spans="16:24" ht="9.6" customHeight="1">
      <c r="P853" s="767"/>
      <c r="Q853" s="767"/>
      <c r="R853" s="767"/>
      <c r="S853" s="767"/>
      <c r="T853" s="767"/>
      <c r="U853" s="767"/>
      <c r="V853" s="767"/>
      <c r="W853" s="767"/>
      <c r="X853" s="767"/>
    </row>
    <row r="854" spans="16:24" ht="9.6" customHeight="1">
      <c r="P854" s="767"/>
      <c r="Q854" s="767"/>
      <c r="R854" s="767"/>
      <c r="S854" s="767"/>
      <c r="T854" s="767"/>
      <c r="U854" s="767"/>
      <c r="V854" s="767"/>
      <c r="W854" s="767"/>
      <c r="X854" s="767"/>
    </row>
    <row r="855" spans="16:24" ht="9.6" customHeight="1">
      <c r="P855" s="767"/>
      <c r="Q855" s="767"/>
      <c r="R855" s="767"/>
      <c r="S855" s="767"/>
      <c r="T855" s="767"/>
      <c r="U855" s="767"/>
      <c r="V855" s="767"/>
      <c r="W855" s="767"/>
      <c r="X855" s="767"/>
    </row>
    <row r="856" spans="16:24" ht="9.6" customHeight="1">
      <c r="P856" s="767"/>
      <c r="Q856" s="767"/>
      <c r="R856" s="767"/>
      <c r="S856" s="767"/>
      <c r="T856" s="767"/>
      <c r="U856" s="767"/>
      <c r="V856" s="767"/>
      <c r="W856" s="767"/>
      <c r="X856" s="767"/>
    </row>
    <row r="857" spans="16:24" ht="9.6" customHeight="1">
      <c r="P857" s="767"/>
      <c r="Q857" s="767"/>
      <c r="R857" s="767"/>
      <c r="S857" s="767"/>
      <c r="T857" s="767"/>
      <c r="U857" s="767"/>
      <c r="V857" s="767"/>
      <c r="W857" s="767"/>
      <c r="X857" s="767"/>
    </row>
    <row r="858" spans="16:24" ht="9.6" customHeight="1">
      <c r="P858" s="767"/>
      <c r="Q858" s="767"/>
      <c r="R858" s="767"/>
      <c r="S858" s="767"/>
      <c r="T858" s="767"/>
      <c r="U858" s="767"/>
      <c r="V858" s="767"/>
      <c r="W858" s="767"/>
      <c r="X858" s="767"/>
    </row>
    <row r="859" spans="16:24" ht="9.6" customHeight="1">
      <c r="P859" s="767"/>
      <c r="Q859" s="767"/>
      <c r="R859" s="767"/>
      <c r="S859" s="767"/>
      <c r="T859" s="767"/>
      <c r="U859" s="767"/>
      <c r="V859" s="767"/>
      <c r="W859" s="767"/>
      <c r="X859" s="767"/>
    </row>
    <row r="860" spans="16:24" ht="9.6" customHeight="1">
      <c r="P860" s="767"/>
      <c r="Q860" s="767"/>
      <c r="R860" s="767"/>
      <c r="S860" s="767"/>
      <c r="T860" s="767"/>
      <c r="U860" s="767"/>
      <c r="V860" s="767"/>
      <c r="W860" s="767"/>
      <c r="X860" s="767"/>
    </row>
    <row r="861" spans="16:24" ht="9.6" customHeight="1">
      <c r="P861" s="767"/>
      <c r="Q861" s="767"/>
      <c r="R861" s="767"/>
      <c r="S861" s="767"/>
      <c r="T861" s="767"/>
      <c r="U861" s="767"/>
      <c r="V861" s="767"/>
      <c r="W861" s="767"/>
      <c r="X861" s="767"/>
    </row>
    <row r="862" spans="16:24" ht="9.6" customHeight="1">
      <c r="P862" s="767"/>
      <c r="Q862" s="767"/>
      <c r="R862" s="767"/>
      <c r="S862" s="767"/>
      <c r="T862" s="767"/>
      <c r="U862" s="767"/>
      <c r="V862" s="767"/>
      <c r="W862" s="767"/>
      <c r="X862" s="767"/>
    </row>
    <row r="863" spans="16:24" ht="9.6" customHeight="1">
      <c r="P863" s="767"/>
      <c r="Q863" s="767"/>
      <c r="R863" s="767"/>
      <c r="S863" s="767"/>
      <c r="T863" s="767"/>
      <c r="U863" s="767"/>
      <c r="V863" s="767"/>
      <c r="W863" s="767"/>
      <c r="X863" s="767"/>
    </row>
    <row r="864" spans="16:24" ht="9.6" customHeight="1">
      <c r="P864" s="767"/>
      <c r="Q864" s="767"/>
      <c r="R864" s="767"/>
      <c r="S864" s="767"/>
      <c r="T864" s="767"/>
      <c r="U864" s="767"/>
      <c r="V864" s="767"/>
      <c r="W864" s="767"/>
      <c r="X864" s="767"/>
    </row>
    <row r="865" spans="16:24" ht="9.6" customHeight="1">
      <c r="P865" s="767"/>
      <c r="Q865" s="767"/>
      <c r="R865" s="767"/>
      <c r="S865" s="767"/>
      <c r="T865" s="767"/>
      <c r="U865" s="767"/>
      <c r="V865" s="767"/>
      <c r="W865" s="767"/>
      <c r="X865" s="767"/>
    </row>
    <row r="866" spans="16:24" ht="11.25" customHeight="1">
      <c r="P866" s="767"/>
      <c r="Q866" s="767"/>
      <c r="R866" s="767"/>
      <c r="S866" s="767"/>
      <c r="T866" s="767"/>
      <c r="U866" s="767"/>
      <c r="V866" s="767"/>
      <c r="W866" s="767"/>
      <c r="X866" s="767"/>
    </row>
    <row r="867" spans="16:24" ht="9.75" customHeight="1">
      <c r="P867" s="767"/>
      <c r="Q867" s="767"/>
      <c r="R867" s="767"/>
      <c r="S867" s="767"/>
      <c r="T867" s="767"/>
      <c r="U867" s="767"/>
      <c r="V867" s="767"/>
      <c r="W867" s="767"/>
      <c r="X867" s="767"/>
    </row>
    <row r="868" spans="16:24" ht="6.75" customHeight="1">
      <c r="P868" s="767"/>
      <c r="Q868" s="767"/>
      <c r="R868" s="767"/>
      <c r="S868" s="767"/>
      <c r="T868" s="767"/>
      <c r="U868" s="767"/>
      <c r="V868" s="767"/>
      <c r="W868" s="767"/>
      <c r="X868" s="767"/>
    </row>
    <row r="869" spans="16:24" ht="9.6" customHeight="1">
      <c r="P869" s="767"/>
      <c r="Q869" s="767"/>
      <c r="R869" s="767"/>
      <c r="S869" s="767"/>
      <c r="T869" s="767"/>
      <c r="U869" s="767"/>
      <c r="V869" s="767"/>
      <c r="W869" s="767"/>
      <c r="X869" s="767"/>
    </row>
    <row r="870" spans="16:24" ht="9.6" customHeight="1">
      <c r="P870" s="767"/>
      <c r="Q870" s="767"/>
      <c r="R870" s="767"/>
      <c r="S870" s="767"/>
      <c r="T870" s="767"/>
      <c r="U870" s="767"/>
      <c r="V870" s="767"/>
      <c r="W870" s="767"/>
      <c r="X870" s="767"/>
    </row>
    <row r="871" spans="16:24" ht="9.6" customHeight="1">
      <c r="P871" s="767"/>
      <c r="Q871" s="767"/>
      <c r="R871" s="767"/>
      <c r="S871" s="767"/>
      <c r="T871" s="767"/>
      <c r="U871" s="767"/>
      <c r="V871" s="767"/>
      <c r="W871" s="767"/>
      <c r="X871" s="767"/>
    </row>
    <row r="872" spans="16:24" ht="9.6" customHeight="1">
      <c r="P872" s="767"/>
      <c r="Q872" s="767"/>
      <c r="R872" s="767"/>
      <c r="S872" s="767"/>
      <c r="T872" s="767"/>
      <c r="U872" s="767"/>
      <c r="V872" s="767"/>
      <c r="W872" s="767"/>
      <c r="X872" s="767"/>
    </row>
    <row r="873" spans="16:24" ht="9.6" customHeight="1">
      <c r="P873" s="767"/>
      <c r="Q873" s="767"/>
      <c r="R873" s="767"/>
      <c r="S873" s="767"/>
      <c r="T873" s="767"/>
      <c r="U873" s="767"/>
      <c r="V873" s="767"/>
      <c r="W873" s="767"/>
      <c r="X873" s="767"/>
    </row>
    <row r="874" spans="16:24" ht="12" customHeight="1">
      <c r="P874" s="767"/>
      <c r="Q874" s="767"/>
      <c r="R874" s="767"/>
      <c r="S874" s="767"/>
      <c r="T874" s="767"/>
      <c r="U874" s="767"/>
      <c r="V874" s="767"/>
      <c r="W874" s="767"/>
      <c r="X874" s="767"/>
    </row>
    <row r="875" spans="16:24" ht="9.6" customHeight="1">
      <c r="P875" s="767"/>
      <c r="Q875" s="767"/>
      <c r="R875" s="767"/>
      <c r="S875" s="767"/>
      <c r="T875" s="767"/>
      <c r="U875" s="767"/>
      <c r="V875" s="767"/>
      <c r="W875" s="767"/>
      <c r="X875" s="767"/>
    </row>
    <row r="876" spans="16:24" ht="9.6" customHeight="1">
      <c r="P876" s="767"/>
      <c r="Q876" s="767"/>
      <c r="R876" s="767"/>
      <c r="S876" s="767"/>
      <c r="T876" s="767"/>
      <c r="U876" s="767"/>
      <c r="V876" s="767"/>
      <c r="W876" s="767"/>
      <c r="X876" s="767"/>
    </row>
    <row r="877" spans="16:24" ht="11.25" customHeight="1">
      <c r="P877" s="767"/>
      <c r="Q877" s="767"/>
      <c r="R877" s="767"/>
      <c r="S877" s="767"/>
      <c r="T877" s="767"/>
      <c r="U877" s="767"/>
      <c r="V877" s="767"/>
      <c r="W877" s="767"/>
      <c r="X877" s="767"/>
    </row>
    <row r="878" spans="16:24" ht="9.6" customHeight="1">
      <c r="P878" s="767"/>
      <c r="Q878" s="767"/>
      <c r="R878" s="767"/>
      <c r="S878" s="767"/>
      <c r="T878" s="767"/>
      <c r="U878" s="767"/>
      <c r="V878" s="767"/>
      <c r="W878" s="767"/>
      <c r="X878" s="767"/>
    </row>
    <row r="879" spans="16:24" ht="12" customHeight="1">
      <c r="P879" s="767"/>
      <c r="Q879" s="767"/>
      <c r="R879" s="767"/>
      <c r="S879" s="767"/>
      <c r="T879" s="767"/>
      <c r="U879" s="767"/>
      <c r="V879" s="767"/>
      <c r="W879" s="767"/>
      <c r="X879" s="767"/>
    </row>
    <row r="880" spans="16:24" ht="9.6" customHeight="1">
      <c r="P880" s="767"/>
      <c r="Q880" s="767"/>
      <c r="R880" s="767"/>
      <c r="S880" s="767"/>
      <c r="T880" s="767"/>
      <c r="U880" s="767"/>
      <c r="V880" s="767"/>
      <c r="W880" s="767"/>
      <c r="X880" s="767"/>
    </row>
    <row r="881" spans="16:24" ht="9.6" customHeight="1">
      <c r="P881" s="767"/>
      <c r="Q881" s="767"/>
      <c r="R881" s="767"/>
      <c r="S881" s="767"/>
      <c r="T881" s="767"/>
      <c r="U881" s="767"/>
      <c r="V881" s="767"/>
      <c r="W881" s="767"/>
      <c r="X881" s="767"/>
    </row>
    <row r="882" spans="16:24" ht="9.6" customHeight="1">
      <c r="P882" s="767"/>
      <c r="Q882" s="767"/>
      <c r="R882" s="767"/>
      <c r="S882" s="767"/>
      <c r="T882" s="767"/>
      <c r="U882" s="767"/>
      <c r="V882" s="767"/>
      <c r="W882" s="767"/>
      <c r="X882" s="767"/>
    </row>
    <row r="883" spans="16:24" ht="9.6" customHeight="1">
      <c r="P883" s="767"/>
      <c r="Q883" s="767"/>
      <c r="R883" s="767"/>
      <c r="S883" s="767"/>
      <c r="T883" s="767"/>
      <c r="U883" s="767"/>
      <c r="V883" s="767"/>
      <c r="W883" s="767"/>
      <c r="X883" s="767"/>
    </row>
    <row r="884" spans="16:24" ht="9.6" customHeight="1">
      <c r="P884" s="767"/>
      <c r="Q884" s="767"/>
      <c r="R884" s="767"/>
      <c r="S884" s="767"/>
      <c r="T884" s="767"/>
      <c r="U884" s="767"/>
      <c r="V884" s="767"/>
      <c r="W884" s="767"/>
      <c r="X884" s="767"/>
    </row>
    <row r="885" spans="16:24" ht="9.6" customHeight="1">
      <c r="P885" s="767"/>
      <c r="Q885" s="767"/>
      <c r="R885" s="767"/>
      <c r="S885" s="767"/>
      <c r="T885" s="767"/>
      <c r="U885" s="767"/>
      <c r="V885" s="767"/>
      <c r="W885" s="767"/>
      <c r="X885" s="767"/>
    </row>
    <row r="886" spans="16:24" ht="10.5" customHeight="1">
      <c r="P886" s="767"/>
      <c r="Q886" s="767"/>
      <c r="R886" s="767"/>
      <c r="S886" s="767"/>
      <c r="T886" s="767"/>
      <c r="U886" s="767"/>
      <c r="V886" s="767"/>
      <c r="W886" s="767"/>
      <c r="X886" s="767"/>
    </row>
    <row r="887" spans="16:24" ht="9.6" customHeight="1">
      <c r="P887" s="767"/>
      <c r="Q887" s="767"/>
      <c r="R887" s="767"/>
      <c r="S887" s="767"/>
      <c r="T887" s="767"/>
      <c r="U887" s="767"/>
      <c r="V887" s="767"/>
      <c r="W887" s="767"/>
      <c r="X887" s="767"/>
    </row>
    <row r="888" spans="16:24" ht="9.6" customHeight="1">
      <c r="P888" s="767"/>
      <c r="Q888" s="767"/>
      <c r="R888" s="767"/>
      <c r="S888" s="767"/>
      <c r="T888" s="767"/>
      <c r="U888" s="767"/>
      <c r="V888" s="767"/>
      <c r="W888" s="767"/>
      <c r="X888" s="767"/>
    </row>
    <row r="889" spans="16:24" ht="9.6" customHeight="1">
      <c r="P889" s="767"/>
      <c r="Q889" s="767"/>
      <c r="R889" s="767"/>
      <c r="S889" s="767"/>
      <c r="T889" s="767"/>
      <c r="U889" s="767"/>
      <c r="V889" s="767"/>
      <c r="W889" s="767"/>
      <c r="X889" s="767"/>
    </row>
    <row r="890" spans="16:24" ht="9.6" customHeight="1">
      <c r="P890" s="767"/>
      <c r="Q890" s="767"/>
      <c r="R890" s="767"/>
      <c r="S890" s="767"/>
      <c r="T890" s="767"/>
      <c r="U890" s="767"/>
      <c r="V890" s="767"/>
      <c r="W890" s="767"/>
      <c r="X890" s="767"/>
    </row>
    <row r="891" spans="16:24" ht="9.6" customHeight="1">
      <c r="P891" s="767"/>
      <c r="Q891" s="767"/>
      <c r="R891" s="767"/>
      <c r="S891" s="767"/>
      <c r="T891" s="767"/>
      <c r="U891" s="767"/>
      <c r="V891" s="767"/>
      <c r="W891" s="767"/>
      <c r="X891" s="767"/>
    </row>
    <row r="892" spans="16:24" ht="11.25" customHeight="1">
      <c r="P892" s="767"/>
      <c r="Q892" s="767"/>
      <c r="R892" s="767"/>
      <c r="S892" s="767"/>
      <c r="T892" s="767"/>
      <c r="U892" s="767"/>
      <c r="V892" s="767"/>
      <c r="W892" s="767"/>
      <c r="X892" s="767"/>
    </row>
    <row r="893" spans="16:24" ht="9.6" customHeight="1">
      <c r="P893" s="767"/>
      <c r="Q893" s="767"/>
      <c r="R893" s="767"/>
      <c r="S893" s="767"/>
      <c r="T893" s="767"/>
      <c r="U893" s="767"/>
      <c r="V893" s="767"/>
      <c r="W893" s="767"/>
      <c r="X893" s="767"/>
    </row>
    <row r="894" spans="16:24" ht="9.6" customHeight="1">
      <c r="P894" s="767"/>
      <c r="Q894" s="767"/>
      <c r="R894" s="767"/>
      <c r="S894" s="767"/>
      <c r="T894" s="767"/>
      <c r="U894" s="767"/>
      <c r="V894" s="767"/>
      <c r="W894" s="767"/>
      <c r="X894" s="767"/>
    </row>
    <row r="895" spans="16:24" ht="9.6" customHeight="1">
      <c r="P895" s="767"/>
      <c r="Q895" s="767"/>
      <c r="R895" s="767"/>
      <c r="S895" s="767"/>
      <c r="T895" s="767"/>
      <c r="U895" s="767"/>
      <c r="V895" s="767"/>
      <c r="W895" s="767"/>
      <c r="X895" s="767"/>
    </row>
    <row r="896" spans="16:24" ht="9.6" customHeight="1">
      <c r="P896" s="767"/>
      <c r="Q896" s="767"/>
      <c r="R896" s="767"/>
      <c r="S896" s="767"/>
      <c r="T896" s="767"/>
      <c r="U896" s="767"/>
      <c r="V896" s="767"/>
      <c r="W896" s="767"/>
      <c r="X896" s="767"/>
    </row>
    <row r="897" spans="1:24" ht="9.6" customHeight="1">
      <c r="P897" s="767"/>
      <c r="Q897" s="767"/>
      <c r="R897" s="767"/>
      <c r="S897" s="767"/>
      <c r="T897" s="767"/>
      <c r="U897" s="767"/>
      <c r="V897" s="767"/>
      <c r="W897" s="767"/>
      <c r="X897" s="767"/>
    </row>
    <row r="898" spans="1:24" ht="9.6" customHeight="1">
      <c r="P898" s="767"/>
      <c r="Q898" s="767"/>
      <c r="R898" s="767"/>
      <c r="S898" s="767"/>
      <c r="T898" s="767"/>
      <c r="U898" s="767"/>
      <c r="V898" s="767"/>
      <c r="W898" s="767"/>
      <c r="X898" s="767"/>
    </row>
    <row r="899" spans="1:24" ht="9.6" customHeight="1">
      <c r="P899" s="767"/>
      <c r="Q899" s="767"/>
      <c r="R899" s="767"/>
      <c r="S899" s="767"/>
      <c r="T899" s="767"/>
      <c r="U899" s="767"/>
      <c r="V899" s="767"/>
      <c r="W899" s="767"/>
      <c r="X899" s="767"/>
    </row>
    <row r="900" spans="1:24" ht="9.6" customHeight="1">
      <c r="P900" s="767"/>
      <c r="Q900" s="767"/>
      <c r="R900" s="767"/>
      <c r="S900" s="767"/>
      <c r="T900" s="767"/>
      <c r="U900" s="767"/>
      <c r="V900" s="767"/>
      <c r="W900" s="767"/>
      <c r="X900" s="767"/>
    </row>
    <row r="901" spans="1:24" ht="9.6" customHeight="1">
      <c r="P901" s="767"/>
      <c r="Q901" s="767"/>
      <c r="R901" s="767"/>
      <c r="S901" s="767"/>
      <c r="T901" s="767"/>
      <c r="U901" s="767"/>
      <c r="V901" s="767"/>
      <c r="W901" s="767"/>
      <c r="X901" s="767"/>
    </row>
    <row r="902" spans="1:24" ht="9.6" customHeight="1">
      <c r="P902" s="767"/>
      <c r="Q902" s="767"/>
      <c r="R902" s="767"/>
      <c r="S902" s="767"/>
      <c r="T902" s="767"/>
      <c r="U902" s="767"/>
      <c r="V902" s="767"/>
      <c r="W902" s="767"/>
      <c r="X902" s="767"/>
    </row>
    <row r="903" spans="1:24" ht="9.6" customHeight="1">
      <c r="P903" s="767"/>
      <c r="Q903" s="767"/>
      <c r="R903" s="767"/>
      <c r="S903" s="767"/>
      <c r="T903" s="767"/>
      <c r="U903" s="767"/>
      <c r="V903" s="767"/>
      <c r="W903" s="767"/>
      <c r="X903" s="767"/>
    </row>
    <row r="904" spans="1:24" ht="7.2" customHeight="1">
      <c r="P904" s="767"/>
      <c r="Q904" s="767"/>
      <c r="R904" s="767"/>
      <c r="S904" s="767"/>
      <c r="T904" s="767"/>
      <c r="U904" s="767"/>
      <c r="V904" s="767"/>
      <c r="W904" s="767"/>
      <c r="X904" s="767"/>
    </row>
    <row r="905" spans="1:24" ht="5.4" customHeight="1">
      <c r="P905" s="767"/>
      <c r="Q905" s="767"/>
      <c r="R905" s="767"/>
      <c r="S905" s="767"/>
      <c r="T905" s="767"/>
      <c r="U905" s="767"/>
      <c r="V905" s="767"/>
      <c r="W905" s="767"/>
      <c r="X905" s="767"/>
    </row>
    <row r="906" spans="1:24" ht="5.4" customHeight="1">
      <c r="P906" s="767"/>
      <c r="Q906" s="767"/>
      <c r="R906" s="767"/>
      <c r="S906" s="767"/>
      <c r="T906" s="767"/>
      <c r="U906" s="767"/>
      <c r="V906" s="767"/>
      <c r="W906" s="767"/>
      <c r="X906" s="767"/>
    </row>
    <row r="907" spans="1:24" ht="13.5" customHeight="1">
      <c r="P907" s="767"/>
      <c r="Q907" s="767"/>
      <c r="R907" s="767"/>
      <c r="S907" s="767"/>
      <c r="T907" s="767"/>
      <c r="U907" s="767"/>
      <c r="V907" s="767"/>
      <c r="W907" s="767"/>
      <c r="X907" s="767"/>
    </row>
    <row r="908" spans="1:24" ht="5.25" customHeight="1">
      <c r="P908" s="767"/>
      <c r="Q908" s="767"/>
      <c r="R908" s="767"/>
      <c r="S908" s="767"/>
      <c r="T908" s="767"/>
      <c r="U908" s="767"/>
      <c r="V908" s="767"/>
      <c r="W908" s="767"/>
      <c r="X908" s="767"/>
    </row>
    <row r="909" spans="1:24" ht="14.25" customHeight="1">
      <c r="P909" s="767"/>
      <c r="Q909" s="767"/>
      <c r="R909" s="767"/>
      <c r="S909" s="767"/>
      <c r="T909" s="767"/>
      <c r="U909" s="767"/>
      <c r="V909" s="767"/>
      <c r="W909" s="767"/>
      <c r="X909" s="767"/>
    </row>
    <row r="910" spans="1:24" ht="14.25" customHeight="1">
      <c r="A910" s="822"/>
      <c r="B910" s="822"/>
      <c r="C910" s="822"/>
      <c r="D910" s="822"/>
      <c r="E910" s="822"/>
      <c r="F910" s="822"/>
      <c r="G910" s="822"/>
      <c r="H910" s="822"/>
      <c r="I910" s="822"/>
      <c r="J910" s="822"/>
      <c r="K910" s="822"/>
      <c r="P910" s="767"/>
      <c r="Q910" s="767"/>
      <c r="R910" s="767"/>
      <c r="S910" s="767"/>
      <c r="T910" s="767"/>
      <c r="U910" s="767"/>
      <c r="V910" s="767"/>
      <c r="W910" s="767"/>
      <c r="X910" s="767"/>
    </row>
    <row r="911" spans="1:24" s="763" customFormat="1" ht="13.8"/>
    <row r="912" spans="1:24" s="763" customFormat="1" ht="10.5" customHeight="1"/>
    <row r="913" spans="16:24" s="763" customFormat="1" ht="4.95" customHeight="1"/>
    <row r="914" spans="16:24" s="763" customFormat="1" ht="10.5" customHeight="1"/>
    <row r="915" spans="16:24" s="763" customFormat="1" ht="10.5" customHeight="1"/>
    <row r="916" spans="16:24" s="763" customFormat="1" ht="10.5" customHeight="1"/>
    <row r="917" spans="16:24" s="763" customFormat="1" ht="10.5" customHeight="1"/>
    <row r="918" spans="16:24" s="763" customFormat="1" ht="10.5" customHeight="1"/>
    <row r="919" spans="16:24" s="763" customFormat="1" ht="10.5" customHeight="1"/>
    <row r="920" spans="16:24" s="763" customFormat="1" ht="10.5" customHeight="1"/>
    <row r="921" spans="16:24" s="763" customFormat="1" ht="10.5" customHeight="1"/>
    <row r="922" spans="16:24" s="763" customFormat="1" ht="4.95" customHeight="1"/>
    <row r="923" spans="16:24" s="763" customFormat="1" ht="10.5" customHeight="1"/>
    <row r="924" spans="16:24" s="763" customFormat="1" ht="10.5" customHeight="1"/>
    <row r="925" spans="16:24" ht="9.75" customHeight="1">
      <c r="P925" s="767"/>
      <c r="Q925" s="767"/>
      <c r="R925" s="767"/>
      <c r="S925" s="767"/>
      <c r="T925" s="767"/>
      <c r="U925" s="767"/>
      <c r="V925" s="767"/>
      <c r="W925" s="767"/>
      <c r="X925" s="767"/>
    </row>
    <row r="926" spans="16:24" ht="11.25" customHeight="1">
      <c r="P926" s="767"/>
      <c r="Q926" s="767"/>
      <c r="R926" s="767"/>
      <c r="S926" s="767"/>
      <c r="T926" s="767"/>
      <c r="U926" s="767"/>
      <c r="V926" s="767"/>
      <c r="W926" s="767"/>
      <c r="X926" s="767"/>
    </row>
    <row r="927" spans="16:24" ht="9.75" customHeight="1">
      <c r="P927" s="767"/>
      <c r="Q927" s="767"/>
      <c r="R927" s="767"/>
      <c r="S927" s="767"/>
      <c r="T927" s="767"/>
      <c r="U927" s="767"/>
      <c r="V927" s="767"/>
      <c r="W927" s="767"/>
      <c r="X927" s="767"/>
    </row>
    <row r="928" spans="16:24" ht="9.75" customHeight="1">
      <c r="P928" s="767"/>
      <c r="Q928" s="767"/>
      <c r="R928" s="767"/>
      <c r="S928" s="767"/>
      <c r="T928" s="767"/>
      <c r="U928" s="767"/>
      <c r="V928" s="767"/>
      <c r="W928" s="767"/>
      <c r="X928" s="767"/>
    </row>
    <row r="929" spans="16:24" ht="9.75" customHeight="1">
      <c r="P929" s="767"/>
      <c r="Q929" s="767"/>
      <c r="R929" s="767"/>
      <c r="S929" s="767"/>
      <c r="T929" s="767"/>
      <c r="U929" s="767"/>
      <c r="V929" s="767"/>
      <c r="W929" s="767"/>
      <c r="X929" s="767"/>
    </row>
    <row r="930" spans="16:24" ht="6.75" customHeight="1">
      <c r="P930" s="767"/>
      <c r="Q930" s="767"/>
      <c r="R930" s="767"/>
      <c r="S930" s="767"/>
      <c r="T930" s="767"/>
      <c r="U930" s="767"/>
      <c r="V930" s="767"/>
      <c r="W930" s="767"/>
      <c r="X930" s="767"/>
    </row>
    <row r="931" spans="16:24" ht="9.6" customHeight="1">
      <c r="P931" s="767"/>
      <c r="Q931" s="767"/>
      <c r="R931" s="767"/>
      <c r="S931" s="767"/>
      <c r="T931" s="767"/>
      <c r="U931" s="767"/>
      <c r="V931" s="767"/>
      <c r="W931" s="767"/>
      <c r="X931" s="767"/>
    </row>
    <row r="932" spans="16:24" ht="9.6" customHeight="1">
      <c r="P932" s="767"/>
      <c r="Q932" s="767"/>
      <c r="R932" s="767"/>
      <c r="S932" s="767"/>
      <c r="T932" s="767"/>
      <c r="U932" s="767"/>
      <c r="V932" s="767"/>
      <c r="W932" s="767"/>
      <c r="X932" s="767"/>
    </row>
    <row r="933" spans="16:24" ht="9.6" customHeight="1">
      <c r="P933" s="767"/>
      <c r="Q933" s="767"/>
      <c r="R933" s="767"/>
      <c r="S933" s="767"/>
      <c r="T933" s="767"/>
      <c r="U933" s="767"/>
      <c r="V933" s="767"/>
      <c r="W933" s="767"/>
      <c r="X933" s="767"/>
    </row>
    <row r="934" spans="16:24" ht="9.6" customHeight="1">
      <c r="P934" s="767"/>
      <c r="Q934" s="767"/>
      <c r="R934" s="767"/>
      <c r="S934" s="767"/>
      <c r="T934" s="767"/>
      <c r="U934" s="767"/>
      <c r="V934" s="767"/>
      <c r="W934" s="767"/>
      <c r="X934" s="767"/>
    </row>
    <row r="935" spans="16:24" ht="9.6" customHeight="1">
      <c r="P935" s="767"/>
      <c r="Q935" s="767"/>
      <c r="R935" s="767"/>
      <c r="S935" s="767"/>
      <c r="T935" s="767"/>
      <c r="U935" s="767"/>
      <c r="V935" s="767"/>
      <c r="W935" s="767"/>
      <c r="X935" s="767"/>
    </row>
    <row r="936" spans="16:24" ht="9.6" customHeight="1"/>
    <row r="937" spans="16:24" ht="9.6" customHeight="1"/>
    <row r="938" spans="16:24" ht="9.6" customHeight="1"/>
    <row r="939" spans="16:24" ht="9.6" customHeight="1"/>
    <row r="940" spans="16:24" ht="9.6" customHeight="1"/>
    <row r="941" spans="16:24" ht="9.6" customHeight="1"/>
    <row r="942" spans="16:24" ht="9.6" customHeight="1"/>
    <row r="943" spans="16:24" ht="9.6" customHeight="1"/>
    <row r="944" spans="16:24" ht="9.6" customHeight="1"/>
    <row r="945" ht="9.6" customHeight="1"/>
    <row r="946" ht="9.6" customHeight="1"/>
    <row r="947" ht="9.6" customHeight="1"/>
    <row r="948" ht="9.6" customHeight="1"/>
    <row r="949" ht="9.6" customHeight="1"/>
    <row r="950" ht="9.6" customHeight="1"/>
    <row r="951" ht="9.6" customHeight="1"/>
    <row r="952" ht="9.6" customHeight="1"/>
    <row r="953" ht="9.6" customHeight="1"/>
    <row r="954" ht="9.6" customHeight="1"/>
    <row r="955" ht="9.6" customHeight="1"/>
    <row r="956" ht="9.6" customHeight="1"/>
    <row r="957" ht="9.6" customHeight="1"/>
    <row r="958" ht="9.6" customHeight="1"/>
    <row r="959" ht="9.6" customHeight="1"/>
    <row r="960" ht="9.6" customHeight="1"/>
    <row r="961" ht="9.6" customHeight="1"/>
    <row r="962" ht="9.6" customHeight="1"/>
    <row r="963" ht="9.6" customHeight="1"/>
    <row r="964" ht="9.6" customHeight="1"/>
    <row r="965" ht="9.6" customHeight="1"/>
    <row r="966" ht="9.6" customHeight="1"/>
    <row r="967" ht="9.6" customHeight="1"/>
    <row r="968" ht="9.6" customHeight="1"/>
    <row r="969" ht="9.6" customHeight="1"/>
    <row r="970" ht="9.6" customHeight="1"/>
    <row r="971" ht="11.25" customHeight="1"/>
    <row r="972" ht="9.75" customHeight="1"/>
    <row r="973" ht="6.75" customHeight="1"/>
    <row r="974" ht="11.25" customHeight="1"/>
    <row r="975" ht="9.6" customHeight="1"/>
    <row r="976" ht="9.6" customHeight="1"/>
    <row r="977" ht="9.6" customHeight="1"/>
    <row r="978" ht="9.6" customHeight="1"/>
    <row r="979" ht="11.25" customHeight="1"/>
    <row r="980" ht="9.6" customHeight="1"/>
    <row r="981" ht="9.6" customHeight="1"/>
    <row r="982" ht="11.25" customHeight="1"/>
    <row r="983" ht="9.6" customHeight="1"/>
    <row r="984" ht="9.6" customHeight="1"/>
    <row r="985" ht="9.75" customHeight="1"/>
    <row r="986" ht="9.6" customHeight="1"/>
    <row r="987" ht="9.6" customHeight="1"/>
    <row r="988" ht="10.5" customHeight="1"/>
    <row r="989" ht="9.6" customHeight="1"/>
    <row r="990" ht="9.6" customHeight="1"/>
    <row r="991" ht="9.6" customHeight="1"/>
    <row r="992" ht="9.6" customHeight="1"/>
    <row r="993" ht="9.6" customHeight="1"/>
    <row r="994" ht="9.6" customHeight="1"/>
    <row r="995" ht="9.6" customHeight="1"/>
    <row r="996" ht="9.6" customHeight="1"/>
    <row r="997" ht="9.75" customHeight="1"/>
    <row r="998" ht="9.6" customHeight="1"/>
    <row r="999" ht="9.6" customHeight="1"/>
    <row r="1000" ht="9.6" customHeight="1"/>
    <row r="1001" ht="9.6" customHeight="1"/>
    <row r="1002" ht="9.6" customHeight="1"/>
    <row r="1003" ht="9.6" customHeight="1"/>
    <row r="1004" ht="9.6" customHeight="1"/>
    <row r="1005" ht="9.6" customHeight="1"/>
    <row r="1006" ht="9.6" customHeight="1"/>
    <row r="1007" ht="9.6" customHeight="1"/>
    <row r="1008" ht="9.6" customHeight="1"/>
    <row r="1009" spans="1:39" ht="7.2" customHeight="1"/>
    <row r="1010" spans="1:39" ht="5.4" customHeight="1"/>
    <row r="1011" spans="1:39" ht="5.4" customHeight="1"/>
    <row r="1012" spans="1:39" ht="12.75" customHeight="1"/>
    <row r="1013" spans="1:39" ht="5.25" customHeight="1"/>
    <row r="1014" spans="1:39" ht="14.25" customHeight="1"/>
    <row r="1015" spans="1:39" ht="14.25" customHeight="1">
      <c r="AC1015" s="822"/>
      <c r="AD1015" s="822"/>
      <c r="AE1015" s="822"/>
      <c r="AF1015" s="822"/>
      <c r="AG1015" s="822"/>
      <c r="AH1015" s="822"/>
      <c r="AI1015" s="822"/>
      <c r="AJ1015" s="822"/>
      <c r="AK1015" s="822"/>
      <c r="AL1015" s="822"/>
      <c r="AM1015" s="822"/>
    </row>
    <row r="1016" spans="1:39" s="763" customFormat="1" ht="13.8">
      <c r="A1016" s="767"/>
      <c r="B1016" s="767"/>
      <c r="C1016" s="767"/>
      <c r="D1016" s="767"/>
      <c r="E1016" s="767"/>
      <c r="F1016" s="767"/>
      <c r="G1016" s="767"/>
      <c r="H1016" s="767"/>
      <c r="I1016" s="767"/>
      <c r="J1016" s="767"/>
      <c r="K1016" s="767"/>
      <c r="L1016" s="767"/>
      <c r="M1016" s="767"/>
      <c r="N1016" s="767"/>
      <c r="O1016" s="767"/>
      <c r="P1016" s="768"/>
      <c r="Q1016" s="769"/>
      <c r="R1016" s="769"/>
      <c r="S1016" s="769"/>
      <c r="T1016" s="769"/>
      <c r="U1016" s="769"/>
      <c r="V1016" s="769"/>
      <c r="W1016" s="770"/>
      <c r="X1016" s="768"/>
      <c r="Y1016" s="767"/>
      <c r="Z1016" s="767"/>
      <c r="AA1016" s="767"/>
      <c r="AB1016" s="767"/>
    </row>
    <row r="1017" spans="1:39" s="763" customFormat="1" ht="10.5" customHeight="1">
      <c r="A1017" s="767"/>
      <c r="B1017" s="767"/>
      <c r="C1017" s="767"/>
      <c r="D1017" s="767"/>
      <c r="E1017" s="767"/>
      <c r="F1017" s="767"/>
      <c r="G1017" s="767"/>
      <c r="H1017" s="767"/>
      <c r="I1017" s="767"/>
      <c r="J1017" s="767"/>
      <c r="K1017" s="767"/>
      <c r="L1017" s="767"/>
      <c r="M1017" s="767"/>
      <c r="N1017" s="767"/>
      <c r="O1017" s="767"/>
      <c r="P1017" s="768"/>
      <c r="Q1017" s="769"/>
      <c r="R1017" s="769"/>
      <c r="S1017" s="769"/>
      <c r="T1017" s="769"/>
      <c r="U1017" s="769"/>
      <c r="V1017" s="769"/>
      <c r="W1017" s="770"/>
      <c r="X1017" s="768"/>
      <c r="Y1017" s="767"/>
      <c r="Z1017" s="767"/>
      <c r="AA1017" s="767"/>
      <c r="AB1017" s="767"/>
    </row>
    <row r="1018" spans="1:39" s="763" customFormat="1" ht="4.95" customHeight="1">
      <c r="A1018" s="767"/>
      <c r="B1018" s="767"/>
      <c r="C1018" s="767"/>
      <c r="D1018" s="767"/>
      <c r="E1018" s="767"/>
      <c r="F1018" s="767"/>
      <c r="G1018" s="767"/>
      <c r="H1018" s="767"/>
      <c r="I1018" s="767"/>
      <c r="J1018" s="767"/>
      <c r="K1018" s="767"/>
      <c r="L1018" s="767"/>
      <c r="M1018" s="767"/>
      <c r="N1018" s="767"/>
      <c r="O1018" s="767"/>
      <c r="P1018" s="768"/>
      <c r="Q1018" s="769"/>
      <c r="R1018" s="769"/>
      <c r="S1018" s="769"/>
      <c r="T1018" s="769"/>
      <c r="U1018" s="769"/>
      <c r="V1018" s="769"/>
      <c r="W1018" s="770"/>
      <c r="X1018" s="768"/>
      <c r="Y1018" s="767"/>
      <c r="Z1018" s="767"/>
      <c r="AA1018" s="767"/>
      <c r="AB1018" s="767"/>
    </row>
    <row r="1019" spans="1:39" s="763" customFormat="1" ht="10.5" customHeight="1">
      <c r="A1019" s="767"/>
      <c r="B1019" s="767"/>
      <c r="C1019" s="767"/>
      <c r="D1019" s="767"/>
      <c r="E1019" s="767"/>
      <c r="F1019" s="767"/>
      <c r="G1019" s="767"/>
      <c r="H1019" s="767"/>
      <c r="I1019" s="767"/>
      <c r="J1019" s="767"/>
      <c r="K1019" s="767"/>
      <c r="L1019" s="767"/>
      <c r="M1019" s="767"/>
      <c r="N1019" s="767"/>
      <c r="O1019" s="767"/>
      <c r="P1019" s="768"/>
      <c r="Q1019" s="769"/>
      <c r="R1019" s="769"/>
      <c r="S1019" s="769"/>
      <c r="T1019" s="769"/>
      <c r="U1019" s="769"/>
      <c r="V1019" s="769"/>
      <c r="W1019" s="770"/>
      <c r="X1019" s="768"/>
      <c r="Y1019" s="767"/>
      <c r="Z1019" s="767"/>
      <c r="AA1019" s="767"/>
      <c r="AB1019" s="767"/>
    </row>
    <row r="1020" spans="1:39" s="763" customFormat="1" ht="10.5" customHeight="1">
      <c r="A1020" s="767"/>
      <c r="B1020" s="767"/>
      <c r="C1020" s="767"/>
      <c r="D1020" s="767"/>
      <c r="E1020" s="767"/>
      <c r="F1020" s="767"/>
      <c r="G1020" s="767"/>
      <c r="H1020" s="767"/>
      <c r="I1020" s="767"/>
      <c r="J1020" s="767"/>
      <c r="K1020" s="767"/>
      <c r="L1020" s="767"/>
      <c r="M1020" s="767"/>
      <c r="N1020" s="767"/>
      <c r="O1020" s="767"/>
      <c r="P1020" s="768"/>
      <c r="Q1020" s="769"/>
      <c r="R1020" s="769"/>
      <c r="S1020" s="769"/>
      <c r="T1020" s="769"/>
      <c r="U1020" s="769"/>
      <c r="V1020" s="769"/>
      <c r="W1020" s="770"/>
      <c r="X1020" s="768"/>
      <c r="Y1020" s="767"/>
      <c r="Z1020" s="767"/>
      <c r="AA1020" s="767"/>
      <c r="AB1020" s="767"/>
    </row>
    <row r="1021" spans="1:39" s="763" customFormat="1" ht="10.5" customHeight="1">
      <c r="A1021" s="767"/>
      <c r="B1021" s="767"/>
      <c r="C1021" s="767"/>
      <c r="D1021" s="767"/>
      <c r="E1021" s="767"/>
      <c r="F1021" s="767"/>
      <c r="G1021" s="767"/>
      <c r="H1021" s="767"/>
      <c r="I1021" s="767"/>
      <c r="J1021" s="767"/>
      <c r="K1021" s="767"/>
      <c r="L1021" s="767"/>
      <c r="M1021" s="767"/>
      <c r="N1021" s="767"/>
      <c r="O1021" s="767"/>
      <c r="P1021" s="768"/>
      <c r="Q1021" s="769"/>
      <c r="R1021" s="769"/>
      <c r="S1021" s="769"/>
      <c r="T1021" s="769"/>
      <c r="U1021" s="769"/>
      <c r="V1021" s="769"/>
      <c r="W1021" s="770"/>
      <c r="X1021" s="768"/>
      <c r="Y1021" s="767"/>
      <c r="Z1021" s="767"/>
      <c r="AA1021" s="767"/>
      <c r="AB1021" s="767"/>
    </row>
    <row r="1022" spans="1:39" s="763" customFormat="1" ht="10.5" customHeight="1">
      <c r="A1022" s="767"/>
      <c r="B1022" s="767"/>
      <c r="C1022" s="767"/>
      <c r="D1022" s="767"/>
      <c r="E1022" s="767"/>
      <c r="F1022" s="767"/>
      <c r="G1022" s="767"/>
      <c r="H1022" s="767"/>
      <c r="I1022" s="767"/>
      <c r="J1022" s="767"/>
      <c r="K1022" s="767"/>
      <c r="L1022" s="767"/>
      <c r="M1022" s="767"/>
      <c r="N1022" s="767"/>
      <c r="O1022" s="767"/>
      <c r="P1022" s="768"/>
      <c r="Q1022" s="769"/>
      <c r="R1022" s="769"/>
      <c r="S1022" s="769"/>
      <c r="T1022" s="769"/>
      <c r="U1022" s="769"/>
      <c r="V1022" s="769"/>
      <c r="W1022" s="770"/>
      <c r="X1022" s="768"/>
      <c r="Y1022" s="767"/>
      <c r="Z1022" s="767"/>
      <c r="AA1022" s="767"/>
      <c r="AB1022" s="767"/>
    </row>
    <row r="1023" spans="1:39" s="763" customFormat="1" ht="10.5" customHeight="1">
      <c r="A1023" s="767"/>
      <c r="B1023" s="767"/>
      <c r="C1023" s="767"/>
      <c r="D1023" s="767"/>
      <c r="E1023" s="767"/>
      <c r="F1023" s="767"/>
      <c r="G1023" s="767"/>
      <c r="H1023" s="767"/>
      <c r="I1023" s="767"/>
      <c r="J1023" s="767"/>
      <c r="K1023" s="767"/>
      <c r="L1023" s="767"/>
      <c r="M1023" s="767"/>
      <c r="N1023" s="767"/>
      <c r="O1023" s="767"/>
      <c r="P1023" s="768"/>
      <c r="Q1023" s="769"/>
      <c r="R1023" s="769"/>
      <c r="S1023" s="769"/>
      <c r="T1023" s="769"/>
      <c r="U1023" s="769"/>
      <c r="V1023" s="769"/>
      <c r="W1023" s="770"/>
      <c r="X1023" s="768"/>
      <c r="Y1023" s="767"/>
      <c r="Z1023" s="767"/>
      <c r="AA1023" s="767"/>
      <c r="AB1023" s="767"/>
    </row>
    <row r="1024" spans="1:39" s="763" customFormat="1" ht="10.5" customHeight="1">
      <c r="A1024" s="767"/>
      <c r="B1024" s="767"/>
      <c r="C1024" s="767"/>
      <c r="D1024" s="767"/>
      <c r="E1024" s="767"/>
      <c r="F1024" s="767"/>
      <c r="G1024" s="767"/>
      <c r="H1024" s="767"/>
      <c r="I1024" s="767"/>
      <c r="J1024" s="767"/>
      <c r="K1024" s="767"/>
      <c r="L1024" s="767"/>
      <c r="M1024" s="767"/>
      <c r="N1024" s="767"/>
      <c r="O1024" s="767"/>
      <c r="P1024" s="768"/>
      <c r="Q1024" s="769"/>
      <c r="R1024" s="769"/>
      <c r="S1024" s="769"/>
      <c r="T1024" s="769"/>
      <c r="U1024" s="769"/>
      <c r="V1024" s="769"/>
      <c r="W1024" s="770"/>
      <c r="X1024" s="768"/>
      <c r="Y1024" s="767"/>
      <c r="Z1024" s="767"/>
      <c r="AA1024" s="767"/>
      <c r="AB1024" s="767"/>
    </row>
    <row r="1025" spans="1:28" s="763" customFormat="1" ht="10.5" customHeight="1">
      <c r="A1025" s="767"/>
      <c r="B1025" s="767"/>
      <c r="C1025" s="767"/>
      <c r="D1025" s="767"/>
      <c r="E1025" s="767"/>
      <c r="F1025" s="767"/>
      <c r="G1025" s="767"/>
      <c r="H1025" s="767"/>
      <c r="I1025" s="767"/>
      <c r="J1025" s="767"/>
      <c r="K1025" s="767"/>
      <c r="L1025" s="767"/>
      <c r="M1025" s="767"/>
      <c r="N1025" s="767"/>
      <c r="O1025" s="767"/>
      <c r="P1025" s="768"/>
      <c r="Q1025" s="769"/>
      <c r="R1025" s="769"/>
      <c r="S1025" s="769"/>
      <c r="T1025" s="769"/>
      <c r="U1025" s="769"/>
      <c r="V1025" s="769"/>
      <c r="W1025" s="770"/>
      <c r="X1025" s="768"/>
      <c r="Y1025" s="767"/>
      <c r="Z1025" s="767"/>
      <c r="AA1025" s="767"/>
      <c r="AB1025" s="767"/>
    </row>
    <row r="1026" spans="1:28" s="763" customFormat="1" ht="10.5" customHeight="1">
      <c r="A1026" s="767"/>
      <c r="B1026" s="767"/>
      <c r="C1026" s="767"/>
      <c r="D1026" s="767"/>
      <c r="E1026" s="767"/>
      <c r="F1026" s="767"/>
      <c r="G1026" s="767"/>
      <c r="H1026" s="767"/>
      <c r="I1026" s="767"/>
      <c r="J1026" s="767"/>
      <c r="K1026" s="767"/>
      <c r="L1026" s="767"/>
      <c r="M1026" s="767"/>
      <c r="N1026" s="767"/>
      <c r="O1026" s="767"/>
      <c r="P1026" s="768"/>
      <c r="Q1026" s="769"/>
      <c r="R1026" s="769"/>
      <c r="S1026" s="769"/>
      <c r="T1026" s="769"/>
      <c r="U1026" s="769"/>
      <c r="V1026" s="769"/>
      <c r="W1026" s="770"/>
      <c r="X1026" s="768"/>
      <c r="Y1026" s="767"/>
      <c r="Z1026" s="767"/>
      <c r="AA1026" s="767"/>
      <c r="AB1026" s="767"/>
    </row>
    <row r="1027" spans="1:28" s="763" customFormat="1" ht="4.95" customHeight="1">
      <c r="A1027" s="767"/>
      <c r="B1027" s="767"/>
      <c r="C1027" s="767"/>
      <c r="D1027" s="767"/>
      <c r="E1027" s="767"/>
      <c r="F1027" s="767"/>
      <c r="G1027" s="767"/>
      <c r="H1027" s="767"/>
      <c r="I1027" s="767"/>
      <c r="J1027" s="767"/>
      <c r="K1027" s="767"/>
      <c r="L1027" s="767"/>
      <c r="M1027" s="767"/>
      <c r="N1027" s="767"/>
      <c r="O1027" s="767"/>
      <c r="P1027" s="768"/>
      <c r="Q1027" s="769"/>
      <c r="R1027" s="769"/>
      <c r="S1027" s="769"/>
      <c r="T1027" s="769"/>
      <c r="U1027" s="769"/>
      <c r="V1027" s="769"/>
      <c r="W1027" s="770"/>
      <c r="X1027" s="768"/>
      <c r="Y1027" s="767"/>
      <c r="Z1027" s="767"/>
      <c r="AA1027" s="767"/>
      <c r="AB1027" s="767"/>
    </row>
    <row r="1028" spans="1:28" s="763" customFormat="1" ht="10.5" customHeight="1">
      <c r="A1028" s="767"/>
      <c r="B1028" s="767"/>
      <c r="C1028" s="767"/>
      <c r="D1028" s="767"/>
      <c r="E1028" s="767"/>
      <c r="F1028" s="767"/>
      <c r="G1028" s="767"/>
      <c r="H1028" s="767"/>
      <c r="I1028" s="767"/>
      <c r="J1028" s="767"/>
      <c r="K1028" s="767"/>
      <c r="L1028" s="767"/>
      <c r="M1028" s="767"/>
      <c r="N1028" s="767"/>
      <c r="O1028" s="767"/>
      <c r="P1028" s="768"/>
      <c r="Q1028" s="769"/>
      <c r="R1028" s="769"/>
      <c r="S1028" s="769"/>
      <c r="T1028" s="769"/>
      <c r="U1028" s="769"/>
      <c r="V1028" s="769"/>
      <c r="W1028" s="770"/>
      <c r="X1028" s="768"/>
      <c r="Y1028" s="767"/>
      <c r="Z1028" s="767"/>
      <c r="AA1028" s="767"/>
      <c r="AB1028" s="767"/>
    </row>
    <row r="1029" spans="1:28" s="763" customFormat="1" ht="10.5" customHeight="1">
      <c r="A1029" s="767"/>
      <c r="B1029" s="767"/>
      <c r="C1029" s="767"/>
      <c r="D1029" s="767"/>
      <c r="E1029" s="767"/>
      <c r="F1029" s="767"/>
      <c r="G1029" s="767"/>
      <c r="H1029" s="767"/>
      <c r="I1029" s="767"/>
      <c r="J1029" s="767"/>
      <c r="K1029" s="767"/>
      <c r="L1029" s="767"/>
      <c r="M1029" s="767"/>
      <c r="N1029" s="767"/>
      <c r="O1029" s="767"/>
      <c r="P1029" s="768"/>
      <c r="Q1029" s="769"/>
      <c r="R1029" s="769"/>
      <c r="S1029" s="769"/>
      <c r="T1029" s="769"/>
      <c r="U1029" s="769"/>
      <c r="V1029" s="769"/>
      <c r="W1029" s="770"/>
      <c r="X1029" s="768"/>
      <c r="Y1029" s="767"/>
      <c r="Z1029" s="767"/>
      <c r="AA1029" s="767"/>
      <c r="AB1029" s="767"/>
    </row>
    <row r="1030" spans="1:28" ht="9.75" customHeight="1"/>
    <row r="1031" spans="1:28" ht="11.25" customHeight="1"/>
    <row r="1032" spans="1:28" ht="9.75" customHeight="1"/>
    <row r="1033" spans="1:28" ht="6.75" customHeight="1"/>
    <row r="1034" spans="1:28" ht="13.5" customHeight="1"/>
    <row r="1035" spans="1:28" ht="9.6" customHeight="1"/>
    <row r="1036" spans="1:28" ht="9.6" customHeight="1"/>
    <row r="1037" spans="1:28" ht="9.6" customHeight="1"/>
    <row r="1038" spans="1:28" ht="9.6" customHeight="1"/>
    <row r="1039" spans="1:28" ht="9.75" customHeight="1"/>
    <row r="1040" spans="1:28" ht="9.6" customHeight="1"/>
    <row r="1041" ht="9.6" customHeight="1"/>
    <row r="1042" ht="12" customHeight="1"/>
    <row r="1043" ht="9.6" customHeight="1"/>
    <row r="1044" ht="9.6" customHeight="1"/>
    <row r="1045" ht="11.25" customHeight="1"/>
    <row r="1046" ht="9.6" customHeight="1"/>
    <row r="1047" ht="9.6" customHeight="1"/>
    <row r="1048" ht="10.5" customHeight="1"/>
    <row r="1049" ht="9.6" customHeight="1"/>
    <row r="1050" ht="9.6" customHeight="1"/>
    <row r="1051" ht="11.25" customHeight="1"/>
    <row r="1052" ht="9.6" customHeight="1"/>
    <row r="1053" ht="9.6" customHeight="1"/>
    <row r="1054" ht="11.25" customHeight="1"/>
    <row r="1055" ht="9.6" customHeight="1"/>
    <row r="1056" ht="9.6" customHeight="1"/>
    <row r="1057" ht="11.25" customHeight="1"/>
    <row r="1058" ht="9.6" customHeight="1"/>
    <row r="1059" ht="9.6" customHeight="1"/>
    <row r="1060" ht="9.6" customHeight="1"/>
    <row r="1061" ht="9.6" customHeight="1"/>
    <row r="1062" ht="9.6" customHeight="1"/>
    <row r="1063" ht="10.5" customHeight="1"/>
    <row r="1064" ht="9.6" customHeight="1"/>
    <row r="1065" ht="9.6" customHeight="1"/>
    <row r="1066" ht="11.25" customHeight="1"/>
    <row r="1067" ht="9.6" customHeight="1"/>
    <row r="1068" ht="9.6" customHeight="1"/>
    <row r="1069" ht="9.75" customHeight="1"/>
    <row r="1070" ht="9.6" customHeight="1"/>
    <row r="1071" ht="9.6" customHeight="1"/>
    <row r="1072" ht="9.6" customHeight="1"/>
    <row r="1073" ht="9.6" customHeight="1"/>
    <row r="1074" ht="9.6" customHeight="1"/>
    <row r="1075" ht="9.6" customHeight="1"/>
    <row r="1076" ht="9.6" customHeight="1"/>
    <row r="1077" ht="9.6" customHeight="1"/>
    <row r="1078" ht="11.25" customHeight="1"/>
    <row r="1079" ht="9.75" customHeight="1"/>
    <row r="1080" ht="6.75" customHeight="1"/>
    <row r="1081" ht="10.5" customHeight="1"/>
    <row r="1082" ht="9.6" customHeight="1"/>
    <row r="1083" ht="9.6" customHeight="1"/>
    <row r="1084" ht="9.6" customHeight="1"/>
    <row r="1085" ht="9.6" customHeight="1"/>
    <row r="1086" ht="9.6" customHeight="1"/>
    <row r="1087" ht="9.6" customHeight="1"/>
    <row r="1088" ht="9.6" customHeight="1"/>
    <row r="1089" ht="12" customHeight="1"/>
    <row r="1090" ht="9.6" customHeight="1"/>
    <row r="1091" ht="9.6" customHeight="1"/>
    <row r="1092" ht="9.75" customHeight="1"/>
    <row r="1093" ht="9.6" customHeight="1"/>
    <row r="1094" ht="9.6" customHeight="1"/>
    <row r="1095" ht="9.75" customHeight="1"/>
    <row r="1096" ht="9.6" customHeight="1"/>
    <row r="1097" ht="9.6" customHeight="1"/>
    <row r="1098" ht="9.75" customHeight="1"/>
    <row r="1099" ht="9.6" customHeight="1"/>
    <row r="1100" ht="9.6" customHeight="1"/>
    <row r="1101" ht="10.5" customHeight="1"/>
    <row r="1102" ht="9.6" customHeight="1"/>
    <row r="1103" ht="9.6" customHeight="1"/>
    <row r="1104" ht="9.6" customHeight="1"/>
    <row r="1105" ht="9.6" customHeight="1"/>
    <row r="1106" ht="9.6" customHeight="1"/>
    <row r="1107" ht="9.6" customHeight="1"/>
    <row r="1108" ht="9.6" customHeight="1"/>
    <row r="1109" ht="9.6" customHeight="1"/>
    <row r="1110" ht="9.6" customHeight="1"/>
    <row r="1111" ht="9.6" customHeight="1"/>
    <row r="1112" ht="9.6" customHeight="1"/>
    <row r="1113" ht="11.25" customHeight="1"/>
    <row r="1114" ht="9.75" customHeight="1"/>
    <row r="1115" ht="6.75" customHeight="1"/>
    <row r="1116" ht="12" customHeight="1"/>
    <row r="1117" ht="9.6" customHeight="1"/>
    <row r="1118" ht="9.6" customHeight="1"/>
    <row r="1119" ht="9.6" customHeight="1"/>
    <row r="1120" ht="9.6" customHeight="1"/>
    <row r="1121" ht="10.5" customHeight="1"/>
    <row r="1122" ht="9.6" customHeight="1"/>
    <row r="1123" ht="9.6" customHeight="1"/>
    <row r="1124" ht="13.5" customHeight="1"/>
    <row r="1125" ht="9.6" customHeight="1"/>
    <row r="1126" ht="9.6" customHeight="1"/>
    <row r="1127" ht="11.25" customHeight="1"/>
    <row r="1128" ht="9.6" customHeight="1"/>
    <row r="1129" ht="9.6" customHeight="1"/>
    <row r="1130" ht="12" customHeight="1"/>
    <row r="1131" ht="9" customHeight="1"/>
    <row r="1132" ht="9.6" customHeight="1"/>
    <row r="1133" ht="9.6" customHeight="1"/>
    <row r="1134" ht="9.6" customHeight="1"/>
    <row r="1135" ht="9.6" customHeight="1"/>
    <row r="1136" ht="11.25" customHeight="1"/>
    <row r="1137" ht="9.6" customHeight="1"/>
    <row r="1138" ht="9.6" customHeight="1"/>
    <row r="1139" ht="9.6" customHeight="1"/>
    <row r="1140" ht="9.6" customHeight="1"/>
    <row r="1141" ht="9.6" customHeight="1"/>
    <row r="1142" ht="9.6" customHeight="1"/>
    <row r="1143" ht="9.6" customHeight="1"/>
    <row r="1144" ht="9.6" customHeight="1"/>
    <row r="1145" ht="9.6" customHeight="1"/>
    <row r="1146" ht="9.6" customHeight="1"/>
    <row r="1147" ht="7.2" customHeight="1"/>
    <row r="1148" ht="5.4" customHeight="1"/>
    <row r="1149" ht="5.4" customHeight="1"/>
    <row r="1150" ht="11.25" customHeight="1"/>
    <row r="1151" ht="5.25" customHeight="1"/>
    <row r="1152" ht="14.25" customHeight="1"/>
    <row r="1153" spans="1:39" ht="14.25" customHeight="1">
      <c r="AC1153" s="822"/>
      <c r="AD1153" s="822"/>
      <c r="AE1153" s="822"/>
      <c r="AF1153" s="822"/>
      <c r="AG1153" s="822"/>
      <c r="AH1153" s="822"/>
      <c r="AI1153" s="822"/>
      <c r="AJ1153" s="822"/>
      <c r="AK1153" s="822"/>
      <c r="AL1153" s="822"/>
      <c r="AM1153" s="822"/>
    </row>
    <row r="1154" spans="1:39" s="763" customFormat="1" ht="13.8">
      <c r="A1154" s="767"/>
      <c r="B1154" s="767"/>
      <c r="C1154" s="767"/>
      <c r="D1154" s="767"/>
      <c r="E1154" s="767"/>
      <c r="F1154" s="767"/>
      <c r="G1154" s="767"/>
      <c r="H1154" s="767"/>
      <c r="I1154" s="767"/>
      <c r="J1154" s="767"/>
      <c r="K1154" s="767"/>
      <c r="L1154" s="767"/>
      <c r="M1154" s="767"/>
      <c r="N1154" s="767"/>
      <c r="O1154" s="767"/>
      <c r="P1154" s="768"/>
      <c r="Q1154" s="769"/>
      <c r="R1154" s="769"/>
      <c r="S1154" s="769"/>
      <c r="T1154" s="769"/>
      <c r="U1154" s="769"/>
      <c r="V1154" s="769"/>
      <c r="W1154" s="770"/>
      <c r="X1154" s="768"/>
      <c r="Y1154" s="767"/>
      <c r="Z1154" s="767"/>
      <c r="AA1154" s="767"/>
      <c r="AB1154" s="767"/>
    </row>
    <row r="1155" spans="1:39" s="763" customFormat="1" ht="10.5" customHeight="1">
      <c r="A1155" s="767"/>
      <c r="B1155" s="767"/>
      <c r="C1155" s="767"/>
      <c r="D1155" s="767"/>
      <c r="E1155" s="767"/>
      <c r="F1155" s="767"/>
      <c r="G1155" s="767"/>
      <c r="H1155" s="767"/>
      <c r="I1155" s="767"/>
      <c r="J1155" s="767"/>
      <c r="K1155" s="767"/>
      <c r="L1155" s="767"/>
      <c r="M1155" s="767"/>
      <c r="N1155" s="767"/>
      <c r="O1155" s="767"/>
      <c r="P1155" s="768"/>
      <c r="Q1155" s="769"/>
      <c r="R1155" s="769"/>
      <c r="S1155" s="769"/>
      <c r="T1155" s="769"/>
      <c r="U1155" s="769"/>
      <c r="V1155" s="769"/>
      <c r="W1155" s="770"/>
      <c r="X1155" s="768"/>
      <c r="Y1155" s="767"/>
      <c r="Z1155" s="767"/>
      <c r="AA1155" s="767"/>
      <c r="AB1155" s="767"/>
    </row>
    <row r="1156" spans="1:39" s="763" customFormat="1" ht="4.95" customHeight="1">
      <c r="A1156" s="767"/>
      <c r="B1156" s="767"/>
      <c r="C1156" s="767"/>
      <c r="D1156" s="767"/>
      <c r="E1156" s="767"/>
      <c r="F1156" s="767"/>
      <c r="G1156" s="767"/>
      <c r="H1156" s="767"/>
      <c r="I1156" s="767"/>
      <c r="J1156" s="767"/>
      <c r="K1156" s="767"/>
      <c r="L1156" s="767"/>
      <c r="M1156" s="767"/>
      <c r="N1156" s="767"/>
      <c r="O1156" s="767"/>
      <c r="P1156" s="768"/>
      <c r="Q1156" s="769"/>
      <c r="R1156" s="769"/>
      <c r="S1156" s="769"/>
      <c r="T1156" s="769"/>
      <c r="U1156" s="769"/>
      <c r="V1156" s="769"/>
      <c r="W1156" s="770"/>
      <c r="X1156" s="768"/>
      <c r="Y1156" s="767"/>
      <c r="Z1156" s="767"/>
      <c r="AA1156" s="767"/>
      <c r="AB1156" s="767"/>
    </row>
    <row r="1157" spans="1:39" s="763" customFormat="1" ht="10.5" customHeight="1">
      <c r="A1157" s="767"/>
      <c r="B1157" s="767"/>
      <c r="C1157" s="767"/>
      <c r="D1157" s="767"/>
      <c r="E1157" s="767"/>
      <c r="F1157" s="767"/>
      <c r="G1157" s="767"/>
      <c r="H1157" s="767"/>
      <c r="I1157" s="767"/>
      <c r="J1157" s="767"/>
      <c r="K1157" s="767"/>
      <c r="L1157" s="767"/>
      <c r="M1157" s="767"/>
      <c r="N1157" s="767"/>
      <c r="O1157" s="767"/>
      <c r="P1157" s="768"/>
      <c r="Q1157" s="769"/>
      <c r="R1157" s="769"/>
      <c r="S1157" s="769"/>
      <c r="T1157" s="769"/>
      <c r="U1157" s="769"/>
      <c r="V1157" s="769"/>
      <c r="W1157" s="770"/>
      <c r="X1157" s="768"/>
      <c r="Y1157" s="767"/>
      <c r="Z1157" s="767"/>
      <c r="AA1157" s="767"/>
      <c r="AB1157" s="767"/>
    </row>
    <row r="1158" spans="1:39" s="763" customFormat="1" ht="10.5" customHeight="1">
      <c r="A1158" s="767"/>
      <c r="B1158" s="767"/>
      <c r="C1158" s="767"/>
      <c r="D1158" s="767"/>
      <c r="E1158" s="767"/>
      <c r="F1158" s="767"/>
      <c r="G1158" s="767"/>
      <c r="H1158" s="767"/>
      <c r="I1158" s="767"/>
      <c r="J1158" s="767"/>
      <c r="K1158" s="767"/>
      <c r="L1158" s="767"/>
      <c r="M1158" s="767"/>
      <c r="N1158" s="767"/>
      <c r="O1158" s="767"/>
      <c r="P1158" s="768"/>
      <c r="Q1158" s="769"/>
      <c r="R1158" s="769"/>
      <c r="S1158" s="769"/>
      <c r="T1158" s="769"/>
      <c r="U1158" s="769"/>
      <c r="V1158" s="769"/>
      <c r="W1158" s="770"/>
      <c r="X1158" s="768"/>
      <c r="Y1158" s="767"/>
      <c r="Z1158" s="767"/>
      <c r="AA1158" s="767"/>
      <c r="AB1158" s="767"/>
    </row>
    <row r="1159" spans="1:39" ht="9.75" customHeight="1"/>
    <row r="1160" spans="1:39" ht="11.25" customHeight="1"/>
    <row r="1161" spans="1:39" ht="9.75" customHeight="1"/>
    <row r="1162" spans="1:39" ht="9.6" customHeight="1"/>
    <row r="1163" spans="1:39" ht="9.6" customHeight="1"/>
    <row r="1164" spans="1:39" ht="9.6" customHeight="1"/>
    <row r="1165" spans="1:39" ht="9.6" customHeight="1"/>
    <row r="1166" spans="1:39" ht="9.6" customHeight="1"/>
    <row r="1167" spans="1:39" ht="11.25" customHeight="1"/>
    <row r="1168" spans="1:39" ht="9.75" customHeight="1"/>
    <row r="1169" ht="9.6" customHeight="1"/>
    <row r="1170" ht="9.6" customHeight="1"/>
    <row r="1171" ht="9.6" customHeight="1"/>
    <row r="1172" ht="9.6" customHeight="1"/>
    <row r="1173" ht="9.6" customHeight="1"/>
    <row r="1174" ht="11.25" customHeight="1"/>
    <row r="1175" ht="9.75" customHeight="1"/>
    <row r="1176" ht="9.6" customHeight="1"/>
    <row r="1177" ht="9.6" customHeight="1"/>
    <row r="1178" ht="9.6" customHeight="1"/>
    <row r="1179" ht="9.6" customHeight="1"/>
    <row r="1180" ht="11.25" customHeight="1"/>
    <row r="1181" ht="9.75" customHeight="1"/>
    <row r="1182" ht="9.6" customHeight="1"/>
    <row r="1183" ht="9.6" customHeight="1"/>
    <row r="1184" ht="9.6" customHeight="1"/>
    <row r="1185" ht="9.6" customHeight="1"/>
    <row r="1186" ht="9.6" customHeight="1"/>
    <row r="1187" ht="11.25" customHeight="1"/>
    <row r="1188" ht="9.75" customHeight="1"/>
    <row r="1189" ht="9.6" customHeight="1"/>
    <row r="1190" ht="9.6" customHeight="1"/>
    <row r="1191" ht="9.6" customHeight="1"/>
    <row r="1192" ht="9.6" customHeight="1"/>
    <row r="1193" ht="9.6" customHeight="1"/>
    <row r="1194" ht="11.25" customHeight="1"/>
    <row r="1195" ht="9.75" customHeight="1"/>
    <row r="1196" ht="9.6" customHeight="1"/>
    <row r="1197" ht="9.6" customHeight="1"/>
    <row r="1198" ht="9.6" customHeight="1"/>
    <row r="1199" ht="9.6" customHeight="1"/>
    <row r="1200" ht="9.6" customHeight="1"/>
    <row r="1201" ht="11.25" customHeight="1"/>
    <row r="1202" ht="9.75" customHeight="1"/>
    <row r="1203" ht="9.6" customHeight="1"/>
    <row r="1204" ht="9.6" customHeight="1"/>
    <row r="1205" ht="9.6" customHeight="1"/>
    <row r="1206" ht="9.6" customHeight="1"/>
    <row r="1207" ht="11.25" customHeight="1"/>
    <row r="1208" ht="9.75" customHeight="1"/>
    <row r="1209" ht="9.6" customHeight="1"/>
    <row r="1210" ht="9.6" customHeight="1"/>
    <row r="1211" ht="9.6" customHeight="1"/>
    <row r="1212" ht="9.6" customHeight="1"/>
    <row r="1213" ht="9.6" customHeight="1"/>
    <row r="1214" ht="11.25" customHeight="1"/>
    <row r="1215" ht="9.75" customHeight="1"/>
    <row r="1216" ht="9.6" customHeight="1"/>
    <row r="1217" ht="9.6" customHeight="1"/>
    <row r="1218" ht="9.6" customHeight="1"/>
    <row r="1219" ht="9.6" customHeight="1"/>
    <row r="1220" ht="22.5" customHeight="1"/>
    <row r="1221" ht="9.75" customHeight="1"/>
    <row r="1222" ht="3" customHeight="1"/>
    <row r="1223" ht="11.25" customHeight="1"/>
    <row r="1224" ht="9.75" customHeight="1"/>
    <row r="1225" ht="8.4" customHeight="1"/>
    <row r="1226" ht="11.25" customHeight="1"/>
    <row r="1227" ht="11.25" customHeight="1"/>
    <row r="1228" ht="11.25" customHeight="1"/>
    <row r="1229" ht="11.25" customHeight="1"/>
    <row r="1230" ht="11.25" customHeight="1"/>
    <row r="1231" ht="11.25" customHeight="1"/>
    <row r="1232" ht="11.25" customHeight="1"/>
    <row r="1233" ht="11.25" customHeight="1"/>
    <row r="1234" ht="11.25" customHeight="1"/>
    <row r="1235" ht="11.25" customHeight="1"/>
    <row r="1236" ht="11.25" customHeight="1"/>
    <row r="1237" ht="11.25" customHeight="1"/>
    <row r="1238" ht="11.25" customHeight="1"/>
    <row r="1239" ht="11.25" customHeight="1"/>
    <row r="1240" ht="11.25" customHeight="1"/>
    <row r="1241" ht="11.25" customHeight="1"/>
    <row r="1242" ht="11.25" customHeight="1"/>
    <row r="1243" ht="11.25" customHeight="1"/>
    <row r="1244" ht="11.25" customHeight="1"/>
    <row r="1245" ht="11.25" customHeight="1"/>
    <row r="1246" ht="11.25" customHeight="1"/>
    <row r="1247" ht="11.25" customHeight="1"/>
    <row r="1248" ht="11.25" customHeight="1"/>
    <row r="1249" ht="11.25" customHeight="1"/>
    <row r="1250" ht="11.25" customHeight="1"/>
    <row r="1251" ht="9.6" customHeight="1"/>
    <row r="1252" ht="9.6" customHeight="1"/>
    <row r="1253" ht="11.25" customHeight="1"/>
    <row r="1254" ht="9.75" customHeight="1"/>
    <row r="1255" ht="9.6" customHeight="1"/>
    <row r="1256" ht="9.6" customHeight="1"/>
    <row r="1257" ht="9.6" customHeight="1"/>
    <row r="1258" ht="9.6" customHeight="1"/>
    <row r="1259" ht="9.6" customHeight="1"/>
    <row r="1260" ht="11.25" customHeight="1"/>
    <row r="1261" ht="9.75" customHeight="1"/>
    <row r="1262" ht="9.6" customHeight="1"/>
    <row r="1263" ht="9.6" customHeight="1"/>
    <row r="1264" ht="9.6" customHeight="1"/>
    <row r="1265" ht="9.6" customHeight="1"/>
    <row r="1266" ht="11.25" customHeight="1"/>
    <row r="1267" ht="9.75" customHeight="1"/>
    <row r="1268" ht="9.6" customHeight="1"/>
    <row r="1269" ht="9.6" customHeight="1"/>
    <row r="1270" ht="9.6" customHeight="1"/>
    <row r="1271" ht="9.6" customHeight="1"/>
    <row r="1272" ht="9.6" customHeight="1"/>
    <row r="1273" ht="11.25" customHeight="1"/>
    <row r="1274" ht="9.75" customHeight="1"/>
    <row r="1275" ht="9.6" customHeight="1"/>
    <row r="1276" ht="9.6" customHeight="1"/>
    <row r="1277" ht="9.6" customHeight="1"/>
    <row r="1278" ht="7.2" customHeight="1"/>
    <row r="1279" ht="5.4" customHeight="1"/>
    <row r="1280" ht="12" customHeight="1"/>
    <row r="1281" spans="1:39" ht="9.75" customHeight="1"/>
    <row r="1282" spans="1:39" ht="14.25" customHeight="1"/>
    <row r="1283" spans="1:39" ht="14.25" customHeight="1">
      <c r="AC1283" s="822"/>
      <c r="AD1283" s="822"/>
      <c r="AE1283" s="822"/>
      <c r="AF1283" s="822"/>
      <c r="AG1283" s="822"/>
      <c r="AH1283" s="822"/>
      <c r="AI1283" s="822"/>
      <c r="AJ1283" s="822"/>
      <c r="AK1283" s="822"/>
      <c r="AL1283" s="822"/>
      <c r="AM1283" s="822"/>
    </row>
    <row r="1284" spans="1:39" s="763" customFormat="1" ht="13.8">
      <c r="A1284" s="767"/>
      <c r="B1284" s="767"/>
      <c r="C1284" s="767"/>
      <c r="D1284" s="767"/>
      <c r="E1284" s="767"/>
      <c r="F1284" s="767"/>
      <c r="G1284" s="767"/>
      <c r="H1284" s="767"/>
      <c r="I1284" s="767"/>
      <c r="J1284" s="767"/>
      <c r="K1284" s="767"/>
      <c r="L1284" s="767"/>
      <c r="M1284" s="767"/>
      <c r="N1284" s="767"/>
      <c r="O1284" s="767"/>
      <c r="P1284" s="768"/>
      <c r="Q1284" s="769"/>
      <c r="R1284" s="769"/>
      <c r="S1284" s="769"/>
      <c r="T1284" s="769"/>
      <c r="U1284" s="769"/>
      <c r="V1284" s="769"/>
      <c r="W1284" s="770"/>
      <c r="X1284" s="768"/>
      <c r="Y1284" s="767"/>
      <c r="Z1284" s="767"/>
      <c r="AA1284" s="767"/>
      <c r="AB1284" s="767"/>
    </row>
    <row r="1285" spans="1:39" s="763" customFormat="1" ht="10.5" customHeight="1">
      <c r="A1285" s="767"/>
      <c r="B1285" s="767"/>
      <c r="C1285" s="767"/>
      <c r="D1285" s="767"/>
      <c r="E1285" s="767"/>
      <c r="F1285" s="767"/>
      <c r="G1285" s="767"/>
      <c r="H1285" s="767"/>
      <c r="I1285" s="767"/>
      <c r="J1285" s="767"/>
      <c r="K1285" s="767"/>
      <c r="L1285" s="767"/>
      <c r="M1285" s="767"/>
      <c r="N1285" s="767"/>
      <c r="O1285" s="767"/>
      <c r="P1285" s="768"/>
      <c r="Q1285" s="769"/>
      <c r="R1285" s="769"/>
      <c r="S1285" s="769"/>
      <c r="T1285" s="769"/>
      <c r="U1285" s="769"/>
      <c r="V1285" s="769"/>
      <c r="W1285" s="770"/>
      <c r="X1285" s="768"/>
      <c r="Y1285" s="767"/>
      <c r="Z1285" s="767"/>
      <c r="AA1285" s="767"/>
      <c r="AB1285" s="767"/>
    </row>
    <row r="1286" spans="1:39" s="763" customFormat="1" ht="4.95" customHeight="1">
      <c r="A1286" s="767"/>
      <c r="B1286" s="767"/>
      <c r="C1286" s="767"/>
      <c r="D1286" s="767"/>
      <c r="E1286" s="767"/>
      <c r="F1286" s="767"/>
      <c r="G1286" s="767"/>
      <c r="H1286" s="767"/>
      <c r="I1286" s="767"/>
      <c r="J1286" s="767"/>
      <c r="K1286" s="767"/>
      <c r="L1286" s="767"/>
      <c r="M1286" s="767"/>
      <c r="N1286" s="767"/>
      <c r="O1286" s="767"/>
      <c r="P1286" s="768"/>
      <c r="Q1286" s="769"/>
      <c r="R1286" s="769"/>
      <c r="S1286" s="769"/>
      <c r="T1286" s="769"/>
      <c r="U1286" s="769"/>
      <c r="V1286" s="769"/>
      <c r="W1286" s="770"/>
      <c r="X1286" s="768"/>
      <c r="Y1286" s="767"/>
      <c r="Z1286" s="767"/>
      <c r="AA1286" s="767"/>
      <c r="AB1286" s="767"/>
    </row>
    <row r="1287" spans="1:39" s="763" customFormat="1" ht="10.5" customHeight="1">
      <c r="A1287" s="767"/>
      <c r="B1287" s="767"/>
      <c r="C1287" s="767"/>
      <c r="D1287" s="767"/>
      <c r="E1287" s="767"/>
      <c r="F1287" s="767"/>
      <c r="G1287" s="767"/>
      <c r="H1287" s="767"/>
      <c r="I1287" s="767"/>
      <c r="J1287" s="767"/>
      <c r="K1287" s="767"/>
      <c r="L1287" s="767"/>
      <c r="M1287" s="767"/>
      <c r="N1287" s="767"/>
      <c r="O1287" s="767"/>
      <c r="P1287" s="768"/>
      <c r="Q1287" s="769"/>
      <c r="R1287" s="769"/>
      <c r="S1287" s="769"/>
      <c r="T1287" s="769"/>
      <c r="U1287" s="769"/>
      <c r="V1287" s="769"/>
      <c r="W1287" s="770"/>
      <c r="X1287" s="768"/>
      <c r="Y1287" s="767"/>
      <c r="Z1287" s="767"/>
      <c r="AA1287" s="767"/>
      <c r="AB1287" s="767"/>
    </row>
    <row r="1288" spans="1:39" s="763" customFormat="1" ht="10.5" customHeight="1">
      <c r="A1288" s="767"/>
      <c r="B1288" s="767"/>
      <c r="C1288" s="767"/>
      <c r="D1288" s="767"/>
      <c r="E1288" s="767"/>
      <c r="F1288" s="767"/>
      <c r="G1288" s="767"/>
      <c r="H1288" s="767"/>
      <c r="I1288" s="767"/>
      <c r="J1288" s="767"/>
      <c r="K1288" s="767"/>
      <c r="L1288" s="767"/>
      <c r="M1288" s="767"/>
      <c r="N1288" s="767"/>
      <c r="O1288" s="767"/>
      <c r="P1288" s="768"/>
      <c r="Q1288" s="769"/>
      <c r="R1288" s="769"/>
      <c r="S1288" s="769"/>
      <c r="T1288" s="769"/>
      <c r="U1288" s="769"/>
      <c r="V1288" s="769"/>
      <c r="W1288" s="770"/>
      <c r="X1288" s="768"/>
      <c r="Y1288" s="767"/>
      <c r="Z1288" s="767"/>
      <c r="AA1288" s="767"/>
      <c r="AB1288" s="767"/>
    </row>
    <row r="1289" spans="1:39" ht="9.75" customHeight="1"/>
    <row r="1290" spans="1:39" ht="10.5" customHeight="1"/>
    <row r="1291" spans="1:39" ht="10.5" customHeight="1"/>
    <row r="1292" spans="1:39" ht="10.5" customHeight="1"/>
    <row r="1293" spans="1:39" ht="10.5" customHeight="1"/>
    <row r="1294" spans="1:39" ht="10.5" customHeight="1"/>
    <row r="1295" spans="1:39" ht="10.5" customHeight="1"/>
    <row r="1296" spans="1:39" ht="10.5" customHeight="1"/>
    <row r="1297" ht="10.5" customHeight="1"/>
    <row r="1298" ht="10.5" customHeight="1"/>
    <row r="1299" ht="10.5" customHeight="1"/>
    <row r="1300" ht="10.5" customHeight="1"/>
    <row r="1301" ht="10.5" customHeight="1"/>
    <row r="1302" ht="10.5" customHeight="1"/>
    <row r="1303" ht="10.5" customHeight="1"/>
    <row r="1304" ht="10.5" customHeight="1"/>
    <row r="1305" ht="10.5" customHeight="1"/>
    <row r="1306" ht="10.5" customHeight="1"/>
    <row r="1307" ht="10.5" customHeight="1"/>
    <row r="1308" ht="10.5" customHeight="1"/>
    <row r="1309" ht="10.5" customHeight="1"/>
    <row r="1310" ht="10.5" customHeight="1"/>
    <row r="1311" ht="10.5" customHeight="1"/>
    <row r="1312" ht="10.5" customHeight="1"/>
    <row r="1313" ht="10.5" customHeight="1"/>
    <row r="1314" ht="10.5" customHeight="1"/>
    <row r="1315" ht="10.5" customHeight="1"/>
    <row r="1316" ht="10.5" customHeight="1"/>
    <row r="1317" ht="10.5" customHeight="1"/>
    <row r="1318" ht="10.5" customHeight="1"/>
    <row r="1319" ht="10.5" customHeight="1"/>
    <row r="1320" ht="10.5" customHeight="1"/>
    <row r="1321" ht="10.5" customHeight="1"/>
    <row r="1322" ht="10.5" customHeight="1"/>
    <row r="1323" ht="10.5" customHeight="1"/>
    <row r="1324" ht="10.5" customHeight="1"/>
    <row r="1325" ht="10.5" customHeight="1"/>
    <row r="1326" ht="10.5" customHeight="1"/>
    <row r="1327" ht="10.5" customHeight="1"/>
    <row r="1328" ht="10.5" customHeight="1"/>
    <row r="1329" ht="10.5" customHeight="1"/>
    <row r="1330" ht="10.5" customHeight="1"/>
    <row r="1331" ht="10.5" customHeight="1"/>
    <row r="1332" ht="20.25" customHeight="1"/>
    <row r="1333" ht="20.25" customHeight="1"/>
    <row r="1334" ht="10.5" customHeight="1"/>
    <row r="1335" ht="10.5" customHeight="1"/>
    <row r="1336" ht="10.5" customHeight="1"/>
    <row r="1337" ht="10.5" customHeight="1"/>
    <row r="1338" ht="12.75" customHeight="1"/>
    <row r="1339" ht="11.25" customHeight="1"/>
    <row r="1340" ht="9.75" customHeight="1"/>
    <row r="1341" ht="17.399999999999999" customHeight="1"/>
    <row r="1342" ht="12" customHeight="1"/>
    <row r="1343" ht="7.5" customHeight="1"/>
    <row r="1344" ht="12" customHeight="1"/>
    <row r="1345" ht="12" customHeight="1"/>
    <row r="1346" ht="12" customHeight="1"/>
    <row r="1347" ht="12" customHeight="1"/>
    <row r="1348" ht="7.5" customHeight="1"/>
    <row r="1349" ht="12" customHeight="1"/>
    <row r="1350" ht="12" customHeight="1"/>
    <row r="1351" ht="6.75" customHeight="1"/>
    <row r="1352" ht="13.5" customHeight="1"/>
    <row r="1353" ht="11.25" customHeight="1"/>
    <row r="1354" ht="12" customHeight="1"/>
    <row r="1356" ht="11.25" customHeight="1"/>
    <row r="1357" ht="12.75" customHeight="1"/>
    <row r="1358" ht="9.75" customHeight="1"/>
    <row r="1359" ht="10.5" customHeight="1"/>
    <row r="1361" ht="11.25" customHeight="1"/>
    <row r="1362" ht="9.75" customHeight="1"/>
    <row r="1363" ht="14.4" customHeight="1"/>
    <row r="1365" ht="11.25" customHeight="1"/>
    <row r="1366" ht="9.75" customHeight="1"/>
    <row r="1367" ht="6.75" customHeight="1"/>
    <row r="1368" ht="9.6" customHeight="1"/>
    <row r="1369" ht="9.6" customHeight="1"/>
    <row r="1370" ht="9.6" customHeight="1"/>
    <row r="1371" ht="9.75" customHeight="1"/>
    <row r="1372" ht="10.5" customHeight="1"/>
    <row r="1373" ht="9.75" customHeight="1"/>
    <row r="1374" ht="9.6" customHeight="1"/>
    <row r="1375" ht="10.5" customHeight="1"/>
    <row r="1376" ht="9.6" customHeight="1"/>
    <row r="1377" ht="9.6" customHeight="1"/>
    <row r="1378" ht="12.75" customHeight="1"/>
    <row r="1379" ht="9.6" customHeight="1"/>
    <row r="1380" ht="9.6" customHeight="1"/>
    <row r="1381" ht="10.5" customHeight="1"/>
    <row r="1382" ht="9.6" customHeight="1"/>
    <row r="1383" ht="9.6" customHeight="1"/>
    <row r="1384" ht="9.75" customHeight="1"/>
    <row r="1385" ht="10.5" customHeight="1"/>
    <row r="1386" ht="10.5" customHeight="1"/>
    <row r="1387" ht="10.5" customHeight="1"/>
    <row r="1388" ht="6" customHeight="1"/>
    <row r="1389" ht="10.199999999999999" customHeight="1"/>
    <row r="1390" ht="10.199999999999999" customHeight="1"/>
    <row r="1391" ht="20.25" customHeight="1"/>
    <row r="1392" ht="10.5" customHeight="1"/>
    <row r="1393" ht="10.5" customHeight="1"/>
    <row r="1394" ht="10.5" customHeight="1"/>
    <row r="1395" ht="10.5" customHeight="1"/>
    <row r="1396" ht="9.75" customHeight="1"/>
    <row r="1397" ht="9.75" customHeight="1"/>
    <row r="1398" ht="9.75" customHeight="1"/>
    <row r="1399" ht="9.75" customHeight="1"/>
    <row r="1400" ht="9.75" customHeight="1"/>
    <row r="1401" ht="9.75" customHeight="1"/>
  </sheetData>
  <sheetProtection selectLockedCells="1" selectUnlockedCells="1"/>
  <mergeCells count="43">
    <mergeCell ref="Q5:AA5"/>
    <mergeCell ref="E9:AB9"/>
    <mergeCell ref="E10:AB10"/>
    <mergeCell ref="E11:AB11"/>
    <mergeCell ref="Q14:AA14"/>
    <mergeCell ref="Q15:AA15"/>
    <mergeCell ref="Z16:AA16"/>
    <mergeCell ref="Z32:AA32"/>
    <mergeCell ref="Z38:AA38"/>
    <mergeCell ref="Z44:AA44"/>
    <mergeCell ref="Q39:AA40"/>
    <mergeCell ref="A108:AB108"/>
    <mergeCell ref="P17:P18"/>
    <mergeCell ref="P33:P34"/>
    <mergeCell ref="P39:P40"/>
    <mergeCell ref="P45:P46"/>
    <mergeCell ref="P54:P55"/>
    <mergeCell ref="P58:P59"/>
    <mergeCell ref="P66:P67"/>
    <mergeCell ref="P70:P71"/>
    <mergeCell ref="P81:P82"/>
    <mergeCell ref="P87:P88"/>
    <mergeCell ref="P91:P92"/>
    <mergeCell ref="P99:P100"/>
    <mergeCell ref="P103:P104"/>
    <mergeCell ref="Q87:AA88"/>
    <mergeCell ref="Z53:AA53"/>
    <mergeCell ref="Q99:AA100"/>
    <mergeCell ref="Q103:AA104"/>
    <mergeCell ref="Q70:AA71"/>
    <mergeCell ref="Q81:AA82"/>
    <mergeCell ref="Q66:AA67"/>
    <mergeCell ref="Z102:AA102"/>
    <mergeCell ref="Z69:AA69"/>
    <mergeCell ref="Z80:AA80"/>
    <mergeCell ref="Z90:AA90"/>
    <mergeCell ref="Z98:AA98"/>
    <mergeCell ref="Q91:AA92"/>
    <mergeCell ref="Q45:AA46"/>
    <mergeCell ref="Q54:AA55"/>
    <mergeCell ref="Q58:AA59"/>
    <mergeCell ref="Q17:AA18"/>
    <mergeCell ref="Q33:AA34"/>
  </mergeCells>
  <printOptions horizontalCentered="1"/>
  <pageMargins left="0.05" right="0.05" top="0.4" bottom="0.05" header="0.51180555555555596" footer="0.51180555555555596"/>
  <pageSetup paperSize="9" scale="70" firstPageNumber="9" orientation="portrait" useFirstPageNumber="1"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AN1266"/>
  <sheetViews>
    <sheetView showGridLines="0" view="pageBreakPreview" zoomScale="80" zoomScaleNormal="100" workbookViewId="0">
      <selection activeCell="D70" sqref="D70"/>
    </sheetView>
  </sheetViews>
  <sheetFormatPr defaultColWidth="6.3828125" defaultRowHeight="15" customHeight="1"/>
  <cols>
    <col min="1" max="1" width="0.69140625" style="767" customWidth="1"/>
    <col min="2" max="2" width="3.3828125" style="767" customWidth="1"/>
    <col min="3" max="3" width="3.69140625" style="767" customWidth="1"/>
    <col min="4" max="4" width="3.3828125" style="767" customWidth="1"/>
    <col min="5" max="6" width="3.23046875" style="767" customWidth="1"/>
    <col min="7" max="7" width="4.765625" style="767" customWidth="1"/>
    <col min="8" max="9" width="3.3828125" style="767" customWidth="1"/>
    <col min="10" max="13" width="4.921875" style="767" customWidth="1"/>
    <col min="14" max="14" width="4.3046875" style="767" customWidth="1"/>
    <col min="15" max="15" width="2.23046875" style="767" customWidth="1"/>
    <col min="16" max="16" width="8.4609375" style="767" customWidth="1"/>
    <col min="17" max="17" width="3.921875" style="768" customWidth="1"/>
    <col min="18" max="23" width="2.921875" style="769" customWidth="1"/>
    <col min="24" max="24" width="1.765625" style="770" customWidth="1"/>
    <col min="25" max="25" width="1.765625" style="768" customWidth="1"/>
    <col min="26" max="28" width="2.921875" style="767" customWidth="1"/>
    <col min="29" max="29" width="2.4609375" style="767" customWidth="1"/>
    <col min="30" max="16384" width="6.3828125" style="767"/>
  </cols>
  <sheetData>
    <row r="1" spans="1:40" ht="15" customHeight="1">
      <c r="A1" s="771"/>
      <c r="B1" s="772"/>
      <c r="C1" s="772"/>
      <c r="D1" s="773"/>
      <c r="E1" s="774"/>
      <c r="F1" s="774"/>
      <c r="G1" s="772"/>
      <c r="H1" s="772"/>
      <c r="I1" s="772"/>
      <c r="J1" s="772"/>
      <c r="K1" s="772"/>
      <c r="L1" s="772"/>
      <c r="M1" s="772"/>
      <c r="N1" s="772"/>
      <c r="O1" s="772"/>
      <c r="P1" s="772"/>
      <c r="Q1" s="799"/>
      <c r="R1" s="800"/>
      <c r="S1" s="800"/>
      <c r="T1" s="800"/>
      <c r="U1" s="800"/>
      <c r="V1" s="800"/>
      <c r="W1" s="800"/>
      <c r="X1" s="819"/>
      <c r="Y1" s="799"/>
      <c r="Z1" s="772"/>
      <c r="AA1" s="772"/>
      <c r="AB1" s="772"/>
      <c r="AC1" s="820"/>
    </row>
    <row r="2" spans="1:40" ht="15" customHeight="1">
      <c r="A2" s="922"/>
      <c r="D2" s="923"/>
      <c r="E2" s="924"/>
      <c r="F2" s="924"/>
      <c r="AC2" s="878"/>
    </row>
    <row r="3" spans="1:40" ht="15" customHeight="1">
      <c r="A3" s="775"/>
      <c r="B3" s="776"/>
      <c r="C3" s="776"/>
      <c r="D3" s="776"/>
      <c r="E3" s="776"/>
      <c r="F3" s="776"/>
      <c r="G3" s="777" t="s">
        <v>1888</v>
      </c>
      <c r="H3" s="777"/>
      <c r="I3" s="777"/>
      <c r="J3" s="777"/>
      <c r="K3" s="777"/>
      <c r="L3" s="777"/>
      <c r="M3" s="777"/>
      <c r="N3" s="777"/>
      <c r="O3" s="777"/>
      <c r="P3" s="777"/>
      <c r="Q3" s="801"/>
      <c r="R3" s="793"/>
      <c r="S3" s="793"/>
      <c r="T3" s="793"/>
      <c r="U3" s="793"/>
      <c r="V3" s="793"/>
      <c r="W3" s="793"/>
      <c r="X3" s="801"/>
      <c r="Y3" s="801"/>
      <c r="Z3" s="793"/>
      <c r="AA3" s="793"/>
      <c r="AB3" s="793"/>
      <c r="AC3" s="821"/>
      <c r="AD3" s="822"/>
      <c r="AE3" s="822"/>
      <c r="AF3" s="822"/>
      <c r="AG3" s="822"/>
      <c r="AH3" s="822"/>
      <c r="AI3" s="822"/>
      <c r="AJ3" s="822"/>
      <c r="AK3" s="822"/>
      <c r="AL3" s="822"/>
      <c r="AM3" s="822"/>
      <c r="AN3" s="822"/>
    </row>
    <row r="4" spans="1:40" s="763" customFormat="1" ht="15" customHeight="1">
      <c r="A4" s="778"/>
      <c r="B4" s="779"/>
      <c r="C4" s="779"/>
      <c r="D4" s="779"/>
      <c r="E4" s="776" t="s">
        <v>1944</v>
      </c>
      <c r="F4" s="779"/>
      <c r="G4" s="780"/>
      <c r="H4" s="780"/>
      <c r="I4" s="780"/>
      <c r="J4" s="780"/>
      <c r="K4" s="780"/>
      <c r="L4" s="780"/>
      <c r="M4" s="780"/>
      <c r="N4" s="780"/>
      <c r="O4" s="796"/>
      <c r="P4" s="802"/>
      <c r="Q4" s="803"/>
      <c r="R4" s="780"/>
      <c r="S4" s="780"/>
      <c r="T4" s="780"/>
      <c r="U4" s="780"/>
      <c r="V4" s="780"/>
      <c r="W4" s="780"/>
      <c r="X4" s="803"/>
      <c r="Y4" s="803"/>
      <c r="Z4" s="780"/>
      <c r="AA4" s="780"/>
      <c r="AB4" s="780"/>
      <c r="AC4" s="823"/>
    </row>
    <row r="5" spans="1:40" s="763" customFormat="1" ht="15" customHeight="1">
      <c r="A5" s="781"/>
      <c r="B5" s="782"/>
      <c r="C5" s="782"/>
      <c r="D5" s="782"/>
      <c r="E5" s="783" t="s">
        <v>1945</v>
      </c>
      <c r="F5" s="782"/>
      <c r="G5" s="784"/>
      <c r="H5" s="784"/>
      <c r="I5" s="784"/>
      <c r="J5" s="797"/>
      <c r="K5" s="797"/>
      <c r="L5" s="797"/>
      <c r="M5" s="797"/>
      <c r="N5" s="784"/>
      <c r="O5" s="784"/>
      <c r="P5" s="784"/>
      <c r="Q5" s="804"/>
      <c r="R5" s="784"/>
      <c r="S5" s="784"/>
      <c r="T5" s="784"/>
      <c r="X5" s="824"/>
      <c r="Y5" s="824"/>
      <c r="AC5" s="825"/>
    </row>
    <row r="6" spans="1:40" s="763" customFormat="1" ht="15" customHeight="1">
      <c r="A6" s="781"/>
      <c r="B6" s="782"/>
      <c r="C6" s="782"/>
      <c r="D6" s="782"/>
      <c r="E6" s="782"/>
      <c r="F6" s="782"/>
      <c r="G6" s="784"/>
      <c r="H6" s="784"/>
      <c r="I6" s="784"/>
      <c r="J6" s="797"/>
      <c r="K6" s="797"/>
      <c r="L6" s="797"/>
      <c r="M6" s="797"/>
      <c r="N6" s="784"/>
      <c r="O6" s="784"/>
      <c r="P6" s="784"/>
      <c r="Q6" s="804"/>
      <c r="R6" s="2625"/>
      <c r="S6" s="2625"/>
      <c r="T6" s="2625"/>
      <c r="U6" s="2625"/>
      <c r="V6" s="2625"/>
      <c r="W6" s="2625"/>
      <c r="X6" s="2625"/>
      <c r="Y6" s="2625"/>
      <c r="Z6" s="2625"/>
      <c r="AA6" s="2625"/>
      <c r="AB6" s="2625"/>
      <c r="AC6" s="825"/>
    </row>
    <row r="7" spans="1:40" s="763" customFormat="1" ht="15" customHeight="1">
      <c r="A7" s="781"/>
      <c r="B7" s="782"/>
      <c r="C7" s="782"/>
      <c r="D7" s="782"/>
      <c r="E7" s="782"/>
      <c r="F7" s="782"/>
      <c r="G7" s="784"/>
      <c r="H7" s="784"/>
      <c r="I7" s="784"/>
      <c r="J7" s="797"/>
      <c r="K7" s="797"/>
      <c r="L7" s="797"/>
      <c r="M7" s="797"/>
      <c r="N7" s="784"/>
      <c r="O7" s="784"/>
      <c r="P7" s="784"/>
      <c r="Q7" s="804"/>
      <c r="R7" s="805"/>
      <c r="S7" s="805"/>
      <c r="T7" s="805"/>
      <c r="U7" s="805"/>
      <c r="V7" s="805"/>
      <c r="W7" s="805"/>
      <c r="X7" s="827"/>
      <c r="Y7" s="827"/>
      <c r="Z7" s="805"/>
      <c r="AA7" s="805"/>
      <c r="AB7" s="805"/>
      <c r="AC7" s="825"/>
    </row>
    <row r="8" spans="1:40" s="763" customFormat="1" ht="15" customHeight="1">
      <c r="A8" s="781"/>
      <c r="B8" s="925">
        <v>8.1</v>
      </c>
      <c r="C8" s="892" t="s">
        <v>1891</v>
      </c>
      <c r="E8" s="926"/>
      <c r="F8" s="782"/>
      <c r="G8" s="784"/>
      <c r="H8" s="784"/>
      <c r="I8" s="784"/>
      <c r="J8" s="797"/>
      <c r="K8" s="797"/>
      <c r="L8" s="797"/>
      <c r="M8" s="797"/>
      <c r="N8" s="784"/>
      <c r="O8" s="784"/>
      <c r="P8" s="784"/>
      <c r="Q8" s="804"/>
      <c r="R8" s="805"/>
      <c r="S8" s="805"/>
      <c r="T8" s="805"/>
      <c r="U8" s="805"/>
      <c r="V8" s="805"/>
      <c r="W8" s="805"/>
      <c r="X8" s="827"/>
      <c r="Y8" s="827"/>
      <c r="Z8" s="805"/>
      <c r="AA8" s="805"/>
      <c r="AB8" s="805"/>
      <c r="AC8" s="825"/>
    </row>
    <row r="9" spans="1:40" s="763" customFormat="1" ht="15" customHeight="1">
      <c r="A9" s="781"/>
      <c r="B9" s="892"/>
      <c r="C9" s="927" t="s">
        <v>1892</v>
      </c>
      <c r="E9" s="926"/>
      <c r="F9" s="782"/>
      <c r="G9" s="784"/>
      <c r="H9" s="784"/>
      <c r="I9" s="784"/>
      <c r="J9" s="797"/>
      <c r="K9" s="797"/>
      <c r="L9" s="797"/>
      <c r="M9" s="797"/>
      <c r="N9" s="784"/>
      <c r="O9" s="784"/>
      <c r="P9" s="784"/>
      <c r="Q9" s="804"/>
      <c r="R9" s="805"/>
      <c r="S9" s="805"/>
      <c r="T9" s="805"/>
      <c r="U9" s="805"/>
      <c r="V9" s="805"/>
      <c r="W9" s="805"/>
      <c r="X9" s="827"/>
      <c r="Y9" s="827"/>
      <c r="Z9" s="805"/>
      <c r="AA9" s="805"/>
      <c r="AB9" s="805"/>
      <c r="AC9" s="825"/>
    </row>
    <row r="10" spans="1:40" s="763" customFormat="1" ht="15" customHeight="1">
      <c r="A10" s="781"/>
      <c r="B10" s="782"/>
      <c r="C10" s="782"/>
      <c r="D10" s="782"/>
      <c r="E10" s="782"/>
      <c r="F10" s="782"/>
      <c r="G10" s="784"/>
      <c r="H10" s="784"/>
      <c r="I10" s="784"/>
      <c r="J10" s="797"/>
      <c r="K10" s="797"/>
      <c r="L10" s="797"/>
      <c r="M10" s="797"/>
      <c r="N10" s="784"/>
      <c r="O10" s="784"/>
      <c r="P10" s="784"/>
      <c r="Q10" s="804"/>
      <c r="R10" s="805"/>
      <c r="S10" s="805"/>
      <c r="T10" s="805"/>
      <c r="U10" s="805"/>
      <c r="V10" s="805"/>
      <c r="W10" s="805"/>
      <c r="X10" s="827"/>
      <c r="Y10" s="827"/>
      <c r="Z10" s="805"/>
      <c r="AA10" s="805"/>
      <c r="AB10" s="805"/>
      <c r="AC10" s="825"/>
    </row>
    <row r="11" spans="1:40" s="763" customFormat="1" ht="15" customHeight="1">
      <c r="A11" s="928"/>
      <c r="B11" s="929"/>
      <c r="C11" s="930"/>
      <c r="D11" s="931"/>
      <c r="E11" s="932"/>
      <c r="F11" s="932"/>
      <c r="G11" s="932"/>
      <c r="H11" s="932"/>
      <c r="I11" s="932"/>
      <c r="J11" s="932"/>
      <c r="K11" s="932"/>
      <c r="L11" s="932"/>
      <c r="M11" s="932"/>
      <c r="N11" s="932"/>
      <c r="O11" s="932"/>
      <c r="P11" s="932"/>
      <c r="Q11" s="950"/>
      <c r="R11" s="932"/>
      <c r="S11" s="932"/>
      <c r="T11" s="932"/>
      <c r="U11" s="932"/>
      <c r="V11" s="932"/>
      <c r="W11" s="951"/>
      <c r="X11" s="952"/>
      <c r="Y11" s="952"/>
      <c r="Z11" s="951"/>
      <c r="AA11" s="951"/>
      <c r="AB11" s="951"/>
      <c r="AC11" s="958"/>
    </row>
    <row r="12" spans="1:40" s="763" customFormat="1" ht="15" customHeight="1">
      <c r="A12" s="928"/>
      <c r="B12" s="929"/>
      <c r="C12" s="930"/>
      <c r="D12" s="933"/>
      <c r="E12" s="2605" t="s">
        <v>2054</v>
      </c>
      <c r="F12" s="2605"/>
      <c r="G12" s="2605"/>
      <c r="H12" s="2605"/>
      <c r="I12" s="2605"/>
      <c r="J12" s="2605"/>
      <c r="K12" s="2605"/>
      <c r="L12" s="2605"/>
      <c r="M12" s="2605"/>
      <c r="N12" s="2605"/>
      <c r="O12" s="2605"/>
      <c r="P12" s="2605"/>
      <c r="Q12" s="2605"/>
      <c r="R12" s="2605"/>
      <c r="S12" s="2605"/>
      <c r="T12" s="2605"/>
      <c r="U12" s="2605"/>
      <c r="V12" s="2605"/>
      <c r="W12" s="2605"/>
      <c r="X12" s="2605"/>
      <c r="Y12" s="2605"/>
      <c r="Z12" s="2605"/>
      <c r="AA12" s="2605"/>
      <c r="AB12" s="2605"/>
      <c r="AC12" s="2605"/>
    </row>
    <row r="13" spans="1:40" s="763" customFormat="1" ht="15" customHeight="1">
      <c r="A13" s="928"/>
      <c r="B13" s="929"/>
      <c r="C13" s="930"/>
      <c r="D13" s="933"/>
      <c r="E13" s="2606" t="s">
        <v>2055</v>
      </c>
      <c r="F13" s="2606"/>
      <c r="G13" s="2606"/>
      <c r="H13" s="2606"/>
      <c r="I13" s="2606"/>
      <c r="J13" s="2606"/>
      <c r="K13" s="2606"/>
      <c r="L13" s="2606"/>
      <c r="M13" s="2606"/>
      <c r="N13" s="2606"/>
      <c r="O13" s="2606"/>
      <c r="P13" s="2606"/>
      <c r="Q13" s="2606"/>
      <c r="R13" s="2606"/>
      <c r="S13" s="2606"/>
      <c r="T13" s="2606"/>
      <c r="U13" s="2606"/>
      <c r="V13" s="2606"/>
      <c r="W13" s="2606"/>
      <c r="X13" s="2606"/>
      <c r="Y13" s="2606"/>
      <c r="Z13" s="2606"/>
      <c r="AA13" s="2606"/>
      <c r="AB13" s="2606"/>
      <c r="AC13" s="2606"/>
    </row>
    <row r="14" spans="1:40" s="763" customFormat="1" ht="15" customHeight="1">
      <c r="A14" s="928"/>
      <c r="B14" s="929"/>
      <c r="C14" s="930"/>
      <c r="D14" s="933"/>
      <c r="E14" s="2607" t="s">
        <v>2056</v>
      </c>
      <c r="F14" s="2607"/>
      <c r="G14" s="2607"/>
      <c r="H14" s="2607"/>
      <c r="I14" s="2607"/>
      <c r="J14" s="2607"/>
      <c r="K14" s="2607"/>
      <c r="L14" s="2607"/>
      <c r="M14" s="2607"/>
      <c r="N14" s="2607"/>
      <c r="O14" s="2607"/>
      <c r="P14" s="2607"/>
      <c r="Q14" s="2607"/>
      <c r="R14" s="2607"/>
      <c r="S14" s="2607"/>
      <c r="T14" s="2607"/>
      <c r="U14" s="2607"/>
      <c r="V14" s="2607"/>
      <c r="W14" s="2607"/>
      <c r="X14" s="2607"/>
      <c r="Y14" s="2607"/>
      <c r="Z14" s="2607"/>
      <c r="AA14" s="2607"/>
      <c r="AB14" s="2607"/>
      <c r="AC14" s="2607"/>
    </row>
    <row r="15" spans="1:40" s="763" customFormat="1" ht="15" customHeight="1">
      <c r="A15" s="928"/>
      <c r="B15" s="934"/>
      <c r="C15" s="934"/>
      <c r="D15" s="934"/>
      <c r="E15" s="934"/>
      <c r="F15" s="934"/>
      <c r="G15" s="935"/>
      <c r="H15" s="935"/>
      <c r="I15" s="935"/>
      <c r="J15" s="948"/>
      <c r="K15" s="948"/>
      <c r="L15" s="948"/>
      <c r="M15" s="948"/>
      <c r="N15" s="935"/>
      <c r="O15" s="935"/>
      <c r="P15" s="935"/>
      <c r="Q15" s="953"/>
      <c r="R15" s="951"/>
      <c r="S15" s="951"/>
      <c r="T15" s="951"/>
      <c r="U15" s="951"/>
      <c r="V15" s="951"/>
      <c r="W15" s="951"/>
      <c r="X15" s="952"/>
      <c r="Y15" s="952"/>
      <c r="Z15" s="951"/>
      <c r="AA15" s="951"/>
      <c r="AB15" s="951"/>
      <c r="AC15" s="958"/>
    </row>
    <row r="16" spans="1:40" s="763" customFormat="1" ht="15" customHeight="1">
      <c r="A16" s="781"/>
      <c r="B16" s="782"/>
      <c r="C16" s="782"/>
      <c r="D16" s="782"/>
      <c r="E16" s="782"/>
      <c r="F16" s="782"/>
      <c r="G16" s="784"/>
      <c r="H16" s="784"/>
      <c r="I16" s="784"/>
      <c r="J16" s="797"/>
      <c r="K16" s="797"/>
      <c r="L16" s="797"/>
      <c r="M16" s="797"/>
      <c r="N16" s="784"/>
      <c r="O16" s="784"/>
      <c r="P16" s="784"/>
      <c r="Q16" s="804"/>
      <c r="R16" s="805"/>
      <c r="S16" s="805"/>
      <c r="T16" s="805"/>
      <c r="U16" s="805"/>
      <c r="V16" s="805"/>
      <c r="W16" s="805"/>
      <c r="X16" s="827"/>
      <c r="Y16" s="827"/>
      <c r="Z16" s="805"/>
      <c r="AA16" s="805"/>
      <c r="AB16" s="805"/>
      <c r="AC16" s="825"/>
    </row>
    <row r="17" spans="1:29" s="763" customFormat="1" ht="15" customHeight="1">
      <c r="A17" s="781"/>
      <c r="B17" s="782"/>
      <c r="C17" s="782"/>
      <c r="D17" s="782"/>
      <c r="E17" s="782"/>
      <c r="F17" s="782"/>
      <c r="G17" s="784"/>
      <c r="H17" s="784"/>
      <c r="I17" s="784"/>
      <c r="J17" s="797"/>
      <c r="K17" s="797"/>
      <c r="L17" s="797"/>
      <c r="M17" s="797"/>
      <c r="N17" s="784"/>
      <c r="O17" s="784"/>
      <c r="P17" s="784"/>
      <c r="Q17" s="804"/>
      <c r="R17" s="2625" t="s">
        <v>1896</v>
      </c>
      <c r="S17" s="2625"/>
      <c r="T17" s="2625"/>
      <c r="U17" s="2625"/>
      <c r="V17" s="2625"/>
      <c r="W17" s="2625"/>
      <c r="X17" s="2625"/>
      <c r="Y17" s="2625"/>
      <c r="Z17" s="2625"/>
      <c r="AA17" s="2625"/>
      <c r="AB17" s="2625"/>
      <c r="AC17" s="825"/>
    </row>
    <row r="18" spans="1:29" ht="15" customHeight="1">
      <c r="A18" s="781"/>
      <c r="B18" s="782"/>
      <c r="C18" s="782"/>
      <c r="D18" s="782"/>
      <c r="E18" s="782"/>
      <c r="F18" s="782"/>
      <c r="G18" s="784"/>
      <c r="H18" s="784"/>
      <c r="I18" s="784"/>
      <c r="J18" s="797"/>
      <c r="K18" s="797"/>
      <c r="L18" s="797"/>
      <c r="M18" s="797"/>
      <c r="N18" s="784"/>
      <c r="O18" s="784"/>
      <c r="P18" s="784"/>
      <c r="Q18" s="804"/>
      <c r="R18" s="2623" t="s">
        <v>1572</v>
      </c>
      <c r="S18" s="2623"/>
      <c r="T18" s="2623"/>
      <c r="U18" s="2623"/>
      <c r="V18" s="2623"/>
      <c r="W18" s="2623"/>
      <c r="X18" s="2623"/>
      <c r="Y18" s="2623"/>
      <c r="Z18" s="2623"/>
      <c r="AA18" s="2623"/>
      <c r="AB18" s="2623"/>
      <c r="AC18" s="825"/>
    </row>
    <row r="19" spans="1:29" ht="15" customHeight="1">
      <c r="A19" s="792"/>
      <c r="B19" s="793"/>
      <c r="C19" s="793"/>
      <c r="D19" s="793"/>
      <c r="E19" s="793"/>
      <c r="F19" s="793"/>
      <c r="G19" s="793"/>
      <c r="H19" s="793"/>
      <c r="I19" s="793"/>
      <c r="J19" s="793"/>
      <c r="K19" s="793"/>
      <c r="L19" s="793"/>
      <c r="M19" s="793"/>
      <c r="N19" s="793"/>
      <c r="O19" s="793"/>
      <c r="P19" s="793"/>
      <c r="Q19" s="801"/>
      <c r="R19" s="793"/>
      <c r="S19" s="793"/>
      <c r="T19" s="793"/>
      <c r="U19" s="793"/>
      <c r="V19" s="782"/>
      <c r="W19" s="793"/>
      <c r="X19" s="801"/>
      <c r="Y19" s="801"/>
      <c r="Z19" s="793"/>
      <c r="AA19" s="2609" t="s">
        <v>1897</v>
      </c>
      <c r="AB19" s="2610"/>
      <c r="AC19" s="821"/>
    </row>
    <row r="20" spans="1:29" ht="15" customHeight="1">
      <c r="A20" s="792"/>
      <c r="B20" s="891" t="s">
        <v>2057</v>
      </c>
      <c r="C20" s="892" t="s">
        <v>2058</v>
      </c>
      <c r="D20" s="892"/>
      <c r="E20" s="784"/>
      <c r="F20" s="784"/>
      <c r="G20" s="784"/>
      <c r="H20" s="793"/>
      <c r="I20" s="793"/>
      <c r="J20" s="793"/>
      <c r="K20" s="793"/>
      <c r="L20" s="793"/>
      <c r="M20" s="793"/>
      <c r="N20" s="793"/>
      <c r="O20" s="793"/>
      <c r="P20" s="793"/>
      <c r="Q20" s="2624" t="s">
        <v>2059</v>
      </c>
      <c r="R20" s="2603">
        <f>R33+R37+R42+R47+R57+R62+R69+R74</f>
        <v>0</v>
      </c>
      <c r="S20" s="2603"/>
      <c r="T20" s="2603"/>
      <c r="U20" s="2603"/>
      <c r="V20" s="2603"/>
      <c r="W20" s="2603"/>
      <c r="X20" s="2603"/>
      <c r="Y20" s="2603"/>
      <c r="Z20" s="2603"/>
      <c r="AA20" s="2603"/>
      <c r="AB20" s="2603"/>
      <c r="AC20" s="821"/>
    </row>
    <row r="21" spans="1:29" s="763" customFormat="1" ht="15" customHeight="1">
      <c r="A21" s="792"/>
      <c r="B21" s="891"/>
      <c r="C21" s="936" t="s">
        <v>2060</v>
      </c>
      <c r="D21" s="892"/>
      <c r="E21" s="784"/>
      <c r="F21" s="784"/>
      <c r="G21" s="784"/>
      <c r="H21" s="793"/>
      <c r="I21" s="793"/>
      <c r="J21" s="793"/>
      <c r="K21" s="793"/>
      <c r="L21" s="793"/>
      <c r="M21" s="793"/>
      <c r="N21" s="793"/>
      <c r="O21" s="793"/>
      <c r="P21" s="793"/>
      <c r="Q21" s="2624"/>
      <c r="R21" s="2603"/>
      <c r="S21" s="2603"/>
      <c r="T21" s="2603"/>
      <c r="U21" s="2603"/>
      <c r="V21" s="2603"/>
      <c r="W21" s="2603"/>
      <c r="X21" s="2603"/>
      <c r="Y21" s="2603"/>
      <c r="Z21" s="2603"/>
      <c r="AA21" s="2603"/>
      <c r="AB21" s="2603"/>
      <c r="AC21" s="821"/>
    </row>
    <row r="22" spans="1:29" s="763" customFormat="1" ht="15" customHeight="1">
      <c r="A22" s="781"/>
      <c r="B22" s="782"/>
      <c r="C22" s="927"/>
      <c r="D22" s="892"/>
      <c r="E22" s="782"/>
      <c r="F22" s="782"/>
      <c r="G22" s="784"/>
      <c r="H22" s="784"/>
      <c r="I22" s="784"/>
      <c r="J22" s="797"/>
      <c r="K22" s="797"/>
      <c r="L22" s="797"/>
      <c r="M22" s="797"/>
      <c r="N22" s="784"/>
      <c r="O22" s="784"/>
      <c r="P22" s="784"/>
      <c r="Q22" s="804"/>
      <c r="R22" s="805"/>
      <c r="S22" s="805"/>
      <c r="T22" s="805"/>
      <c r="U22" s="805"/>
      <c r="V22" s="805"/>
      <c r="W22" s="805"/>
      <c r="X22" s="827"/>
      <c r="Y22" s="827"/>
      <c r="Z22" s="805"/>
      <c r="AA22" s="805"/>
      <c r="AB22" s="805"/>
      <c r="AC22" s="825"/>
    </row>
    <row r="23" spans="1:29" s="763" customFormat="1" ht="15" customHeight="1">
      <c r="A23" s="781"/>
      <c r="B23" s="782"/>
      <c r="C23" s="936"/>
      <c r="D23" s="926"/>
      <c r="E23" s="782"/>
      <c r="F23" s="782"/>
      <c r="G23" s="784"/>
      <c r="H23" s="784"/>
      <c r="I23" s="784"/>
      <c r="J23" s="797"/>
      <c r="K23" s="797"/>
      <c r="L23" s="797"/>
      <c r="M23" s="797"/>
      <c r="N23" s="784"/>
      <c r="O23" s="784"/>
      <c r="P23" s="784"/>
      <c r="Q23" s="804"/>
      <c r="R23" s="805"/>
      <c r="S23" s="805"/>
      <c r="T23" s="805"/>
      <c r="U23" s="805"/>
      <c r="V23" s="805"/>
      <c r="W23" s="805"/>
      <c r="X23" s="827"/>
      <c r="Y23" s="827"/>
      <c r="Z23" s="805"/>
      <c r="AA23" s="805"/>
      <c r="AB23" s="805"/>
      <c r="AC23" s="825"/>
    </row>
    <row r="24" spans="1:29" s="763" customFormat="1" ht="15" customHeight="1">
      <c r="A24" s="781"/>
      <c r="B24" s="782"/>
      <c r="C24" s="782"/>
      <c r="D24" s="782"/>
      <c r="E24" s="782"/>
      <c r="F24" s="782"/>
      <c r="G24" s="784"/>
      <c r="H24" s="784"/>
      <c r="I24" s="784"/>
      <c r="J24" s="797"/>
      <c r="K24" s="797"/>
      <c r="L24" s="797"/>
      <c r="M24" s="797"/>
      <c r="N24" s="784"/>
      <c r="O24" s="784"/>
      <c r="P24" s="784"/>
      <c r="Q24" s="804"/>
      <c r="R24" s="805"/>
      <c r="S24" s="805"/>
      <c r="T24" s="805"/>
      <c r="U24" s="805"/>
      <c r="V24" s="805"/>
      <c r="W24" s="805"/>
      <c r="X24" s="827"/>
      <c r="Y24" s="827"/>
      <c r="Z24" s="805"/>
      <c r="AA24" s="805"/>
      <c r="AB24" s="805"/>
      <c r="AC24" s="825"/>
    </row>
    <row r="25" spans="1:29" s="763" customFormat="1" ht="15" customHeight="1">
      <c r="A25" s="781"/>
      <c r="B25" s="782"/>
      <c r="C25" s="782"/>
      <c r="D25" s="782"/>
      <c r="E25" s="782"/>
      <c r="F25" s="782"/>
      <c r="G25" s="784"/>
      <c r="H25" s="784"/>
      <c r="I25" s="784"/>
      <c r="J25" s="797"/>
      <c r="K25" s="797"/>
      <c r="L25" s="797"/>
      <c r="M25" s="797"/>
      <c r="N25" s="784"/>
      <c r="O25" s="784"/>
      <c r="P25" s="784"/>
      <c r="Q25" s="804"/>
      <c r="R25" s="805"/>
      <c r="S25" s="805"/>
      <c r="T25" s="805"/>
      <c r="U25" s="805"/>
      <c r="V25" s="805"/>
      <c r="W25" s="805"/>
      <c r="X25" s="827"/>
      <c r="Y25" s="827"/>
      <c r="Z25" s="805"/>
      <c r="AA25" s="805"/>
      <c r="AB25" s="805"/>
      <c r="AC25" s="825"/>
    </row>
    <row r="26" spans="1:29" s="763" customFormat="1" ht="15" customHeight="1">
      <c r="A26" s="781"/>
      <c r="B26" s="782"/>
      <c r="C26" s="782"/>
      <c r="D26" s="782"/>
      <c r="E26" s="782"/>
      <c r="F26" s="782"/>
      <c r="G26" s="784"/>
      <c r="H26" s="784"/>
      <c r="I26" s="784"/>
      <c r="J26" s="797"/>
      <c r="K26" s="797"/>
      <c r="L26" s="797"/>
      <c r="M26" s="797"/>
      <c r="N26" s="784"/>
      <c r="O26" s="784"/>
      <c r="P26" s="784"/>
      <c r="Q26" s="804"/>
      <c r="R26" s="805"/>
      <c r="S26" s="805"/>
      <c r="T26" s="805"/>
      <c r="U26" s="805"/>
      <c r="V26" s="805"/>
      <c r="W26" s="805"/>
      <c r="X26" s="827"/>
      <c r="Y26" s="827"/>
      <c r="Z26" s="805"/>
      <c r="AA26" s="805"/>
      <c r="AB26" s="805"/>
      <c r="AC26" s="825"/>
    </row>
    <row r="27" spans="1:29" s="763" customFormat="1" ht="15" customHeight="1">
      <c r="A27" s="781"/>
      <c r="B27" s="782"/>
      <c r="C27" s="782"/>
      <c r="D27" s="782"/>
      <c r="E27" s="782"/>
      <c r="F27" s="782"/>
      <c r="G27" s="784"/>
      <c r="H27" s="784"/>
      <c r="I27" s="784"/>
      <c r="J27" s="797"/>
      <c r="K27" s="797"/>
      <c r="L27" s="797"/>
      <c r="M27" s="797"/>
      <c r="N27" s="784"/>
      <c r="O27" s="784"/>
      <c r="P27" s="784"/>
      <c r="Q27" s="804"/>
      <c r="R27" s="805"/>
      <c r="S27" s="805"/>
      <c r="T27" s="805"/>
      <c r="U27" s="805"/>
      <c r="V27" s="805"/>
      <c r="W27" s="805"/>
      <c r="X27" s="827"/>
      <c r="Y27" s="827"/>
      <c r="Z27" s="805"/>
      <c r="AA27" s="805"/>
      <c r="AB27" s="805"/>
      <c r="AC27" s="825"/>
    </row>
    <row r="28" spans="1:29" s="763" customFormat="1" ht="15" customHeight="1">
      <c r="A28" s="781"/>
      <c r="B28" s="782"/>
      <c r="C28" s="782"/>
      <c r="D28" s="782"/>
      <c r="E28" s="782"/>
      <c r="F28" s="782"/>
      <c r="G28" s="784"/>
      <c r="H28" s="784"/>
      <c r="I28" s="784"/>
      <c r="J28" s="797"/>
      <c r="K28" s="797"/>
      <c r="L28" s="797"/>
      <c r="M28" s="797"/>
      <c r="N28" s="784"/>
      <c r="O28" s="784"/>
      <c r="P28" s="784"/>
      <c r="Q28" s="804"/>
      <c r="R28" s="805"/>
      <c r="S28" s="805"/>
      <c r="T28" s="805"/>
      <c r="U28" s="805"/>
      <c r="V28" s="805"/>
      <c r="W28" s="805"/>
      <c r="X28" s="827"/>
      <c r="Y28" s="827"/>
      <c r="Z28" s="805"/>
      <c r="AA28" s="805"/>
      <c r="AB28" s="805"/>
      <c r="AC28" s="825"/>
    </row>
    <row r="29" spans="1:29" s="763" customFormat="1" ht="15" customHeight="1">
      <c r="A29" s="781"/>
      <c r="B29" s="782"/>
      <c r="C29" s="782"/>
      <c r="D29" s="782"/>
      <c r="E29" s="782"/>
      <c r="F29" s="782"/>
      <c r="G29" s="784"/>
      <c r="H29" s="784"/>
      <c r="I29" s="784"/>
      <c r="J29" s="797"/>
      <c r="K29" s="797"/>
      <c r="L29" s="797"/>
      <c r="M29" s="797"/>
      <c r="N29" s="784"/>
      <c r="O29" s="784"/>
      <c r="P29" s="784"/>
      <c r="Q29" s="804"/>
      <c r="R29" s="805"/>
      <c r="S29" s="805"/>
      <c r="T29" s="805"/>
      <c r="U29" s="805"/>
      <c r="V29" s="805"/>
      <c r="W29" s="805"/>
      <c r="X29" s="827"/>
      <c r="Y29" s="827"/>
      <c r="Z29" s="805"/>
      <c r="AA29" s="805"/>
      <c r="AB29" s="805"/>
      <c r="AC29" s="825"/>
    </row>
    <row r="30" spans="1:29" s="763" customFormat="1" ht="15" customHeight="1">
      <c r="A30" s="792"/>
      <c r="B30" s="2648" t="s">
        <v>2061</v>
      </c>
      <c r="C30" s="2648"/>
      <c r="D30" s="892" t="s">
        <v>2062</v>
      </c>
      <c r="E30" s="784"/>
      <c r="F30" s="784"/>
      <c r="G30" s="784"/>
      <c r="H30" s="793"/>
      <c r="I30" s="793"/>
      <c r="J30" s="793"/>
      <c r="K30" s="793"/>
      <c r="L30" s="793"/>
      <c r="M30" s="793"/>
      <c r="N30" s="793"/>
      <c r="O30" s="793"/>
      <c r="P30" s="793"/>
      <c r="Q30" s="768"/>
      <c r="R30" s="767"/>
      <c r="S30" s="767"/>
      <c r="T30" s="767"/>
      <c r="U30" s="767"/>
      <c r="V30" s="767"/>
      <c r="W30" s="767"/>
      <c r="X30" s="768"/>
      <c r="Y30" s="768"/>
      <c r="Z30" s="767"/>
      <c r="AA30" s="767"/>
      <c r="AB30" s="767"/>
      <c r="AC30" s="821"/>
    </row>
    <row r="31" spans="1:29" ht="15" customHeight="1">
      <c r="A31" s="792"/>
      <c r="B31" s="891"/>
      <c r="C31" s="795"/>
      <c r="D31" s="893" t="s">
        <v>2063</v>
      </c>
      <c r="E31" s="784"/>
      <c r="F31" s="784"/>
      <c r="G31" s="784"/>
      <c r="H31" s="793"/>
      <c r="I31" s="793"/>
      <c r="J31" s="793"/>
      <c r="K31" s="793"/>
      <c r="L31" s="793"/>
      <c r="M31" s="793"/>
      <c r="N31" s="793"/>
      <c r="O31" s="793"/>
      <c r="P31" s="793"/>
      <c r="R31" s="767"/>
      <c r="S31" s="767"/>
      <c r="T31" s="767"/>
      <c r="U31" s="767"/>
      <c r="V31" s="767"/>
      <c r="W31" s="767"/>
      <c r="X31" s="768"/>
      <c r="AC31" s="821"/>
    </row>
    <row r="32" spans="1:29" ht="15" customHeight="1">
      <c r="A32" s="792"/>
      <c r="B32" s="891"/>
      <c r="C32" s="854"/>
      <c r="D32" s="893"/>
      <c r="E32" s="784"/>
      <c r="F32" s="784"/>
      <c r="G32" s="784"/>
      <c r="H32" s="793"/>
      <c r="I32" s="793"/>
      <c r="J32" s="793"/>
      <c r="K32" s="793"/>
      <c r="L32" s="793"/>
      <c r="M32" s="793"/>
      <c r="N32" s="793"/>
      <c r="O32" s="793"/>
      <c r="P32" s="793"/>
      <c r="Q32" s="873"/>
      <c r="R32" s="812"/>
      <c r="S32" s="812"/>
      <c r="T32" s="812"/>
      <c r="U32" s="812"/>
      <c r="V32" s="812"/>
      <c r="W32" s="812"/>
      <c r="X32" s="828"/>
      <c r="Y32" s="828"/>
      <c r="Z32" s="812"/>
      <c r="AA32" s="812"/>
      <c r="AB32" s="812"/>
      <c r="AC32" s="821"/>
    </row>
    <row r="33" spans="1:29" ht="15" customHeight="1">
      <c r="A33" s="792"/>
      <c r="B33" s="891"/>
      <c r="C33" s="937" t="s">
        <v>1435</v>
      </c>
      <c r="D33" s="892" t="s">
        <v>2064</v>
      </c>
      <c r="E33" s="892"/>
      <c r="F33" s="784"/>
      <c r="G33" s="784"/>
      <c r="H33" s="793"/>
      <c r="I33" s="793"/>
      <c r="J33" s="793"/>
      <c r="K33" s="793"/>
      <c r="L33" s="793"/>
      <c r="M33" s="793"/>
      <c r="N33" s="793"/>
      <c r="O33" s="793"/>
      <c r="P33" s="793"/>
      <c r="Q33" s="2593" t="s">
        <v>2065</v>
      </c>
      <c r="R33" s="2647"/>
      <c r="S33" s="2647"/>
      <c r="T33" s="2647"/>
      <c r="U33" s="2647"/>
      <c r="V33" s="2647"/>
      <c r="W33" s="2647"/>
      <c r="X33" s="2647"/>
      <c r="Y33" s="2647"/>
      <c r="Z33" s="2647"/>
      <c r="AA33" s="2647"/>
      <c r="AB33" s="2647"/>
      <c r="AC33" s="821"/>
    </row>
    <row r="34" spans="1:29" ht="15" customHeight="1">
      <c r="A34" s="792"/>
      <c r="B34" s="891"/>
      <c r="C34" s="926"/>
      <c r="D34" s="893" t="s">
        <v>2066</v>
      </c>
      <c r="E34" s="893"/>
      <c r="F34" s="784"/>
      <c r="G34" s="784"/>
      <c r="H34" s="793"/>
      <c r="I34" s="793"/>
      <c r="J34" s="793"/>
      <c r="K34" s="793"/>
      <c r="L34" s="793"/>
      <c r="M34" s="793"/>
      <c r="N34" s="793"/>
      <c r="O34" s="793"/>
      <c r="P34" s="793"/>
      <c r="Q34" s="2593"/>
      <c r="R34" s="2647"/>
      <c r="S34" s="2647"/>
      <c r="T34" s="2647"/>
      <c r="U34" s="2647"/>
      <c r="V34" s="2647"/>
      <c r="W34" s="2647"/>
      <c r="X34" s="2647"/>
      <c r="Y34" s="2647"/>
      <c r="Z34" s="2647"/>
      <c r="AA34" s="2647"/>
      <c r="AB34" s="2647"/>
      <c r="AC34" s="821"/>
    </row>
    <row r="35" spans="1:29" ht="15" customHeight="1">
      <c r="A35" s="792"/>
      <c r="B35" s="891"/>
      <c r="C35" s="926"/>
      <c r="D35" s="1881" t="s">
        <v>2067</v>
      </c>
      <c r="E35" s="893"/>
      <c r="F35" s="784"/>
      <c r="G35" s="784"/>
      <c r="H35" s="793"/>
      <c r="I35" s="793"/>
      <c r="J35" s="793"/>
      <c r="K35" s="793"/>
      <c r="L35" s="793"/>
      <c r="M35" s="793"/>
      <c r="N35" s="793"/>
      <c r="O35" s="793"/>
      <c r="P35" s="793"/>
      <c r="Q35" s="807"/>
      <c r="R35" s="954"/>
      <c r="S35" s="954"/>
      <c r="T35" s="954"/>
      <c r="U35" s="954"/>
      <c r="V35" s="954"/>
      <c r="W35" s="954"/>
      <c r="X35" s="954"/>
      <c r="Y35" s="954"/>
      <c r="Z35" s="954"/>
      <c r="AA35" s="954"/>
      <c r="AB35" s="954"/>
      <c r="AC35" s="821"/>
    </row>
    <row r="36" spans="1:29" ht="15" customHeight="1">
      <c r="A36" s="792"/>
      <c r="B36" s="891"/>
      <c r="C36" s="854"/>
      <c r="D36" s="893"/>
      <c r="E36" s="784"/>
      <c r="F36" s="784"/>
      <c r="G36" s="784"/>
      <c r="H36" s="793"/>
      <c r="I36" s="793"/>
      <c r="J36" s="793"/>
      <c r="K36" s="793"/>
      <c r="L36" s="793"/>
      <c r="M36" s="793"/>
      <c r="N36" s="793"/>
      <c r="O36" s="793"/>
      <c r="P36" s="793"/>
      <c r="Q36" s="873"/>
      <c r="R36" s="812"/>
      <c r="S36" s="812"/>
      <c r="T36" s="812"/>
      <c r="U36" s="812"/>
      <c r="V36" s="812"/>
      <c r="W36" s="812"/>
      <c r="X36" s="828"/>
      <c r="Y36" s="828"/>
      <c r="Z36" s="959"/>
      <c r="AA36" s="959"/>
      <c r="AB36" s="959"/>
      <c r="AC36" s="821"/>
    </row>
    <row r="37" spans="1:29" ht="15" customHeight="1">
      <c r="A37" s="792"/>
      <c r="B37" s="891"/>
      <c r="C37" s="937" t="s">
        <v>1439</v>
      </c>
      <c r="D37" s="1840" t="s">
        <v>4343</v>
      </c>
      <c r="E37" s="892"/>
      <c r="F37" s="784"/>
      <c r="G37" s="784"/>
      <c r="H37" s="793"/>
      <c r="I37" s="793"/>
      <c r="J37" s="793"/>
      <c r="K37" s="793"/>
      <c r="L37" s="793"/>
      <c r="M37" s="793"/>
      <c r="N37" s="793"/>
      <c r="O37" s="793"/>
      <c r="P37" s="793"/>
      <c r="Q37" s="2593" t="s">
        <v>2068</v>
      </c>
      <c r="R37" s="2647"/>
      <c r="S37" s="2647"/>
      <c r="T37" s="2647"/>
      <c r="U37" s="2647"/>
      <c r="V37" s="2647"/>
      <c r="W37" s="2647"/>
      <c r="X37" s="2647"/>
      <c r="Y37" s="2647"/>
      <c r="Z37" s="2647"/>
      <c r="AA37" s="2647"/>
      <c r="AB37" s="2647"/>
      <c r="AC37" s="821"/>
    </row>
    <row r="38" spans="1:29" ht="15" customHeight="1">
      <c r="A38" s="792"/>
      <c r="B38" s="891"/>
      <c r="C38" s="926"/>
      <c r="D38" s="893" t="s">
        <v>2069</v>
      </c>
      <c r="E38" s="893"/>
      <c r="F38" s="784"/>
      <c r="G38" s="784"/>
      <c r="H38" s="793"/>
      <c r="I38" s="793"/>
      <c r="J38" s="793"/>
      <c r="K38" s="793"/>
      <c r="L38" s="793"/>
      <c r="M38" s="793"/>
      <c r="N38" s="793"/>
      <c r="O38" s="793"/>
      <c r="P38" s="793"/>
      <c r="Q38" s="2593"/>
      <c r="R38" s="2647"/>
      <c r="S38" s="2647"/>
      <c r="T38" s="2647"/>
      <c r="U38" s="2647"/>
      <c r="V38" s="2647"/>
      <c r="W38" s="2647"/>
      <c r="X38" s="2647"/>
      <c r="Y38" s="2647"/>
      <c r="Z38" s="2647"/>
      <c r="AA38" s="2647"/>
      <c r="AB38" s="2647"/>
      <c r="AC38" s="821"/>
    </row>
    <row r="39" spans="1:29" ht="15" customHeight="1">
      <c r="A39" s="792"/>
      <c r="B39" s="891"/>
      <c r="C39" s="854"/>
      <c r="D39" s="1881" t="s">
        <v>2070</v>
      </c>
      <c r="E39" s="784"/>
      <c r="F39" s="784"/>
      <c r="G39" s="784"/>
      <c r="H39" s="793"/>
      <c r="I39" s="793"/>
      <c r="J39" s="793"/>
      <c r="K39" s="793"/>
      <c r="L39" s="793"/>
      <c r="M39" s="793"/>
      <c r="N39" s="793"/>
      <c r="O39" s="793"/>
      <c r="P39" s="793"/>
      <c r="Q39" s="873"/>
      <c r="R39" s="812"/>
      <c r="S39" s="812"/>
      <c r="T39" s="812"/>
      <c r="U39" s="812"/>
      <c r="V39" s="812"/>
      <c r="W39" s="812"/>
      <c r="X39" s="828"/>
      <c r="Y39" s="828"/>
      <c r="Z39" s="959"/>
      <c r="AA39" s="959"/>
      <c r="AB39" s="959"/>
      <c r="AC39" s="821"/>
    </row>
    <row r="40" spans="1:29" ht="15" customHeight="1">
      <c r="A40" s="792"/>
      <c r="B40" s="891"/>
      <c r="C40" s="854"/>
      <c r="D40" s="938"/>
      <c r="E40" s="784"/>
      <c r="F40" s="784"/>
      <c r="G40" s="784"/>
      <c r="H40" s="793"/>
      <c r="I40" s="793"/>
      <c r="J40" s="793"/>
      <c r="K40" s="793"/>
      <c r="L40" s="793"/>
      <c r="M40" s="793"/>
      <c r="N40" s="793"/>
      <c r="O40" s="793"/>
      <c r="P40" s="793"/>
      <c r="Q40" s="873"/>
      <c r="R40" s="812"/>
      <c r="S40" s="812"/>
      <c r="T40" s="812"/>
      <c r="U40" s="812"/>
      <c r="V40" s="812"/>
      <c r="W40" s="812"/>
      <c r="X40" s="828"/>
      <c r="Y40" s="828"/>
      <c r="Z40" s="959"/>
      <c r="AA40" s="959"/>
      <c r="AB40" s="959"/>
      <c r="AC40" s="821"/>
    </row>
    <row r="41" spans="1:29" ht="15" customHeight="1">
      <c r="A41" s="792"/>
      <c r="B41" s="891"/>
      <c r="C41" s="854"/>
      <c r="D41" s="893"/>
      <c r="E41" s="784"/>
      <c r="F41" s="784"/>
      <c r="G41" s="784"/>
      <c r="H41" s="793"/>
      <c r="I41" s="793"/>
      <c r="J41" s="793"/>
      <c r="K41" s="793"/>
      <c r="L41" s="793"/>
      <c r="M41" s="793"/>
      <c r="N41" s="793"/>
      <c r="O41" s="793"/>
      <c r="P41" s="793"/>
      <c r="Q41" s="873"/>
      <c r="R41" s="812"/>
      <c r="S41" s="812"/>
      <c r="T41" s="812"/>
      <c r="U41" s="812"/>
      <c r="V41" s="812"/>
      <c r="W41" s="812"/>
      <c r="X41" s="828"/>
      <c r="Y41" s="828"/>
      <c r="Z41" s="959"/>
      <c r="AA41" s="2609" t="s">
        <v>1897</v>
      </c>
      <c r="AB41" s="2610"/>
      <c r="AC41" s="821"/>
    </row>
    <row r="42" spans="1:29" ht="15" customHeight="1">
      <c r="A42" s="792"/>
      <c r="B42" s="891"/>
      <c r="C42" s="937" t="s">
        <v>1488</v>
      </c>
      <c r="D42" s="1840" t="s">
        <v>4344</v>
      </c>
      <c r="E42" s="892"/>
      <c r="F42" s="784"/>
      <c r="G42" s="784"/>
      <c r="H42" s="793"/>
      <c r="I42" s="793"/>
      <c r="J42" s="793"/>
      <c r="K42" s="793"/>
      <c r="L42" s="793"/>
      <c r="M42" s="793"/>
      <c r="N42" s="793"/>
      <c r="O42" s="793"/>
      <c r="P42" s="793"/>
      <c r="Q42" s="2593" t="s">
        <v>107</v>
      </c>
      <c r="R42" s="2647"/>
      <c r="S42" s="2647"/>
      <c r="T42" s="2647"/>
      <c r="U42" s="2647"/>
      <c r="V42" s="2647"/>
      <c r="W42" s="2647"/>
      <c r="X42" s="2647"/>
      <c r="Y42" s="2647"/>
      <c r="Z42" s="2647"/>
      <c r="AA42" s="2647"/>
      <c r="AB42" s="2647"/>
      <c r="AC42" s="821"/>
    </row>
    <row r="43" spans="1:29" ht="15" customHeight="1">
      <c r="A43" s="792"/>
      <c r="B43" s="891"/>
      <c r="C43" s="926"/>
      <c r="D43" s="1841" t="s">
        <v>4345</v>
      </c>
      <c r="E43" s="893"/>
      <c r="F43" s="784"/>
      <c r="G43" s="784"/>
      <c r="H43" s="793"/>
      <c r="I43" s="793"/>
      <c r="J43" s="793"/>
      <c r="K43" s="793"/>
      <c r="L43" s="793"/>
      <c r="M43" s="793"/>
      <c r="N43" s="793"/>
      <c r="O43" s="793"/>
      <c r="P43" s="793"/>
      <c r="Q43" s="2593"/>
      <c r="R43" s="2647"/>
      <c r="S43" s="2647"/>
      <c r="T43" s="2647"/>
      <c r="U43" s="2647"/>
      <c r="V43" s="2647"/>
      <c r="W43" s="2647"/>
      <c r="X43" s="2647"/>
      <c r="Y43" s="2647"/>
      <c r="Z43" s="2647"/>
      <c r="AA43" s="2647"/>
      <c r="AB43" s="2647"/>
      <c r="AC43" s="821"/>
    </row>
    <row r="44" spans="1:29" ht="15" customHeight="1">
      <c r="A44" s="792"/>
      <c r="B44" s="891"/>
      <c r="C44" s="854"/>
      <c r="D44" s="1881" t="s">
        <v>2071</v>
      </c>
      <c r="E44" s="784"/>
      <c r="F44" s="784"/>
      <c r="G44" s="784"/>
      <c r="H44" s="793"/>
      <c r="I44" s="793"/>
      <c r="J44" s="793"/>
      <c r="K44" s="793"/>
      <c r="L44" s="793"/>
      <c r="M44" s="793"/>
      <c r="N44" s="793"/>
      <c r="O44" s="793"/>
      <c r="P44" s="793"/>
      <c r="Q44" s="873"/>
      <c r="R44" s="812"/>
      <c r="S44" s="812"/>
      <c r="T44" s="812"/>
      <c r="U44" s="812"/>
      <c r="V44" s="812"/>
      <c r="W44" s="812"/>
      <c r="X44" s="828"/>
      <c r="Y44" s="828"/>
      <c r="Z44" s="959"/>
      <c r="AA44" s="959"/>
      <c r="AB44" s="959"/>
      <c r="AC44" s="821"/>
    </row>
    <row r="45" spans="1:29" ht="15" customHeight="1">
      <c r="A45" s="792"/>
      <c r="B45" s="891"/>
      <c r="C45" s="854"/>
      <c r="D45" s="893"/>
      <c r="E45" s="784"/>
      <c r="F45" s="784"/>
      <c r="G45" s="784"/>
      <c r="H45" s="793"/>
      <c r="I45" s="793"/>
      <c r="J45" s="793"/>
      <c r="K45" s="793"/>
      <c r="L45" s="793"/>
      <c r="M45" s="793"/>
      <c r="N45" s="793"/>
      <c r="O45" s="793"/>
      <c r="P45" s="793"/>
      <c r="Q45" s="873"/>
      <c r="R45" s="812"/>
      <c r="S45" s="812"/>
      <c r="T45" s="812"/>
      <c r="U45" s="812"/>
      <c r="V45" s="812"/>
      <c r="W45" s="812"/>
      <c r="X45" s="828"/>
      <c r="Y45" s="828"/>
      <c r="Z45" s="959"/>
      <c r="AA45" s="959"/>
      <c r="AB45" s="959"/>
      <c r="AC45" s="821"/>
    </row>
    <row r="46" spans="1:29" ht="15" customHeight="1">
      <c r="A46" s="792"/>
      <c r="B46" s="891"/>
      <c r="C46" s="854"/>
      <c r="D46" s="893"/>
      <c r="E46" s="784"/>
      <c r="F46" s="784"/>
      <c r="G46" s="784"/>
      <c r="H46" s="793"/>
      <c r="I46" s="793"/>
      <c r="J46" s="793"/>
      <c r="K46" s="793"/>
      <c r="L46" s="793"/>
      <c r="M46" s="793"/>
      <c r="N46" s="793"/>
      <c r="O46" s="793"/>
      <c r="P46" s="793"/>
      <c r="Q46" s="873"/>
      <c r="R46" s="812"/>
      <c r="S46" s="812"/>
      <c r="T46" s="812"/>
      <c r="U46" s="812"/>
      <c r="V46" s="812"/>
      <c r="W46" s="812"/>
      <c r="X46" s="828"/>
      <c r="Y46" s="828"/>
      <c r="Z46" s="959"/>
      <c r="AA46" s="2609" t="s">
        <v>1897</v>
      </c>
      <c r="AB46" s="2610"/>
      <c r="AC46" s="821"/>
    </row>
    <row r="47" spans="1:29" ht="15" customHeight="1">
      <c r="A47" s="792"/>
      <c r="B47" s="891"/>
      <c r="C47" s="937" t="s">
        <v>1546</v>
      </c>
      <c r="D47" s="892" t="s">
        <v>2072</v>
      </c>
      <c r="E47" s="892"/>
      <c r="F47" s="784"/>
      <c r="G47" s="784"/>
      <c r="H47" s="793"/>
      <c r="I47" s="793"/>
      <c r="J47" s="793"/>
      <c r="K47" s="793"/>
      <c r="L47" s="793"/>
      <c r="M47" s="793"/>
      <c r="N47" s="793"/>
      <c r="O47" s="793"/>
      <c r="P47" s="793"/>
      <c r="Q47" s="2624" t="s">
        <v>1483</v>
      </c>
      <c r="R47" s="2646"/>
      <c r="S47" s="2646"/>
      <c r="T47" s="2646"/>
      <c r="U47" s="2646"/>
      <c r="V47" s="2646"/>
      <c r="W47" s="2646"/>
      <c r="X47" s="2646"/>
      <c r="Y47" s="2646"/>
      <c r="Z47" s="2646"/>
      <c r="AA47" s="2646"/>
      <c r="AB47" s="2646"/>
      <c r="AC47" s="821"/>
    </row>
    <row r="48" spans="1:29" ht="15" customHeight="1">
      <c r="A48" s="792"/>
      <c r="B48" s="891"/>
      <c r="C48" s="937"/>
      <c r="D48" s="892" t="s">
        <v>2073</v>
      </c>
      <c r="E48" s="892"/>
      <c r="F48" s="784"/>
      <c r="G48" s="784"/>
      <c r="H48" s="793"/>
      <c r="I48" s="793"/>
      <c r="J48" s="793"/>
      <c r="K48" s="793"/>
      <c r="L48" s="793"/>
      <c r="M48" s="793"/>
      <c r="N48" s="793"/>
      <c r="O48" s="793"/>
      <c r="P48" s="793"/>
      <c r="Q48" s="2624"/>
      <c r="R48" s="2646"/>
      <c r="S48" s="2646"/>
      <c r="T48" s="2646"/>
      <c r="U48" s="2646"/>
      <c r="V48" s="2646"/>
      <c r="W48" s="2646"/>
      <c r="X48" s="2646"/>
      <c r="Y48" s="2646"/>
      <c r="Z48" s="2646"/>
      <c r="AA48" s="2646"/>
      <c r="AB48" s="2646"/>
      <c r="AC48" s="821"/>
    </row>
    <row r="49" spans="1:29" ht="15" customHeight="1">
      <c r="A49" s="792"/>
      <c r="B49" s="891"/>
      <c r="C49" s="937"/>
      <c r="D49" s="893" t="s">
        <v>2074</v>
      </c>
      <c r="E49" s="892"/>
      <c r="F49" s="784"/>
      <c r="G49" s="784"/>
      <c r="H49" s="793"/>
      <c r="I49" s="793"/>
      <c r="J49" s="793"/>
      <c r="K49" s="793"/>
      <c r="L49" s="793"/>
      <c r="M49" s="793"/>
      <c r="N49" s="793"/>
      <c r="O49" s="793"/>
      <c r="P49" s="793"/>
      <c r="Q49" s="813"/>
      <c r="R49" s="955"/>
      <c r="S49" s="955"/>
      <c r="T49" s="955"/>
      <c r="U49" s="955"/>
      <c r="V49" s="955"/>
      <c r="W49" s="955"/>
      <c r="X49" s="955"/>
      <c r="Y49" s="955"/>
      <c r="Z49" s="955"/>
      <c r="AA49" s="955"/>
      <c r="AB49" s="955"/>
      <c r="AC49" s="821"/>
    </row>
    <row r="50" spans="1:29" ht="15" customHeight="1">
      <c r="A50" s="792"/>
      <c r="B50" s="891"/>
      <c r="C50" s="926"/>
      <c r="D50" s="893" t="s">
        <v>2075</v>
      </c>
      <c r="E50" s="893"/>
      <c r="F50" s="784"/>
      <c r="G50" s="784"/>
      <c r="H50" s="793"/>
      <c r="I50" s="793"/>
      <c r="J50" s="793"/>
      <c r="K50" s="793"/>
      <c r="L50" s="793"/>
      <c r="M50" s="793"/>
      <c r="N50" s="793"/>
      <c r="O50" s="793"/>
      <c r="P50" s="793"/>
      <c r="Q50" s="813"/>
      <c r="R50" s="955"/>
      <c r="S50" s="955"/>
      <c r="T50" s="955"/>
      <c r="U50" s="955"/>
      <c r="V50" s="955"/>
      <c r="W50" s="955"/>
      <c r="X50" s="955"/>
      <c r="Y50" s="955"/>
      <c r="Z50" s="955"/>
      <c r="AA50" s="955"/>
      <c r="AB50" s="955"/>
      <c r="AC50" s="821"/>
    </row>
    <row r="51" spans="1:29" ht="15" customHeight="1">
      <c r="A51" s="792"/>
      <c r="B51" s="891"/>
      <c r="C51" s="854"/>
      <c r="D51" s="1881" t="s">
        <v>2076</v>
      </c>
      <c r="E51" s="784"/>
      <c r="F51" s="784"/>
      <c r="G51" s="784"/>
      <c r="H51" s="793"/>
      <c r="I51" s="793"/>
      <c r="J51" s="793"/>
      <c r="K51" s="793"/>
      <c r="L51" s="793"/>
      <c r="M51" s="793"/>
      <c r="N51" s="793"/>
      <c r="O51" s="793"/>
      <c r="P51" s="793"/>
      <c r="Q51" s="873"/>
      <c r="R51" s="812"/>
      <c r="S51" s="812"/>
      <c r="T51" s="812"/>
      <c r="U51" s="812"/>
      <c r="V51" s="812"/>
      <c r="W51" s="812"/>
      <c r="X51" s="828"/>
      <c r="Y51" s="828"/>
      <c r="Z51" s="959"/>
      <c r="AA51" s="959"/>
      <c r="AB51" s="959"/>
      <c r="AC51" s="821"/>
    </row>
    <row r="52" spans="1:29" ht="15" customHeight="1">
      <c r="A52" s="939"/>
      <c r="B52" s="940"/>
      <c r="C52" s="941"/>
      <c r="D52" s="942"/>
      <c r="E52" s="943"/>
      <c r="F52" s="943"/>
      <c r="G52" s="943"/>
      <c r="H52" s="944"/>
      <c r="I52" s="944"/>
      <c r="J52" s="944"/>
      <c r="K52" s="944"/>
      <c r="L52" s="944"/>
      <c r="M52" s="944"/>
      <c r="N52" s="944"/>
      <c r="O52" s="944"/>
      <c r="P52" s="949"/>
      <c r="Q52" s="956"/>
      <c r="R52" s="956"/>
      <c r="S52" s="956"/>
      <c r="T52" s="956"/>
      <c r="U52" s="956"/>
      <c r="V52" s="956"/>
      <c r="W52" s="957"/>
      <c r="X52" s="957"/>
      <c r="Y52" s="956"/>
      <c r="Z52" s="956"/>
      <c r="AA52" s="956"/>
      <c r="AB52" s="956"/>
      <c r="AC52" s="956"/>
    </row>
    <row r="53" spans="1:29" ht="15" customHeight="1">
      <c r="A53" s="792"/>
      <c r="B53" s="945"/>
      <c r="C53" s="876"/>
      <c r="D53" s="946"/>
      <c r="E53" s="947"/>
      <c r="F53" s="947"/>
      <c r="G53" s="947"/>
      <c r="H53" s="844"/>
      <c r="I53" s="844"/>
      <c r="J53" s="844"/>
      <c r="K53" s="844"/>
      <c r="L53" s="844"/>
      <c r="M53" s="844"/>
      <c r="N53" s="844"/>
      <c r="O53" s="844"/>
      <c r="P53" s="813"/>
      <c r="Q53" s="866"/>
      <c r="R53" s="866"/>
      <c r="S53" s="866"/>
      <c r="T53" s="866"/>
      <c r="U53" s="866"/>
      <c r="V53" s="866"/>
      <c r="W53" s="879"/>
      <c r="X53" s="879"/>
      <c r="Y53" s="866"/>
      <c r="Z53" s="866"/>
      <c r="AA53" s="866"/>
      <c r="AB53" s="866"/>
      <c r="AC53" s="866"/>
    </row>
    <row r="54" spans="1:29" s="763" customFormat="1" ht="15" customHeight="1">
      <c r="A54" s="792"/>
      <c r="B54" s="2648" t="s">
        <v>2077</v>
      </c>
      <c r="C54" s="2648"/>
      <c r="D54" s="892" t="s">
        <v>2078</v>
      </c>
      <c r="E54" s="784"/>
      <c r="F54" s="784"/>
      <c r="G54" s="784"/>
      <c r="H54" s="793"/>
      <c r="I54" s="793"/>
      <c r="J54" s="793"/>
      <c r="K54" s="793"/>
      <c r="L54" s="793"/>
      <c r="M54" s="793"/>
      <c r="N54" s="793"/>
      <c r="O54" s="793"/>
      <c r="P54" s="793"/>
      <c r="Q54" s="768"/>
      <c r="R54" s="767"/>
      <c r="S54" s="767"/>
      <c r="T54" s="767"/>
      <c r="U54" s="767"/>
      <c r="V54" s="767"/>
      <c r="W54" s="767"/>
      <c r="X54" s="768"/>
      <c r="Y54" s="768"/>
      <c r="Z54" s="767"/>
      <c r="AA54" s="767"/>
      <c r="AB54" s="767"/>
      <c r="AC54" s="821"/>
    </row>
    <row r="55" spans="1:29" ht="15" customHeight="1">
      <c r="A55" s="792"/>
      <c r="B55" s="891"/>
      <c r="C55" s="795"/>
      <c r="D55" s="893" t="s">
        <v>2079</v>
      </c>
      <c r="E55" s="784"/>
      <c r="F55" s="784"/>
      <c r="G55" s="784"/>
      <c r="H55" s="793"/>
      <c r="I55" s="793"/>
      <c r="J55" s="793"/>
      <c r="K55" s="793"/>
      <c r="L55" s="793"/>
      <c r="M55" s="793"/>
      <c r="N55" s="793"/>
      <c r="O55" s="793"/>
      <c r="P55" s="793"/>
      <c r="R55" s="767"/>
      <c r="S55" s="767"/>
      <c r="T55" s="767"/>
      <c r="U55" s="767"/>
      <c r="V55" s="767"/>
      <c r="W55" s="767"/>
      <c r="X55" s="768"/>
      <c r="AC55" s="821"/>
    </row>
    <row r="56" spans="1:29" ht="15" customHeight="1">
      <c r="A56" s="792"/>
      <c r="B56" s="891"/>
      <c r="C56" s="854"/>
      <c r="D56" s="893"/>
      <c r="E56" s="784"/>
      <c r="F56" s="784"/>
      <c r="G56" s="784"/>
      <c r="H56" s="793"/>
      <c r="I56" s="793"/>
      <c r="J56" s="793"/>
      <c r="K56" s="793"/>
      <c r="L56" s="793"/>
      <c r="M56" s="793"/>
      <c r="N56" s="793"/>
      <c r="O56" s="793"/>
      <c r="P56" s="793"/>
      <c r="Q56" s="873"/>
      <c r="R56" s="812"/>
      <c r="S56" s="812"/>
      <c r="T56" s="812"/>
      <c r="U56" s="812"/>
      <c r="V56" s="812"/>
      <c r="W56" s="812"/>
      <c r="X56" s="828"/>
      <c r="Y56" s="828"/>
      <c r="Z56" s="959"/>
      <c r="AA56" s="959"/>
      <c r="AB56" s="959"/>
      <c r="AC56" s="821"/>
    </row>
    <row r="57" spans="1:29" ht="15" customHeight="1">
      <c r="A57" s="792"/>
      <c r="B57" s="891"/>
      <c r="C57" s="937" t="s">
        <v>1435</v>
      </c>
      <c r="D57" s="892" t="s">
        <v>2080</v>
      </c>
      <c r="E57" s="892"/>
      <c r="F57" s="784"/>
      <c r="G57" s="784"/>
      <c r="H57" s="793"/>
      <c r="I57" s="793"/>
      <c r="J57" s="793"/>
      <c r="K57" s="793"/>
      <c r="L57" s="793"/>
      <c r="M57" s="793"/>
      <c r="N57" s="793"/>
      <c r="O57" s="793"/>
      <c r="P57" s="793"/>
      <c r="Q57" s="2593" t="s">
        <v>2081</v>
      </c>
      <c r="R57" s="2647"/>
      <c r="S57" s="2647"/>
      <c r="T57" s="2647"/>
      <c r="U57" s="2647"/>
      <c r="V57" s="2647"/>
      <c r="W57" s="2647"/>
      <c r="X57" s="2647"/>
      <c r="Y57" s="2647"/>
      <c r="Z57" s="2647"/>
      <c r="AA57" s="2647"/>
      <c r="AB57" s="2647"/>
      <c r="AC57" s="821"/>
    </row>
    <row r="58" spans="1:29" ht="15" customHeight="1">
      <c r="A58" s="792"/>
      <c r="B58" s="891"/>
      <c r="C58" s="926"/>
      <c r="D58" s="893" t="s">
        <v>2082</v>
      </c>
      <c r="E58" s="893"/>
      <c r="F58" s="784"/>
      <c r="G58" s="784"/>
      <c r="H58" s="793"/>
      <c r="I58" s="793"/>
      <c r="J58" s="793"/>
      <c r="K58" s="793"/>
      <c r="L58" s="793"/>
      <c r="M58" s="793"/>
      <c r="N58" s="793"/>
      <c r="O58" s="793"/>
      <c r="P58" s="793"/>
      <c r="Q58" s="2593"/>
      <c r="R58" s="2647"/>
      <c r="S58" s="2647"/>
      <c r="T58" s="2647"/>
      <c r="U58" s="2647"/>
      <c r="V58" s="2647"/>
      <c r="W58" s="2647"/>
      <c r="X58" s="2647"/>
      <c r="Y58" s="2647"/>
      <c r="Z58" s="2647"/>
      <c r="AA58" s="2647"/>
      <c r="AB58" s="2647"/>
      <c r="AC58" s="821"/>
    </row>
    <row r="59" spans="1:29" ht="15" customHeight="1">
      <c r="A59" s="792"/>
      <c r="B59" s="891"/>
      <c r="C59" s="926"/>
      <c r="D59" s="1881" t="s">
        <v>2083</v>
      </c>
      <c r="E59" s="893"/>
      <c r="F59" s="784"/>
      <c r="G59" s="784"/>
      <c r="H59" s="793"/>
      <c r="I59" s="793"/>
      <c r="J59" s="793"/>
      <c r="K59" s="793"/>
      <c r="L59" s="793"/>
      <c r="M59" s="793"/>
      <c r="N59" s="793"/>
      <c r="O59" s="793"/>
      <c r="P59" s="793"/>
      <c r="Q59" s="807"/>
      <c r="R59" s="954"/>
      <c r="S59" s="954"/>
      <c r="T59" s="954"/>
      <c r="U59" s="954"/>
      <c r="V59" s="954"/>
      <c r="W59" s="954"/>
      <c r="X59" s="954"/>
      <c r="Y59" s="954"/>
      <c r="Z59" s="954"/>
      <c r="AA59" s="954"/>
      <c r="AB59" s="954"/>
      <c r="AC59" s="821"/>
    </row>
    <row r="60" spans="1:29" ht="15" customHeight="1">
      <c r="A60" s="792"/>
      <c r="B60" s="891"/>
      <c r="C60" s="854"/>
      <c r="D60" s="893"/>
      <c r="E60" s="784"/>
      <c r="F60" s="784"/>
      <c r="G60" s="784"/>
      <c r="H60" s="793"/>
      <c r="I60" s="793"/>
      <c r="J60" s="793"/>
      <c r="K60" s="793"/>
      <c r="L60" s="793"/>
      <c r="M60" s="793"/>
      <c r="N60" s="793"/>
      <c r="O60" s="793"/>
      <c r="P60" s="793"/>
      <c r="Q60" s="873"/>
      <c r="R60" s="812"/>
      <c r="S60" s="812"/>
      <c r="T60" s="812"/>
      <c r="U60" s="812"/>
      <c r="V60" s="812"/>
      <c r="W60" s="812"/>
      <c r="X60" s="828"/>
      <c r="Y60" s="828"/>
      <c r="Z60" s="959"/>
      <c r="AA60" s="959"/>
      <c r="AB60" s="959"/>
      <c r="AC60" s="821"/>
    </row>
    <row r="61" spans="1:29" ht="15" customHeight="1">
      <c r="A61" s="792"/>
      <c r="B61" s="891"/>
      <c r="C61" s="854"/>
      <c r="D61" s="893"/>
      <c r="E61" s="784"/>
      <c r="F61" s="784"/>
      <c r="G61" s="784"/>
      <c r="H61" s="793"/>
      <c r="I61" s="793"/>
      <c r="J61" s="793"/>
      <c r="K61" s="793"/>
      <c r="L61" s="793"/>
      <c r="M61" s="793"/>
      <c r="N61" s="793"/>
      <c r="O61" s="793"/>
      <c r="P61" s="793"/>
      <c r="Q61" s="873"/>
      <c r="R61" s="812"/>
      <c r="S61" s="812"/>
      <c r="T61" s="812"/>
      <c r="U61" s="812"/>
      <c r="V61" s="812"/>
      <c r="W61" s="812"/>
      <c r="X61" s="828"/>
      <c r="Y61" s="828"/>
      <c r="Z61" s="959"/>
      <c r="AA61" s="2614" t="s">
        <v>1919</v>
      </c>
      <c r="AB61" s="2615"/>
      <c r="AC61" s="821"/>
    </row>
    <row r="62" spans="1:29" ht="15" customHeight="1">
      <c r="A62" s="792"/>
      <c r="B62" s="891"/>
      <c r="C62" s="937" t="s">
        <v>1439</v>
      </c>
      <c r="D62" s="892" t="s">
        <v>2084</v>
      </c>
      <c r="E62" s="892"/>
      <c r="F62" s="784"/>
      <c r="G62" s="784"/>
      <c r="H62" s="793"/>
      <c r="I62" s="793"/>
      <c r="J62" s="793"/>
      <c r="K62" s="793"/>
      <c r="L62" s="793"/>
      <c r="M62" s="793"/>
      <c r="N62" s="793"/>
      <c r="O62" s="793"/>
      <c r="P62" s="793"/>
      <c r="Q62" s="2624" t="s">
        <v>115</v>
      </c>
      <c r="R62" s="2646"/>
      <c r="S62" s="2646"/>
      <c r="T62" s="2646"/>
      <c r="U62" s="2646"/>
      <c r="V62" s="2646"/>
      <c r="W62" s="2646"/>
      <c r="X62" s="2646"/>
      <c r="Y62" s="2646"/>
      <c r="Z62" s="2646"/>
      <c r="AA62" s="2646"/>
      <c r="AB62" s="2646"/>
      <c r="AC62" s="821"/>
    </row>
    <row r="63" spans="1:29" ht="15" customHeight="1">
      <c r="A63" s="792"/>
      <c r="B63" s="891"/>
      <c r="C63" s="937"/>
      <c r="D63" s="892" t="s">
        <v>2085</v>
      </c>
      <c r="E63" s="892"/>
      <c r="F63" s="784"/>
      <c r="G63" s="784"/>
      <c r="H63" s="793"/>
      <c r="I63" s="793"/>
      <c r="J63" s="793"/>
      <c r="K63" s="793"/>
      <c r="L63" s="793"/>
      <c r="M63" s="793"/>
      <c r="N63" s="793"/>
      <c r="O63" s="793"/>
      <c r="P63" s="793"/>
      <c r="Q63" s="2624"/>
      <c r="R63" s="2646"/>
      <c r="S63" s="2646"/>
      <c r="T63" s="2646"/>
      <c r="U63" s="2646"/>
      <c r="V63" s="2646"/>
      <c r="W63" s="2646"/>
      <c r="X63" s="2646"/>
      <c r="Y63" s="2646"/>
      <c r="Z63" s="2646"/>
      <c r="AA63" s="2646"/>
      <c r="AB63" s="2646"/>
      <c r="AC63" s="821"/>
    </row>
    <row r="64" spans="1:29" ht="15" customHeight="1">
      <c r="A64" s="792"/>
      <c r="B64" s="891"/>
      <c r="C64" s="937"/>
      <c r="D64" s="893" t="s">
        <v>2086</v>
      </c>
      <c r="E64" s="892"/>
      <c r="F64" s="784"/>
      <c r="G64" s="784"/>
      <c r="H64" s="793"/>
      <c r="I64" s="793"/>
      <c r="J64" s="793"/>
      <c r="K64" s="793"/>
      <c r="L64" s="793"/>
      <c r="M64" s="793"/>
      <c r="N64" s="793"/>
      <c r="O64" s="793"/>
      <c r="P64" s="793"/>
      <c r="Q64" s="813"/>
      <c r="R64" s="955"/>
      <c r="S64" s="955"/>
      <c r="T64" s="955"/>
      <c r="U64" s="955"/>
      <c r="V64" s="955"/>
      <c r="W64" s="955"/>
      <c r="X64" s="955"/>
      <c r="Y64" s="955"/>
      <c r="Z64" s="955"/>
      <c r="AA64" s="955"/>
      <c r="AB64" s="955"/>
      <c r="AC64" s="821"/>
    </row>
    <row r="65" spans="1:29" ht="15" customHeight="1">
      <c r="A65" s="792"/>
      <c r="B65" s="891"/>
      <c r="C65" s="926"/>
      <c r="D65" s="893" t="s">
        <v>2087</v>
      </c>
      <c r="E65" s="893"/>
      <c r="F65" s="784"/>
      <c r="G65" s="784"/>
      <c r="H65" s="793"/>
      <c r="I65" s="793"/>
      <c r="J65" s="793"/>
      <c r="K65" s="793"/>
      <c r="L65" s="793"/>
      <c r="M65" s="793"/>
      <c r="N65" s="793"/>
      <c r="O65" s="793"/>
      <c r="P65" s="793"/>
      <c r="Q65" s="813"/>
      <c r="R65" s="955"/>
      <c r="S65" s="955"/>
      <c r="T65" s="955"/>
      <c r="U65" s="955"/>
      <c r="V65" s="955"/>
      <c r="W65" s="955"/>
      <c r="X65" s="955"/>
      <c r="Y65" s="955"/>
      <c r="Z65" s="955"/>
      <c r="AA65" s="955"/>
      <c r="AB65" s="955"/>
      <c r="AC65" s="821"/>
    </row>
    <row r="66" spans="1:29" ht="15" customHeight="1">
      <c r="A66" s="792"/>
      <c r="B66" s="891"/>
      <c r="C66" s="854"/>
      <c r="D66" s="1881" t="s">
        <v>2088</v>
      </c>
      <c r="E66" s="784"/>
      <c r="F66" s="784"/>
      <c r="G66" s="784"/>
      <c r="H66" s="793"/>
      <c r="I66" s="793"/>
      <c r="J66" s="793"/>
      <c r="K66" s="793"/>
      <c r="L66" s="793"/>
      <c r="M66" s="793"/>
      <c r="N66" s="793"/>
      <c r="O66" s="793"/>
      <c r="P66" s="793"/>
      <c r="Q66" s="873"/>
      <c r="R66" s="812"/>
      <c r="S66" s="812"/>
      <c r="T66" s="812"/>
      <c r="U66" s="812"/>
      <c r="V66" s="812"/>
      <c r="W66" s="812"/>
      <c r="X66" s="828"/>
      <c r="Y66" s="828"/>
      <c r="Z66" s="959"/>
      <c r="AA66" s="959"/>
      <c r="AB66" s="959"/>
      <c r="AC66" s="821"/>
    </row>
    <row r="67" spans="1:29" ht="15" customHeight="1">
      <c r="A67" s="792"/>
      <c r="B67" s="891"/>
      <c r="C67" s="854"/>
      <c r="D67" s="938"/>
      <c r="E67" s="784"/>
      <c r="F67" s="784"/>
      <c r="G67" s="784"/>
      <c r="H67" s="793"/>
      <c r="I67" s="793"/>
      <c r="J67" s="793"/>
      <c r="K67" s="793"/>
      <c r="L67" s="793"/>
      <c r="M67" s="793"/>
      <c r="N67" s="793"/>
      <c r="O67" s="793"/>
      <c r="P67" s="793"/>
      <c r="Q67" s="873"/>
      <c r="R67" s="812"/>
      <c r="S67" s="812"/>
      <c r="T67" s="812"/>
      <c r="U67" s="812"/>
      <c r="V67" s="812"/>
      <c r="W67" s="812"/>
      <c r="X67" s="828"/>
      <c r="Y67" s="828"/>
      <c r="Z67" s="959"/>
      <c r="AA67" s="959"/>
      <c r="AB67" s="959"/>
      <c r="AC67" s="821"/>
    </row>
    <row r="68" spans="1:29" ht="15" customHeight="1">
      <c r="A68" s="792"/>
      <c r="B68" s="891"/>
      <c r="C68" s="854"/>
      <c r="D68" s="893"/>
      <c r="E68" s="784"/>
      <c r="F68" s="784"/>
      <c r="G68" s="784"/>
      <c r="H68" s="793"/>
      <c r="I68" s="793"/>
      <c r="J68" s="793"/>
      <c r="K68" s="793"/>
      <c r="L68" s="793"/>
      <c r="M68" s="793"/>
      <c r="N68" s="793"/>
      <c r="O68" s="793"/>
      <c r="P68" s="793"/>
      <c r="Q68" s="873"/>
      <c r="R68" s="812"/>
      <c r="S68" s="812"/>
      <c r="T68" s="812"/>
      <c r="U68" s="812"/>
      <c r="V68" s="812"/>
      <c r="W68" s="812"/>
      <c r="X68" s="828"/>
      <c r="Y68" s="828"/>
      <c r="Z68" s="959"/>
      <c r="AA68" s="2609" t="s">
        <v>1897</v>
      </c>
      <c r="AB68" s="2610"/>
      <c r="AC68" s="821"/>
    </row>
    <row r="69" spans="1:29" ht="15" customHeight="1">
      <c r="A69" s="792"/>
      <c r="B69" s="891"/>
      <c r="C69" s="937" t="s">
        <v>1488</v>
      </c>
      <c r="D69" s="892" t="s">
        <v>222</v>
      </c>
      <c r="E69" s="892"/>
      <c r="F69" s="784"/>
      <c r="G69" s="784"/>
      <c r="H69" s="793"/>
      <c r="I69" s="793"/>
      <c r="J69" s="793"/>
      <c r="K69" s="793"/>
      <c r="L69" s="793"/>
      <c r="M69" s="793"/>
      <c r="N69" s="793"/>
      <c r="O69" s="793"/>
      <c r="P69" s="793"/>
      <c r="Q69" s="2593" t="s">
        <v>1486</v>
      </c>
      <c r="R69" s="2647"/>
      <c r="S69" s="2647"/>
      <c r="T69" s="2647"/>
      <c r="U69" s="2647"/>
      <c r="V69" s="2647"/>
      <c r="W69" s="2647"/>
      <c r="X69" s="2647"/>
      <c r="Y69" s="2647"/>
      <c r="Z69" s="2647"/>
      <c r="AA69" s="2647"/>
      <c r="AB69" s="2647"/>
      <c r="AC69" s="821"/>
    </row>
    <row r="70" spans="1:29" ht="15" customHeight="1">
      <c r="A70" s="792"/>
      <c r="B70" s="891"/>
      <c r="C70" s="926"/>
      <c r="D70" s="893" t="s">
        <v>2089</v>
      </c>
      <c r="E70" s="893"/>
      <c r="F70" s="784"/>
      <c r="G70" s="784"/>
      <c r="H70" s="793"/>
      <c r="I70" s="793"/>
      <c r="J70" s="793"/>
      <c r="K70" s="793"/>
      <c r="L70" s="793"/>
      <c r="M70" s="793"/>
      <c r="N70" s="793"/>
      <c r="O70" s="793"/>
      <c r="P70" s="793"/>
      <c r="Q70" s="2593"/>
      <c r="R70" s="2647"/>
      <c r="S70" s="2647"/>
      <c r="T70" s="2647"/>
      <c r="U70" s="2647"/>
      <c r="V70" s="2647"/>
      <c r="W70" s="2647"/>
      <c r="X70" s="2647"/>
      <c r="Y70" s="2647"/>
      <c r="Z70" s="2647"/>
      <c r="AA70" s="2647"/>
      <c r="AB70" s="2647"/>
      <c r="AC70" s="821"/>
    </row>
    <row r="71" spans="1:29" ht="15" customHeight="1">
      <c r="A71" s="792"/>
      <c r="B71" s="891"/>
      <c r="C71" s="854"/>
      <c r="D71" s="1881" t="s">
        <v>2090</v>
      </c>
      <c r="E71" s="784"/>
      <c r="F71" s="784"/>
      <c r="G71" s="784"/>
      <c r="H71" s="793"/>
      <c r="I71" s="793"/>
      <c r="J71" s="793"/>
      <c r="K71" s="793"/>
      <c r="L71" s="793"/>
      <c r="M71" s="793"/>
      <c r="N71" s="793"/>
      <c r="O71" s="793"/>
      <c r="P71" s="793"/>
      <c r="Q71" s="873"/>
      <c r="R71" s="812"/>
      <c r="S71" s="812"/>
      <c r="T71" s="812"/>
      <c r="U71" s="812"/>
      <c r="V71" s="812"/>
      <c r="W71" s="812"/>
      <c r="X71" s="828"/>
      <c r="Y71" s="828"/>
      <c r="Z71" s="959"/>
      <c r="AA71" s="959"/>
      <c r="AB71" s="959"/>
      <c r="AC71" s="821"/>
    </row>
    <row r="72" spans="1:29" ht="15" customHeight="1">
      <c r="A72" s="792"/>
      <c r="B72" s="891"/>
      <c r="C72" s="854"/>
      <c r="D72" s="893"/>
      <c r="E72" s="784"/>
      <c r="F72" s="784"/>
      <c r="G72" s="784"/>
      <c r="H72" s="793"/>
      <c r="I72" s="793"/>
      <c r="J72" s="793"/>
      <c r="K72" s="793"/>
      <c r="L72" s="793"/>
      <c r="M72" s="793"/>
      <c r="N72" s="793"/>
      <c r="O72" s="793"/>
      <c r="P72" s="793"/>
      <c r="Q72" s="873"/>
      <c r="R72" s="812"/>
      <c r="S72" s="812"/>
      <c r="T72" s="812"/>
      <c r="U72" s="812"/>
      <c r="V72" s="812"/>
      <c r="W72" s="812"/>
      <c r="X72" s="828"/>
      <c r="Y72" s="828"/>
      <c r="Z72" s="959"/>
      <c r="AA72" s="959"/>
      <c r="AB72" s="959"/>
      <c r="AC72" s="821"/>
    </row>
    <row r="73" spans="1:29" ht="15" customHeight="1">
      <c r="A73" s="792"/>
      <c r="B73" s="891"/>
      <c r="C73" s="854"/>
      <c r="D73" s="893"/>
      <c r="E73" s="784"/>
      <c r="F73" s="784"/>
      <c r="G73" s="784"/>
      <c r="H73" s="793"/>
      <c r="I73" s="793"/>
      <c r="J73" s="793"/>
      <c r="K73" s="793"/>
      <c r="L73" s="793"/>
      <c r="M73" s="793"/>
      <c r="N73" s="793"/>
      <c r="O73" s="793"/>
      <c r="P73" s="793"/>
      <c r="Q73" s="873"/>
      <c r="R73" s="812"/>
      <c r="S73" s="812"/>
      <c r="T73" s="812"/>
      <c r="U73" s="812"/>
      <c r="V73" s="812"/>
      <c r="W73" s="812"/>
      <c r="X73" s="828"/>
      <c r="Y73" s="828"/>
      <c r="Z73" s="959"/>
      <c r="AA73" s="2614" t="s">
        <v>1919</v>
      </c>
      <c r="AB73" s="2615"/>
      <c r="AC73" s="821"/>
    </row>
    <row r="74" spans="1:29" ht="15" customHeight="1">
      <c r="A74" s="792"/>
      <c r="B74" s="891"/>
      <c r="C74" s="937" t="s">
        <v>1546</v>
      </c>
      <c r="D74" s="892" t="s">
        <v>2091</v>
      </c>
      <c r="E74" s="892"/>
      <c r="F74" s="784"/>
      <c r="G74" s="784"/>
      <c r="H74" s="793"/>
      <c r="I74" s="793"/>
      <c r="J74" s="793"/>
      <c r="K74" s="793"/>
      <c r="L74" s="793"/>
      <c r="M74" s="793"/>
      <c r="N74" s="793"/>
      <c r="O74" s="793"/>
      <c r="P74" s="793"/>
      <c r="Q74" s="2593" t="s">
        <v>123</v>
      </c>
      <c r="R74" s="2647"/>
      <c r="S74" s="2647"/>
      <c r="T74" s="2647"/>
      <c r="U74" s="2647"/>
      <c r="V74" s="2647"/>
      <c r="W74" s="2647"/>
      <c r="X74" s="2647"/>
      <c r="Y74" s="2647"/>
      <c r="Z74" s="2647"/>
      <c r="AA74" s="2647"/>
      <c r="AB74" s="2647"/>
      <c r="AC74" s="821"/>
    </row>
    <row r="75" spans="1:29" ht="15" customHeight="1">
      <c r="A75" s="792"/>
      <c r="B75" s="891"/>
      <c r="C75" s="926"/>
      <c r="D75" s="893" t="s">
        <v>2092</v>
      </c>
      <c r="E75" s="893"/>
      <c r="F75" s="784"/>
      <c r="G75" s="784"/>
      <c r="H75" s="793"/>
      <c r="I75" s="793"/>
      <c r="J75" s="793"/>
      <c r="K75" s="793"/>
      <c r="L75" s="793"/>
      <c r="M75" s="793"/>
      <c r="N75" s="793"/>
      <c r="O75" s="793"/>
      <c r="P75" s="793"/>
      <c r="Q75" s="2593"/>
      <c r="R75" s="2647"/>
      <c r="S75" s="2647"/>
      <c r="T75" s="2647"/>
      <c r="U75" s="2647"/>
      <c r="V75" s="2647"/>
      <c r="W75" s="2647"/>
      <c r="X75" s="2647"/>
      <c r="Y75" s="2647"/>
      <c r="Z75" s="2647"/>
      <c r="AA75" s="2647"/>
      <c r="AB75" s="2647"/>
      <c r="AC75" s="821"/>
    </row>
    <row r="76" spans="1:29" ht="15" customHeight="1">
      <c r="A76" s="792"/>
      <c r="B76" s="891"/>
      <c r="C76" s="926"/>
      <c r="D76" s="1881" t="s">
        <v>2093</v>
      </c>
      <c r="E76" s="893"/>
      <c r="F76" s="784"/>
      <c r="G76" s="784"/>
      <c r="H76" s="793"/>
      <c r="I76" s="793"/>
      <c r="J76" s="793"/>
      <c r="K76" s="793"/>
      <c r="L76" s="793"/>
      <c r="M76" s="793"/>
      <c r="N76" s="793"/>
      <c r="O76" s="793"/>
      <c r="P76" s="793"/>
      <c r="Q76" s="807"/>
      <c r="R76" s="954"/>
      <c r="S76" s="954"/>
      <c r="T76" s="954"/>
      <c r="U76" s="954"/>
      <c r="V76" s="954"/>
      <c r="W76" s="954"/>
      <c r="X76" s="954"/>
      <c r="Y76" s="954"/>
      <c r="Z76" s="954"/>
      <c r="AA76" s="954"/>
      <c r="AB76" s="954"/>
      <c r="AC76" s="821"/>
    </row>
    <row r="77" spans="1:29" ht="15" customHeight="1">
      <c r="A77" s="792"/>
      <c r="B77" s="891"/>
      <c r="C77" s="854"/>
      <c r="D77" s="893"/>
      <c r="E77" s="784"/>
      <c r="F77" s="784"/>
      <c r="G77" s="784"/>
      <c r="H77" s="793"/>
      <c r="I77" s="793"/>
      <c r="J77" s="793"/>
      <c r="K77" s="793"/>
      <c r="L77" s="793"/>
      <c r="M77" s="793"/>
      <c r="N77" s="793"/>
      <c r="O77" s="793"/>
      <c r="P77" s="793"/>
      <c r="Q77" s="873"/>
      <c r="R77" s="812"/>
      <c r="S77" s="812"/>
      <c r="T77" s="812"/>
      <c r="U77" s="812"/>
      <c r="V77" s="812"/>
      <c r="W77" s="812"/>
      <c r="X77" s="828"/>
      <c r="Y77" s="828"/>
      <c r="Z77" s="959"/>
      <c r="AA77" s="959"/>
      <c r="AB77" s="959"/>
      <c r="AC77" s="821"/>
    </row>
    <row r="78" spans="1:29" ht="15" customHeight="1">
      <c r="A78" s="848"/>
      <c r="B78" s="914"/>
      <c r="C78" s="960"/>
      <c r="D78" s="961"/>
      <c r="E78" s="916"/>
      <c r="F78" s="916"/>
      <c r="G78" s="916"/>
      <c r="H78" s="849"/>
      <c r="I78" s="849"/>
      <c r="J78" s="849"/>
      <c r="K78" s="849"/>
      <c r="L78" s="849"/>
      <c r="M78" s="849"/>
      <c r="N78" s="849"/>
      <c r="O78" s="849"/>
      <c r="P78" s="849"/>
      <c r="Q78" s="919"/>
      <c r="R78" s="920"/>
      <c r="S78" s="920"/>
      <c r="T78" s="920"/>
      <c r="U78" s="920"/>
      <c r="V78" s="920"/>
      <c r="W78" s="920"/>
      <c r="X78" s="921"/>
      <c r="Y78" s="921"/>
      <c r="Z78" s="962"/>
      <c r="AA78" s="962"/>
      <c r="AB78" s="962"/>
      <c r="AC78" s="890"/>
    </row>
    <row r="79" spans="1:29" ht="15" customHeight="1">
      <c r="A79" s="793"/>
      <c r="B79" s="891"/>
      <c r="C79" s="854"/>
      <c r="D79" s="893"/>
      <c r="E79" s="784"/>
      <c r="F79" s="784"/>
      <c r="G79" s="784"/>
      <c r="H79" s="793"/>
      <c r="I79" s="793"/>
      <c r="J79" s="793"/>
      <c r="K79" s="793"/>
      <c r="L79" s="793"/>
      <c r="M79" s="793"/>
      <c r="N79" s="793"/>
      <c r="O79" s="793"/>
      <c r="P79" s="793"/>
      <c r="Q79" s="873"/>
      <c r="R79" s="812"/>
      <c r="S79" s="812"/>
      <c r="T79" s="812"/>
      <c r="U79" s="812"/>
      <c r="V79" s="812"/>
      <c r="W79" s="812"/>
      <c r="X79" s="828"/>
      <c r="Y79" s="828"/>
      <c r="Z79" s="959"/>
      <c r="AA79" s="959"/>
      <c r="AB79" s="959"/>
      <c r="AC79" s="793"/>
    </row>
    <row r="80" spans="1:29" ht="15" customHeight="1">
      <c r="A80" s="2643">
        <v>19</v>
      </c>
      <c r="B80" s="2643"/>
      <c r="C80" s="2643"/>
      <c r="D80" s="2643"/>
      <c r="E80" s="2643"/>
      <c r="F80" s="2643"/>
      <c r="G80" s="2643"/>
      <c r="H80" s="2643"/>
      <c r="I80" s="2643"/>
      <c r="J80" s="2643"/>
      <c r="K80" s="2643"/>
      <c r="L80" s="2643"/>
      <c r="M80" s="2643"/>
      <c r="N80" s="2643"/>
      <c r="O80" s="2643"/>
      <c r="P80" s="2643"/>
      <c r="Q80" s="2643"/>
      <c r="R80" s="2643"/>
      <c r="S80" s="2643"/>
      <c r="T80" s="2643"/>
      <c r="U80" s="2643"/>
      <c r="V80" s="2643"/>
      <c r="W80" s="2643"/>
      <c r="X80" s="2643"/>
      <c r="Y80" s="2643"/>
      <c r="Z80" s="2643"/>
      <c r="AA80" s="2643"/>
      <c r="AB80" s="2643"/>
      <c r="AC80" s="2643"/>
    </row>
    <row r="81" spans="1:29" ht="15" customHeight="1">
      <c r="A81" s="793"/>
      <c r="B81" s="891"/>
      <c r="C81" s="854"/>
      <c r="D81" s="893"/>
      <c r="E81" s="784"/>
      <c r="F81" s="784"/>
      <c r="G81" s="784"/>
      <c r="H81" s="793"/>
      <c r="I81" s="793"/>
      <c r="J81" s="793"/>
      <c r="K81" s="793"/>
      <c r="L81" s="793"/>
      <c r="M81" s="793"/>
      <c r="N81" s="793"/>
      <c r="O81" s="793"/>
      <c r="P81" s="793"/>
      <c r="Q81" s="873"/>
      <c r="R81" s="812"/>
      <c r="S81" s="812"/>
      <c r="T81" s="812"/>
      <c r="U81" s="812"/>
      <c r="V81" s="812"/>
      <c r="W81" s="812"/>
      <c r="X81" s="828"/>
      <c r="Y81" s="828"/>
      <c r="Z81" s="959"/>
      <c r="AA81" s="959"/>
      <c r="AB81" s="959"/>
      <c r="AC81" s="793"/>
    </row>
    <row r="83" spans="1:29" ht="15" customHeight="1">
      <c r="A83" s="793"/>
      <c r="B83" s="891"/>
      <c r="C83" s="854"/>
      <c r="D83" s="893"/>
      <c r="E83" s="784"/>
      <c r="F83" s="784"/>
      <c r="G83" s="784"/>
      <c r="H83" s="793"/>
      <c r="I83" s="793"/>
      <c r="J83" s="793"/>
      <c r="K83" s="793"/>
      <c r="L83" s="793"/>
      <c r="M83" s="793"/>
      <c r="N83" s="793"/>
      <c r="O83" s="793"/>
      <c r="P83" s="793"/>
      <c r="Q83" s="873"/>
      <c r="R83" s="812"/>
      <c r="S83" s="812"/>
      <c r="T83" s="812"/>
      <c r="U83" s="812"/>
      <c r="V83" s="812"/>
      <c r="W83" s="812"/>
      <c r="X83" s="828"/>
      <c r="Y83" s="828"/>
      <c r="Z83" s="812"/>
      <c r="AA83" s="812"/>
      <c r="AB83" s="812"/>
      <c r="AC83" s="793"/>
    </row>
    <row r="84" spans="1:29" ht="15" customHeight="1">
      <c r="Q84" s="767"/>
      <c r="R84" s="767"/>
      <c r="S84" s="767"/>
      <c r="T84" s="767"/>
      <c r="U84" s="767"/>
      <c r="V84" s="767"/>
      <c r="W84" s="767"/>
      <c r="X84" s="767"/>
      <c r="Y84" s="767"/>
    </row>
    <row r="85" spans="1:29" ht="15" customHeight="1">
      <c r="Q85" s="767"/>
      <c r="R85" s="767"/>
      <c r="S85" s="767"/>
      <c r="T85" s="767"/>
      <c r="U85" s="767"/>
      <c r="V85" s="767"/>
      <c r="W85" s="767"/>
      <c r="X85" s="767"/>
      <c r="Y85" s="767"/>
    </row>
    <row r="86" spans="1:29" ht="15" customHeight="1">
      <c r="Q86" s="767"/>
      <c r="R86" s="767"/>
      <c r="S86" s="767"/>
      <c r="T86" s="767"/>
      <c r="U86" s="767"/>
      <c r="V86" s="767"/>
      <c r="W86" s="767"/>
      <c r="X86" s="767"/>
      <c r="Y86" s="767"/>
    </row>
    <row r="87" spans="1:29" ht="15" customHeight="1">
      <c r="Q87" s="767"/>
      <c r="R87" s="767"/>
      <c r="S87" s="767"/>
      <c r="T87" s="767"/>
      <c r="U87" s="767"/>
      <c r="V87" s="767"/>
      <c r="W87" s="767"/>
      <c r="X87" s="767"/>
      <c r="Y87" s="767"/>
    </row>
    <row r="88" spans="1:29" ht="15" customHeight="1">
      <c r="Q88" s="767"/>
      <c r="R88" s="767"/>
      <c r="S88" s="767"/>
      <c r="T88" s="767"/>
      <c r="U88" s="767"/>
      <c r="V88" s="767"/>
      <c r="W88" s="767"/>
      <c r="X88" s="767"/>
      <c r="Y88" s="767"/>
    </row>
    <row r="89" spans="1:29" ht="15" customHeight="1">
      <c r="Q89" s="767"/>
      <c r="R89" s="767"/>
      <c r="S89" s="767"/>
      <c r="T89" s="767"/>
      <c r="U89" s="767"/>
      <c r="V89" s="767"/>
      <c r="W89" s="767"/>
      <c r="X89" s="767"/>
      <c r="Y89" s="767"/>
    </row>
    <row r="90" spans="1:29" ht="15" customHeight="1">
      <c r="Q90" s="767"/>
      <c r="R90" s="767"/>
      <c r="S90" s="767"/>
      <c r="T90" s="767"/>
      <c r="U90" s="767"/>
      <c r="V90" s="767"/>
      <c r="W90" s="767"/>
      <c r="X90" s="767"/>
      <c r="Y90" s="767"/>
    </row>
    <row r="91" spans="1:29" ht="15" customHeight="1">
      <c r="Q91" s="767"/>
      <c r="R91" s="767"/>
      <c r="S91" s="767"/>
      <c r="T91" s="767"/>
      <c r="U91" s="767"/>
      <c r="V91" s="767"/>
      <c r="W91" s="767"/>
      <c r="X91" s="767"/>
      <c r="Y91" s="767"/>
    </row>
    <row r="92" spans="1:29" ht="15" customHeight="1">
      <c r="Q92" s="767"/>
      <c r="R92" s="767"/>
      <c r="S92" s="767"/>
      <c r="T92" s="767"/>
      <c r="U92" s="767"/>
      <c r="V92" s="767"/>
      <c r="W92" s="767"/>
      <c r="X92" s="767"/>
      <c r="Y92" s="767"/>
    </row>
    <row r="93" spans="1:29" ht="15" customHeight="1">
      <c r="Q93" s="767"/>
      <c r="R93" s="767"/>
      <c r="S93" s="767"/>
      <c r="T93" s="767"/>
      <c r="U93" s="767"/>
      <c r="V93" s="767"/>
      <c r="W93" s="767"/>
      <c r="X93" s="767"/>
      <c r="Y93" s="767"/>
    </row>
    <row r="94" spans="1:29" ht="15" customHeight="1">
      <c r="Q94" s="767"/>
      <c r="R94" s="767"/>
      <c r="S94" s="767"/>
      <c r="T94" s="767"/>
      <c r="U94" s="767"/>
      <c r="V94" s="767"/>
      <c r="W94" s="767"/>
      <c r="X94" s="767"/>
      <c r="Y94" s="767"/>
    </row>
    <row r="95" spans="1:29" ht="15" customHeight="1">
      <c r="Q95" s="767"/>
      <c r="R95" s="767"/>
      <c r="S95" s="767"/>
      <c r="T95" s="767"/>
      <c r="U95" s="767"/>
      <c r="V95" s="767"/>
      <c r="W95" s="767"/>
      <c r="X95" s="767"/>
      <c r="Y95" s="767"/>
    </row>
    <row r="96" spans="1:29" ht="15" customHeight="1">
      <c r="Q96" s="767"/>
      <c r="R96" s="767"/>
      <c r="S96" s="767"/>
      <c r="T96" s="767"/>
      <c r="U96" s="767"/>
      <c r="V96" s="767"/>
      <c r="W96" s="767"/>
      <c r="X96" s="767"/>
      <c r="Y96" s="767"/>
    </row>
    <row r="97" spans="17:25" ht="15" customHeight="1">
      <c r="Q97" s="767"/>
      <c r="R97" s="767"/>
      <c r="S97" s="767"/>
      <c r="T97" s="767"/>
      <c r="U97" s="767"/>
      <c r="V97" s="767"/>
      <c r="W97" s="767"/>
      <c r="X97" s="767"/>
      <c r="Y97" s="767"/>
    </row>
    <row r="98" spans="17:25" ht="15" customHeight="1">
      <c r="Q98" s="767"/>
      <c r="R98" s="767"/>
      <c r="S98" s="767"/>
      <c r="T98" s="767"/>
      <c r="U98" s="767"/>
      <c r="V98" s="767"/>
      <c r="W98" s="767"/>
      <c r="X98" s="767"/>
      <c r="Y98" s="767"/>
    </row>
    <row r="99" spans="17:25" ht="15" customHeight="1">
      <c r="Q99" s="767"/>
      <c r="R99" s="767"/>
      <c r="S99" s="767"/>
      <c r="T99" s="767"/>
      <c r="U99" s="767"/>
      <c r="V99" s="767"/>
      <c r="W99" s="767"/>
      <c r="X99" s="767"/>
      <c r="Y99" s="767"/>
    </row>
    <row r="100" spans="17:25" ht="15" customHeight="1">
      <c r="Q100" s="767"/>
      <c r="R100" s="767"/>
      <c r="S100" s="767"/>
      <c r="T100" s="767"/>
      <c r="U100" s="767"/>
      <c r="V100" s="767"/>
      <c r="W100" s="767"/>
      <c r="X100" s="767"/>
      <c r="Y100" s="767"/>
    </row>
    <row r="101" spans="17:25" ht="15" customHeight="1">
      <c r="Q101" s="767"/>
      <c r="R101" s="767"/>
      <c r="S101" s="767"/>
      <c r="T101" s="767"/>
      <c r="U101" s="767"/>
      <c r="V101" s="767"/>
      <c r="W101" s="767"/>
      <c r="X101" s="767"/>
      <c r="Y101" s="767"/>
    </row>
    <row r="102" spans="17:25" ht="15" customHeight="1">
      <c r="Q102" s="767"/>
      <c r="R102" s="767"/>
      <c r="S102" s="767"/>
      <c r="T102" s="767"/>
      <c r="U102" s="767"/>
      <c r="V102" s="767"/>
      <c r="W102" s="767"/>
      <c r="X102" s="767"/>
      <c r="Y102" s="767"/>
    </row>
    <row r="103" spans="17:25" ht="15" customHeight="1">
      <c r="Q103" s="767"/>
      <c r="R103" s="767"/>
      <c r="S103" s="767"/>
      <c r="T103" s="767"/>
      <c r="U103" s="767"/>
      <c r="V103" s="767"/>
      <c r="W103" s="767"/>
      <c r="X103" s="767"/>
      <c r="Y103" s="767"/>
    </row>
    <row r="104" spans="17:25" ht="15" customHeight="1">
      <c r="Q104" s="767"/>
      <c r="R104" s="767"/>
      <c r="S104" s="767"/>
      <c r="T104" s="767"/>
      <c r="U104" s="767"/>
      <c r="V104" s="767"/>
      <c r="W104" s="767"/>
      <c r="X104" s="767"/>
      <c r="Y104" s="767"/>
    </row>
    <row r="105" spans="17:25" ht="15" customHeight="1">
      <c r="Q105" s="767"/>
      <c r="R105" s="767"/>
      <c r="S105" s="767"/>
      <c r="T105" s="767"/>
      <c r="U105" s="767"/>
      <c r="V105" s="767"/>
      <c r="W105" s="767"/>
      <c r="X105" s="767"/>
      <c r="Y105" s="767"/>
    </row>
    <row r="106" spans="17:25" ht="15" customHeight="1">
      <c r="Q106" s="767"/>
      <c r="R106" s="767"/>
      <c r="S106" s="767"/>
      <c r="T106" s="767"/>
      <c r="U106" s="767"/>
      <c r="V106" s="767"/>
      <c r="W106" s="767"/>
      <c r="X106" s="767"/>
      <c r="Y106" s="767"/>
    </row>
    <row r="107" spans="17:25" ht="15" customHeight="1">
      <c r="Q107" s="767"/>
      <c r="R107" s="767"/>
      <c r="S107" s="767"/>
      <c r="T107" s="767"/>
      <c r="U107" s="767"/>
      <c r="V107" s="767"/>
      <c r="W107" s="767"/>
      <c r="X107" s="767"/>
      <c r="Y107" s="767"/>
    </row>
    <row r="108" spans="17:25" ht="15" customHeight="1">
      <c r="Q108" s="767"/>
      <c r="R108" s="767"/>
      <c r="S108" s="767"/>
      <c r="T108" s="767"/>
      <c r="U108" s="767"/>
      <c r="V108" s="767"/>
      <c r="W108" s="767"/>
      <c r="X108" s="767"/>
      <c r="Y108" s="767"/>
    </row>
    <row r="109" spans="17:25" ht="15" customHeight="1">
      <c r="Q109" s="767"/>
      <c r="R109" s="767"/>
      <c r="S109" s="767"/>
      <c r="T109" s="767"/>
      <c r="U109" s="767"/>
      <c r="V109" s="767"/>
      <c r="W109" s="767"/>
      <c r="X109" s="767"/>
      <c r="Y109" s="767"/>
    </row>
    <row r="110" spans="17:25" ht="15" customHeight="1">
      <c r="Q110" s="767"/>
      <c r="R110" s="767"/>
      <c r="S110" s="767"/>
      <c r="T110" s="767"/>
      <c r="U110" s="767"/>
      <c r="V110" s="767"/>
      <c r="W110" s="767"/>
      <c r="X110" s="767"/>
      <c r="Y110" s="767"/>
    </row>
    <row r="111" spans="17:25" ht="15" customHeight="1">
      <c r="Q111" s="767"/>
      <c r="R111" s="767"/>
      <c r="S111" s="767"/>
      <c r="T111" s="767"/>
      <c r="U111" s="767"/>
      <c r="V111" s="767"/>
      <c r="W111" s="767"/>
      <c r="X111" s="767"/>
      <c r="Y111" s="767"/>
    </row>
    <row r="112" spans="17:25" ht="15" customHeight="1">
      <c r="Q112" s="767"/>
      <c r="R112" s="767"/>
      <c r="S112" s="767"/>
      <c r="T112" s="767"/>
      <c r="U112" s="767"/>
      <c r="V112" s="767"/>
      <c r="W112" s="767"/>
      <c r="X112" s="767"/>
      <c r="Y112" s="767"/>
    </row>
    <row r="113" spans="17:25" ht="15" customHeight="1">
      <c r="Q113" s="767"/>
      <c r="R113" s="767"/>
      <c r="S113" s="767"/>
      <c r="T113" s="767"/>
      <c r="U113" s="767"/>
      <c r="V113" s="767"/>
      <c r="W113" s="767"/>
      <c r="X113" s="767"/>
      <c r="Y113" s="767"/>
    </row>
    <row r="114" spans="17:25" ht="15" customHeight="1">
      <c r="Q114" s="767"/>
      <c r="R114" s="767"/>
      <c r="S114" s="767"/>
      <c r="T114" s="767"/>
      <c r="U114" s="767"/>
      <c r="V114" s="767"/>
      <c r="W114" s="767"/>
      <c r="X114" s="767"/>
      <c r="Y114" s="767"/>
    </row>
    <row r="115" spans="17:25" ht="15" customHeight="1">
      <c r="Q115" s="767"/>
      <c r="R115" s="767"/>
      <c r="S115" s="767"/>
      <c r="T115" s="767"/>
      <c r="U115" s="767"/>
      <c r="V115" s="767"/>
      <c r="W115" s="767"/>
      <c r="X115" s="767"/>
      <c r="Y115" s="767"/>
    </row>
    <row r="116" spans="17:25" ht="15" customHeight="1">
      <c r="Q116" s="767"/>
      <c r="R116" s="767"/>
      <c r="S116" s="767"/>
      <c r="T116" s="767"/>
      <c r="U116" s="767"/>
      <c r="V116" s="767"/>
      <c r="W116" s="767"/>
      <c r="X116" s="767"/>
      <c r="Y116" s="767"/>
    </row>
    <row r="117" spans="17:25" ht="15" customHeight="1">
      <c r="Q117" s="767"/>
      <c r="R117" s="767"/>
      <c r="S117" s="767"/>
      <c r="T117" s="767"/>
      <c r="U117" s="767"/>
      <c r="V117" s="767"/>
      <c r="W117" s="767"/>
      <c r="X117" s="767"/>
      <c r="Y117" s="767"/>
    </row>
    <row r="118" spans="17:25" ht="15" customHeight="1">
      <c r="Q118" s="767"/>
      <c r="R118" s="767"/>
      <c r="S118" s="767"/>
      <c r="T118" s="767"/>
      <c r="U118" s="767"/>
      <c r="V118" s="767"/>
      <c r="W118" s="767"/>
      <c r="X118" s="767"/>
      <c r="Y118" s="767"/>
    </row>
    <row r="119" spans="17:25" ht="15" customHeight="1">
      <c r="Q119" s="767"/>
      <c r="R119" s="767"/>
      <c r="S119" s="767"/>
      <c r="T119" s="767"/>
      <c r="U119" s="767"/>
      <c r="V119" s="767"/>
      <c r="W119" s="767"/>
      <c r="X119" s="767"/>
      <c r="Y119" s="767"/>
    </row>
    <row r="120" spans="17:25" ht="15" customHeight="1">
      <c r="Q120" s="767"/>
      <c r="R120" s="767"/>
      <c r="S120" s="767"/>
      <c r="T120" s="767"/>
      <c r="U120" s="767"/>
      <c r="V120" s="767"/>
      <c r="W120" s="767"/>
      <c r="X120" s="767"/>
      <c r="Y120" s="767"/>
    </row>
    <row r="121" spans="17:25" ht="15" customHeight="1">
      <c r="Q121" s="767"/>
      <c r="R121" s="767"/>
      <c r="S121" s="767"/>
      <c r="T121" s="767"/>
      <c r="U121" s="767"/>
      <c r="V121" s="767"/>
      <c r="W121" s="767"/>
      <c r="X121" s="767"/>
      <c r="Y121" s="767"/>
    </row>
    <row r="122" spans="17:25" ht="15" customHeight="1">
      <c r="Q122" s="767"/>
      <c r="R122" s="767"/>
      <c r="S122" s="767"/>
      <c r="T122" s="767"/>
      <c r="U122" s="767"/>
      <c r="V122" s="767"/>
      <c r="W122" s="767"/>
      <c r="X122" s="767"/>
      <c r="Y122" s="767"/>
    </row>
    <row r="123" spans="17:25" ht="15" customHeight="1">
      <c r="Q123" s="767"/>
      <c r="R123" s="767"/>
      <c r="S123" s="767"/>
      <c r="T123" s="767"/>
      <c r="U123" s="767"/>
      <c r="V123" s="767"/>
      <c r="W123" s="767"/>
      <c r="X123" s="767"/>
      <c r="Y123" s="767"/>
    </row>
    <row r="124" spans="17:25" ht="15" customHeight="1">
      <c r="Q124" s="767"/>
      <c r="R124" s="767"/>
      <c r="S124" s="767"/>
      <c r="T124" s="767"/>
      <c r="U124" s="767"/>
      <c r="V124" s="767"/>
      <c r="W124" s="767"/>
      <c r="X124" s="767"/>
      <c r="Y124" s="767"/>
    </row>
    <row r="125" spans="17:25" ht="15" customHeight="1">
      <c r="Q125" s="767"/>
      <c r="R125" s="767"/>
      <c r="S125" s="767"/>
      <c r="T125" s="767"/>
      <c r="U125" s="767"/>
      <c r="V125" s="767"/>
      <c r="W125" s="767"/>
      <c r="X125" s="767"/>
      <c r="Y125" s="767"/>
    </row>
    <row r="126" spans="17:25" ht="15" customHeight="1">
      <c r="Q126" s="767"/>
      <c r="R126" s="767"/>
      <c r="S126" s="767"/>
      <c r="T126" s="767"/>
      <c r="U126" s="767"/>
      <c r="V126" s="767"/>
      <c r="W126" s="767"/>
      <c r="X126" s="767"/>
      <c r="Y126" s="767"/>
    </row>
    <row r="127" spans="17:25" ht="15" customHeight="1">
      <c r="Q127" s="767"/>
      <c r="R127" s="767"/>
      <c r="S127" s="767"/>
      <c r="T127" s="767"/>
      <c r="U127" s="767"/>
      <c r="V127" s="767"/>
      <c r="W127" s="767"/>
      <c r="X127" s="767"/>
      <c r="Y127" s="767"/>
    </row>
    <row r="128" spans="17:25" ht="15" customHeight="1">
      <c r="Q128" s="767"/>
      <c r="R128" s="767"/>
      <c r="S128" s="767"/>
      <c r="T128" s="767"/>
      <c r="U128" s="767"/>
      <c r="V128" s="767"/>
      <c r="W128" s="767"/>
      <c r="X128" s="767"/>
      <c r="Y128" s="767"/>
    </row>
    <row r="129" spans="17:25" ht="15" customHeight="1">
      <c r="Q129" s="767"/>
      <c r="R129" s="767"/>
      <c r="S129" s="767"/>
      <c r="T129" s="767"/>
      <c r="U129" s="767"/>
      <c r="V129" s="767"/>
      <c r="W129" s="767"/>
      <c r="X129" s="767"/>
      <c r="Y129" s="767"/>
    </row>
    <row r="130" spans="17:25" ht="15" customHeight="1">
      <c r="Q130" s="767"/>
      <c r="R130" s="767"/>
      <c r="S130" s="767"/>
      <c r="T130" s="767"/>
      <c r="U130" s="767"/>
      <c r="V130" s="767"/>
      <c r="W130" s="767"/>
      <c r="X130" s="767"/>
      <c r="Y130" s="767"/>
    </row>
    <row r="131" spans="17:25" ht="15" customHeight="1">
      <c r="Q131" s="767"/>
      <c r="R131" s="767"/>
      <c r="S131" s="767"/>
      <c r="T131" s="767"/>
      <c r="U131" s="767"/>
      <c r="V131" s="767"/>
      <c r="W131" s="767"/>
      <c r="X131" s="767"/>
      <c r="Y131" s="767"/>
    </row>
    <row r="132" spans="17:25" ht="15" customHeight="1">
      <c r="Q132" s="767"/>
      <c r="R132" s="767"/>
      <c r="S132" s="767"/>
      <c r="T132" s="767"/>
      <c r="U132" s="767"/>
      <c r="V132" s="767"/>
      <c r="W132" s="767"/>
      <c r="X132" s="767"/>
      <c r="Y132" s="767"/>
    </row>
    <row r="133" spans="17:25" ht="15" customHeight="1">
      <c r="Q133" s="767"/>
      <c r="R133" s="767"/>
      <c r="S133" s="767"/>
      <c r="T133" s="767"/>
      <c r="U133" s="767"/>
      <c r="V133" s="767"/>
      <c r="W133" s="767"/>
      <c r="X133" s="767"/>
      <c r="Y133" s="767"/>
    </row>
    <row r="134" spans="17:25" ht="15" customHeight="1">
      <c r="Q134" s="767"/>
      <c r="R134" s="767"/>
      <c r="S134" s="767"/>
      <c r="T134" s="767"/>
      <c r="U134" s="767"/>
      <c r="V134" s="767"/>
      <c r="W134" s="767"/>
      <c r="X134" s="767"/>
      <c r="Y134" s="767"/>
    </row>
    <row r="135" spans="17:25" ht="15" customHeight="1">
      <c r="Q135" s="767"/>
      <c r="R135" s="767"/>
      <c r="S135" s="767"/>
      <c r="T135" s="767"/>
      <c r="U135" s="767"/>
      <c r="V135" s="767"/>
      <c r="W135" s="767"/>
      <c r="X135" s="767"/>
      <c r="Y135" s="767"/>
    </row>
    <row r="136" spans="17:25" ht="15" customHeight="1">
      <c r="Q136" s="767"/>
      <c r="R136" s="767"/>
      <c r="S136" s="767"/>
      <c r="T136" s="767"/>
      <c r="U136" s="767"/>
      <c r="V136" s="767"/>
      <c r="W136" s="767"/>
      <c r="X136" s="767"/>
      <c r="Y136" s="767"/>
    </row>
    <row r="137" spans="17:25" ht="15" customHeight="1">
      <c r="Q137" s="767"/>
      <c r="R137" s="767"/>
      <c r="S137" s="767"/>
      <c r="T137" s="767"/>
      <c r="U137" s="767"/>
      <c r="V137" s="767"/>
      <c r="W137" s="767"/>
      <c r="X137" s="767"/>
      <c r="Y137" s="767"/>
    </row>
    <row r="138" spans="17:25" ht="15" customHeight="1">
      <c r="Q138" s="767"/>
      <c r="R138" s="767"/>
      <c r="S138" s="767"/>
      <c r="T138" s="767"/>
      <c r="U138" s="767"/>
      <c r="V138" s="767"/>
      <c r="W138" s="767"/>
      <c r="X138" s="767"/>
      <c r="Y138" s="767"/>
    </row>
    <row r="139" spans="17:25" ht="15" customHeight="1">
      <c r="Q139" s="767"/>
      <c r="R139" s="767"/>
      <c r="S139" s="767"/>
      <c r="T139" s="767"/>
      <c r="U139" s="767"/>
      <c r="V139" s="767"/>
      <c r="W139" s="767"/>
      <c r="X139" s="767"/>
      <c r="Y139" s="767"/>
    </row>
    <row r="140" spans="17:25" ht="15" customHeight="1">
      <c r="Q140" s="767"/>
      <c r="R140" s="767"/>
      <c r="S140" s="767"/>
      <c r="T140" s="767"/>
      <c r="U140" s="767"/>
      <c r="V140" s="767"/>
      <c r="W140" s="767"/>
      <c r="X140" s="767"/>
      <c r="Y140" s="767"/>
    </row>
    <row r="141" spans="17:25" ht="15" customHeight="1">
      <c r="Q141" s="767"/>
      <c r="R141" s="767"/>
      <c r="S141" s="767"/>
      <c r="T141" s="767"/>
      <c r="U141" s="767"/>
      <c r="V141" s="767"/>
      <c r="W141" s="767"/>
      <c r="X141" s="767"/>
      <c r="Y141" s="767"/>
    </row>
    <row r="142" spans="17:25" s="763" customFormat="1" ht="15" customHeight="1"/>
    <row r="143" spans="17:25" s="763" customFormat="1" ht="15" customHeight="1"/>
    <row r="144" spans="17:25" s="763" customFormat="1" ht="15" customHeight="1"/>
    <row r="145" spans="17:25" s="763" customFormat="1" ht="15" customHeight="1"/>
    <row r="146" spans="17:25" s="763" customFormat="1" ht="15" customHeight="1"/>
    <row r="147" spans="17:25" s="763" customFormat="1" ht="15" customHeight="1"/>
    <row r="148" spans="17:25" s="763" customFormat="1" ht="15" customHeight="1"/>
    <row r="149" spans="17:25" s="763" customFormat="1" ht="15" customHeight="1"/>
    <row r="150" spans="17:25" s="763" customFormat="1" ht="15" customHeight="1"/>
    <row r="151" spans="17:25" s="763" customFormat="1" ht="15" customHeight="1"/>
    <row r="152" spans="17:25" s="763" customFormat="1" ht="15" customHeight="1"/>
    <row r="153" spans="17:25" ht="15" customHeight="1">
      <c r="Q153" s="767"/>
      <c r="R153" s="767"/>
      <c r="S153" s="767"/>
      <c r="T153" s="767"/>
      <c r="U153" s="767"/>
      <c r="V153" s="767"/>
      <c r="W153" s="767"/>
      <c r="X153" s="767"/>
      <c r="Y153" s="767"/>
    </row>
    <row r="154" spans="17:25" ht="15" customHeight="1">
      <c r="Q154" s="767"/>
      <c r="R154" s="767"/>
      <c r="S154" s="767"/>
      <c r="T154" s="767"/>
      <c r="U154" s="767"/>
      <c r="V154" s="767"/>
      <c r="W154" s="767"/>
      <c r="X154" s="767"/>
      <c r="Y154" s="767"/>
    </row>
    <row r="155" spans="17:25" ht="15" customHeight="1">
      <c r="Q155" s="767"/>
      <c r="R155" s="767"/>
      <c r="S155" s="767"/>
      <c r="T155" s="767"/>
      <c r="U155" s="767"/>
      <c r="V155" s="767"/>
      <c r="W155" s="767"/>
      <c r="X155" s="767"/>
      <c r="Y155" s="767"/>
    </row>
    <row r="156" spans="17:25" ht="15" customHeight="1">
      <c r="Q156" s="767"/>
      <c r="R156" s="767"/>
      <c r="S156" s="767"/>
      <c r="T156" s="767"/>
      <c r="U156" s="767"/>
      <c r="V156" s="767"/>
      <c r="W156" s="767"/>
      <c r="X156" s="767"/>
      <c r="Y156" s="767"/>
    </row>
    <row r="157" spans="17:25" ht="15" customHeight="1">
      <c r="Q157" s="767"/>
      <c r="R157" s="767"/>
      <c r="S157" s="767"/>
      <c r="T157" s="767"/>
      <c r="U157" s="767"/>
      <c r="V157" s="767"/>
      <c r="W157" s="767"/>
      <c r="X157" s="767"/>
      <c r="Y157" s="767"/>
    </row>
    <row r="158" spans="17:25" ht="15" customHeight="1">
      <c r="Q158" s="767"/>
      <c r="R158" s="767"/>
      <c r="S158" s="767"/>
      <c r="T158" s="767"/>
      <c r="U158" s="767"/>
      <c r="V158" s="767"/>
      <c r="W158" s="767"/>
      <c r="X158" s="767"/>
      <c r="Y158" s="767"/>
    </row>
    <row r="159" spans="17:25" ht="15" customHeight="1">
      <c r="Q159" s="767"/>
      <c r="R159" s="767"/>
      <c r="S159" s="767"/>
      <c r="T159" s="767"/>
      <c r="U159" s="767"/>
      <c r="V159" s="767"/>
      <c r="W159" s="767"/>
      <c r="X159" s="767"/>
      <c r="Y159" s="767"/>
    </row>
    <row r="160" spans="17:25" ht="15" customHeight="1">
      <c r="Q160" s="767"/>
      <c r="R160" s="767"/>
      <c r="S160" s="767"/>
      <c r="T160" s="767"/>
      <c r="U160" s="767"/>
      <c r="V160" s="767"/>
      <c r="W160" s="767"/>
      <c r="X160" s="767"/>
      <c r="Y160" s="767"/>
    </row>
    <row r="161" spans="17:25" ht="15" customHeight="1">
      <c r="Q161" s="767"/>
      <c r="R161" s="767"/>
      <c r="S161" s="767"/>
      <c r="T161" s="767"/>
      <c r="U161" s="767"/>
      <c r="V161" s="767"/>
      <c r="W161" s="767"/>
      <c r="X161" s="767"/>
      <c r="Y161" s="767"/>
    </row>
    <row r="162" spans="17:25" ht="15" customHeight="1">
      <c r="Q162" s="767"/>
      <c r="R162" s="767"/>
      <c r="S162" s="767"/>
      <c r="T162" s="767"/>
      <c r="U162" s="767"/>
      <c r="V162" s="767"/>
      <c r="W162" s="767"/>
      <c r="X162" s="767"/>
      <c r="Y162" s="767"/>
    </row>
    <row r="163" spans="17:25" ht="15" customHeight="1">
      <c r="Q163" s="767"/>
      <c r="R163" s="767"/>
      <c r="S163" s="767"/>
      <c r="T163" s="767"/>
      <c r="U163" s="767"/>
      <c r="V163" s="767"/>
      <c r="W163" s="767"/>
      <c r="X163" s="767"/>
      <c r="Y163" s="767"/>
    </row>
    <row r="164" spans="17:25" ht="15" customHeight="1">
      <c r="Q164" s="767"/>
      <c r="R164" s="767"/>
      <c r="S164" s="767"/>
      <c r="T164" s="767"/>
      <c r="U164" s="767"/>
      <c r="V164" s="767"/>
      <c r="W164" s="767"/>
      <c r="X164" s="767"/>
      <c r="Y164" s="767"/>
    </row>
    <row r="165" spans="17:25" ht="15" customHeight="1">
      <c r="Q165" s="767"/>
      <c r="R165" s="767"/>
      <c r="S165" s="767"/>
      <c r="T165" s="767"/>
      <c r="U165" s="767"/>
      <c r="V165" s="767"/>
      <c r="W165" s="767"/>
      <c r="X165" s="767"/>
      <c r="Y165" s="767"/>
    </row>
    <row r="166" spans="17:25" ht="15" customHeight="1">
      <c r="Q166" s="767"/>
      <c r="R166" s="767"/>
      <c r="S166" s="767"/>
      <c r="T166" s="767"/>
      <c r="U166" s="767"/>
      <c r="V166" s="767"/>
      <c r="W166" s="767"/>
      <c r="X166" s="767"/>
      <c r="Y166" s="767"/>
    </row>
    <row r="167" spans="17:25" ht="15" customHeight="1">
      <c r="Q167" s="767"/>
      <c r="R167" s="767"/>
      <c r="S167" s="767"/>
      <c r="T167" s="767"/>
      <c r="U167" s="767"/>
      <c r="V167" s="767"/>
      <c r="W167" s="767"/>
      <c r="X167" s="767"/>
      <c r="Y167" s="767"/>
    </row>
    <row r="168" spans="17:25" ht="15" customHeight="1">
      <c r="Q168" s="767"/>
      <c r="R168" s="767"/>
      <c r="S168" s="767"/>
      <c r="T168" s="767"/>
      <c r="U168" s="767"/>
      <c r="V168" s="767"/>
      <c r="W168" s="767"/>
      <c r="X168" s="767"/>
      <c r="Y168" s="767"/>
    </row>
    <row r="169" spans="17:25" ht="15" customHeight="1">
      <c r="Q169" s="767"/>
      <c r="R169" s="767"/>
      <c r="S169" s="767"/>
      <c r="T169" s="767"/>
      <c r="U169" s="767"/>
      <c r="V169" s="767"/>
      <c r="W169" s="767"/>
      <c r="X169" s="767"/>
      <c r="Y169" s="767"/>
    </row>
    <row r="170" spans="17:25" ht="15" customHeight="1">
      <c r="Q170" s="767"/>
      <c r="R170" s="767"/>
      <c r="S170" s="767"/>
      <c r="T170" s="767"/>
      <c r="U170" s="767"/>
      <c r="V170" s="767"/>
      <c r="W170" s="767"/>
      <c r="X170" s="767"/>
      <c r="Y170" s="767"/>
    </row>
    <row r="171" spans="17:25" ht="15" customHeight="1">
      <c r="Q171" s="767"/>
      <c r="R171" s="767"/>
      <c r="S171" s="767"/>
      <c r="T171" s="767"/>
      <c r="U171" s="767"/>
      <c r="V171" s="767"/>
      <c r="W171" s="767"/>
      <c r="X171" s="767"/>
      <c r="Y171" s="767"/>
    </row>
    <row r="172" spans="17:25" ht="15" customHeight="1">
      <c r="Q172" s="767"/>
      <c r="R172" s="767"/>
      <c r="S172" s="767"/>
      <c r="T172" s="767"/>
      <c r="U172" s="767"/>
      <c r="V172" s="767"/>
      <c r="W172" s="767"/>
      <c r="X172" s="767"/>
      <c r="Y172" s="767"/>
    </row>
    <row r="173" spans="17:25" ht="15" customHeight="1">
      <c r="Q173" s="767"/>
      <c r="R173" s="767"/>
      <c r="S173" s="767"/>
      <c r="T173" s="767"/>
      <c r="U173" s="767"/>
      <c r="V173" s="767"/>
      <c r="W173" s="767"/>
      <c r="X173" s="767"/>
      <c r="Y173" s="767"/>
    </row>
    <row r="174" spans="17:25" ht="15" customHeight="1">
      <c r="Q174" s="767"/>
      <c r="R174" s="767"/>
      <c r="S174" s="767"/>
      <c r="T174" s="767"/>
      <c r="U174" s="767"/>
      <c r="V174" s="767"/>
      <c r="W174" s="767"/>
      <c r="X174" s="767"/>
      <c r="Y174" s="767"/>
    </row>
    <row r="175" spans="17:25" ht="15" customHeight="1">
      <c r="Q175" s="767"/>
      <c r="R175" s="767"/>
      <c r="S175" s="767"/>
      <c r="T175" s="767"/>
      <c r="U175" s="767"/>
      <c r="V175" s="767"/>
      <c r="W175" s="767"/>
      <c r="X175" s="767"/>
      <c r="Y175" s="767"/>
    </row>
    <row r="176" spans="17:25" ht="15" customHeight="1">
      <c r="Q176" s="767"/>
      <c r="R176" s="767"/>
      <c r="S176" s="767"/>
      <c r="T176" s="767"/>
      <c r="U176" s="767"/>
      <c r="V176" s="767"/>
      <c r="W176" s="767"/>
      <c r="X176" s="767"/>
      <c r="Y176" s="767"/>
    </row>
    <row r="177" spans="17:25" ht="15" customHeight="1">
      <c r="Q177" s="767"/>
      <c r="R177" s="767"/>
      <c r="S177" s="767"/>
      <c r="T177" s="767"/>
      <c r="U177" s="767"/>
      <c r="V177" s="767"/>
      <c r="W177" s="767"/>
      <c r="X177" s="767"/>
      <c r="Y177" s="767"/>
    </row>
    <row r="178" spans="17:25" ht="15" customHeight="1">
      <c r="Q178" s="767"/>
      <c r="R178" s="767"/>
      <c r="S178" s="767"/>
      <c r="T178" s="767"/>
      <c r="U178" s="767"/>
      <c r="V178" s="767"/>
      <c r="W178" s="767"/>
      <c r="X178" s="767"/>
      <c r="Y178" s="767"/>
    </row>
    <row r="179" spans="17:25" ht="15" customHeight="1">
      <c r="Q179" s="767"/>
      <c r="R179" s="767"/>
      <c r="S179" s="767"/>
      <c r="T179" s="767"/>
      <c r="U179" s="767"/>
      <c r="V179" s="767"/>
      <c r="W179" s="767"/>
      <c r="X179" s="767"/>
      <c r="Y179" s="767"/>
    </row>
    <row r="180" spans="17:25" ht="15" customHeight="1">
      <c r="Q180" s="767"/>
      <c r="R180" s="767"/>
      <c r="S180" s="767"/>
      <c r="T180" s="767"/>
      <c r="U180" s="767"/>
      <c r="V180" s="767"/>
      <c r="W180" s="767"/>
      <c r="X180" s="767"/>
      <c r="Y180" s="767"/>
    </row>
    <row r="181" spans="17:25" ht="15" customHeight="1">
      <c r="Q181" s="767"/>
      <c r="R181" s="767"/>
      <c r="S181" s="767"/>
      <c r="T181" s="767"/>
      <c r="U181" s="767"/>
      <c r="V181" s="767"/>
      <c r="W181" s="767"/>
      <c r="X181" s="767"/>
      <c r="Y181" s="767"/>
    </row>
    <row r="182" spans="17:25" ht="15" customHeight="1">
      <c r="Q182" s="767"/>
      <c r="R182" s="767"/>
      <c r="S182" s="767"/>
      <c r="T182" s="767"/>
      <c r="U182" s="767"/>
      <c r="V182" s="767"/>
      <c r="W182" s="767"/>
      <c r="X182" s="767"/>
      <c r="Y182" s="767"/>
    </row>
    <row r="183" spans="17:25" ht="15" customHeight="1">
      <c r="Q183" s="767"/>
      <c r="R183" s="767"/>
      <c r="S183" s="767"/>
      <c r="T183" s="767"/>
      <c r="U183" s="767"/>
      <c r="V183" s="767"/>
      <c r="W183" s="767"/>
      <c r="X183" s="767"/>
      <c r="Y183" s="767"/>
    </row>
    <row r="184" spans="17:25" ht="15" customHeight="1">
      <c r="Q184" s="767"/>
      <c r="R184" s="767"/>
      <c r="S184" s="767"/>
      <c r="T184" s="767"/>
      <c r="U184" s="767"/>
      <c r="V184" s="767"/>
      <c r="W184" s="767"/>
      <c r="X184" s="767"/>
      <c r="Y184" s="767"/>
    </row>
    <row r="185" spans="17:25" ht="15" customHeight="1">
      <c r="Q185" s="767"/>
      <c r="R185" s="767"/>
      <c r="S185" s="767"/>
      <c r="T185" s="767"/>
      <c r="U185" s="767"/>
      <c r="V185" s="767"/>
      <c r="W185" s="767"/>
      <c r="X185" s="767"/>
      <c r="Y185" s="767"/>
    </row>
    <row r="186" spans="17:25" ht="15" customHeight="1">
      <c r="Q186" s="767"/>
      <c r="R186" s="767"/>
      <c r="S186" s="767"/>
      <c r="T186" s="767"/>
      <c r="U186" s="767"/>
      <c r="V186" s="767"/>
      <c r="W186" s="767"/>
      <c r="X186" s="767"/>
      <c r="Y186" s="767"/>
    </row>
    <row r="187" spans="17:25" ht="15" customHeight="1">
      <c r="Q187" s="767"/>
      <c r="R187" s="767"/>
      <c r="S187" s="767"/>
      <c r="T187" s="767"/>
      <c r="U187" s="767"/>
      <c r="V187" s="767"/>
      <c r="W187" s="767"/>
      <c r="X187" s="767"/>
      <c r="Y187" s="767"/>
    </row>
    <row r="188" spans="17:25" ht="15" customHeight="1">
      <c r="Q188" s="767"/>
      <c r="R188" s="767"/>
      <c r="S188" s="767"/>
      <c r="T188" s="767"/>
      <c r="U188" s="767"/>
      <c r="V188" s="767"/>
      <c r="W188" s="767"/>
      <c r="X188" s="767"/>
      <c r="Y188" s="767"/>
    </row>
    <row r="189" spans="17:25" ht="15" customHeight="1">
      <c r="Q189" s="767"/>
      <c r="R189" s="767"/>
      <c r="S189" s="767"/>
      <c r="T189" s="767"/>
      <c r="U189" s="767"/>
      <c r="V189" s="767"/>
      <c r="W189" s="767"/>
      <c r="X189" s="767"/>
      <c r="Y189" s="767"/>
    </row>
    <row r="190" spans="17:25" ht="15" customHeight="1">
      <c r="Q190" s="767"/>
      <c r="R190" s="767"/>
      <c r="S190" s="767"/>
      <c r="T190" s="767"/>
      <c r="U190" s="767"/>
      <c r="V190" s="767"/>
      <c r="W190" s="767"/>
      <c r="X190" s="767"/>
      <c r="Y190" s="767"/>
    </row>
    <row r="191" spans="17:25" ht="15" customHeight="1">
      <c r="Q191" s="767"/>
      <c r="R191" s="767"/>
      <c r="S191" s="767"/>
      <c r="T191" s="767"/>
      <c r="U191" s="767"/>
      <c r="V191" s="767"/>
      <c r="W191" s="767"/>
      <c r="X191" s="767"/>
      <c r="Y191" s="767"/>
    </row>
    <row r="192" spans="17:25" ht="15" customHeight="1">
      <c r="Q192" s="767"/>
      <c r="R192" s="767"/>
      <c r="S192" s="767"/>
      <c r="T192" s="767"/>
      <c r="U192" s="767"/>
      <c r="V192" s="767"/>
      <c r="W192" s="767"/>
      <c r="X192" s="767"/>
      <c r="Y192" s="767"/>
    </row>
    <row r="193" spans="17:25" ht="15" customHeight="1">
      <c r="Q193" s="767"/>
      <c r="R193" s="767"/>
      <c r="S193" s="767"/>
      <c r="T193" s="767"/>
      <c r="U193" s="767"/>
      <c r="V193" s="767"/>
      <c r="W193" s="767"/>
      <c r="X193" s="767"/>
      <c r="Y193" s="767"/>
    </row>
    <row r="194" spans="17:25" ht="15" customHeight="1">
      <c r="Q194" s="767"/>
      <c r="R194" s="767"/>
      <c r="S194" s="767"/>
      <c r="T194" s="767"/>
      <c r="U194" s="767"/>
      <c r="V194" s="767"/>
      <c r="W194" s="767"/>
      <c r="X194" s="767"/>
      <c r="Y194" s="767"/>
    </row>
    <row r="195" spans="17:25" ht="15" customHeight="1">
      <c r="Q195" s="767"/>
      <c r="R195" s="767"/>
      <c r="S195" s="767"/>
      <c r="T195" s="767"/>
      <c r="U195" s="767"/>
      <c r="V195" s="767"/>
      <c r="W195" s="767"/>
      <c r="X195" s="767"/>
      <c r="Y195" s="767"/>
    </row>
    <row r="196" spans="17:25" ht="15" customHeight="1">
      <c r="Q196" s="767"/>
      <c r="R196" s="767"/>
      <c r="S196" s="767"/>
      <c r="T196" s="767"/>
      <c r="U196" s="767"/>
      <c r="V196" s="767"/>
      <c r="W196" s="767"/>
      <c r="X196" s="767"/>
      <c r="Y196" s="767"/>
    </row>
    <row r="197" spans="17:25" ht="15" customHeight="1">
      <c r="Q197" s="767"/>
      <c r="R197" s="767"/>
      <c r="S197" s="767"/>
      <c r="T197" s="767"/>
      <c r="U197" s="767"/>
      <c r="V197" s="767"/>
      <c r="W197" s="767"/>
      <c r="X197" s="767"/>
      <c r="Y197" s="767"/>
    </row>
    <row r="198" spans="17:25" ht="15" customHeight="1">
      <c r="Q198" s="767"/>
      <c r="R198" s="767"/>
      <c r="S198" s="767"/>
      <c r="T198" s="767"/>
      <c r="U198" s="767"/>
      <c r="V198" s="767"/>
      <c r="W198" s="767"/>
      <c r="X198" s="767"/>
      <c r="Y198" s="767"/>
    </row>
    <row r="199" spans="17:25" ht="15" customHeight="1">
      <c r="Q199" s="767"/>
      <c r="R199" s="767"/>
      <c r="S199" s="767"/>
      <c r="T199" s="767"/>
      <c r="U199" s="767"/>
      <c r="V199" s="767"/>
      <c r="W199" s="767"/>
      <c r="X199" s="767"/>
      <c r="Y199" s="767"/>
    </row>
    <row r="200" spans="17:25" ht="15" customHeight="1">
      <c r="Q200" s="767"/>
      <c r="R200" s="767"/>
      <c r="S200" s="767"/>
      <c r="T200" s="767"/>
      <c r="U200" s="767"/>
      <c r="V200" s="767"/>
      <c r="W200" s="767"/>
      <c r="X200" s="767"/>
      <c r="Y200" s="767"/>
    </row>
    <row r="201" spans="17:25" ht="15" customHeight="1">
      <c r="Q201" s="767"/>
      <c r="R201" s="767"/>
      <c r="S201" s="767"/>
      <c r="T201" s="767"/>
      <c r="U201" s="767"/>
      <c r="V201" s="767"/>
      <c r="W201" s="767"/>
      <c r="X201" s="767"/>
      <c r="Y201" s="767"/>
    </row>
    <row r="202" spans="17:25" ht="15" customHeight="1">
      <c r="Q202" s="767"/>
      <c r="R202" s="767"/>
      <c r="S202" s="767"/>
      <c r="T202" s="767"/>
      <c r="U202" s="767"/>
      <c r="V202" s="767"/>
      <c r="W202" s="767"/>
      <c r="X202" s="767"/>
      <c r="Y202" s="767"/>
    </row>
    <row r="203" spans="17:25" ht="15" customHeight="1">
      <c r="Q203" s="767"/>
      <c r="R203" s="767"/>
      <c r="S203" s="767"/>
      <c r="T203" s="767"/>
      <c r="U203" s="767"/>
      <c r="V203" s="767"/>
      <c r="W203" s="767"/>
      <c r="X203" s="767"/>
      <c r="Y203" s="767"/>
    </row>
    <row r="204" spans="17:25" ht="15" customHeight="1">
      <c r="Q204" s="767"/>
      <c r="R204" s="767"/>
      <c r="S204" s="767"/>
      <c r="T204" s="767"/>
      <c r="U204" s="767"/>
      <c r="V204" s="767"/>
      <c r="W204" s="767"/>
      <c r="X204" s="767"/>
      <c r="Y204" s="767"/>
    </row>
    <row r="205" spans="17:25" ht="15" customHeight="1">
      <c r="Q205" s="767"/>
      <c r="R205" s="767"/>
      <c r="S205" s="767"/>
      <c r="T205" s="767"/>
      <c r="U205" s="767"/>
      <c r="V205" s="767"/>
      <c r="W205" s="767"/>
      <c r="X205" s="767"/>
      <c r="Y205" s="767"/>
    </row>
    <row r="206" spans="17:25" ht="15" customHeight="1">
      <c r="Q206" s="767"/>
      <c r="R206" s="767"/>
      <c r="S206" s="767"/>
      <c r="T206" s="767"/>
      <c r="U206" s="767"/>
      <c r="V206" s="767"/>
      <c r="W206" s="767"/>
      <c r="X206" s="767"/>
      <c r="Y206" s="767"/>
    </row>
    <row r="207" spans="17:25" ht="15" customHeight="1">
      <c r="Q207" s="767"/>
      <c r="R207" s="767"/>
      <c r="S207" s="767"/>
      <c r="T207" s="767"/>
      <c r="U207" s="767"/>
      <c r="V207" s="767"/>
      <c r="W207" s="767"/>
      <c r="X207" s="767"/>
      <c r="Y207" s="767"/>
    </row>
    <row r="208" spans="17:25" ht="15" customHeight="1">
      <c r="Q208" s="767"/>
      <c r="R208" s="767"/>
      <c r="S208" s="767"/>
      <c r="T208" s="767"/>
      <c r="U208" s="767"/>
      <c r="V208" s="767"/>
      <c r="W208" s="767"/>
      <c r="X208" s="767"/>
      <c r="Y208" s="767"/>
    </row>
    <row r="209" spans="17:25" ht="15" customHeight="1">
      <c r="Q209" s="767"/>
      <c r="R209" s="767"/>
      <c r="S209" s="767"/>
      <c r="T209" s="767"/>
      <c r="U209" s="767"/>
      <c r="V209" s="767"/>
      <c r="W209" s="767"/>
      <c r="X209" s="767"/>
      <c r="Y209" s="767"/>
    </row>
    <row r="210" spans="17:25" ht="15" customHeight="1">
      <c r="Q210" s="767"/>
      <c r="R210" s="767"/>
      <c r="S210" s="767"/>
      <c r="T210" s="767"/>
      <c r="U210" s="767"/>
      <c r="V210" s="767"/>
      <c r="W210" s="767"/>
      <c r="X210" s="767"/>
      <c r="Y210" s="767"/>
    </row>
    <row r="211" spans="17:25" ht="15" customHeight="1">
      <c r="Q211" s="767"/>
      <c r="R211" s="767"/>
      <c r="S211" s="767"/>
      <c r="T211" s="767"/>
      <c r="U211" s="767"/>
      <c r="V211" s="767"/>
      <c r="W211" s="767"/>
      <c r="X211" s="767"/>
      <c r="Y211" s="767"/>
    </row>
    <row r="212" spans="17:25" ht="15" customHeight="1">
      <c r="Q212" s="767"/>
      <c r="R212" s="767"/>
      <c r="S212" s="767"/>
      <c r="T212" s="767"/>
      <c r="U212" s="767"/>
      <c r="V212" s="767"/>
      <c r="W212" s="767"/>
      <c r="X212" s="767"/>
      <c r="Y212" s="767"/>
    </row>
    <row r="213" spans="17:25" ht="15" customHeight="1">
      <c r="Q213" s="767"/>
      <c r="R213" s="767"/>
      <c r="S213" s="767"/>
      <c r="T213" s="767"/>
      <c r="U213" s="767"/>
      <c r="V213" s="767"/>
      <c r="W213" s="767"/>
      <c r="X213" s="767"/>
      <c r="Y213" s="767"/>
    </row>
    <row r="214" spans="17:25" ht="15" customHeight="1">
      <c r="Q214" s="767"/>
      <c r="R214" s="767"/>
      <c r="S214" s="767"/>
      <c r="T214" s="767"/>
      <c r="U214" s="767"/>
      <c r="V214" s="767"/>
      <c r="W214" s="767"/>
      <c r="X214" s="767"/>
      <c r="Y214" s="767"/>
    </row>
    <row r="215" spans="17:25" ht="15" customHeight="1">
      <c r="Q215" s="767"/>
      <c r="R215" s="767"/>
      <c r="S215" s="767"/>
      <c r="T215" s="767"/>
      <c r="U215" s="767"/>
      <c r="V215" s="767"/>
      <c r="W215" s="767"/>
      <c r="X215" s="767"/>
      <c r="Y215" s="767"/>
    </row>
    <row r="216" spans="17:25" ht="15" customHeight="1">
      <c r="Q216" s="767"/>
      <c r="R216" s="767"/>
      <c r="S216" s="767"/>
      <c r="T216" s="767"/>
      <c r="U216" s="767"/>
      <c r="V216" s="767"/>
      <c r="W216" s="767"/>
      <c r="X216" s="767"/>
      <c r="Y216" s="767"/>
    </row>
    <row r="217" spans="17:25" ht="15" customHeight="1">
      <c r="Q217" s="767"/>
      <c r="R217" s="767"/>
      <c r="S217" s="767"/>
      <c r="T217" s="767"/>
      <c r="U217" s="767"/>
      <c r="V217" s="767"/>
      <c r="W217" s="767"/>
      <c r="X217" s="767"/>
      <c r="Y217" s="767"/>
    </row>
    <row r="218" spans="17:25" ht="15" customHeight="1">
      <c r="Q218" s="767"/>
      <c r="R218" s="767"/>
      <c r="S218" s="767"/>
      <c r="T218" s="767"/>
      <c r="U218" s="767"/>
      <c r="V218" s="767"/>
      <c r="W218" s="767"/>
      <c r="X218" s="767"/>
      <c r="Y218" s="767"/>
    </row>
    <row r="219" spans="17:25" ht="15" customHeight="1">
      <c r="Q219" s="767"/>
      <c r="R219" s="767"/>
      <c r="S219" s="767"/>
      <c r="T219" s="767"/>
      <c r="U219" s="767"/>
      <c r="V219" s="767"/>
      <c r="W219" s="767"/>
      <c r="X219" s="767"/>
      <c r="Y219" s="767"/>
    </row>
    <row r="220" spans="17:25" ht="15" customHeight="1">
      <c r="Q220" s="767"/>
      <c r="R220" s="767"/>
      <c r="S220" s="767"/>
      <c r="T220" s="767"/>
      <c r="U220" s="767"/>
      <c r="V220" s="767"/>
      <c r="W220" s="767"/>
      <c r="X220" s="767"/>
      <c r="Y220" s="767"/>
    </row>
    <row r="221" spans="17:25" ht="15" customHeight="1">
      <c r="Q221" s="767"/>
      <c r="R221" s="767"/>
      <c r="S221" s="767"/>
      <c r="T221" s="767"/>
      <c r="U221" s="767"/>
      <c r="V221" s="767"/>
      <c r="W221" s="767"/>
      <c r="X221" s="767"/>
      <c r="Y221" s="767"/>
    </row>
    <row r="222" spans="17:25" ht="15" customHeight="1">
      <c r="Q222" s="767"/>
      <c r="R222" s="767"/>
      <c r="S222" s="767"/>
      <c r="T222" s="767"/>
      <c r="U222" s="767"/>
      <c r="V222" s="767"/>
      <c r="W222" s="767"/>
      <c r="X222" s="767"/>
      <c r="Y222" s="767"/>
    </row>
    <row r="223" spans="17:25" ht="15" customHeight="1">
      <c r="Q223" s="767"/>
      <c r="R223" s="767"/>
      <c r="S223" s="767"/>
      <c r="T223" s="767"/>
      <c r="U223" s="767"/>
      <c r="V223" s="767"/>
      <c r="W223" s="767"/>
      <c r="X223" s="767"/>
      <c r="Y223" s="767"/>
    </row>
    <row r="224" spans="17:25" ht="15" customHeight="1">
      <c r="Q224" s="767"/>
      <c r="R224" s="767"/>
      <c r="S224" s="767"/>
      <c r="T224" s="767"/>
      <c r="U224" s="767"/>
      <c r="V224" s="767"/>
      <c r="W224" s="767"/>
      <c r="X224" s="767"/>
      <c r="Y224" s="767"/>
    </row>
    <row r="225" spans="17:25" ht="15" customHeight="1">
      <c r="Q225" s="767"/>
      <c r="R225" s="767"/>
      <c r="S225" s="767"/>
      <c r="T225" s="767"/>
      <c r="U225" s="767"/>
      <c r="V225" s="767"/>
      <c r="W225" s="767"/>
      <c r="X225" s="767"/>
      <c r="Y225" s="767"/>
    </row>
    <row r="226" spans="17:25" ht="15" customHeight="1">
      <c r="Q226" s="767"/>
      <c r="R226" s="767"/>
      <c r="S226" s="767"/>
      <c r="T226" s="767"/>
      <c r="U226" s="767"/>
      <c r="V226" s="767"/>
      <c r="W226" s="767"/>
      <c r="X226" s="767"/>
      <c r="Y226" s="767"/>
    </row>
    <row r="227" spans="17:25" ht="15" customHeight="1">
      <c r="Q227" s="767"/>
      <c r="R227" s="767"/>
      <c r="S227" s="767"/>
      <c r="T227" s="767"/>
      <c r="U227" s="767"/>
      <c r="V227" s="767"/>
      <c r="W227" s="767"/>
      <c r="X227" s="767"/>
      <c r="Y227" s="767"/>
    </row>
    <row r="228" spans="17:25" ht="15" customHeight="1">
      <c r="Q228" s="767"/>
      <c r="R228" s="767"/>
      <c r="S228" s="767"/>
      <c r="T228" s="767"/>
      <c r="U228" s="767"/>
      <c r="V228" s="767"/>
      <c r="W228" s="767"/>
      <c r="X228" s="767"/>
      <c r="Y228" s="767"/>
    </row>
    <row r="229" spans="17:25" ht="15" customHeight="1">
      <c r="Q229" s="767"/>
      <c r="R229" s="767"/>
      <c r="S229" s="767"/>
      <c r="T229" s="767"/>
      <c r="U229" s="767"/>
      <c r="V229" s="767"/>
      <c r="W229" s="767"/>
      <c r="X229" s="767"/>
      <c r="Y229" s="767"/>
    </row>
    <row r="230" spans="17:25" ht="15" customHeight="1">
      <c r="Q230" s="767"/>
      <c r="R230" s="767"/>
      <c r="S230" s="767"/>
      <c r="T230" s="767"/>
      <c r="U230" s="767"/>
      <c r="V230" s="767"/>
      <c r="W230" s="767"/>
      <c r="X230" s="767"/>
      <c r="Y230" s="767"/>
    </row>
    <row r="231" spans="17:25" ht="15" customHeight="1">
      <c r="Q231" s="767"/>
      <c r="R231" s="767"/>
      <c r="S231" s="767"/>
      <c r="T231" s="767"/>
      <c r="U231" s="767"/>
      <c r="V231" s="767"/>
      <c r="W231" s="767"/>
      <c r="X231" s="767"/>
      <c r="Y231" s="767"/>
    </row>
    <row r="232" spans="17:25" ht="15" customHeight="1">
      <c r="Q232" s="767"/>
      <c r="R232" s="767"/>
      <c r="S232" s="767"/>
      <c r="T232" s="767"/>
      <c r="U232" s="767"/>
      <c r="V232" s="767"/>
      <c r="W232" s="767"/>
      <c r="X232" s="767"/>
      <c r="Y232" s="767"/>
    </row>
    <row r="233" spans="17:25" ht="15" customHeight="1">
      <c r="Q233" s="767"/>
      <c r="R233" s="767"/>
      <c r="S233" s="767"/>
      <c r="T233" s="767"/>
      <c r="U233" s="767"/>
      <c r="V233" s="767"/>
      <c r="W233" s="767"/>
      <c r="X233" s="767"/>
      <c r="Y233" s="767"/>
    </row>
    <row r="234" spans="17:25" ht="15" customHeight="1">
      <c r="Q234" s="767"/>
      <c r="R234" s="767"/>
      <c r="S234" s="767"/>
      <c r="T234" s="767"/>
      <c r="U234" s="767"/>
      <c r="V234" s="767"/>
      <c r="W234" s="767"/>
      <c r="X234" s="767"/>
      <c r="Y234" s="767"/>
    </row>
    <row r="235" spans="17:25" ht="15" customHeight="1">
      <c r="Q235" s="767"/>
      <c r="R235" s="767"/>
      <c r="S235" s="767"/>
      <c r="T235" s="767"/>
      <c r="U235" s="767"/>
      <c r="V235" s="767"/>
      <c r="W235" s="767"/>
      <c r="X235" s="767"/>
      <c r="Y235" s="767"/>
    </row>
    <row r="236" spans="17:25" ht="15" customHeight="1">
      <c r="Q236" s="767"/>
      <c r="R236" s="767"/>
      <c r="S236" s="767"/>
      <c r="T236" s="767"/>
      <c r="U236" s="767"/>
      <c r="V236" s="767"/>
      <c r="W236" s="767"/>
      <c r="X236" s="767"/>
      <c r="Y236" s="767"/>
    </row>
    <row r="237" spans="17:25" ht="15" customHeight="1">
      <c r="Q237" s="767"/>
      <c r="R237" s="767"/>
      <c r="S237" s="767"/>
      <c r="T237" s="767"/>
      <c r="U237" s="767"/>
      <c r="V237" s="767"/>
      <c r="W237" s="767"/>
      <c r="X237" s="767"/>
      <c r="Y237" s="767"/>
    </row>
    <row r="238" spans="17:25" ht="15" customHeight="1">
      <c r="Q238" s="767"/>
      <c r="R238" s="767"/>
      <c r="S238" s="767"/>
      <c r="T238" s="767"/>
      <c r="U238" s="767"/>
      <c r="V238" s="767"/>
      <c r="W238" s="767"/>
      <c r="X238" s="767"/>
      <c r="Y238" s="767"/>
    </row>
    <row r="239" spans="17:25" ht="15" customHeight="1">
      <c r="Q239" s="767"/>
      <c r="R239" s="767"/>
      <c r="S239" s="767"/>
      <c r="T239" s="767"/>
      <c r="U239" s="767"/>
      <c r="V239" s="767"/>
      <c r="W239" s="767"/>
      <c r="X239" s="767"/>
      <c r="Y239" s="767"/>
    </row>
    <row r="240" spans="17:25" ht="15" customHeight="1">
      <c r="Q240" s="767"/>
      <c r="R240" s="767"/>
      <c r="S240" s="767"/>
      <c r="T240" s="767"/>
      <c r="U240" s="767"/>
      <c r="V240" s="767"/>
      <c r="W240" s="767"/>
      <c r="X240" s="767"/>
      <c r="Y240" s="767"/>
    </row>
    <row r="241" spans="17:25" ht="15" customHeight="1">
      <c r="Q241" s="767"/>
      <c r="R241" s="767"/>
      <c r="S241" s="767"/>
      <c r="T241" s="767"/>
      <c r="U241" s="767"/>
      <c r="V241" s="767"/>
      <c r="W241" s="767"/>
      <c r="X241" s="767"/>
      <c r="Y241" s="767"/>
    </row>
    <row r="242" spans="17:25" ht="15" customHeight="1">
      <c r="Q242" s="767"/>
      <c r="R242" s="767"/>
      <c r="S242" s="767"/>
      <c r="T242" s="767"/>
      <c r="U242" s="767"/>
      <c r="V242" s="767"/>
      <c r="W242" s="767"/>
      <c r="X242" s="767"/>
      <c r="Y242" s="767"/>
    </row>
    <row r="243" spans="17:25" ht="15" customHeight="1">
      <c r="Q243" s="767"/>
      <c r="R243" s="767"/>
      <c r="S243" s="767"/>
      <c r="T243" s="767"/>
      <c r="U243" s="767"/>
      <c r="V243" s="767"/>
      <c r="W243" s="767"/>
      <c r="X243" s="767"/>
      <c r="Y243" s="767"/>
    </row>
    <row r="244" spans="17:25" ht="15" customHeight="1">
      <c r="Q244" s="767"/>
      <c r="R244" s="767"/>
      <c r="S244" s="767"/>
      <c r="T244" s="767"/>
      <c r="U244" s="767"/>
      <c r="V244" s="767"/>
      <c r="W244" s="767"/>
      <c r="X244" s="767"/>
      <c r="Y244" s="767"/>
    </row>
    <row r="245" spans="17:25" ht="15" customHeight="1">
      <c r="Q245" s="767"/>
      <c r="R245" s="767"/>
      <c r="S245" s="767"/>
      <c r="T245" s="767"/>
      <c r="U245" s="767"/>
      <c r="V245" s="767"/>
      <c r="W245" s="767"/>
      <c r="X245" s="767"/>
      <c r="Y245" s="767"/>
    </row>
    <row r="246" spans="17:25" ht="15" customHeight="1">
      <c r="Q246" s="767"/>
      <c r="R246" s="767"/>
      <c r="S246" s="767"/>
      <c r="T246" s="767"/>
      <c r="U246" s="767"/>
      <c r="V246" s="767"/>
      <c r="W246" s="767"/>
      <c r="X246" s="767"/>
      <c r="Y246" s="767"/>
    </row>
    <row r="247" spans="17:25" ht="15" customHeight="1">
      <c r="Q247" s="767"/>
      <c r="R247" s="767"/>
      <c r="S247" s="767"/>
      <c r="T247" s="767"/>
      <c r="U247" s="767"/>
      <c r="V247" s="767"/>
      <c r="W247" s="767"/>
      <c r="X247" s="767"/>
      <c r="Y247" s="767"/>
    </row>
    <row r="248" spans="17:25" ht="15" customHeight="1">
      <c r="Q248" s="767"/>
      <c r="R248" s="767"/>
      <c r="S248" s="767"/>
      <c r="T248" s="767"/>
      <c r="U248" s="767"/>
      <c r="V248" s="767"/>
      <c r="W248" s="767"/>
      <c r="X248" s="767"/>
      <c r="Y248" s="767"/>
    </row>
    <row r="249" spans="17:25" ht="15" customHeight="1">
      <c r="Q249" s="767"/>
      <c r="R249" s="767"/>
      <c r="S249" s="767"/>
      <c r="T249" s="767"/>
      <c r="U249" s="767"/>
      <c r="V249" s="767"/>
      <c r="W249" s="767"/>
      <c r="X249" s="767"/>
      <c r="Y249" s="767"/>
    </row>
    <row r="250" spans="17:25" ht="15" customHeight="1">
      <c r="Q250" s="767"/>
      <c r="R250" s="767"/>
      <c r="S250" s="767"/>
      <c r="T250" s="767"/>
      <c r="U250" s="767"/>
      <c r="V250" s="767"/>
      <c r="W250" s="767"/>
      <c r="X250" s="767"/>
      <c r="Y250" s="767"/>
    </row>
    <row r="251" spans="17:25" ht="15" customHeight="1">
      <c r="Q251" s="767"/>
      <c r="R251" s="767"/>
      <c r="S251" s="767"/>
      <c r="T251" s="767"/>
      <c r="U251" s="767"/>
      <c r="V251" s="767"/>
      <c r="W251" s="767"/>
      <c r="X251" s="767"/>
      <c r="Y251" s="767"/>
    </row>
    <row r="252" spans="17:25" ht="15" customHeight="1">
      <c r="Q252" s="767"/>
      <c r="R252" s="767"/>
      <c r="S252" s="767"/>
      <c r="T252" s="767"/>
      <c r="U252" s="767"/>
      <c r="V252" s="767"/>
      <c r="W252" s="767"/>
      <c r="X252" s="767"/>
      <c r="Y252" s="767"/>
    </row>
    <row r="253" spans="17:25" ht="15" customHeight="1">
      <c r="Q253" s="767"/>
      <c r="R253" s="767"/>
      <c r="S253" s="767"/>
      <c r="T253" s="767"/>
      <c r="U253" s="767"/>
      <c r="V253" s="767"/>
      <c r="W253" s="767"/>
      <c r="X253" s="767"/>
      <c r="Y253" s="767"/>
    </row>
    <row r="254" spans="17:25" ht="15" customHeight="1">
      <c r="Q254" s="767"/>
      <c r="R254" s="767"/>
      <c r="S254" s="767"/>
      <c r="T254" s="767"/>
      <c r="U254" s="767"/>
      <c r="V254" s="767"/>
      <c r="W254" s="767"/>
      <c r="X254" s="767"/>
      <c r="Y254" s="767"/>
    </row>
    <row r="255" spans="17:25" ht="15" customHeight="1">
      <c r="Q255" s="767"/>
      <c r="R255" s="767"/>
      <c r="S255" s="767"/>
      <c r="T255" s="767"/>
      <c r="U255" s="767"/>
      <c r="V255" s="767"/>
      <c r="W255" s="767"/>
      <c r="X255" s="767"/>
      <c r="Y255" s="767"/>
    </row>
    <row r="256" spans="17:25" ht="15" customHeight="1">
      <c r="Q256" s="767"/>
      <c r="R256" s="767"/>
      <c r="S256" s="767"/>
      <c r="T256" s="767"/>
      <c r="U256" s="767"/>
      <c r="V256" s="767"/>
      <c r="W256" s="767"/>
      <c r="X256" s="767"/>
      <c r="Y256" s="767"/>
    </row>
    <row r="257" spans="1:25" ht="15" customHeight="1">
      <c r="Q257" s="767"/>
      <c r="R257" s="767"/>
      <c r="S257" s="767"/>
      <c r="T257" s="767"/>
      <c r="U257" s="767"/>
      <c r="V257" s="767"/>
      <c r="W257" s="767"/>
      <c r="X257" s="767"/>
      <c r="Y257" s="767"/>
    </row>
    <row r="258" spans="1:25" ht="15" customHeight="1">
      <c r="Q258" s="767"/>
      <c r="R258" s="767"/>
      <c r="S258" s="767"/>
      <c r="T258" s="767"/>
      <c r="U258" s="767"/>
      <c r="V258" s="767"/>
      <c r="W258" s="767"/>
      <c r="X258" s="767"/>
      <c r="Y258" s="767"/>
    </row>
    <row r="259" spans="1:25" ht="15" customHeight="1">
      <c r="Q259" s="767"/>
      <c r="R259" s="767"/>
      <c r="S259" s="767"/>
      <c r="T259" s="767"/>
      <c r="U259" s="767"/>
      <c r="V259" s="767"/>
      <c r="W259" s="767"/>
      <c r="X259" s="767"/>
      <c r="Y259" s="767"/>
    </row>
    <row r="260" spans="1:25" ht="15" customHeight="1">
      <c r="Q260" s="767"/>
      <c r="R260" s="767"/>
      <c r="S260" s="767"/>
      <c r="T260" s="767"/>
      <c r="U260" s="767"/>
      <c r="V260" s="767"/>
      <c r="W260" s="767"/>
      <c r="X260" s="767"/>
      <c r="Y260" s="767"/>
    </row>
    <row r="261" spans="1:25" ht="15" customHeight="1">
      <c r="Q261" s="767"/>
      <c r="R261" s="767"/>
      <c r="S261" s="767"/>
      <c r="T261" s="767"/>
      <c r="U261" s="767"/>
      <c r="V261" s="767"/>
      <c r="W261" s="767"/>
      <c r="X261" s="767"/>
      <c r="Y261" s="767"/>
    </row>
    <row r="262" spans="1:25" ht="15" customHeight="1">
      <c r="Q262" s="767"/>
      <c r="R262" s="767"/>
      <c r="S262" s="767"/>
      <c r="T262" s="767"/>
      <c r="U262" s="767"/>
      <c r="V262" s="767"/>
      <c r="W262" s="767"/>
      <c r="X262" s="767"/>
      <c r="Y262" s="767"/>
    </row>
    <row r="263" spans="1:25" ht="15" customHeight="1">
      <c r="Q263" s="767"/>
      <c r="R263" s="767"/>
      <c r="S263" s="767"/>
      <c r="T263" s="767"/>
      <c r="U263" s="767"/>
      <c r="V263" s="767"/>
      <c r="W263" s="767"/>
      <c r="X263" s="767"/>
      <c r="Y263" s="767"/>
    </row>
    <row r="264" spans="1:25" ht="15" customHeight="1">
      <c r="Q264" s="767"/>
      <c r="R264" s="767"/>
      <c r="S264" s="767"/>
      <c r="T264" s="767"/>
      <c r="U264" s="767"/>
      <c r="V264" s="767"/>
      <c r="W264" s="767"/>
      <c r="X264" s="767"/>
      <c r="Y264" s="767"/>
    </row>
    <row r="265" spans="1:25" ht="15" customHeight="1">
      <c r="Q265" s="767"/>
      <c r="R265" s="767"/>
      <c r="S265" s="767"/>
      <c r="T265" s="767"/>
      <c r="U265" s="767"/>
      <c r="V265" s="767"/>
      <c r="W265" s="767"/>
      <c r="X265" s="767"/>
      <c r="Y265" s="767"/>
    </row>
    <row r="266" spans="1:25" ht="15" customHeight="1">
      <c r="Q266" s="767"/>
      <c r="R266" s="767"/>
      <c r="S266" s="767"/>
      <c r="T266" s="767"/>
      <c r="U266" s="767"/>
      <c r="V266" s="767"/>
      <c r="W266" s="767"/>
      <c r="X266" s="767"/>
      <c r="Y266" s="767"/>
    </row>
    <row r="267" spans="1:25" s="763" customFormat="1" ht="15" customHeight="1"/>
    <row r="268" spans="1:25" ht="15" customHeight="1">
      <c r="Q268" s="767"/>
      <c r="R268" s="767"/>
      <c r="S268" s="767"/>
      <c r="T268" s="767"/>
      <c r="U268" s="767"/>
      <c r="V268" s="767"/>
      <c r="W268" s="767"/>
      <c r="X268" s="767"/>
      <c r="Y268" s="767"/>
    </row>
    <row r="269" spans="1:25" ht="15" customHeight="1">
      <c r="A269" s="822"/>
      <c r="B269" s="822"/>
      <c r="C269" s="822"/>
      <c r="D269" s="822"/>
      <c r="E269" s="822"/>
      <c r="F269" s="822"/>
      <c r="G269" s="822"/>
      <c r="H269" s="822"/>
      <c r="I269" s="822"/>
      <c r="J269" s="822"/>
      <c r="K269" s="822"/>
      <c r="L269" s="822"/>
      <c r="M269" s="822"/>
      <c r="Q269" s="767"/>
      <c r="R269" s="767"/>
      <c r="S269" s="767"/>
      <c r="T269" s="767"/>
      <c r="U269" s="767"/>
      <c r="V269" s="767"/>
      <c r="W269" s="767"/>
      <c r="X269" s="767"/>
      <c r="Y269" s="767"/>
    </row>
    <row r="270" spans="1:25" s="763" customFormat="1" ht="15" customHeight="1"/>
    <row r="271" spans="1:25" s="763" customFormat="1" ht="15" customHeight="1"/>
    <row r="272" spans="1:25" s="763" customFormat="1" ht="15" customHeight="1"/>
    <row r="273" spans="17:25" s="763" customFormat="1" ht="15" customHeight="1"/>
    <row r="274" spans="17:25" s="763" customFormat="1" ht="15" customHeight="1"/>
    <row r="275" spans="17:25" s="763" customFormat="1" ht="15" customHeight="1"/>
    <row r="276" spans="17:25" s="763" customFormat="1" ht="15" customHeight="1"/>
    <row r="277" spans="17:25" s="763" customFormat="1" ht="15" customHeight="1"/>
    <row r="278" spans="17:25" s="763" customFormat="1" ht="15" customHeight="1"/>
    <row r="279" spans="17:25" s="763" customFormat="1" ht="15" customHeight="1"/>
    <row r="280" spans="17:25" s="763" customFormat="1" ht="15" customHeight="1"/>
    <row r="281" spans="17:25" s="763" customFormat="1" ht="15" customHeight="1"/>
    <row r="282" spans="17:25" s="763" customFormat="1" ht="15" customHeight="1"/>
    <row r="283" spans="17:25" s="763" customFormat="1" ht="15" customHeight="1"/>
    <row r="284" spans="17:25" ht="15" customHeight="1">
      <c r="Q284" s="767"/>
      <c r="R284" s="767"/>
      <c r="S284" s="767"/>
      <c r="T284" s="767"/>
      <c r="U284" s="767"/>
      <c r="V284" s="767"/>
      <c r="W284" s="767"/>
      <c r="X284" s="767"/>
      <c r="Y284" s="767"/>
    </row>
    <row r="285" spans="17:25" ht="15" customHeight="1">
      <c r="Q285" s="767"/>
      <c r="R285" s="767"/>
      <c r="S285" s="767"/>
      <c r="T285" s="767"/>
      <c r="U285" s="767"/>
      <c r="V285" s="767"/>
      <c r="W285" s="767"/>
      <c r="X285" s="767"/>
      <c r="Y285" s="767"/>
    </row>
    <row r="286" spans="17:25" ht="15" customHeight="1">
      <c r="Q286" s="767"/>
      <c r="R286" s="767"/>
      <c r="S286" s="767"/>
      <c r="T286" s="767"/>
      <c r="U286" s="767"/>
      <c r="V286" s="767"/>
      <c r="W286" s="767"/>
      <c r="X286" s="767"/>
      <c r="Y286" s="767"/>
    </row>
    <row r="287" spans="17:25" s="763" customFormat="1" ht="15" customHeight="1"/>
    <row r="288" spans="17:25" s="763" customFormat="1" ht="15" customHeight="1"/>
    <row r="289" spans="17:25" s="763" customFormat="1" ht="15" customHeight="1"/>
    <row r="290" spans="17:25" s="763" customFormat="1" ht="15" customHeight="1"/>
    <row r="291" spans="17:25" s="763" customFormat="1" ht="15" customHeight="1"/>
    <row r="292" spans="17:25" s="763" customFormat="1" ht="15" customHeight="1"/>
    <row r="293" spans="17:25" s="763" customFormat="1" ht="15" customHeight="1"/>
    <row r="294" spans="17:25" ht="15" customHeight="1">
      <c r="Q294" s="767"/>
      <c r="R294" s="767"/>
      <c r="S294" s="767"/>
      <c r="T294" s="767"/>
      <c r="U294" s="767"/>
      <c r="V294" s="767"/>
      <c r="W294" s="767"/>
      <c r="X294" s="767"/>
      <c r="Y294" s="767"/>
    </row>
    <row r="295" spans="17:25" ht="15" customHeight="1">
      <c r="Q295" s="767"/>
      <c r="R295" s="767"/>
      <c r="S295" s="767"/>
      <c r="T295" s="767"/>
      <c r="U295" s="767"/>
      <c r="V295" s="767"/>
      <c r="W295" s="767"/>
      <c r="X295" s="767"/>
      <c r="Y295" s="767"/>
    </row>
    <row r="296" spans="17:25" ht="15" customHeight="1">
      <c r="Q296" s="767"/>
      <c r="R296" s="767"/>
      <c r="S296" s="767"/>
      <c r="T296" s="767"/>
      <c r="U296" s="767"/>
      <c r="V296" s="767"/>
      <c r="W296" s="767"/>
      <c r="X296" s="767"/>
      <c r="Y296" s="767"/>
    </row>
    <row r="297" spans="17:25" ht="15" customHeight="1">
      <c r="Q297" s="767"/>
      <c r="R297" s="767"/>
      <c r="S297" s="767"/>
      <c r="T297" s="767"/>
      <c r="U297" s="767"/>
      <c r="V297" s="767"/>
      <c r="W297" s="767"/>
      <c r="X297" s="767"/>
      <c r="Y297" s="767"/>
    </row>
    <row r="298" spans="17:25" ht="15" customHeight="1">
      <c r="Q298" s="767"/>
      <c r="R298" s="767"/>
      <c r="S298" s="767"/>
      <c r="T298" s="767"/>
      <c r="U298" s="767"/>
      <c r="V298" s="767"/>
      <c r="W298" s="767"/>
      <c r="X298" s="767"/>
      <c r="Y298" s="767"/>
    </row>
    <row r="299" spans="17:25" ht="15" customHeight="1">
      <c r="Q299" s="767"/>
      <c r="R299" s="767"/>
      <c r="S299" s="767"/>
      <c r="T299" s="767"/>
      <c r="U299" s="767"/>
      <c r="V299" s="767"/>
      <c r="W299" s="767"/>
      <c r="X299" s="767"/>
      <c r="Y299" s="767"/>
    </row>
    <row r="300" spans="17:25" ht="15" customHeight="1">
      <c r="Q300" s="767"/>
      <c r="R300" s="767"/>
      <c r="S300" s="767"/>
      <c r="T300" s="767"/>
      <c r="U300" s="767"/>
      <c r="V300" s="767"/>
      <c r="W300" s="767"/>
      <c r="X300" s="767"/>
      <c r="Y300" s="767"/>
    </row>
    <row r="301" spans="17:25" ht="15" customHeight="1">
      <c r="Q301" s="767"/>
      <c r="R301" s="767"/>
      <c r="S301" s="767"/>
      <c r="T301" s="767"/>
      <c r="U301" s="767"/>
      <c r="V301" s="767"/>
      <c r="W301" s="767"/>
      <c r="X301" s="767"/>
      <c r="Y301" s="767"/>
    </row>
    <row r="302" spans="17:25" ht="15" customHeight="1">
      <c r="Q302" s="767"/>
      <c r="R302" s="767"/>
      <c r="S302" s="767"/>
      <c r="T302" s="767"/>
      <c r="U302" s="767"/>
      <c r="V302" s="767"/>
      <c r="W302" s="767"/>
      <c r="X302" s="767"/>
      <c r="Y302" s="767"/>
    </row>
    <row r="303" spans="17:25" ht="15" customHeight="1">
      <c r="Q303" s="767"/>
      <c r="R303" s="767"/>
      <c r="S303" s="767"/>
      <c r="T303" s="767"/>
      <c r="U303" s="767"/>
      <c r="V303" s="767"/>
      <c r="W303" s="767"/>
      <c r="X303" s="767"/>
      <c r="Y303" s="767"/>
    </row>
    <row r="304" spans="17:25" ht="15" customHeight="1">
      <c r="Q304" s="767"/>
      <c r="R304" s="767"/>
      <c r="S304" s="767"/>
      <c r="T304" s="767"/>
      <c r="U304" s="767"/>
      <c r="V304" s="767"/>
      <c r="W304" s="767"/>
      <c r="X304" s="767"/>
      <c r="Y304" s="767"/>
    </row>
    <row r="305" spans="17:25" ht="15" customHeight="1">
      <c r="Q305" s="767"/>
      <c r="R305" s="767"/>
      <c r="S305" s="767"/>
      <c r="T305" s="767"/>
      <c r="U305" s="767"/>
      <c r="V305" s="767"/>
      <c r="W305" s="767"/>
      <c r="X305" s="767"/>
      <c r="Y305" s="767"/>
    </row>
    <row r="306" spans="17:25" ht="15" customHeight="1">
      <c r="Q306" s="767"/>
      <c r="R306" s="767"/>
      <c r="S306" s="767"/>
      <c r="T306" s="767"/>
      <c r="U306" s="767"/>
      <c r="V306" s="767"/>
      <c r="W306" s="767"/>
      <c r="X306" s="767"/>
      <c r="Y306" s="767"/>
    </row>
    <row r="307" spans="17:25" ht="15" customHeight="1">
      <c r="Q307" s="767"/>
      <c r="R307" s="767"/>
      <c r="S307" s="767"/>
      <c r="T307" s="767"/>
      <c r="U307" s="767"/>
      <c r="V307" s="767"/>
      <c r="W307" s="767"/>
      <c r="X307" s="767"/>
      <c r="Y307" s="767"/>
    </row>
    <row r="308" spans="17:25" ht="15" customHeight="1">
      <c r="Q308" s="767"/>
      <c r="R308" s="767"/>
      <c r="S308" s="767"/>
      <c r="T308" s="767"/>
      <c r="U308" s="767"/>
      <c r="V308" s="767"/>
      <c r="W308" s="767"/>
      <c r="X308" s="767"/>
      <c r="Y308" s="767"/>
    </row>
    <row r="309" spans="17:25" ht="15" customHeight="1">
      <c r="Q309" s="767"/>
      <c r="R309" s="767"/>
      <c r="S309" s="767"/>
      <c r="T309" s="767"/>
      <c r="U309" s="767"/>
      <c r="V309" s="767"/>
      <c r="W309" s="767"/>
      <c r="X309" s="767"/>
      <c r="Y309" s="767"/>
    </row>
    <row r="310" spans="17:25" ht="15" customHeight="1">
      <c r="Q310" s="767"/>
      <c r="R310" s="767"/>
      <c r="S310" s="767"/>
      <c r="T310" s="767"/>
      <c r="U310" s="767"/>
      <c r="V310" s="767"/>
      <c r="W310" s="767"/>
      <c r="X310" s="767"/>
      <c r="Y310" s="767"/>
    </row>
    <row r="311" spans="17:25" ht="15" customHeight="1">
      <c r="Q311" s="767"/>
      <c r="R311" s="767"/>
      <c r="S311" s="767"/>
      <c r="T311" s="767"/>
      <c r="U311" s="767"/>
      <c r="V311" s="767"/>
      <c r="W311" s="767"/>
      <c r="X311" s="767"/>
      <c r="Y311" s="767"/>
    </row>
    <row r="312" spans="17:25" ht="15" customHeight="1">
      <c r="Q312" s="767"/>
      <c r="R312" s="767"/>
      <c r="S312" s="767"/>
      <c r="T312" s="767"/>
      <c r="U312" s="767"/>
      <c r="V312" s="767"/>
      <c r="W312" s="767"/>
      <c r="X312" s="767"/>
      <c r="Y312" s="767"/>
    </row>
    <row r="313" spans="17:25" ht="15" customHeight="1">
      <c r="Q313" s="767"/>
      <c r="R313" s="767"/>
      <c r="S313" s="767"/>
      <c r="T313" s="767"/>
      <c r="U313" s="767"/>
      <c r="V313" s="767"/>
      <c r="W313" s="767"/>
      <c r="X313" s="767"/>
      <c r="Y313" s="767"/>
    </row>
    <row r="314" spans="17:25" ht="15" customHeight="1">
      <c r="Q314" s="767"/>
      <c r="R314" s="767"/>
      <c r="S314" s="767"/>
      <c r="T314" s="767"/>
      <c r="U314" s="767"/>
      <c r="V314" s="767"/>
      <c r="W314" s="767"/>
      <c r="X314" s="767"/>
      <c r="Y314" s="767"/>
    </row>
    <row r="315" spans="17:25" ht="15" customHeight="1">
      <c r="Q315" s="767"/>
      <c r="R315" s="767"/>
      <c r="S315" s="767"/>
      <c r="T315" s="767"/>
      <c r="U315" s="767"/>
      <c r="V315" s="767"/>
      <c r="W315" s="767"/>
      <c r="X315" s="767"/>
      <c r="Y315" s="767"/>
    </row>
    <row r="316" spans="17:25" ht="15" customHeight="1">
      <c r="Q316" s="767"/>
      <c r="R316" s="767"/>
      <c r="S316" s="767"/>
      <c r="T316" s="767"/>
      <c r="U316" s="767"/>
      <c r="V316" s="767"/>
      <c r="W316" s="767"/>
      <c r="X316" s="767"/>
      <c r="Y316" s="767"/>
    </row>
    <row r="317" spans="17:25" ht="15" customHeight="1">
      <c r="Q317" s="767"/>
      <c r="R317" s="767"/>
      <c r="S317" s="767"/>
      <c r="T317" s="767"/>
      <c r="U317" s="767"/>
      <c r="V317" s="767"/>
      <c r="W317" s="767"/>
      <c r="X317" s="767"/>
      <c r="Y317" s="767"/>
    </row>
    <row r="318" spans="17:25" ht="15" customHeight="1">
      <c r="Q318" s="767"/>
      <c r="R318" s="767"/>
      <c r="S318" s="767"/>
      <c r="T318" s="767"/>
      <c r="U318" s="767"/>
      <c r="V318" s="767"/>
      <c r="W318" s="767"/>
      <c r="X318" s="767"/>
      <c r="Y318" s="767"/>
    </row>
    <row r="319" spans="17:25" ht="15" customHeight="1">
      <c r="Q319" s="767"/>
      <c r="R319" s="767"/>
      <c r="S319" s="767"/>
      <c r="T319" s="767"/>
      <c r="U319" s="767"/>
      <c r="V319" s="767"/>
      <c r="W319" s="767"/>
      <c r="X319" s="767"/>
      <c r="Y319" s="767"/>
    </row>
    <row r="320" spans="17:25" ht="15" customHeight="1">
      <c r="Q320" s="767"/>
      <c r="R320" s="767"/>
      <c r="S320" s="767"/>
      <c r="T320" s="767"/>
      <c r="U320" s="767"/>
      <c r="V320" s="767"/>
      <c r="W320" s="767"/>
      <c r="X320" s="767"/>
      <c r="Y320" s="767"/>
    </row>
    <row r="321" spans="17:25" ht="15" customHeight="1">
      <c r="Q321" s="767"/>
      <c r="R321" s="767"/>
      <c r="S321" s="767"/>
      <c r="T321" s="767"/>
      <c r="U321" s="767"/>
      <c r="V321" s="767"/>
      <c r="W321" s="767"/>
      <c r="X321" s="767"/>
      <c r="Y321" s="767"/>
    </row>
    <row r="322" spans="17:25" ht="15" customHeight="1">
      <c r="Q322" s="767"/>
      <c r="R322" s="767"/>
      <c r="S322" s="767"/>
      <c r="T322" s="767"/>
      <c r="U322" s="767"/>
      <c r="V322" s="767"/>
      <c r="W322" s="767"/>
      <c r="X322" s="767"/>
      <c r="Y322" s="767"/>
    </row>
    <row r="323" spans="17:25" ht="15" customHeight="1">
      <c r="Q323" s="767"/>
      <c r="R323" s="767"/>
      <c r="S323" s="767"/>
      <c r="T323" s="767"/>
      <c r="U323" s="767"/>
      <c r="V323" s="767"/>
      <c r="W323" s="767"/>
      <c r="X323" s="767"/>
      <c r="Y323" s="767"/>
    </row>
    <row r="324" spans="17:25" ht="15" customHeight="1">
      <c r="Q324" s="767"/>
      <c r="R324" s="767"/>
      <c r="S324" s="767"/>
      <c r="T324" s="767"/>
      <c r="U324" s="767"/>
      <c r="V324" s="767"/>
      <c r="W324" s="767"/>
      <c r="X324" s="767"/>
      <c r="Y324" s="767"/>
    </row>
    <row r="325" spans="17:25" ht="15" customHeight="1">
      <c r="Q325" s="767"/>
      <c r="R325" s="767"/>
      <c r="S325" s="767"/>
      <c r="T325" s="767"/>
      <c r="U325" s="767"/>
      <c r="V325" s="767"/>
      <c r="W325" s="767"/>
      <c r="X325" s="767"/>
      <c r="Y325" s="767"/>
    </row>
    <row r="326" spans="17:25" ht="15" customHeight="1">
      <c r="Q326" s="767"/>
      <c r="R326" s="767"/>
      <c r="S326" s="767"/>
      <c r="T326" s="767"/>
      <c r="U326" s="767"/>
      <c r="V326" s="767"/>
      <c r="W326" s="767"/>
      <c r="X326" s="767"/>
      <c r="Y326" s="767"/>
    </row>
    <row r="327" spans="17:25" ht="15" customHeight="1">
      <c r="Q327" s="767"/>
      <c r="R327" s="767"/>
      <c r="S327" s="767"/>
      <c r="T327" s="767"/>
      <c r="U327" s="767"/>
      <c r="V327" s="767"/>
      <c r="W327" s="767"/>
      <c r="X327" s="767"/>
      <c r="Y327" s="767"/>
    </row>
    <row r="328" spans="17:25" ht="15" customHeight="1">
      <c r="Q328" s="767"/>
      <c r="R328" s="767"/>
      <c r="S328" s="767"/>
      <c r="T328" s="767"/>
      <c r="U328" s="767"/>
      <c r="V328" s="767"/>
      <c r="W328" s="767"/>
      <c r="X328" s="767"/>
      <c r="Y328" s="767"/>
    </row>
    <row r="329" spans="17:25" ht="15" customHeight="1">
      <c r="Q329" s="767"/>
      <c r="R329" s="767"/>
      <c r="S329" s="767"/>
      <c r="T329" s="767"/>
      <c r="U329" s="767"/>
      <c r="V329" s="767"/>
      <c r="W329" s="767"/>
      <c r="X329" s="767"/>
      <c r="Y329" s="767"/>
    </row>
    <row r="330" spans="17:25" ht="15" customHeight="1">
      <c r="Q330" s="767"/>
      <c r="R330" s="767"/>
      <c r="S330" s="767"/>
      <c r="T330" s="767"/>
      <c r="U330" s="767"/>
      <c r="V330" s="767"/>
      <c r="W330" s="767"/>
      <c r="X330" s="767"/>
      <c r="Y330" s="767"/>
    </row>
    <row r="331" spans="17:25" ht="15" customHeight="1">
      <c r="Q331" s="767"/>
      <c r="R331" s="767"/>
      <c r="S331" s="767"/>
      <c r="T331" s="767"/>
      <c r="U331" s="767"/>
      <c r="V331" s="767"/>
      <c r="W331" s="767"/>
      <c r="X331" s="767"/>
      <c r="Y331" s="767"/>
    </row>
    <row r="332" spans="17:25" ht="15" customHeight="1">
      <c r="Q332" s="767"/>
      <c r="R332" s="767"/>
      <c r="S332" s="767"/>
      <c r="T332" s="767"/>
      <c r="U332" s="767"/>
      <c r="V332" s="767"/>
      <c r="W332" s="767"/>
      <c r="X332" s="767"/>
      <c r="Y332" s="767"/>
    </row>
    <row r="333" spans="17:25" ht="15" customHeight="1">
      <c r="Q333" s="767"/>
      <c r="R333" s="767"/>
      <c r="S333" s="767"/>
      <c r="T333" s="767"/>
      <c r="U333" s="767"/>
      <c r="V333" s="767"/>
      <c r="W333" s="767"/>
      <c r="X333" s="767"/>
      <c r="Y333" s="767"/>
    </row>
    <row r="334" spans="17:25" ht="15" customHeight="1">
      <c r="Q334" s="767"/>
      <c r="R334" s="767"/>
      <c r="S334" s="767"/>
      <c r="T334" s="767"/>
      <c r="U334" s="767"/>
      <c r="V334" s="767"/>
      <c r="W334" s="767"/>
      <c r="X334" s="767"/>
      <c r="Y334" s="767"/>
    </row>
    <row r="335" spans="17:25" ht="15" customHeight="1">
      <c r="Q335" s="767"/>
      <c r="R335" s="767"/>
      <c r="S335" s="767"/>
      <c r="T335" s="767"/>
      <c r="U335" s="767"/>
      <c r="V335" s="767"/>
      <c r="W335" s="767"/>
      <c r="X335" s="767"/>
      <c r="Y335" s="767"/>
    </row>
    <row r="336" spans="17:25" ht="15" customHeight="1">
      <c r="Q336" s="767"/>
      <c r="R336" s="767"/>
      <c r="S336" s="767"/>
      <c r="T336" s="767"/>
      <c r="U336" s="767"/>
      <c r="V336" s="767"/>
      <c r="W336" s="767"/>
      <c r="X336" s="767"/>
      <c r="Y336" s="767"/>
    </row>
    <row r="337" spans="17:25" ht="15" customHeight="1">
      <c r="Q337" s="767"/>
      <c r="R337" s="767"/>
      <c r="S337" s="767"/>
      <c r="T337" s="767"/>
      <c r="U337" s="767"/>
      <c r="V337" s="767"/>
      <c r="W337" s="767"/>
      <c r="X337" s="767"/>
      <c r="Y337" s="767"/>
    </row>
    <row r="338" spans="17:25" ht="15" customHeight="1">
      <c r="Q338" s="767"/>
      <c r="R338" s="767"/>
      <c r="S338" s="767"/>
      <c r="T338" s="767"/>
      <c r="U338" s="767"/>
      <c r="V338" s="767"/>
      <c r="W338" s="767"/>
      <c r="X338" s="767"/>
      <c r="Y338" s="767"/>
    </row>
    <row r="339" spans="17:25" ht="15" customHeight="1">
      <c r="Q339" s="767"/>
      <c r="R339" s="767"/>
      <c r="S339" s="767"/>
      <c r="T339" s="767"/>
      <c r="U339" s="767"/>
      <c r="V339" s="767"/>
      <c r="W339" s="767"/>
      <c r="X339" s="767"/>
      <c r="Y339" s="767"/>
    </row>
    <row r="340" spans="17:25" ht="15" customHeight="1">
      <c r="Q340" s="767"/>
      <c r="R340" s="767"/>
      <c r="S340" s="767"/>
      <c r="T340" s="767"/>
      <c r="U340" s="767"/>
      <c r="V340" s="767"/>
      <c r="W340" s="767"/>
      <c r="X340" s="767"/>
      <c r="Y340" s="767"/>
    </row>
    <row r="341" spans="17:25" ht="15" customHeight="1">
      <c r="Q341" s="767"/>
      <c r="R341" s="767"/>
      <c r="S341" s="767"/>
      <c r="T341" s="767"/>
      <c r="U341" s="767"/>
      <c r="V341" s="767"/>
      <c r="W341" s="767"/>
      <c r="X341" s="767"/>
      <c r="Y341" s="767"/>
    </row>
    <row r="342" spans="17:25" ht="15" customHeight="1">
      <c r="Q342" s="767"/>
      <c r="R342" s="767"/>
      <c r="S342" s="767"/>
      <c r="T342" s="767"/>
      <c r="U342" s="767"/>
      <c r="V342" s="767"/>
      <c r="W342" s="767"/>
      <c r="X342" s="767"/>
      <c r="Y342" s="767"/>
    </row>
    <row r="343" spans="17:25" ht="15" customHeight="1">
      <c r="Q343" s="767"/>
      <c r="R343" s="767"/>
      <c r="S343" s="767"/>
      <c r="T343" s="767"/>
      <c r="U343" s="767"/>
      <c r="V343" s="767"/>
      <c r="W343" s="767"/>
      <c r="X343" s="767"/>
      <c r="Y343" s="767"/>
    </row>
    <row r="344" spans="17:25" ht="15" customHeight="1">
      <c r="Q344" s="767"/>
      <c r="R344" s="767"/>
      <c r="S344" s="767"/>
      <c r="T344" s="767"/>
      <c r="U344" s="767"/>
      <c r="V344" s="767"/>
      <c r="W344" s="767"/>
      <c r="X344" s="767"/>
      <c r="Y344" s="767"/>
    </row>
    <row r="345" spans="17:25" ht="15" customHeight="1">
      <c r="Q345" s="767"/>
      <c r="R345" s="767"/>
      <c r="S345" s="767"/>
      <c r="T345" s="767"/>
      <c r="U345" s="767"/>
      <c r="V345" s="767"/>
      <c r="W345" s="767"/>
      <c r="X345" s="767"/>
      <c r="Y345" s="767"/>
    </row>
    <row r="346" spans="17:25" ht="15" customHeight="1">
      <c r="Q346" s="767"/>
      <c r="R346" s="767"/>
      <c r="S346" s="767"/>
      <c r="T346" s="767"/>
      <c r="U346" s="767"/>
      <c r="V346" s="767"/>
      <c r="W346" s="767"/>
      <c r="X346" s="767"/>
      <c r="Y346" s="767"/>
    </row>
    <row r="347" spans="17:25" ht="15" customHeight="1">
      <c r="Q347" s="767"/>
      <c r="R347" s="767"/>
      <c r="S347" s="767"/>
      <c r="T347" s="767"/>
      <c r="U347" s="767"/>
      <c r="V347" s="767"/>
      <c r="W347" s="767"/>
      <c r="X347" s="767"/>
      <c r="Y347" s="767"/>
    </row>
    <row r="348" spans="17:25" ht="15" customHeight="1">
      <c r="Q348" s="767"/>
      <c r="R348" s="767"/>
      <c r="S348" s="767"/>
      <c r="T348" s="767"/>
      <c r="U348" s="767"/>
      <c r="V348" s="767"/>
      <c r="W348" s="767"/>
      <c r="X348" s="767"/>
      <c r="Y348" s="767"/>
    </row>
    <row r="349" spans="17:25" ht="15" customHeight="1">
      <c r="Q349" s="767"/>
      <c r="R349" s="767"/>
      <c r="S349" s="767"/>
      <c r="T349" s="767"/>
      <c r="U349" s="767"/>
      <c r="V349" s="767"/>
      <c r="W349" s="767"/>
      <c r="X349" s="767"/>
      <c r="Y349" s="767"/>
    </row>
    <row r="350" spans="17:25" ht="15" customHeight="1">
      <c r="Q350" s="767"/>
      <c r="R350" s="767"/>
      <c r="S350" s="767"/>
      <c r="T350" s="767"/>
      <c r="U350" s="767"/>
      <c r="V350" s="767"/>
      <c r="W350" s="767"/>
      <c r="X350" s="767"/>
      <c r="Y350" s="767"/>
    </row>
    <row r="351" spans="17:25" ht="15" customHeight="1">
      <c r="Q351" s="767"/>
      <c r="R351" s="767"/>
      <c r="S351" s="767"/>
      <c r="T351" s="767"/>
      <c r="U351" s="767"/>
      <c r="V351" s="767"/>
      <c r="W351" s="767"/>
      <c r="X351" s="767"/>
      <c r="Y351" s="767"/>
    </row>
    <row r="352" spans="17:25" ht="15" customHeight="1">
      <c r="Q352" s="767"/>
      <c r="R352" s="767"/>
      <c r="S352" s="767"/>
      <c r="T352" s="767"/>
      <c r="U352" s="767"/>
      <c r="V352" s="767"/>
      <c r="W352" s="767"/>
      <c r="X352" s="767"/>
      <c r="Y352" s="767"/>
    </row>
    <row r="353" spans="17:25" ht="15" customHeight="1">
      <c r="Q353" s="767"/>
      <c r="R353" s="767"/>
      <c r="S353" s="767"/>
      <c r="T353" s="767"/>
      <c r="U353" s="767"/>
      <c r="V353" s="767"/>
      <c r="W353" s="767"/>
      <c r="X353" s="767"/>
      <c r="Y353" s="767"/>
    </row>
    <row r="354" spans="17:25" ht="15" customHeight="1">
      <c r="Q354" s="767"/>
      <c r="R354" s="767"/>
      <c r="S354" s="767"/>
      <c r="T354" s="767"/>
      <c r="U354" s="767"/>
      <c r="V354" s="767"/>
      <c r="W354" s="767"/>
      <c r="X354" s="767"/>
      <c r="Y354" s="767"/>
    </row>
    <row r="355" spans="17:25" ht="15" customHeight="1">
      <c r="Q355" s="767"/>
      <c r="R355" s="767"/>
      <c r="S355" s="767"/>
      <c r="T355" s="767"/>
      <c r="U355" s="767"/>
      <c r="V355" s="767"/>
      <c r="W355" s="767"/>
      <c r="X355" s="767"/>
      <c r="Y355" s="767"/>
    </row>
    <row r="356" spans="17:25" ht="15" customHeight="1">
      <c r="Q356" s="767"/>
      <c r="R356" s="767"/>
      <c r="S356" s="767"/>
      <c r="T356" s="767"/>
      <c r="U356" s="767"/>
      <c r="V356" s="767"/>
      <c r="W356" s="767"/>
      <c r="X356" s="767"/>
      <c r="Y356" s="767"/>
    </row>
    <row r="357" spans="17:25" ht="15" customHeight="1">
      <c r="Q357" s="767"/>
      <c r="R357" s="767"/>
      <c r="S357" s="767"/>
      <c r="T357" s="767"/>
      <c r="U357" s="767"/>
      <c r="V357" s="767"/>
      <c r="W357" s="767"/>
      <c r="X357" s="767"/>
      <c r="Y357" s="767"/>
    </row>
    <row r="358" spans="17:25" ht="15" customHeight="1">
      <c r="Q358" s="767"/>
      <c r="R358" s="767"/>
      <c r="S358" s="767"/>
      <c r="T358" s="767"/>
      <c r="U358" s="767"/>
      <c r="V358" s="767"/>
      <c r="W358" s="767"/>
      <c r="X358" s="767"/>
      <c r="Y358" s="767"/>
    </row>
    <row r="359" spans="17:25" ht="15" customHeight="1">
      <c r="Q359" s="767"/>
      <c r="R359" s="767"/>
      <c r="S359" s="767"/>
      <c r="T359" s="767"/>
      <c r="U359" s="767"/>
      <c r="V359" s="767"/>
      <c r="W359" s="767"/>
      <c r="X359" s="767"/>
      <c r="Y359" s="767"/>
    </row>
    <row r="360" spans="17:25" ht="15" customHeight="1">
      <c r="Q360" s="767"/>
      <c r="R360" s="767"/>
      <c r="S360" s="767"/>
      <c r="T360" s="767"/>
      <c r="U360" s="767"/>
      <c r="V360" s="767"/>
      <c r="W360" s="767"/>
      <c r="X360" s="767"/>
      <c r="Y360" s="767"/>
    </row>
    <row r="361" spans="17:25" ht="15" customHeight="1">
      <c r="Q361" s="767"/>
      <c r="R361" s="767"/>
      <c r="S361" s="767"/>
      <c r="T361" s="767"/>
      <c r="U361" s="767"/>
      <c r="V361" s="767"/>
      <c r="W361" s="767"/>
      <c r="X361" s="767"/>
      <c r="Y361" s="767"/>
    </row>
    <row r="362" spans="17:25" ht="15" customHeight="1">
      <c r="Q362" s="767"/>
      <c r="R362" s="767"/>
      <c r="S362" s="767"/>
      <c r="T362" s="767"/>
      <c r="U362" s="767"/>
      <c r="V362" s="767"/>
      <c r="W362" s="767"/>
      <c r="X362" s="767"/>
      <c r="Y362" s="767"/>
    </row>
    <row r="363" spans="17:25" ht="15" customHeight="1">
      <c r="Q363" s="767"/>
      <c r="R363" s="767"/>
      <c r="S363" s="767"/>
      <c r="T363" s="767"/>
      <c r="U363" s="767"/>
      <c r="V363" s="767"/>
      <c r="W363" s="767"/>
      <c r="X363" s="767"/>
      <c r="Y363" s="767"/>
    </row>
    <row r="364" spans="17:25" ht="15" customHeight="1">
      <c r="Q364" s="767"/>
      <c r="R364" s="767"/>
      <c r="S364" s="767"/>
      <c r="T364" s="767"/>
      <c r="U364" s="767"/>
      <c r="V364" s="767"/>
      <c r="W364" s="767"/>
      <c r="X364" s="767"/>
      <c r="Y364" s="767"/>
    </row>
    <row r="365" spans="17:25" ht="15" customHeight="1">
      <c r="Q365" s="767"/>
      <c r="R365" s="767"/>
      <c r="S365" s="767"/>
      <c r="T365" s="767"/>
      <c r="U365" s="767"/>
      <c r="V365" s="767"/>
      <c r="W365" s="767"/>
      <c r="X365" s="767"/>
      <c r="Y365" s="767"/>
    </row>
    <row r="366" spans="17:25" ht="15" customHeight="1">
      <c r="Q366" s="767"/>
      <c r="R366" s="767"/>
      <c r="S366" s="767"/>
      <c r="T366" s="767"/>
      <c r="U366" s="767"/>
      <c r="V366" s="767"/>
      <c r="W366" s="767"/>
      <c r="X366" s="767"/>
      <c r="Y366" s="767"/>
    </row>
    <row r="367" spans="17:25" ht="15" customHeight="1">
      <c r="Q367" s="767"/>
      <c r="R367" s="767"/>
      <c r="S367" s="767"/>
      <c r="T367" s="767"/>
      <c r="U367" s="767"/>
      <c r="V367" s="767"/>
      <c r="W367" s="767"/>
      <c r="X367" s="767"/>
      <c r="Y367" s="767"/>
    </row>
    <row r="368" spans="17:25" ht="15" customHeight="1">
      <c r="Q368" s="767"/>
      <c r="R368" s="767"/>
      <c r="S368" s="767"/>
      <c r="T368" s="767"/>
      <c r="U368" s="767"/>
      <c r="V368" s="767"/>
      <c r="W368" s="767"/>
      <c r="X368" s="767"/>
      <c r="Y368" s="767"/>
    </row>
    <row r="369" spans="17:25" ht="15" customHeight="1">
      <c r="Q369" s="767"/>
      <c r="R369" s="767"/>
      <c r="S369" s="767"/>
      <c r="T369" s="767"/>
      <c r="U369" s="767"/>
      <c r="V369" s="767"/>
      <c r="W369" s="767"/>
      <c r="X369" s="767"/>
      <c r="Y369" s="767"/>
    </row>
    <row r="370" spans="17:25" ht="15" customHeight="1">
      <c r="Q370" s="767"/>
      <c r="R370" s="767"/>
      <c r="S370" s="767"/>
      <c r="T370" s="767"/>
      <c r="U370" s="767"/>
      <c r="V370" s="767"/>
      <c r="W370" s="767"/>
      <c r="X370" s="767"/>
      <c r="Y370" s="767"/>
    </row>
    <row r="371" spans="17:25" ht="15" customHeight="1">
      <c r="Q371" s="767"/>
      <c r="R371" s="767"/>
      <c r="S371" s="767"/>
      <c r="T371" s="767"/>
      <c r="U371" s="767"/>
      <c r="V371" s="767"/>
      <c r="W371" s="767"/>
      <c r="X371" s="767"/>
      <c r="Y371" s="767"/>
    </row>
    <row r="372" spans="17:25" ht="15" customHeight="1">
      <c r="Q372" s="767"/>
      <c r="R372" s="767"/>
      <c r="S372" s="767"/>
      <c r="T372" s="767"/>
      <c r="U372" s="767"/>
      <c r="V372" s="767"/>
      <c r="W372" s="767"/>
      <c r="X372" s="767"/>
      <c r="Y372" s="767"/>
    </row>
    <row r="373" spans="17:25" ht="15" customHeight="1">
      <c r="Q373" s="767"/>
      <c r="R373" s="767"/>
      <c r="S373" s="767"/>
      <c r="T373" s="767"/>
      <c r="U373" s="767"/>
      <c r="V373" s="767"/>
      <c r="W373" s="767"/>
      <c r="X373" s="767"/>
      <c r="Y373" s="767"/>
    </row>
    <row r="374" spans="17:25" ht="15" customHeight="1">
      <c r="Q374" s="767"/>
      <c r="R374" s="767"/>
      <c r="S374" s="767"/>
      <c r="T374" s="767"/>
      <c r="U374" s="767"/>
      <c r="V374" s="767"/>
      <c r="W374" s="767"/>
      <c r="X374" s="767"/>
      <c r="Y374" s="767"/>
    </row>
    <row r="375" spans="17:25" ht="15" customHeight="1">
      <c r="Q375" s="767"/>
      <c r="R375" s="767"/>
      <c r="S375" s="767"/>
      <c r="T375" s="767"/>
      <c r="U375" s="767"/>
      <c r="V375" s="767"/>
      <c r="W375" s="767"/>
      <c r="X375" s="767"/>
      <c r="Y375" s="767"/>
    </row>
    <row r="376" spans="17:25" ht="15" customHeight="1">
      <c r="Q376" s="767"/>
      <c r="R376" s="767"/>
      <c r="S376" s="767"/>
      <c r="T376" s="767"/>
      <c r="U376" s="767"/>
      <c r="V376" s="767"/>
      <c r="W376" s="767"/>
      <c r="X376" s="767"/>
      <c r="Y376" s="767"/>
    </row>
    <row r="377" spans="17:25" ht="15" customHeight="1">
      <c r="Q377" s="767"/>
      <c r="R377" s="767"/>
      <c r="S377" s="767"/>
      <c r="T377" s="767"/>
      <c r="U377" s="767"/>
      <c r="V377" s="767"/>
      <c r="W377" s="767"/>
      <c r="X377" s="767"/>
      <c r="Y377" s="767"/>
    </row>
    <row r="378" spans="17:25" ht="15" customHeight="1">
      <c r="Q378" s="767"/>
      <c r="R378" s="767"/>
      <c r="S378" s="767"/>
      <c r="T378" s="767"/>
      <c r="U378" s="767"/>
      <c r="V378" s="767"/>
      <c r="W378" s="767"/>
      <c r="X378" s="767"/>
      <c r="Y378" s="767"/>
    </row>
    <row r="379" spans="17:25" ht="15" customHeight="1">
      <c r="Q379" s="767"/>
      <c r="R379" s="767"/>
      <c r="S379" s="767"/>
      <c r="T379" s="767"/>
      <c r="U379" s="767"/>
      <c r="V379" s="767"/>
      <c r="W379" s="767"/>
      <c r="X379" s="767"/>
      <c r="Y379" s="767"/>
    </row>
    <row r="380" spans="17:25" ht="15" customHeight="1">
      <c r="Q380" s="767"/>
      <c r="R380" s="767"/>
      <c r="S380" s="767"/>
      <c r="T380" s="767"/>
      <c r="U380" s="767"/>
      <c r="V380" s="767"/>
      <c r="W380" s="767"/>
      <c r="X380" s="767"/>
      <c r="Y380" s="767"/>
    </row>
    <row r="381" spans="17:25" ht="15" customHeight="1">
      <c r="Q381" s="767"/>
      <c r="R381" s="767"/>
      <c r="S381" s="767"/>
      <c r="T381" s="767"/>
      <c r="U381" s="767"/>
      <c r="V381" s="767"/>
      <c r="W381" s="767"/>
      <c r="X381" s="767"/>
      <c r="Y381" s="767"/>
    </row>
    <row r="382" spans="17:25" ht="15" customHeight="1">
      <c r="Q382" s="767"/>
      <c r="R382" s="767"/>
      <c r="S382" s="767"/>
      <c r="T382" s="767"/>
      <c r="U382" s="767"/>
      <c r="V382" s="767"/>
      <c r="W382" s="767"/>
      <c r="X382" s="767"/>
      <c r="Y382" s="767"/>
    </row>
    <row r="383" spans="17:25" ht="15" customHeight="1">
      <c r="Q383" s="767"/>
      <c r="R383" s="767"/>
      <c r="S383" s="767"/>
      <c r="T383" s="767"/>
      <c r="U383" s="767"/>
      <c r="V383" s="767"/>
      <c r="W383" s="767"/>
      <c r="X383" s="767"/>
      <c r="Y383" s="767"/>
    </row>
    <row r="384" spans="17:25" ht="15" customHeight="1">
      <c r="Q384" s="767"/>
      <c r="R384" s="767"/>
      <c r="S384" s="767"/>
      <c r="T384" s="767"/>
      <c r="U384" s="767"/>
      <c r="V384" s="767"/>
      <c r="W384" s="767"/>
      <c r="X384" s="767"/>
      <c r="Y384" s="767"/>
    </row>
    <row r="385" spans="17:25" ht="15" customHeight="1">
      <c r="Q385" s="767"/>
      <c r="R385" s="767"/>
      <c r="S385" s="767"/>
      <c r="T385" s="767"/>
      <c r="U385" s="767"/>
      <c r="V385" s="767"/>
      <c r="W385" s="767"/>
      <c r="X385" s="767"/>
      <c r="Y385" s="767"/>
    </row>
    <row r="386" spans="17:25" ht="15" customHeight="1">
      <c r="Q386" s="767"/>
      <c r="R386" s="767"/>
      <c r="S386" s="767"/>
      <c r="T386" s="767"/>
      <c r="U386" s="767"/>
      <c r="V386" s="767"/>
      <c r="W386" s="767"/>
      <c r="X386" s="767"/>
      <c r="Y386" s="767"/>
    </row>
    <row r="387" spans="17:25" ht="15" customHeight="1">
      <c r="Q387" s="767"/>
      <c r="R387" s="767"/>
      <c r="S387" s="767"/>
      <c r="T387" s="767"/>
      <c r="U387" s="767"/>
      <c r="V387" s="767"/>
      <c r="W387" s="767"/>
      <c r="X387" s="767"/>
      <c r="Y387" s="767"/>
    </row>
    <row r="388" spans="17:25" ht="15" customHeight="1">
      <c r="Q388" s="767"/>
      <c r="R388" s="767"/>
      <c r="S388" s="767"/>
      <c r="T388" s="767"/>
      <c r="U388" s="767"/>
      <c r="V388" s="767"/>
      <c r="W388" s="767"/>
      <c r="X388" s="767"/>
      <c r="Y388" s="767"/>
    </row>
    <row r="389" spans="17:25" ht="15" customHeight="1">
      <c r="Q389" s="767"/>
      <c r="R389" s="767"/>
      <c r="S389" s="767"/>
      <c r="T389" s="767"/>
      <c r="U389" s="767"/>
      <c r="V389" s="767"/>
      <c r="W389" s="767"/>
      <c r="X389" s="767"/>
      <c r="Y389" s="767"/>
    </row>
    <row r="390" spans="17:25" ht="15" customHeight="1">
      <c r="Q390" s="767"/>
      <c r="R390" s="767"/>
      <c r="S390" s="767"/>
      <c r="T390" s="767"/>
      <c r="U390" s="767"/>
      <c r="V390" s="767"/>
      <c r="W390" s="767"/>
      <c r="X390" s="767"/>
      <c r="Y390" s="767"/>
    </row>
    <row r="391" spans="17:25" ht="15" customHeight="1">
      <c r="Q391" s="767"/>
      <c r="R391" s="767"/>
      <c r="S391" s="767"/>
      <c r="T391" s="767"/>
      <c r="U391" s="767"/>
      <c r="V391" s="767"/>
      <c r="W391" s="767"/>
      <c r="X391" s="767"/>
      <c r="Y391" s="767"/>
    </row>
    <row r="392" spans="17:25" ht="15" customHeight="1">
      <c r="Q392" s="767"/>
      <c r="R392" s="767"/>
      <c r="S392" s="767"/>
      <c r="T392" s="767"/>
      <c r="U392" s="767"/>
      <c r="V392" s="767"/>
      <c r="W392" s="767"/>
      <c r="X392" s="767"/>
      <c r="Y392" s="767"/>
    </row>
    <row r="393" spans="17:25" ht="15" customHeight="1">
      <c r="Q393" s="767"/>
      <c r="R393" s="767"/>
      <c r="S393" s="767"/>
      <c r="T393" s="767"/>
      <c r="U393" s="767"/>
      <c r="V393" s="767"/>
      <c r="W393" s="767"/>
      <c r="X393" s="767"/>
      <c r="Y393" s="767"/>
    </row>
    <row r="394" spans="17:25" ht="15" customHeight="1">
      <c r="Q394" s="767"/>
      <c r="R394" s="767"/>
      <c r="S394" s="767"/>
      <c r="T394" s="767"/>
      <c r="U394" s="767"/>
      <c r="V394" s="767"/>
      <c r="W394" s="767"/>
      <c r="X394" s="767"/>
      <c r="Y394" s="767"/>
    </row>
    <row r="395" spans="17:25" ht="15" customHeight="1">
      <c r="Q395" s="767"/>
      <c r="R395" s="767"/>
      <c r="S395" s="767"/>
      <c r="T395" s="767"/>
      <c r="U395" s="767"/>
      <c r="V395" s="767"/>
      <c r="W395" s="767"/>
      <c r="X395" s="767"/>
      <c r="Y395" s="767"/>
    </row>
    <row r="396" spans="17:25" ht="15" customHeight="1">
      <c r="Q396" s="767"/>
      <c r="R396" s="767"/>
      <c r="S396" s="767"/>
      <c r="T396" s="767"/>
      <c r="U396" s="767"/>
      <c r="V396" s="767"/>
      <c r="W396" s="767"/>
      <c r="X396" s="767"/>
      <c r="Y396" s="767"/>
    </row>
    <row r="397" spans="17:25" ht="15" customHeight="1">
      <c r="Q397" s="767"/>
      <c r="R397" s="767"/>
      <c r="S397" s="767"/>
      <c r="T397" s="767"/>
      <c r="U397" s="767"/>
      <c r="V397" s="767"/>
      <c r="W397" s="767"/>
      <c r="X397" s="767"/>
      <c r="Y397" s="767"/>
    </row>
    <row r="398" spans="17:25" ht="15" customHeight="1">
      <c r="Q398" s="767"/>
      <c r="R398" s="767"/>
      <c r="S398" s="767"/>
      <c r="T398" s="767"/>
      <c r="U398" s="767"/>
      <c r="V398" s="767"/>
      <c r="W398" s="767"/>
      <c r="X398" s="767"/>
      <c r="Y398" s="767"/>
    </row>
    <row r="399" spans="17:25" ht="15" customHeight="1">
      <c r="Q399" s="767"/>
      <c r="R399" s="767"/>
      <c r="S399" s="767"/>
      <c r="T399" s="767"/>
      <c r="U399" s="767"/>
      <c r="V399" s="767"/>
      <c r="W399" s="767"/>
      <c r="X399" s="767"/>
      <c r="Y399" s="767"/>
    </row>
    <row r="400" spans="17:25" ht="15" customHeight="1">
      <c r="Q400" s="767"/>
      <c r="R400" s="767"/>
      <c r="S400" s="767"/>
      <c r="T400" s="767"/>
      <c r="U400" s="767"/>
      <c r="V400" s="767"/>
      <c r="W400" s="767"/>
      <c r="X400" s="767"/>
      <c r="Y400" s="767"/>
    </row>
    <row r="401" spans="1:25" ht="15" customHeight="1">
      <c r="Q401" s="767"/>
      <c r="R401" s="767"/>
      <c r="S401" s="767"/>
      <c r="T401" s="767"/>
      <c r="U401" s="767"/>
      <c r="V401" s="767"/>
      <c r="W401" s="767"/>
      <c r="X401" s="767"/>
      <c r="Y401" s="767"/>
    </row>
    <row r="402" spans="1:25" ht="15" customHeight="1">
      <c r="Q402" s="767"/>
      <c r="R402" s="767"/>
      <c r="S402" s="767"/>
      <c r="T402" s="767"/>
      <c r="U402" s="767"/>
      <c r="V402" s="767"/>
      <c r="W402" s="767"/>
      <c r="X402" s="767"/>
      <c r="Y402" s="767"/>
    </row>
    <row r="403" spans="1:25" ht="15" customHeight="1">
      <c r="Q403" s="767"/>
      <c r="R403" s="767"/>
      <c r="S403" s="767"/>
      <c r="T403" s="767"/>
      <c r="U403" s="767"/>
      <c r="V403" s="767"/>
      <c r="W403" s="767"/>
      <c r="X403" s="767"/>
      <c r="Y403" s="767"/>
    </row>
    <row r="404" spans="1:25" ht="15" customHeight="1">
      <c r="Q404" s="767"/>
      <c r="R404" s="767"/>
      <c r="S404" s="767"/>
      <c r="T404" s="767"/>
      <c r="U404" s="767"/>
      <c r="V404" s="767"/>
      <c r="W404" s="767"/>
      <c r="X404" s="767"/>
      <c r="Y404" s="767"/>
    </row>
    <row r="405" spans="1:25" ht="15" customHeight="1">
      <c r="A405" s="822"/>
      <c r="B405" s="822"/>
      <c r="C405" s="822"/>
      <c r="D405" s="822"/>
      <c r="E405" s="822"/>
      <c r="F405" s="822"/>
      <c r="G405" s="822"/>
      <c r="H405" s="822"/>
      <c r="I405" s="822"/>
      <c r="J405" s="822"/>
      <c r="K405" s="822"/>
      <c r="L405" s="822"/>
      <c r="M405" s="822"/>
      <c r="Q405" s="767"/>
      <c r="R405" s="767"/>
      <c r="S405" s="767"/>
      <c r="T405" s="767"/>
      <c r="U405" s="767"/>
      <c r="V405" s="767"/>
      <c r="W405" s="767"/>
      <c r="X405" s="767"/>
      <c r="Y405" s="767"/>
    </row>
    <row r="406" spans="1:25" s="763" customFormat="1" ht="15" customHeight="1"/>
    <row r="407" spans="1:25" s="763" customFormat="1" ht="15" customHeight="1"/>
    <row r="408" spans="1:25" s="763" customFormat="1" ht="15" customHeight="1"/>
    <row r="409" spans="1:25" s="763" customFormat="1" ht="15" customHeight="1"/>
    <row r="410" spans="1:25" s="763" customFormat="1" ht="15" customHeight="1"/>
    <row r="411" spans="1:25" s="763" customFormat="1" ht="15" customHeight="1"/>
    <row r="412" spans="1:25" s="763" customFormat="1" ht="15" customHeight="1"/>
    <row r="413" spans="1:25" s="763" customFormat="1" ht="15" customHeight="1"/>
    <row r="414" spans="1:25" s="763" customFormat="1" ht="15" customHeight="1"/>
    <row r="415" spans="1:25" s="763" customFormat="1" ht="15" customHeight="1"/>
    <row r="416" spans="1:25" s="763" customFormat="1" ht="15" customHeight="1"/>
    <row r="417" spans="17:25" s="763" customFormat="1" ht="15" customHeight="1"/>
    <row r="418" spans="17:25" s="763" customFormat="1" ht="15" customHeight="1"/>
    <row r="419" spans="17:25" s="763" customFormat="1" ht="15" customHeight="1"/>
    <row r="420" spans="17:25" ht="15" customHeight="1">
      <c r="Q420" s="767"/>
      <c r="R420" s="767"/>
      <c r="S420" s="767"/>
      <c r="T420" s="767"/>
      <c r="U420" s="767"/>
      <c r="V420" s="767"/>
      <c r="W420" s="767"/>
      <c r="X420" s="767"/>
      <c r="Y420" s="767"/>
    </row>
    <row r="421" spans="17:25" ht="15" customHeight="1">
      <c r="Q421" s="767"/>
      <c r="R421" s="767"/>
      <c r="S421" s="767"/>
      <c r="T421" s="767"/>
      <c r="U421" s="767"/>
      <c r="V421" s="767"/>
      <c r="W421" s="767"/>
      <c r="X421" s="767"/>
      <c r="Y421" s="767"/>
    </row>
    <row r="422" spans="17:25" ht="15" customHeight="1">
      <c r="Q422" s="767"/>
      <c r="R422" s="767"/>
      <c r="S422" s="767"/>
      <c r="T422" s="767"/>
      <c r="U422" s="767"/>
      <c r="V422" s="767"/>
      <c r="W422" s="767"/>
      <c r="X422" s="767"/>
      <c r="Y422" s="767"/>
    </row>
    <row r="423" spans="17:25" ht="15" customHeight="1">
      <c r="Q423" s="767"/>
      <c r="R423" s="767"/>
      <c r="S423" s="767"/>
      <c r="T423" s="767"/>
      <c r="U423" s="767"/>
      <c r="V423" s="767"/>
      <c r="W423" s="767"/>
      <c r="X423" s="767"/>
      <c r="Y423" s="767"/>
    </row>
    <row r="424" spans="17:25" ht="15" customHeight="1">
      <c r="Q424" s="767"/>
      <c r="R424" s="767"/>
      <c r="S424" s="767"/>
      <c r="T424" s="767"/>
      <c r="U424" s="767"/>
      <c r="V424" s="767"/>
      <c r="W424" s="767"/>
      <c r="X424" s="767"/>
      <c r="Y424" s="767"/>
    </row>
    <row r="425" spans="17:25" ht="15" customHeight="1">
      <c r="Q425" s="767"/>
      <c r="R425" s="767"/>
      <c r="S425" s="767"/>
      <c r="T425" s="767"/>
      <c r="U425" s="767"/>
      <c r="V425" s="767"/>
      <c r="W425" s="767"/>
      <c r="X425" s="767"/>
      <c r="Y425" s="767"/>
    </row>
    <row r="426" spans="17:25" ht="15" customHeight="1">
      <c r="Q426" s="767"/>
      <c r="R426" s="767"/>
      <c r="S426" s="767"/>
      <c r="T426" s="767"/>
      <c r="U426" s="767"/>
      <c r="V426" s="767"/>
      <c r="W426" s="767"/>
      <c r="X426" s="767"/>
      <c r="Y426" s="767"/>
    </row>
    <row r="427" spans="17:25" ht="15" customHeight="1">
      <c r="Q427" s="767"/>
      <c r="R427" s="767"/>
      <c r="S427" s="767"/>
      <c r="T427" s="767"/>
      <c r="U427" s="767"/>
      <c r="V427" s="767"/>
      <c r="W427" s="767"/>
      <c r="X427" s="767"/>
      <c r="Y427" s="767"/>
    </row>
    <row r="428" spans="17:25" ht="15" customHeight="1">
      <c r="Q428" s="767"/>
      <c r="R428" s="767"/>
      <c r="S428" s="767"/>
      <c r="T428" s="767"/>
      <c r="U428" s="767"/>
      <c r="V428" s="767"/>
      <c r="W428" s="767"/>
      <c r="X428" s="767"/>
      <c r="Y428" s="767"/>
    </row>
    <row r="429" spans="17:25" ht="15" customHeight="1">
      <c r="Q429" s="767"/>
      <c r="R429" s="767"/>
      <c r="S429" s="767"/>
      <c r="T429" s="767"/>
      <c r="U429" s="767"/>
      <c r="V429" s="767"/>
      <c r="W429" s="767"/>
      <c r="X429" s="767"/>
      <c r="Y429" s="767"/>
    </row>
    <row r="430" spans="17:25" ht="15" customHeight="1">
      <c r="Q430" s="767"/>
      <c r="R430" s="767"/>
      <c r="S430" s="767"/>
      <c r="T430" s="767"/>
      <c r="U430" s="767"/>
      <c r="V430" s="767"/>
      <c r="W430" s="767"/>
      <c r="X430" s="767"/>
      <c r="Y430" s="767"/>
    </row>
    <row r="431" spans="17:25" ht="15" customHeight="1">
      <c r="Q431" s="767"/>
      <c r="R431" s="767"/>
      <c r="S431" s="767"/>
      <c r="T431" s="767"/>
      <c r="U431" s="767"/>
      <c r="V431" s="767"/>
      <c r="W431" s="767"/>
      <c r="X431" s="767"/>
      <c r="Y431" s="767"/>
    </row>
    <row r="432" spans="17:25" ht="15" customHeight="1">
      <c r="Q432" s="767"/>
      <c r="R432" s="767"/>
      <c r="S432" s="767"/>
      <c r="T432" s="767"/>
      <c r="U432" s="767"/>
      <c r="V432" s="767"/>
      <c r="W432" s="767"/>
      <c r="X432" s="767"/>
      <c r="Y432" s="767"/>
    </row>
    <row r="433" spans="17:25" ht="15" customHeight="1">
      <c r="Q433" s="767"/>
      <c r="R433" s="767"/>
      <c r="S433" s="767"/>
      <c r="T433" s="767"/>
      <c r="U433" s="767"/>
      <c r="V433" s="767"/>
      <c r="W433" s="767"/>
      <c r="X433" s="767"/>
      <c r="Y433" s="767"/>
    </row>
    <row r="434" spans="17:25" ht="15" customHeight="1">
      <c r="Q434" s="767"/>
      <c r="R434" s="767"/>
      <c r="S434" s="767"/>
      <c r="T434" s="767"/>
      <c r="U434" s="767"/>
      <c r="V434" s="767"/>
      <c r="W434" s="767"/>
      <c r="X434" s="767"/>
      <c r="Y434" s="767"/>
    </row>
    <row r="435" spans="17:25" ht="15" customHeight="1">
      <c r="Q435" s="767"/>
      <c r="R435" s="767"/>
      <c r="S435" s="767"/>
      <c r="T435" s="767"/>
      <c r="U435" s="767"/>
      <c r="V435" s="767"/>
      <c r="W435" s="767"/>
      <c r="X435" s="767"/>
      <c r="Y435" s="767"/>
    </row>
    <row r="436" spans="17:25" ht="15" customHeight="1">
      <c r="Q436" s="767"/>
      <c r="R436" s="767"/>
      <c r="S436" s="767"/>
      <c r="T436" s="767"/>
      <c r="U436" s="767"/>
      <c r="V436" s="767"/>
      <c r="W436" s="767"/>
      <c r="X436" s="767"/>
      <c r="Y436" s="767"/>
    </row>
    <row r="437" spans="17:25" ht="15" customHeight="1">
      <c r="Q437" s="767"/>
      <c r="R437" s="767"/>
      <c r="S437" s="767"/>
      <c r="T437" s="767"/>
      <c r="U437" s="767"/>
      <c r="V437" s="767"/>
      <c r="W437" s="767"/>
      <c r="X437" s="767"/>
      <c r="Y437" s="767"/>
    </row>
    <row r="438" spans="17:25" ht="15" customHeight="1">
      <c r="Q438" s="767"/>
      <c r="R438" s="767"/>
      <c r="S438" s="767"/>
      <c r="T438" s="767"/>
      <c r="U438" s="767"/>
      <c r="V438" s="767"/>
      <c r="W438" s="767"/>
      <c r="X438" s="767"/>
      <c r="Y438" s="767"/>
    </row>
    <row r="439" spans="17:25" ht="15" customHeight="1">
      <c r="Q439" s="767"/>
      <c r="R439" s="767"/>
      <c r="S439" s="767"/>
      <c r="T439" s="767"/>
      <c r="U439" s="767"/>
      <c r="V439" s="767"/>
      <c r="W439" s="767"/>
      <c r="X439" s="767"/>
      <c r="Y439" s="767"/>
    </row>
    <row r="440" spans="17:25" ht="15" customHeight="1">
      <c r="Q440" s="767"/>
      <c r="R440" s="767"/>
      <c r="S440" s="767"/>
      <c r="T440" s="767"/>
      <c r="U440" s="767"/>
      <c r="V440" s="767"/>
      <c r="W440" s="767"/>
      <c r="X440" s="767"/>
      <c r="Y440" s="767"/>
    </row>
    <row r="441" spans="17:25" ht="15" customHeight="1">
      <c r="Q441" s="767"/>
      <c r="R441" s="767"/>
      <c r="S441" s="767"/>
      <c r="T441" s="767"/>
      <c r="U441" s="767"/>
      <c r="V441" s="767"/>
      <c r="W441" s="767"/>
      <c r="X441" s="767"/>
      <c r="Y441" s="767"/>
    </row>
    <row r="442" spans="17:25" ht="15" customHeight="1">
      <c r="Q442" s="767"/>
      <c r="R442" s="767"/>
      <c r="S442" s="767"/>
      <c r="T442" s="767"/>
      <c r="U442" s="767"/>
      <c r="V442" s="767"/>
      <c r="W442" s="767"/>
      <c r="X442" s="767"/>
      <c r="Y442" s="767"/>
    </row>
    <row r="443" spans="17:25" ht="15" customHeight="1">
      <c r="Q443" s="767"/>
      <c r="R443" s="767"/>
      <c r="S443" s="767"/>
      <c r="T443" s="767"/>
      <c r="U443" s="767"/>
      <c r="V443" s="767"/>
      <c r="W443" s="767"/>
      <c r="X443" s="767"/>
      <c r="Y443" s="767"/>
    </row>
    <row r="444" spans="17:25" ht="15" customHeight="1">
      <c r="Q444" s="767"/>
      <c r="R444" s="767"/>
      <c r="S444" s="767"/>
      <c r="T444" s="767"/>
      <c r="U444" s="767"/>
      <c r="V444" s="767"/>
      <c r="W444" s="767"/>
      <c r="X444" s="767"/>
      <c r="Y444" s="767"/>
    </row>
    <row r="445" spans="17:25" ht="15" customHeight="1">
      <c r="Q445" s="767"/>
      <c r="R445" s="767"/>
      <c r="S445" s="767"/>
      <c r="T445" s="767"/>
      <c r="U445" s="767"/>
      <c r="V445" s="767"/>
      <c r="W445" s="767"/>
      <c r="X445" s="767"/>
      <c r="Y445" s="767"/>
    </row>
    <row r="446" spans="17:25" ht="15" customHeight="1">
      <c r="Q446" s="767"/>
      <c r="R446" s="767"/>
      <c r="S446" s="767"/>
      <c r="T446" s="767"/>
      <c r="U446" s="767"/>
      <c r="V446" s="767"/>
      <c r="W446" s="767"/>
      <c r="X446" s="767"/>
      <c r="Y446" s="767"/>
    </row>
    <row r="447" spans="17:25" ht="15" customHeight="1">
      <c r="Q447" s="767"/>
      <c r="R447" s="767"/>
      <c r="S447" s="767"/>
      <c r="T447" s="767"/>
      <c r="U447" s="767"/>
      <c r="V447" s="767"/>
      <c r="W447" s="767"/>
      <c r="X447" s="767"/>
      <c r="Y447" s="767"/>
    </row>
    <row r="448" spans="17:25" ht="15" customHeight="1">
      <c r="Q448" s="767"/>
      <c r="R448" s="767"/>
      <c r="S448" s="767"/>
      <c r="T448" s="767"/>
      <c r="U448" s="767"/>
      <c r="V448" s="767"/>
      <c r="W448" s="767"/>
      <c r="X448" s="767"/>
      <c r="Y448" s="767"/>
    </row>
    <row r="449" spans="17:25" ht="15" customHeight="1">
      <c r="Q449" s="767"/>
      <c r="R449" s="767"/>
      <c r="S449" s="767"/>
      <c r="T449" s="767"/>
      <c r="U449" s="767"/>
      <c r="V449" s="767"/>
      <c r="W449" s="767"/>
      <c r="X449" s="767"/>
      <c r="Y449" s="767"/>
    </row>
    <row r="450" spans="17:25" ht="15" customHeight="1">
      <c r="Q450" s="767"/>
      <c r="R450" s="767"/>
      <c r="S450" s="767"/>
      <c r="T450" s="767"/>
      <c r="U450" s="767"/>
      <c r="V450" s="767"/>
      <c r="W450" s="767"/>
      <c r="X450" s="767"/>
      <c r="Y450" s="767"/>
    </row>
    <row r="451" spans="17:25" ht="15" customHeight="1">
      <c r="Q451" s="767"/>
      <c r="R451" s="767"/>
      <c r="S451" s="767"/>
      <c r="T451" s="767"/>
      <c r="U451" s="767"/>
      <c r="V451" s="767"/>
      <c r="W451" s="767"/>
      <c r="X451" s="767"/>
      <c r="Y451" s="767"/>
    </row>
    <row r="452" spans="17:25" ht="15" customHeight="1">
      <c r="Q452" s="767"/>
      <c r="R452" s="767"/>
      <c r="S452" s="767"/>
      <c r="T452" s="767"/>
      <c r="U452" s="767"/>
      <c r="V452" s="767"/>
      <c r="W452" s="767"/>
      <c r="X452" s="767"/>
      <c r="Y452" s="767"/>
    </row>
    <row r="453" spans="17:25" ht="15" customHeight="1">
      <c r="Q453" s="767"/>
      <c r="R453" s="767"/>
      <c r="S453" s="767"/>
      <c r="T453" s="767"/>
      <c r="U453" s="767"/>
      <c r="V453" s="767"/>
      <c r="W453" s="767"/>
      <c r="X453" s="767"/>
      <c r="Y453" s="767"/>
    </row>
    <row r="454" spans="17:25" ht="15" customHeight="1">
      <c r="Q454" s="767"/>
      <c r="R454" s="767"/>
      <c r="S454" s="767"/>
      <c r="T454" s="767"/>
      <c r="U454" s="767"/>
      <c r="V454" s="767"/>
      <c r="W454" s="767"/>
      <c r="X454" s="767"/>
      <c r="Y454" s="767"/>
    </row>
    <row r="455" spans="17:25" ht="15" customHeight="1">
      <c r="Q455" s="767"/>
      <c r="R455" s="767"/>
      <c r="S455" s="767"/>
      <c r="T455" s="767"/>
      <c r="U455" s="767"/>
      <c r="V455" s="767"/>
      <c r="W455" s="767"/>
      <c r="X455" s="767"/>
      <c r="Y455" s="767"/>
    </row>
    <row r="456" spans="17:25" ht="15" customHeight="1">
      <c r="Q456" s="767"/>
      <c r="R456" s="767"/>
      <c r="S456" s="767"/>
      <c r="T456" s="767"/>
      <c r="U456" s="767"/>
      <c r="V456" s="767"/>
      <c r="W456" s="767"/>
      <c r="X456" s="767"/>
      <c r="Y456" s="767"/>
    </row>
    <row r="457" spans="17:25" ht="15" customHeight="1">
      <c r="Q457" s="767"/>
      <c r="R457" s="767"/>
      <c r="S457" s="767"/>
      <c r="T457" s="767"/>
      <c r="U457" s="767"/>
      <c r="V457" s="767"/>
      <c r="W457" s="767"/>
      <c r="X457" s="767"/>
      <c r="Y457" s="767"/>
    </row>
    <row r="458" spans="17:25" ht="15" customHeight="1">
      <c r="Q458" s="767"/>
      <c r="R458" s="767"/>
      <c r="S458" s="767"/>
      <c r="T458" s="767"/>
      <c r="U458" s="767"/>
      <c r="V458" s="767"/>
      <c r="W458" s="767"/>
      <c r="X458" s="767"/>
      <c r="Y458" s="767"/>
    </row>
    <row r="459" spans="17:25" ht="15" customHeight="1">
      <c r="Q459" s="767"/>
      <c r="R459" s="767"/>
      <c r="S459" s="767"/>
      <c r="T459" s="767"/>
      <c r="U459" s="767"/>
      <c r="V459" s="767"/>
      <c r="W459" s="767"/>
      <c r="X459" s="767"/>
      <c r="Y459" s="767"/>
    </row>
    <row r="460" spans="17:25" ht="15" customHeight="1">
      <c r="Q460" s="767"/>
      <c r="R460" s="767"/>
      <c r="S460" s="767"/>
      <c r="T460" s="767"/>
      <c r="U460" s="767"/>
      <c r="V460" s="767"/>
      <c r="W460" s="767"/>
      <c r="X460" s="767"/>
      <c r="Y460" s="767"/>
    </row>
    <row r="461" spans="17:25" ht="15" customHeight="1">
      <c r="Q461" s="767"/>
      <c r="R461" s="767"/>
      <c r="S461" s="767"/>
      <c r="T461" s="767"/>
      <c r="U461" s="767"/>
      <c r="V461" s="767"/>
      <c r="W461" s="767"/>
      <c r="X461" s="767"/>
      <c r="Y461" s="767"/>
    </row>
    <row r="462" spans="17:25" ht="15" customHeight="1">
      <c r="Q462" s="767"/>
      <c r="R462" s="767"/>
      <c r="S462" s="767"/>
      <c r="T462" s="767"/>
      <c r="U462" s="767"/>
      <c r="V462" s="767"/>
      <c r="W462" s="767"/>
      <c r="X462" s="767"/>
      <c r="Y462" s="767"/>
    </row>
    <row r="463" spans="17:25" ht="15" customHeight="1">
      <c r="Q463" s="767"/>
      <c r="R463" s="767"/>
      <c r="S463" s="767"/>
      <c r="T463" s="767"/>
      <c r="U463" s="767"/>
      <c r="V463" s="767"/>
      <c r="W463" s="767"/>
      <c r="X463" s="767"/>
      <c r="Y463" s="767"/>
    </row>
    <row r="464" spans="17:25" ht="15" customHeight="1">
      <c r="Q464" s="767"/>
      <c r="R464" s="767"/>
      <c r="S464" s="767"/>
      <c r="T464" s="767"/>
      <c r="U464" s="767"/>
      <c r="V464" s="767"/>
      <c r="W464" s="767"/>
      <c r="X464" s="767"/>
      <c r="Y464" s="767"/>
    </row>
    <row r="465" spans="1:25" ht="15" customHeight="1">
      <c r="Q465" s="767"/>
      <c r="R465" s="767"/>
      <c r="S465" s="767"/>
      <c r="T465" s="767"/>
      <c r="U465" s="767"/>
      <c r="V465" s="767"/>
      <c r="W465" s="767"/>
      <c r="X465" s="767"/>
      <c r="Y465" s="767"/>
    </row>
    <row r="466" spans="1:25" ht="15" customHeight="1">
      <c r="Q466" s="767"/>
      <c r="R466" s="767"/>
      <c r="S466" s="767"/>
      <c r="T466" s="767"/>
      <c r="U466" s="767"/>
      <c r="V466" s="767"/>
      <c r="W466" s="767"/>
      <c r="X466" s="767"/>
      <c r="Y466" s="767"/>
    </row>
    <row r="467" spans="1:25" ht="15" customHeight="1">
      <c r="Q467" s="767"/>
      <c r="R467" s="767"/>
      <c r="S467" s="767"/>
      <c r="T467" s="767"/>
      <c r="U467" s="767"/>
      <c r="V467" s="767"/>
      <c r="W467" s="767"/>
      <c r="X467" s="767"/>
      <c r="Y467" s="767"/>
    </row>
    <row r="468" spans="1:25" ht="15" customHeight="1">
      <c r="Q468" s="767"/>
      <c r="R468" s="767"/>
      <c r="S468" s="767"/>
      <c r="T468" s="767"/>
      <c r="U468" s="767"/>
      <c r="V468" s="767"/>
      <c r="W468" s="767"/>
      <c r="X468" s="767"/>
      <c r="Y468" s="767"/>
    </row>
    <row r="469" spans="1:25" ht="15" customHeight="1">
      <c r="Q469" s="767"/>
      <c r="R469" s="767"/>
      <c r="S469" s="767"/>
      <c r="T469" s="767"/>
      <c r="U469" s="767"/>
      <c r="V469" s="767"/>
      <c r="W469" s="767"/>
      <c r="X469" s="767"/>
      <c r="Y469" s="767"/>
    </row>
    <row r="470" spans="1:25" ht="15" customHeight="1">
      <c r="Q470" s="767"/>
      <c r="R470" s="767"/>
      <c r="S470" s="767"/>
      <c r="T470" s="767"/>
      <c r="U470" s="767"/>
      <c r="V470" s="767"/>
      <c r="W470" s="767"/>
      <c r="X470" s="767"/>
      <c r="Y470" s="767"/>
    </row>
    <row r="471" spans="1:25" ht="15" customHeight="1">
      <c r="Q471" s="767"/>
      <c r="R471" s="767"/>
      <c r="S471" s="767"/>
      <c r="T471" s="767"/>
      <c r="U471" s="767"/>
      <c r="V471" s="767"/>
      <c r="W471" s="767"/>
      <c r="X471" s="767"/>
      <c r="Y471" s="767"/>
    </row>
    <row r="472" spans="1:25" ht="15" customHeight="1">
      <c r="Q472" s="767"/>
      <c r="R472" s="767"/>
      <c r="S472" s="767"/>
      <c r="T472" s="767"/>
      <c r="U472" s="767"/>
      <c r="V472" s="767"/>
      <c r="W472" s="767"/>
      <c r="X472" s="767"/>
      <c r="Y472" s="767"/>
    </row>
    <row r="473" spans="1:25" ht="15" customHeight="1">
      <c r="Q473" s="767"/>
      <c r="R473" s="767"/>
      <c r="S473" s="767"/>
      <c r="T473" s="767"/>
      <c r="U473" s="767"/>
      <c r="V473" s="767"/>
      <c r="W473" s="767"/>
      <c r="X473" s="767"/>
      <c r="Y473" s="767"/>
    </row>
    <row r="474" spans="1:25" ht="15" customHeight="1">
      <c r="Q474" s="767"/>
      <c r="R474" s="767"/>
      <c r="S474" s="767"/>
      <c r="T474" s="767"/>
      <c r="U474" s="767"/>
      <c r="V474" s="767"/>
      <c r="W474" s="767"/>
      <c r="X474" s="767"/>
      <c r="Y474" s="767"/>
    </row>
    <row r="475" spans="1:25" ht="15" customHeight="1">
      <c r="Q475" s="767"/>
      <c r="R475" s="767"/>
      <c r="S475" s="767"/>
      <c r="T475" s="767"/>
      <c r="U475" s="767"/>
      <c r="V475" s="767"/>
      <c r="W475" s="767"/>
      <c r="X475" s="767"/>
      <c r="Y475" s="767"/>
    </row>
    <row r="476" spans="1:25" ht="15" customHeight="1">
      <c r="A476" s="822"/>
      <c r="B476" s="822"/>
      <c r="C476" s="822"/>
      <c r="D476" s="822"/>
      <c r="E476" s="822"/>
      <c r="F476" s="822"/>
      <c r="G476" s="822"/>
      <c r="H476" s="822"/>
      <c r="I476" s="822"/>
      <c r="J476" s="822"/>
      <c r="K476" s="822"/>
      <c r="L476" s="822"/>
      <c r="M476" s="822"/>
      <c r="Q476" s="767"/>
      <c r="R476" s="767"/>
      <c r="S476" s="767"/>
      <c r="T476" s="767"/>
      <c r="U476" s="767"/>
      <c r="V476" s="767"/>
      <c r="W476" s="767"/>
      <c r="X476" s="767"/>
      <c r="Y476" s="767"/>
    </row>
    <row r="477" spans="1:25" s="763" customFormat="1" ht="15" customHeight="1"/>
    <row r="478" spans="1:25" s="763" customFormat="1" ht="15" customHeight="1"/>
    <row r="479" spans="1:25" s="763" customFormat="1" ht="15" customHeight="1"/>
    <row r="480" spans="1:25" s="763" customFormat="1" ht="15" customHeight="1"/>
    <row r="481" spans="17:25" s="763" customFormat="1" ht="15" customHeight="1"/>
    <row r="482" spans="17:25" s="763" customFormat="1" ht="15" customHeight="1"/>
    <row r="483" spans="17:25" s="763" customFormat="1" ht="15" customHeight="1"/>
    <row r="484" spans="17:25" s="763" customFormat="1" ht="15" customHeight="1"/>
    <row r="485" spans="17:25" s="763" customFormat="1" ht="15" customHeight="1"/>
    <row r="486" spans="17:25" s="763" customFormat="1" ht="15" customHeight="1"/>
    <row r="487" spans="17:25" s="763" customFormat="1" ht="15" customHeight="1"/>
    <row r="488" spans="17:25" s="763" customFormat="1" ht="15" customHeight="1"/>
    <row r="489" spans="17:25" s="763" customFormat="1" ht="15" customHeight="1"/>
    <row r="490" spans="17:25" s="763" customFormat="1" ht="15" customHeight="1"/>
    <row r="491" spans="17:25" ht="15" customHeight="1">
      <c r="Q491" s="767"/>
      <c r="R491" s="767"/>
      <c r="S491" s="767"/>
      <c r="T491" s="767"/>
      <c r="U491" s="767"/>
      <c r="V491" s="767"/>
      <c r="W491" s="767"/>
      <c r="X491" s="767"/>
      <c r="Y491" s="767"/>
    </row>
    <row r="492" spans="17:25" ht="15" customHeight="1">
      <c r="Q492" s="767"/>
      <c r="R492" s="767"/>
      <c r="S492" s="767"/>
      <c r="T492" s="767"/>
      <c r="U492" s="767"/>
      <c r="V492" s="767"/>
      <c r="W492" s="767"/>
      <c r="X492" s="767"/>
      <c r="Y492" s="767"/>
    </row>
    <row r="493" spans="17:25" ht="15" customHeight="1">
      <c r="Q493" s="767"/>
      <c r="R493" s="767"/>
      <c r="S493" s="767"/>
      <c r="T493" s="767"/>
      <c r="U493" s="767"/>
      <c r="V493" s="767"/>
      <c r="W493" s="767"/>
      <c r="X493" s="767"/>
      <c r="Y493" s="767"/>
    </row>
    <row r="494" spans="17:25" s="763" customFormat="1" ht="15" customHeight="1"/>
    <row r="495" spans="17:25" s="763" customFormat="1" ht="15" customHeight="1"/>
    <row r="496" spans="17:25" s="763" customFormat="1" ht="15" customHeight="1"/>
    <row r="497" spans="17:25" s="763" customFormat="1" ht="15" customHeight="1"/>
    <row r="498" spans="17:25" s="763" customFormat="1" ht="15" customHeight="1"/>
    <row r="499" spans="17:25" s="763" customFormat="1" ht="15" customHeight="1"/>
    <row r="500" spans="17:25" s="763" customFormat="1" ht="15" customHeight="1"/>
    <row r="501" spans="17:25" ht="15" customHeight="1">
      <c r="Q501" s="767"/>
      <c r="R501" s="767"/>
      <c r="S501" s="767"/>
      <c r="T501" s="767"/>
      <c r="U501" s="767"/>
      <c r="V501" s="767"/>
      <c r="W501" s="767"/>
      <c r="X501" s="767"/>
      <c r="Y501" s="767"/>
    </row>
    <row r="502" spans="17:25" ht="15" customHeight="1">
      <c r="Q502" s="767"/>
      <c r="R502" s="767"/>
      <c r="S502" s="767"/>
      <c r="T502" s="767"/>
      <c r="U502" s="767"/>
      <c r="V502" s="767"/>
      <c r="W502" s="767"/>
      <c r="X502" s="767"/>
      <c r="Y502" s="767"/>
    </row>
    <row r="503" spans="17:25" ht="15" customHeight="1">
      <c r="Q503" s="767"/>
      <c r="R503" s="767"/>
      <c r="S503" s="767"/>
      <c r="T503" s="767"/>
      <c r="U503" s="767"/>
      <c r="V503" s="767"/>
      <c r="W503" s="767"/>
      <c r="X503" s="767"/>
      <c r="Y503" s="767"/>
    </row>
    <row r="504" spans="17:25" ht="15" customHeight="1">
      <c r="Q504" s="767"/>
      <c r="R504" s="767"/>
      <c r="S504" s="767"/>
      <c r="T504" s="767"/>
      <c r="U504" s="767"/>
      <c r="V504" s="767"/>
      <c r="W504" s="767"/>
      <c r="X504" s="767"/>
      <c r="Y504" s="767"/>
    </row>
    <row r="505" spans="17:25" ht="15" customHeight="1">
      <c r="Q505" s="767"/>
      <c r="R505" s="767"/>
      <c r="S505" s="767"/>
      <c r="T505" s="767"/>
      <c r="U505" s="767"/>
      <c r="V505" s="767"/>
      <c r="W505" s="767"/>
      <c r="X505" s="767"/>
      <c r="Y505" s="767"/>
    </row>
    <row r="506" spans="17:25" ht="15" customHeight="1">
      <c r="Q506" s="767"/>
      <c r="R506" s="767"/>
      <c r="S506" s="767"/>
      <c r="T506" s="767"/>
      <c r="U506" s="767"/>
      <c r="V506" s="767"/>
      <c r="W506" s="767"/>
      <c r="X506" s="767"/>
      <c r="Y506" s="767"/>
    </row>
    <row r="507" spans="17:25" ht="15" customHeight="1">
      <c r="Q507" s="767"/>
      <c r="R507" s="767"/>
      <c r="S507" s="767"/>
      <c r="T507" s="767"/>
      <c r="U507" s="767"/>
      <c r="V507" s="767"/>
      <c r="W507" s="767"/>
      <c r="X507" s="767"/>
      <c r="Y507" s="767"/>
    </row>
    <row r="508" spans="17:25" ht="15" customHeight="1">
      <c r="Q508" s="767"/>
      <c r="R508" s="767"/>
      <c r="S508" s="767"/>
      <c r="T508" s="767"/>
      <c r="U508" s="767"/>
      <c r="V508" s="767"/>
      <c r="W508" s="767"/>
      <c r="X508" s="767"/>
      <c r="Y508" s="767"/>
    </row>
    <row r="509" spans="17:25" ht="15" customHeight="1">
      <c r="Q509" s="767"/>
      <c r="R509" s="767"/>
      <c r="S509" s="767"/>
      <c r="T509" s="767"/>
      <c r="U509" s="767"/>
      <c r="V509" s="767"/>
      <c r="W509" s="767"/>
      <c r="X509" s="767"/>
      <c r="Y509" s="767"/>
    </row>
    <row r="510" spans="17:25" ht="15" customHeight="1">
      <c r="Q510" s="767"/>
      <c r="R510" s="767"/>
      <c r="S510" s="767"/>
      <c r="T510" s="767"/>
      <c r="U510" s="767"/>
      <c r="V510" s="767"/>
      <c r="W510" s="767"/>
      <c r="X510" s="767"/>
      <c r="Y510" s="767"/>
    </row>
    <row r="511" spans="17:25" ht="15" customHeight="1">
      <c r="Q511" s="767"/>
      <c r="R511" s="767"/>
      <c r="S511" s="767"/>
      <c r="T511" s="767"/>
      <c r="U511" s="767"/>
      <c r="V511" s="767"/>
      <c r="W511" s="767"/>
      <c r="X511" s="767"/>
      <c r="Y511" s="767"/>
    </row>
    <row r="512" spans="17:25" ht="15" customHeight="1">
      <c r="Q512" s="767"/>
      <c r="R512" s="767"/>
      <c r="S512" s="767"/>
      <c r="T512" s="767"/>
      <c r="U512" s="767"/>
      <c r="V512" s="767"/>
      <c r="W512" s="767"/>
      <c r="X512" s="767"/>
      <c r="Y512" s="767"/>
    </row>
    <row r="513" spans="17:25" ht="15" customHeight="1">
      <c r="Q513" s="767"/>
      <c r="R513" s="767"/>
      <c r="S513" s="767"/>
      <c r="T513" s="767"/>
      <c r="U513" s="767"/>
      <c r="V513" s="767"/>
      <c r="W513" s="767"/>
      <c r="X513" s="767"/>
      <c r="Y513" s="767"/>
    </row>
    <row r="514" spans="17:25" ht="15" customHeight="1">
      <c r="Q514" s="767"/>
      <c r="R514" s="767"/>
      <c r="S514" s="767"/>
      <c r="T514" s="767"/>
      <c r="U514" s="767"/>
      <c r="V514" s="767"/>
      <c r="W514" s="767"/>
      <c r="X514" s="767"/>
      <c r="Y514" s="767"/>
    </row>
    <row r="515" spans="17:25" ht="15" customHeight="1">
      <c r="Q515" s="767"/>
      <c r="R515" s="767"/>
      <c r="S515" s="767"/>
      <c r="T515" s="767"/>
      <c r="U515" s="767"/>
      <c r="V515" s="767"/>
      <c r="W515" s="767"/>
      <c r="X515" s="767"/>
      <c r="Y515" s="767"/>
    </row>
    <row r="516" spans="17:25" ht="15" customHeight="1">
      <c r="Q516" s="767"/>
      <c r="R516" s="767"/>
      <c r="S516" s="767"/>
      <c r="T516" s="767"/>
      <c r="U516" s="767"/>
      <c r="V516" s="767"/>
      <c r="W516" s="767"/>
      <c r="X516" s="767"/>
      <c r="Y516" s="767"/>
    </row>
    <row r="517" spans="17:25" ht="15" customHeight="1">
      <c r="Q517" s="767"/>
      <c r="R517" s="767"/>
      <c r="S517" s="767"/>
      <c r="T517" s="767"/>
      <c r="U517" s="767"/>
      <c r="V517" s="767"/>
      <c r="W517" s="767"/>
      <c r="X517" s="767"/>
      <c r="Y517" s="767"/>
    </row>
    <row r="518" spans="17:25" ht="15" customHeight="1">
      <c r="Q518" s="767"/>
      <c r="R518" s="767"/>
      <c r="S518" s="767"/>
      <c r="T518" s="767"/>
      <c r="U518" s="767"/>
      <c r="V518" s="767"/>
      <c r="W518" s="767"/>
      <c r="X518" s="767"/>
      <c r="Y518" s="767"/>
    </row>
    <row r="519" spans="17:25" ht="15" customHeight="1">
      <c r="Q519" s="767"/>
      <c r="R519" s="767"/>
      <c r="S519" s="767"/>
      <c r="T519" s="767"/>
      <c r="U519" s="767"/>
      <c r="V519" s="767"/>
      <c r="W519" s="767"/>
      <c r="X519" s="767"/>
      <c r="Y519" s="767"/>
    </row>
    <row r="520" spans="17:25" ht="15" customHeight="1">
      <c r="Q520" s="767"/>
      <c r="R520" s="767"/>
      <c r="S520" s="767"/>
      <c r="T520" s="767"/>
      <c r="U520" s="767"/>
      <c r="V520" s="767"/>
      <c r="W520" s="767"/>
      <c r="X520" s="767"/>
      <c r="Y520" s="767"/>
    </row>
    <row r="521" spans="17:25" ht="15" customHeight="1">
      <c r="Q521" s="767"/>
      <c r="R521" s="767"/>
      <c r="S521" s="767"/>
      <c r="T521" s="767"/>
      <c r="U521" s="767"/>
      <c r="V521" s="767"/>
      <c r="W521" s="767"/>
      <c r="X521" s="767"/>
      <c r="Y521" s="767"/>
    </row>
    <row r="522" spans="17:25" ht="15" customHeight="1">
      <c r="Q522" s="767"/>
      <c r="R522" s="767"/>
      <c r="S522" s="767"/>
      <c r="T522" s="767"/>
      <c r="U522" s="767"/>
      <c r="V522" s="767"/>
      <c r="W522" s="767"/>
      <c r="X522" s="767"/>
      <c r="Y522" s="767"/>
    </row>
    <row r="523" spans="17:25" ht="15" customHeight="1">
      <c r="Q523" s="767"/>
      <c r="R523" s="767"/>
      <c r="S523" s="767"/>
      <c r="T523" s="767"/>
      <c r="U523" s="767"/>
      <c r="V523" s="767"/>
      <c r="W523" s="767"/>
      <c r="X523" s="767"/>
      <c r="Y523" s="767"/>
    </row>
    <row r="524" spans="17:25" ht="15" customHeight="1">
      <c r="Q524" s="767"/>
      <c r="R524" s="767"/>
      <c r="S524" s="767"/>
      <c r="T524" s="767"/>
      <c r="U524" s="767"/>
      <c r="V524" s="767"/>
      <c r="W524" s="767"/>
      <c r="X524" s="767"/>
      <c r="Y524" s="767"/>
    </row>
    <row r="525" spans="17:25" ht="15" customHeight="1">
      <c r="Q525" s="767"/>
      <c r="R525" s="767"/>
      <c r="S525" s="767"/>
      <c r="T525" s="767"/>
      <c r="U525" s="767"/>
      <c r="V525" s="767"/>
      <c r="W525" s="767"/>
      <c r="X525" s="767"/>
      <c r="Y525" s="767"/>
    </row>
    <row r="526" spans="17:25" ht="15" customHeight="1">
      <c r="Q526" s="767"/>
      <c r="R526" s="767"/>
      <c r="S526" s="767"/>
      <c r="T526" s="767"/>
      <c r="U526" s="767"/>
      <c r="V526" s="767"/>
      <c r="W526" s="767"/>
      <c r="X526" s="767"/>
      <c r="Y526" s="767"/>
    </row>
    <row r="527" spans="17:25" ht="15" customHeight="1">
      <c r="Q527" s="767"/>
      <c r="R527" s="767"/>
      <c r="S527" s="767"/>
      <c r="T527" s="767"/>
      <c r="U527" s="767"/>
      <c r="V527" s="767"/>
      <c r="W527" s="767"/>
      <c r="X527" s="767"/>
      <c r="Y527" s="767"/>
    </row>
    <row r="528" spans="17:25" ht="15" customHeight="1">
      <c r="Q528" s="767"/>
      <c r="R528" s="767"/>
      <c r="S528" s="767"/>
      <c r="T528" s="767"/>
      <c r="U528" s="767"/>
      <c r="V528" s="767"/>
      <c r="W528" s="767"/>
      <c r="X528" s="767"/>
      <c r="Y528" s="767"/>
    </row>
    <row r="529" spans="17:25" ht="15" customHeight="1">
      <c r="Q529" s="767"/>
      <c r="R529" s="767"/>
      <c r="S529" s="767"/>
      <c r="T529" s="767"/>
      <c r="U529" s="767"/>
      <c r="V529" s="767"/>
      <c r="W529" s="767"/>
      <c r="X529" s="767"/>
      <c r="Y529" s="767"/>
    </row>
    <row r="530" spans="17:25" ht="15" customHeight="1">
      <c r="Q530" s="767"/>
      <c r="R530" s="767"/>
      <c r="S530" s="767"/>
      <c r="T530" s="767"/>
      <c r="U530" s="767"/>
      <c r="V530" s="767"/>
      <c r="W530" s="767"/>
      <c r="X530" s="767"/>
      <c r="Y530" s="767"/>
    </row>
    <row r="531" spans="17:25" ht="15" customHeight="1">
      <c r="Q531" s="767"/>
      <c r="R531" s="767"/>
      <c r="S531" s="767"/>
      <c r="T531" s="767"/>
      <c r="U531" s="767"/>
      <c r="V531" s="767"/>
      <c r="W531" s="767"/>
      <c r="X531" s="767"/>
      <c r="Y531" s="767"/>
    </row>
    <row r="532" spans="17:25" ht="15" customHeight="1">
      <c r="Q532" s="767"/>
      <c r="R532" s="767"/>
      <c r="S532" s="767"/>
      <c r="T532" s="767"/>
      <c r="U532" s="767"/>
      <c r="V532" s="767"/>
      <c r="W532" s="767"/>
      <c r="X532" s="767"/>
      <c r="Y532" s="767"/>
    </row>
    <row r="533" spans="17:25" ht="15" customHeight="1">
      <c r="Q533" s="767"/>
      <c r="R533" s="767"/>
      <c r="S533" s="767"/>
      <c r="T533" s="767"/>
      <c r="U533" s="767"/>
      <c r="V533" s="767"/>
      <c r="W533" s="767"/>
      <c r="X533" s="767"/>
      <c r="Y533" s="767"/>
    </row>
    <row r="534" spans="17:25" ht="15" customHeight="1">
      <c r="Q534" s="767"/>
      <c r="R534" s="767"/>
      <c r="S534" s="767"/>
      <c r="T534" s="767"/>
      <c r="U534" s="767"/>
      <c r="V534" s="767"/>
      <c r="W534" s="767"/>
      <c r="X534" s="767"/>
      <c r="Y534" s="767"/>
    </row>
    <row r="535" spans="17:25" ht="15" customHeight="1">
      <c r="Q535" s="767"/>
      <c r="R535" s="767"/>
      <c r="S535" s="767"/>
      <c r="T535" s="767"/>
      <c r="U535" s="767"/>
      <c r="V535" s="767"/>
      <c r="W535" s="767"/>
      <c r="X535" s="767"/>
      <c r="Y535" s="767"/>
    </row>
    <row r="536" spans="17:25" ht="15" customHeight="1">
      <c r="Q536" s="767"/>
      <c r="R536" s="767"/>
      <c r="S536" s="767"/>
      <c r="T536" s="767"/>
      <c r="U536" s="767"/>
      <c r="V536" s="767"/>
      <c r="W536" s="767"/>
      <c r="X536" s="767"/>
      <c r="Y536" s="767"/>
    </row>
    <row r="537" spans="17:25" ht="15" customHeight="1">
      <c r="Q537" s="767"/>
      <c r="R537" s="767"/>
      <c r="S537" s="767"/>
      <c r="T537" s="767"/>
      <c r="U537" s="767"/>
      <c r="V537" s="767"/>
      <c r="W537" s="767"/>
      <c r="X537" s="767"/>
      <c r="Y537" s="767"/>
    </row>
    <row r="538" spans="17:25" ht="15" customHeight="1">
      <c r="Q538" s="767"/>
      <c r="R538" s="767"/>
      <c r="S538" s="767"/>
      <c r="T538" s="767"/>
      <c r="U538" s="767"/>
      <c r="V538" s="767"/>
      <c r="W538" s="767"/>
      <c r="X538" s="767"/>
      <c r="Y538" s="767"/>
    </row>
    <row r="539" spans="17:25" ht="15" customHeight="1">
      <c r="Q539" s="767"/>
      <c r="R539" s="767"/>
      <c r="S539" s="767"/>
      <c r="T539" s="767"/>
      <c r="U539" s="767"/>
      <c r="V539" s="767"/>
      <c r="W539" s="767"/>
      <c r="X539" s="767"/>
      <c r="Y539" s="767"/>
    </row>
    <row r="540" spans="17:25" ht="15" customHeight="1">
      <c r="Q540" s="767"/>
      <c r="R540" s="767"/>
      <c r="S540" s="767"/>
      <c r="T540" s="767"/>
      <c r="U540" s="767"/>
      <c r="V540" s="767"/>
      <c r="W540" s="767"/>
      <c r="X540" s="767"/>
      <c r="Y540" s="767"/>
    </row>
    <row r="541" spans="17:25" ht="15" customHeight="1">
      <c r="Q541" s="767"/>
      <c r="R541" s="767"/>
      <c r="S541" s="767"/>
      <c r="T541" s="767"/>
      <c r="U541" s="767"/>
      <c r="V541" s="767"/>
      <c r="W541" s="767"/>
      <c r="X541" s="767"/>
      <c r="Y541" s="767"/>
    </row>
    <row r="542" spans="17:25" ht="15" customHeight="1">
      <c r="Q542" s="767"/>
      <c r="R542" s="767"/>
      <c r="S542" s="767"/>
      <c r="T542" s="767"/>
      <c r="U542" s="767"/>
      <c r="V542" s="767"/>
      <c r="W542" s="767"/>
      <c r="X542" s="767"/>
      <c r="Y542" s="767"/>
    </row>
    <row r="543" spans="17:25" ht="15" customHeight="1">
      <c r="Q543" s="767"/>
      <c r="R543" s="767"/>
      <c r="S543" s="767"/>
      <c r="T543" s="767"/>
      <c r="U543" s="767"/>
      <c r="V543" s="767"/>
      <c r="W543" s="767"/>
      <c r="X543" s="767"/>
      <c r="Y543" s="767"/>
    </row>
    <row r="544" spans="17:25" ht="15" customHeight="1">
      <c r="Q544" s="767"/>
      <c r="R544" s="767"/>
      <c r="S544" s="767"/>
      <c r="T544" s="767"/>
      <c r="U544" s="767"/>
      <c r="V544" s="767"/>
      <c r="W544" s="767"/>
      <c r="X544" s="767"/>
      <c r="Y544" s="767"/>
    </row>
    <row r="545" spans="1:25" ht="15" customHeight="1">
      <c r="Q545" s="767"/>
      <c r="R545" s="767"/>
      <c r="S545" s="767"/>
      <c r="T545" s="767"/>
      <c r="U545" s="767"/>
      <c r="V545" s="767"/>
      <c r="W545" s="767"/>
      <c r="X545" s="767"/>
      <c r="Y545" s="767"/>
    </row>
    <row r="546" spans="1:25" ht="15" customHeight="1">
      <c r="Q546" s="767"/>
      <c r="R546" s="767"/>
      <c r="S546" s="767"/>
      <c r="T546" s="767"/>
      <c r="U546" s="767"/>
      <c r="V546" s="767"/>
      <c r="W546" s="767"/>
      <c r="X546" s="767"/>
      <c r="Y546" s="767"/>
    </row>
    <row r="547" spans="1:25" ht="15" customHeight="1">
      <c r="Q547" s="767"/>
      <c r="R547" s="767"/>
      <c r="S547" s="767"/>
      <c r="T547" s="767"/>
      <c r="U547" s="767"/>
      <c r="V547" s="767"/>
      <c r="W547" s="767"/>
      <c r="X547" s="767"/>
      <c r="Y547" s="767"/>
    </row>
    <row r="548" spans="1:25" ht="15" customHeight="1">
      <c r="Q548" s="767"/>
      <c r="R548" s="767"/>
      <c r="S548" s="767"/>
      <c r="T548" s="767"/>
      <c r="U548" s="767"/>
      <c r="V548" s="767"/>
      <c r="W548" s="767"/>
      <c r="X548" s="767"/>
      <c r="Y548" s="767"/>
    </row>
    <row r="549" spans="1:25" ht="15" customHeight="1">
      <c r="Q549" s="767"/>
      <c r="R549" s="767"/>
      <c r="S549" s="767"/>
      <c r="T549" s="767"/>
      <c r="U549" s="767"/>
      <c r="V549" s="767"/>
      <c r="W549" s="767"/>
      <c r="X549" s="767"/>
      <c r="Y549" s="767"/>
    </row>
    <row r="550" spans="1:25" ht="15" customHeight="1">
      <c r="Q550" s="767"/>
      <c r="R550" s="767"/>
      <c r="S550" s="767"/>
      <c r="T550" s="767"/>
      <c r="U550" s="767"/>
      <c r="V550" s="767"/>
      <c r="W550" s="767"/>
      <c r="X550" s="767"/>
      <c r="Y550" s="767"/>
    </row>
    <row r="551" spans="1:25" ht="15" customHeight="1">
      <c r="Q551" s="767"/>
      <c r="R551" s="767"/>
      <c r="S551" s="767"/>
      <c r="T551" s="767"/>
      <c r="U551" s="767"/>
      <c r="V551" s="767"/>
      <c r="W551" s="767"/>
      <c r="X551" s="767"/>
      <c r="Y551" s="767"/>
    </row>
    <row r="552" spans="1:25" ht="15" customHeight="1">
      <c r="Q552" s="767"/>
      <c r="R552" s="767"/>
      <c r="S552" s="767"/>
      <c r="T552" s="767"/>
      <c r="U552" s="767"/>
      <c r="V552" s="767"/>
      <c r="W552" s="767"/>
      <c r="X552" s="767"/>
      <c r="Y552" s="767"/>
    </row>
    <row r="553" spans="1:25" ht="15" customHeight="1">
      <c r="Q553" s="767"/>
      <c r="R553" s="767"/>
      <c r="S553" s="767"/>
      <c r="T553" s="767"/>
      <c r="U553" s="767"/>
      <c r="V553" s="767"/>
      <c r="W553" s="767"/>
      <c r="X553" s="767"/>
      <c r="Y553" s="767"/>
    </row>
    <row r="554" spans="1:25" ht="15" customHeight="1">
      <c r="A554" s="822"/>
      <c r="B554" s="822"/>
      <c r="C554" s="822"/>
      <c r="D554" s="822"/>
      <c r="E554" s="822"/>
      <c r="F554" s="822"/>
      <c r="G554" s="822"/>
      <c r="H554" s="822"/>
      <c r="I554" s="822"/>
      <c r="J554" s="822"/>
      <c r="K554" s="822"/>
      <c r="L554" s="822"/>
      <c r="M554" s="822"/>
      <c r="Q554" s="767"/>
      <c r="R554" s="767"/>
      <c r="S554" s="767"/>
      <c r="T554" s="767"/>
      <c r="U554" s="767"/>
      <c r="V554" s="767"/>
      <c r="W554" s="767"/>
      <c r="X554" s="767"/>
      <c r="Y554" s="767"/>
    </row>
    <row r="555" spans="1:25" s="763" customFormat="1" ht="15" customHeight="1"/>
    <row r="556" spans="1:25" s="763" customFormat="1" ht="15" customHeight="1"/>
    <row r="557" spans="1:25" s="763" customFormat="1" ht="15" customHeight="1"/>
    <row r="558" spans="1:25" s="763" customFormat="1" ht="15" customHeight="1"/>
    <row r="559" spans="1:25" s="763" customFormat="1" ht="15" customHeight="1"/>
    <row r="560" spans="1:25" s="763" customFormat="1" ht="15" customHeight="1"/>
    <row r="561" spans="17:25" s="763" customFormat="1" ht="15" customHeight="1"/>
    <row r="562" spans="17:25" s="763" customFormat="1" ht="15" customHeight="1"/>
    <row r="563" spans="17:25" s="763" customFormat="1" ht="15" customHeight="1"/>
    <row r="564" spans="17:25" s="763" customFormat="1" ht="15" customHeight="1"/>
    <row r="565" spans="17:25" s="763" customFormat="1" ht="15" customHeight="1"/>
    <row r="566" spans="17:25" s="763" customFormat="1" ht="15" customHeight="1"/>
    <row r="567" spans="17:25" s="763" customFormat="1" ht="15" customHeight="1"/>
    <row r="568" spans="17:25" s="763" customFormat="1" ht="15" customHeight="1"/>
    <row r="569" spans="17:25" ht="15" customHeight="1">
      <c r="Q569" s="767"/>
      <c r="R569" s="767"/>
      <c r="S569" s="767"/>
      <c r="T569" s="767"/>
      <c r="U569" s="767"/>
      <c r="V569" s="767"/>
      <c r="W569" s="767"/>
      <c r="X569" s="767"/>
      <c r="Y569" s="767"/>
    </row>
    <row r="570" spans="17:25" ht="15" customHeight="1">
      <c r="Q570" s="767"/>
      <c r="R570" s="767"/>
      <c r="S570" s="767"/>
      <c r="T570" s="767"/>
      <c r="U570" s="767"/>
      <c r="V570" s="767"/>
      <c r="W570" s="767"/>
      <c r="X570" s="767"/>
      <c r="Y570" s="767"/>
    </row>
    <row r="571" spans="17:25" ht="15" customHeight="1">
      <c r="Q571" s="767"/>
      <c r="R571" s="767"/>
      <c r="S571" s="767"/>
      <c r="T571" s="767"/>
      <c r="U571" s="767"/>
      <c r="V571" s="767"/>
      <c r="W571" s="767"/>
      <c r="X571" s="767"/>
      <c r="Y571" s="767"/>
    </row>
    <row r="572" spans="17:25" ht="15" customHeight="1">
      <c r="Q572" s="767"/>
      <c r="R572" s="767"/>
      <c r="S572" s="767"/>
      <c r="T572" s="767"/>
      <c r="U572" s="767"/>
      <c r="V572" s="767"/>
      <c r="W572" s="767"/>
      <c r="X572" s="767"/>
      <c r="Y572" s="767"/>
    </row>
    <row r="573" spans="17:25" ht="15" customHeight="1">
      <c r="Q573" s="767"/>
      <c r="R573" s="767"/>
      <c r="S573" s="767"/>
      <c r="T573" s="767"/>
      <c r="U573" s="767"/>
      <c r="V573" s="767"/>
      <c r="W573" s="767"/>
      <c r="X573" s="767"/>
      <c r="Y573" s="767"/>
    </row>
    <row r="574" spans="17:25" ht="15" customHeight="1">
      <c r="Q574" s="767"/>
      <c r="R574" s="767"/>
      <c r="S574" s="767"/>
      <c r="T574" s="767"/>
      <c r="U574" s="767"/>
      <c r="V574" s="767"/>
      <c r="W574" s="767"/>
      <c r="X574" s="767"/>
      <c r="Y574" s="767"/>
    </row>
    <row r="575" spans="17:25" ht="15" customHeight="1">
      <c r="Q575" s="767"/>
      <c r="R575" s="767"/>
      <c r="S575" s="767"/>
      <c r="T575" s="767"/>
      <c r="U575" s="767"/>
      <c r="V575" s="767"/>
      <c r="W575" s="767"/>
      <c r="X575" s="767"/>
      <c r="Y575" s="767"/>
    </row>
    <row r="576" spans="17:25" ht="15" customHeight="1">
      <c r="Q576" s="767"/>
      <c r="R576" s="767"/>
      <c r="S576" s="767"/>
      <c r="T576" s="767"/>
      <c r="U576" s="767"/>
      <c r="V576" s="767"/>
      <c r="W576" s="767"/>
      <c r="X576" s="767"/>
      <c r="Y576" s="767"/>
    </row>
    <row r="577" spans="17:25" ht="15" customHeight="1">
      <c r="Q577" s="767"/>
      <c r="R577" s="767"/>
      <c r="S577" s="767"/>
      <c r="T577" s="767"/>
      <c r="U577" s="767"/>
      <c r="V577" s="767"/>
      <c r="W577" s="767"/>
      <c r="X577" s="767"/>
      <c r="Y577" s="767"/>
    </row>
    <row r="578" spans="17:25" ht="15" customHeight="1">
      <c r="Q578" s="767"/>
      <c r="R578" s="767"/>
      <c r="S578" s="767"/>
      <c r="T578" s="767"/>
      <c r="U578" s="767"/>
      <c r="V578" s="767"/>
      <c r="W578" s="767"/>
      <c r="X578" s="767"/>
      <c r="Y578" s="767"/>
    </row>
    <row r="579" spans="17:25" ht="15" customHeight="1">
      <c r="Q579" s="767"/>
      <c r="R579" s="767"/>
      <c r="S579" s="767"/>
      <c r="T579" s="767"/>
      <c r="U579" s="767"/>
      <c r="V579" s="767"/>
      <c r="W579" s="767"/>
      <c r="X579" s="767"/>
      <c r="Y579" s="767"/>
    </row>
    <row r="580" spans="17:25" ht="15" customHeight="1">
      <c r="Q580" s="767"/>
      <c r="R580" s="767"/>
      <c r="S580" s="767"/>
      <c r="T580" s="767"/>
      <c r="U580" s="767"/>
      <c r="V580" s="767"/>
      <c r="W580" s="767"/>
      <c r="X580" s="767"/>
      <c r="Y580" s="767"/>
    </row>
    <row r="581" spans="17:25" ht="15" customHeight="1">
      <c r="Q581" s="767"/>
      <c r="R581" s="767"/>
      <c r="S581" s="767"/>
      <c r="T581" s="767"/>
      <c r="U581" s="767"/>
      <c r="V581" s="767"/>
      <c r="W581" s="767"/>
      <c r="X581" s="767"/>
      <c r="Y581" s="767"/>
    </row>
    <row r="582" spans="17:25" ht="15" customHeight="1">
      <c r="Q582" s="767"/>
      <c r="R582" s="767"/>
      <c r="S582" s="767"/>
      <c r="T582" s="767"/>
      <c r="U582" s="767"/>
      <c r="V582" s="767"/>
      <c r="W582" s="767"/>
      <c r="X582" s="767"/>
      <c r="Y582" s="767"/>
    </row>
    <row r="583" spans="17:25" ht="15" customHeight="1">
      <c r="Q583" s="767"/>
      <c r="R583" s="767"/>
      <c r="S583" s="767"/>
      <c r="T583" s="767"/>
      <c r="U583" s="767"/>
      <c r="V583" s="767"/>
      <c r="W583" s="767"/>
      <c r="X583" s="767"/>
      <c r="Y583" s="767"/>
    </row>
    <row r="584" spans="17:25" ht="15" customHeight="1">
      <c r="Q584" s="767"/>
      <c r="R584" s="767"/>
      <c r="S584" s="767"/>
      <c r="T584" s="767"/>
      <c r="U584" s="767"/>
      <c r="V584" s="767"/>
      <c r="W584" s="767"/>
      <c r="X584" s="767"/>
      <c r="Y584" s="767"/>
    </row>
    <row r="585" spans="17:25" ht="15" customHeight="1">
      <c r="Q585" s="767"/>
      <c r="R585" s="767"/>
      <c r="S585" s="767"/>
      <c r="T585" s="767"/>
      <c r="U585" s="767"/>
      <c r="V585" s="767"/>
      <c r="W585" s="767"/>
      <c r="X585" s="767"/>
      <c r="Y585" s="767"/>
    </row>
    <row r="586" spans="17:25" ht="15" customHeight="1">
      <c r="Q586" s="767"/>
      <c r="R586" s="767"/>
      <c r="S586" s="767"/>
      <c r="T586" s="767"/>
      <c r="U586" s="767"/>
      <c r="V586" s="767"/>
      <c r="W586" s="767"/>
      <c r="X586" s="767"/>
      <c r="Y586" s="767"/>
    </row>
    <row r="587" spans="17:25" ht="15" customHeight="1">
      <c r="Q587" s="767"/>
      <c r="R587" s="767"/>
      <c r="S587" s="767"/>
      <c r="T587" s="767"/>
      <c r="U587" s="767"/>
      <c r="V587" s="767"/>
      <c r="W587" s="767"/>
      <c r="X587" s="767"/>
      <c r="Y587" s="767"/>
    </row>
    <row r="588" spans="17:25" ht="15" customHeight="1">
      <c r="Q588" s="767"/>
      <c r="R588" s="767"/>
      <c r="S588" s="767"/>
      <c r="T588" s="767"/>
      <c r="U588" s="767"/>
      <c r="V588" s="767"/>
      <c r="W588" s="767"/>
      <c r="X588" s="767"/>
      <c r="Y588" s="767"/>
    </row>
    <row r="589" spans="17:25" ht="15" customHeight="1">
      <c r="Q589" s="767"/>
      <c r="R589" s="767"/>
      <c r="S589" s="767"/>
      <c r="T589" s="767"/>
      <c r="U589" s="767"/>
      <c r="V589" s="767"/>
      <c r="W589" s="767"/>
      <c r="X589" s="767"/>
      <c r="Y589" s="767"/>
    </row>
    <row r="590" spans="17:25" ht="15" customHeight="1">
      <c r="Q590" s="767"/>
      <c r="R590" s="767"/>
      <c r="S590" s="767"/>
      <c r="T590" s="767"/>
      <c r="U590" s="767"/>
      <c r="V590" s="767"/>
      <c r="W590" s="767"/>
      <c r="X590" s="767"/>
      <c r="Y590" s="767"/>
    </row>
    <row r="591" spans="17:25" ht="15" customHeight="1">
      <c r="Q591" s="767"/>
      <c r="R591" s="767"/>
      <c r="S591" s="767"/>
      <c r="T591" s="767"/>
      <c r="U591" s="767"/>
      <c r="V591" s="767"/>
      <c r="W591" s="767"/>
      <c r="X591" s="767"/>
      <c r="Y591" s="767"/>
    </row>
    <row r="592" spans="17:25" ht="15" customHeight="1">
      <c r="Q592" s="767"/>
      <c r="R592" s="767"/>
      <c r="S592" s="767"/>
      <c r="T592" s="767"/>
      <c r="U592" s="767"/>
      <c r="V592" s="767"/>
      <c r="W592" s="767"/>
      <c r="X592" s="767"/>
      <c r="Y592" s="767"/>
    </row>
    <row r="593" spans="17:25" ht="15" customHeight="1">
      <c r="Q593" s="767"/>
      <c r="R593" s="767"/>
      <c r="S593" s="767"/>
      <c r="T593" s="767"/>
      <c r="U593" s="767"/>
      <c r="V593" s="767"/>
      <c r="W593" s="767"/>
      <c r="X593" s="767"/>
      <c r="Y593" s="767"/>
    </row>
    <row r="594" spans="17:25" ht="15" customHeight="1">
      <c r="Q594" s="767"/>
      <c r="R594" s="767"/>
      <c r="S594" s="767"/>
      <c r="T594" s="767"/>
      <c r="U594" s="767"/>
      <c r="V594" s="767"/>
      <c r="W594" s="767"/>
      <c r="X594" s="767"/>
      <c r="Y594" s="767"/>
    </row>
    <row r="595" spans="17:25" ht="15" customHeight="1">
      <c r="Q595" s="767"/>
      <c r="R595" s="767"/>
      <c r="S595" s="767"/>
      <c r="T595" s="767"/>
      <c r="U595" s="767"/>
      <c r="V595" s="767"/>
      <c r="W595" s="767"/>
      <c r="X595" s="767"/>
      <c r="Y595" s="767"/>
    </row>
    <row r="596" spans="17:25" ht="15" customHeight="1">
      <c r="Q596" s="767"/>
      <c r="R596" s="767"/>
      <c r="S596" s="767"/>
      <c r="T596" s="767"/>
      <c r="U596" s="767"/>
      <c r="V596" s="767"/>
      <c r="W596" s="767"/>
      <c r="X596" s="767"/>
      <c r="Y596" s="767"/>
    </row>
    <row r="597" spans="17:25" ht="15" customHeight="1">
      <c r="Q597" s="767"/>
      <c r="R597" s="767"/>
      <c r="S597" s="767"/>
      <c r="T597" s="767"/>
      <c r="U597" s="767"/>
      <c r="V597" s="767"/>
      <c r="W597" s="767"/>
      <c r="X597" s="767"/>
      <c r="Y597" s="767"/>
    </row>
    <row r="598" spans="17:25" ht="15" customHeight="1">
      <c r="Q598" s="767"/>
      <c r="R598" s="767"/>
      <c r="S598" s="767"/>
      <c r="T598" s="767"/>
      <c r="U598" s="767"/>
      <c r="V598" s="767"/>
      <c r="W598" s="767"/>
      <c r="X598" s="767"/>
      <c r="Y598" s="767"/>
    </row>
    <row r="599" spans="17:25" ht="15" customHeight="1">
      <c r="Q599" s="767"/>
      <c r="R599" s="767"/>
      <c r="S599" s="767"/>
      <c r="T599" s="767"/>
      <c r="U599" s="767"/>
      <c r="V599" s="767"/>
      <c r="W599" s="767"/>
      <c r="X599" s="767"/>
      <c r="Y599" s="767"/>
    </row>
    <row r="600" spans="17:25" ht="15" customHeight="1">
      <c r="Q600" s="767"/>
      <c r="R600" s="767"/>
      <c r="S600" s="767"/>
      <c r="T600" s="767"/>
      <c r="U600" s="767"/>
      <c r="V600" s="767"/>
      <c r="W600" s="767"/>
      <c r="X600" s="767"/>
      <c r="Y600" s="767"/>
    </row>
    <row r="601" spans="17:25" ht="15" customHeight="1">
      <c r="Q601" s="767"/>
      <c r="R601" s="767"/>
      <c r="S601" s="767"/>
      <c r="T601" s="767"/>
      <c r="U601" s="767"/>
      <c r="V601" s="767"/>
      <c r="W601" s="767"/>
      <c r="X601" s="767"/>
      <c r="Y601" s="767"/>
    </row>
    <row r="602" spans="17:25" ht="15" customHeight="1">
      <c r="Q602" s="767"/>
      <c r="R602" s="767"/>
      <c r="S602" s="767"/>
      <c r="T602" s="767"/>
      <c r="U602" s="767"/>
      <c r="V602" s="767"/>
      <c r="W602" s="767"/>
      <c r="X602" s="767"/>
      <c r="Y602" s="767"/>
    </row>
    <row r="603" spans="17:25" ht="15" customHeight="1">
      <c r="Q603" s="767"/>
      <c r="R603" s="767"/>
      <c r="S603" s="767"/>
      <c r="T603" s="767"/>
      <c r="U603" s="767"/>
      <c r="V603" s="767"/>
      <c r="W603" s="767"/>
      <c r="X603" s="767"/>
      <c r="Y603" s="767"/>
    </row>
    <row r="604" spans="17:25" ht="15" customHeight="1">
      <c r="Q604" s="767"/>
      <c r="R604" s="767"/>
      <c r="S604" s="767"/>
      <c r="T604" s="767"/>
      <c r="U604" s="767"/>
      <c r="V604" s="767"/>
      <c r="W604" s="767"/>
      <c r="X604" s="767"/>
      <c r="Y604" s="767"/>
    </row>
    <row r="605" spans="17:25" ht="15" customHeight="1">
      <c r="Q605" s="767"/>
      <c r="R605" s="767"/>
      <c r="S605" s="767"/>
      <c r="T605" s="767"/>
      <c r="U605" s="767"/>
      <c r="V605" s="767"/>
      <c r="W605" s="767"/>
      <c r="X605" s="767"/>
      <c r="Y605" s="767"/>
    </row>
    <row r="606" spans="17:25" ht="15" customHeight="1">
      <c r="Q606" s="767"/>
      <c r="R606" s="767"/>
      <c r="S606" s="767"/>
      <c r="T606" s="767"/>
      <c r="U606" s="767"/>
      <c r="V606" s="767"/>
      <c r="W606" s="767"/>
      <c r="X606" s="767"/>
      <c r="Y606" s="767"/>
    </row>
    <row r="607" spans="17:25" ht="15" customHeight="1">
      <c r="Q607" s="767"/>
      <c r="R607" s="767"/>
      <c r="S607" s="767"/>
      <c r="T607" s="767"/>
      <c r="U607" s="767"/>
      <c r="V607" s="767"/>
      <c r="W607" s="767"/>
      <c r="X607" s="767"/>
      <c r="Y607" s="767"/>
    </row>
    <row r="608" spans="17:25" ht="15" customHeight="1">
      <c r="Q608" s="767"/>
      <c r="R608" s="767"/>
      <c r="S608" s="767"/>
      <c r="T608" s="767"/>
      <c r="U608" s="767"/>
      <c r="V608" s="767"/>
      <c r="W608" s="767"/>
      <c r="X608" s="767"/>
      <c r="Y608" s="767"/>
    </row>
    <row r="609" spans="17:25" ht="15" customHeight="1">
      <c r="Q609" s="767"/>
      <c r="R609" s="767"/>
      <c r="S609" s="767"/>
      <c r="T609" s="767"/>
      <c r="U609" s="767"/>
      <c r="V609" s="767"/>
      <c r="W609" s="767"/>
      <c r="X609" s="767"/>
      <c r="Y609" s="767"/>
    </row>
    <row r="610" spans="17:25" ht="15" customHeight="1">
      <c r="Q610" s="767"/>
      <c r="R610" s="767"/>
      <c r="S610" s="767"/>
      <c r="T610" s="767"/>
      <c r="U610" s="767"/>
      <c r="V610" s="767"/>
      <c r="W610" s="767"/>
      <c r="X610" s="767"/>
      <c r="Y610" s="767"/>
    </row>
    <row r="611" spans="17:25" ht="15" customHeight="1">
      <c r="Q611" s="767"/>
      <c r="R611" s="767"/>
      <c r="S611" s="767"/>
      <c r="T611" s="767"/>
      <c r="U611" s="767"/>
      <c r="V611" s="767"/>
      <c r="W611" s="767"/>
      <c r="X611" s="767"/>
      <c r="Y611" s="767"/>
    </row>
    <row r="612" spans="17:25" ht="15" customHeight="1">
      <c r="Q612" s="767"/>
      <c r="R612" s="767"/>
      <c r="S612" s="767"/>
      <c r="T612" s="767"/>
      <c r="U612" s="767"/>
      <c r="V612" s="767"/>
      <c r="W612" s="767"/>
      <c r="X612" s="767"/>
      <c r="Y612" s="767"/>
    </row>
    <row r="613" spans="17:25" ht="15" customHeight="1">
      <c r="Q613" s="767"/>
      <c r="R613" s="767"/>
      <c r="S613" s="767"/>
      <c r="T613" s="767"/>
      <c r="U613" s="767"/>
      <c r="V613" s="767"/>
      <c r="W613" s="767"/>
      <c r="X613" s="767"/>
      <c r="Y613" s="767"/>
    </row>
    <row r="614" spans="17:25" ht="15" customHeight="1">
      <c r="Q614" s="767"/>
      <c r="R614" s="767"/>
      <c r="S614" s="767"/>
      <c r="T614" s="767"/>
      <c r="U614" s="767"/>
      <c r="V614" s="767"/>
      <c r="W614" s="767"/>
      <c r="X614" s="767"/>
      <c r="Y614" s="767"/>
    </row>
    <row r="615" spans="17:25" ht="15" customHeight="1">
      <c r="Q615" s="767"/>
      <c r="R615" s="767"/>
      <c r="S615" s="767"/>
      <c r="T615" s="767"/>
      <c r="U615" s="767"/>
      <c r="V615" s="767"/>
      <c r="W615" s="767"/>
      <c r="X615" s="767"/>
      <c r="Y615" s="767"/>
    </row>
    <row r="616" spans="17:25" ht="15" customHeight="1">
      <c r="Q616" s="767"/>
      <c r="R616" s="767"/>
      <c r="S616" s="767"/>
      <c r="T616" s="767"/>
      <c r="U616" s="767"/>
      <c r="V616" s="767"/>
      <c r="W616" s="767"/>
      <c r="X616" s="767"/>
      <c r="Y616" s="767"/>
    </row>
    <row r="617" spans="17:25" ht="15" customHeight="1">
      <c r="Q617" s="767"/>
      <c r="R617" s="767"/>
      <c r="S617" s="767"/>
      <c r="T617" s="767"/>
      <c r="U617" s="767"/>
      <c r="V617" s="767"/>
      <c r="W617" s="767"/>
      <c r="X617" s="767"/>
      <c r="Y617" s="767"/>
    </row>
    <row r="618" spans="17:25" ht="15" customHeight="1">
      <c r="Q618" s="767"/>
      <c r="R618" s="767"/>
      <c r="S618" s="767"/>
      <c r="T618" s="767"/>
      <c r="U618" s="767"/>
      <c r="V618" s="767"/>
      <c r="W618" s="767"/>
      <c r="X618" s="767"/>
      <c r="Y618" s="767"/>
    </row>
    <row r="619" spans="17:25" ht="15" customHeight="1">
      <c r="Q619" s="767"/>
      <c r="R619" s="767"/>
      <c r="S619" s="767"/>
      <c r="T619" s="767"/>
      <c r="U619" s="767"/>
      <c r="V619" s="767"/>
      <c r="W619" s="767"/>
      <c r="X619" s="767"/>
      <c r="Y619" s="767"/>
    </row>
    <row r="620" spans="17:25" ht="15" customHeight="1">
      <c r="Q620" s="767"/>
      <c r="R620" s="767"/>
      <c r="S620" s="767"/>
      <c r="T620" s="767"/>
      <c r="U620" s="767"/>
      <c r="V620" s="767"/>
      <c r="W620" s="767"/>
      <c r="X620" s="767"/>
      <c r="Y620" s="767"/>
    </row>
    <row r="621" spans="17:25" ht="15" customHeight="1">
      <c r="Q621" s="767"/>
      <c r="R621" s="767"/>
      <c r="S621" s="767"/>
      <c r="T621" s="767"/>
      <c r="U621" s="767"/>
      <c r="V621" s="767"/>
      <c r="W621" s="767"/>
      <c r="X621" s="767"/>
      <c r="Y621" s="767"/>
    </row>
    <row r="659" spans="1:40" ht="15" customHeight="1">
      <c r="AD659" s="822"/>
      <c r="AE659" s="822"/>
      <c r="AF659" s="822"/>
      <c r="AG659" s="822"/>
      <c r="AH659" s="822"/>
      <c r="AI659" s="822"/>
      <c r="AJ659" s="822"/>
      <c r="AK659" s="822"/>
      <c r="AL659" s="822"/>
      <c r="AM659" s="822"/>
      <c r="AN659" s="822"/>
    </row>
    <row r="660" spans="1:40" s="763" customFormat="1" ht="15" customHeight="1">
      <c r="A660" s="767"/>
      <c r="B660" s="767"/>
      <c r="C660" s="767"/>
      <c r="D660" s="767"/>
      <c r="E660" s="767"/>
      <c r="F660" s="767"/>
      <c r="G660" s="767"/>
      <c r="H660" s="767"/>
      <c r="I660" s="767"/>
      <c r="J660" s="767"/>
      <c r="K660" s="767"/>
      <c r="L660" s="767"/>
      <c r="M660" s="767"/>
      <c r="N660" s="767"/>
      <c r="O660" s="767"/>
      <c r="P660" s="767"/>
      <c r="Q660" s="768"/>
      <c r="R660" s="769"/>
      <c r="S660" s="769"/>
      <c r="T660" s="769"/>
      <c r="U660" s="769"/>
      <c r="V660" s="769"/>
      <c r="W660" s="769"/>
      <c r="X660" s="770"/>
      <c r="Y660" s="768"/>
      <c r="Z660" s="767"/>
      <c r="AA660" s="767"/>
      <c r="AB660" s="767"/>
      <c r="AC660" s="767"/>
    </row>
    <row r="661" spans="1:40" s="763" customFormat="1" ht="15" customHeight="1">
      <c r="A661" s="767"/>
      <c r="B661" s="767"/>
      <c r="C661" s="767"/>
      <c r="D661" s="767"/>
      <c r="E661" s="767"/>
      <c r="F661" s="767"/>
      <c r="G661" s="767"/>
      <c r="H661" s="767"/>
      <c r="I661" s="767"/>
      <c r="J661" s="767"/>
      <c r="K661" s="767"/>
      <c r="L661" s="767"/>
      <c r="M661" s="767"/>
      <c r="N661" s="767"/>
      <c r="O661" s="767"/>
      <c r="P661" s="767"/>
      <c r="Q661" s="768"/>
      <c r="R661" s="769"/>
      <c r="S661" s="769"/>
      <c r="T661" s="769"/>
      <c r="U661" s="769"/>
      <c r="V661" s="769"/>
      <c r="W661" s="769"/>
      <c r="X661" s="770"/>
      <c r="Y661" s="768"/>
      <c r="Z661" s="767"/>
      <c r="AA661" s="767"/>
      <c r="AB661" s="767"/>
      <c r="AC661" s="767"/>
    </row>
    <row r="662" spans="1:40" s="763" customFormat="1" ht="15" customHeight="1">
      <c r="A662" s="767"/>
      <c r="B662" s="767"/>
      <c r="C662" s="767"/>
      <c r="D662" s="767"/>
      <c r="E662" s="767"/>
      <c r="F662" s="767"/>
      <c r="G662" s="767"/>
      <c r="H662" s="767"/>
      <c r="I662" s="767"/>
      <c r="J662" s="767"/>
      <c r="K662" s="767"/>
      <c r="L662" s="767"/>
      <c r="M662" s="767"/>
      <c r="N662" s="767"/>
      <c r="O662" s="767"/>
      <c r="P662" s="767"/>
      <c r="Q662" s="768"/>
      <c r="R662" s="769"/>
      <c r="S662" s="769"/>
      <c r="T662" s="769"/>
      <c r="U662" s="769"/>
      <c r="V662" s="769"/>
      <c r="W662" s="769"/>
      <c r="X662" s="770"/>
      <c r="Y662" s="768"/>
      <c r="Z662" s="767"/>
      <c r="AA662" s="767"/>
      <c r="AB662" s="767"/>
      <c r="AC662" s="767"/>
    </row>
    <row r="663" spans="1:40" s="763" customFormat="1" ht="15" customHeight="1">
      <c r="A663" s="767"/>
      <c r="B663" s="767"/>
      <c r="C663" s="767"/>
      <c r="D663" s="767"/>
      <c r="E663" s="767"/>
      <c r="F663" s="767"/>
      <c r="G663" s="767"/>
      <c r="H663" s="767"/>
      <c r="I663" s="767"/>
      <c r="J663" s="767"/>
      <c r="K663" s="767"/>
      <c r="L663" s="767"/>
      <c r="M663" s="767"/>
      <c r="N663" s="767"/>
      <c r="O663" s="767"/>
      <c r="P663" s="767"/>
      <c r="Q663" s="768"/>
      <c r="R663" s="769"/>
      <c r="S663" s="769"/>
      <c r="T663" s="769"/>
      <c r="U663" s="769"/>
      <c r="V663" s="769"/>
      <c r="W663" s="769"/>
      <c r="X663" s="770"/>
      <c r="Y663" s="768"/>
      <c r="Z663" s="767"/>
      <c r="AA663" s="767"/>
      <c r="AB663" s="767"/>
      <c r="AC663" s="767"/>
    </row>
    <row r="664" spans="1:40" s="763" customFormat="1" ht="15" customHeight="1">
      <c r="A664" s="767"/>
      <c r="B664" s="767"/>
      <c r="C664" s="767"/>
      <c r="D664" s="767"/>
      <c r="E664" s="767"/>
      <c r="F664" s="767"/>
      <c r="G664" s="767"/>
      <c r="H664" s="767"/>
      <c r="I664" s="767"/>
      <c r="J664" s="767"/>
      <c r="K664" s="767"/>
      <c r="L664" s="767"/>
      <c r="M664" s="767"/>
      <c r="N664" s="767"/>
      <c r="O664" s="767"/>
      <c r="P664" s="767"/>
      <c r="Q664" s="768"/>
      <c r="R664" s="769"/>
      <c r="S664" s="769"/>
      <c r="T664" s="769"/>
      <c r="U664" s="769"/>
      <c r="V664" s="769"/>
      <c r="W664" s="769"/>
      <c r="X664" s="770"/>
      <c r="Y664" s="768"/>
      <c r="Z664" s="767"/>
      <c r="AA664" s="767"/>
      <c r="AB664" s="767"/>
      <c r="AC664" s="767"/>
    </row>
    <row r="665" spans="1:40" s="763" customFormat="1" ht="15" customHeight="1">
      <c r="A665" s="767"/>
      <c r="B665" s="767"/>
      <c r="C665" s="767"/>
      <c r="D665" s="767"/>
      <c r="E665" s="767"/>
      <c r="F665" s="767"/>
      <c r="G665" s="767"/>
      <c r="H665" s="767"/>
      <c r="I665" s="767"/>
      <c r="J665" s="767"/>
      <c r="K665" s="767"/>
      <c r="L665" s="767"/>
      <c r="M665" s="767"/>
      <c r="N665" s="767"/>
      <c r="O665" s="767"/>
      <c r="P665" s="767"/>
      <c r="Q665" s="768"/>
      <c r="R665" s="769"/>
      <c r="S665" s="769"/>
      <c r="T665" s="769"/>
      <c r="U665" s="769"/>
      <c r="V665" s="769"/>
      <c r="W665" s="769"/>
      <c r="X665" s="770"/>
      <c r="Y665" s="768"/>
      <c r="Z665" s="767"/>
      <c r="AA665" s="767"/>
      <c r="AB665" s="767"/>
      <c r="AC665" s="767"/>
    </row>
    <row r="666" spans="1:40" s="763" customFormat="1" ht="15" customHeight="1">
      <c r="A666" s="767"/>
      <c r="B666" s="767"/>
      <c r="C666" s="767"/>
      <c r="D666" s="767"/>
      <c r="E666" s="767"/>
      <c r="F666" s="767"/>
      <c r="G666" s="767"/>
      <c r="H666" s="767"/>
      <c r="I666" s="767"/>
      <c r="J666" s="767"/>
      <c r="K666" s="767"/>
      <c r="L666" s="767"/>
      <c r="M666" s="767"/>
      <c r="N666" s="767"/>
      <c r="O666" s="767"/>
      <c r="P666" s="767"/>
      <c r="Q666" s="768"/>
      <c r="R666" s="769"/>
      <c r="S666" s="769"/>
      <c r="T666" s="769"/>
      <c r="U666" s="769"/>
      <c r="V666" s="769"/>
      <c r="W666" s="769"/>
      <c r="X666" s="770"/>
      <c r="Y666" s="768"/>
      <c r="Z666" s="767"/>
      <c r="AA666" s="767"/>
      <c r="AB666" s="767"/>
      <c r="AC666" s="767"/>
    </row>
    <row r="667" spans="1:40" s="763" customFormat="1" ht="15" customHeight="1">
      <c r="A667" s="767"/>
      <c r="B667" s="767"/>
      <c r="C667" s="767"/>
      <c r="D667" s="767"/>
      <c r="E667" s="767"/>
      <c r="F667" s="767"/>
      <c r="G667" s="767"/>
      <c r="H667" s="767"/>
      <c r="I667" s="767"/>
      <c r="J667" s="767"/>
      <c r="K667" s="767"/>
      <c r="L667" s="767"/>
      <c r="M667" s="767"/>
      <c r="N667" s="767"/>
      <c r="O667" s="767"/>
      <c r="P667" s="767"/>
      <c r="Q667" s="768"/>
      <c r="R667" s="769"/>
      <c r="S667" s="769"/>
      <c r="T667" s="769"/>
      <c r="U667" s="769"/>
      <c r="V667" s="769"/>
      <c r="W667" s="769"/>
      <c r="X667" s="770"/>
      <c r="Y667" s="768"/>
      <c r="Z667" s="767"/>
      <c r="AA667" s="767"/>
      <c r="AB667" s="767"/>
      <c r="AC667" s="767"/>
    </row>
    <row r="668" spans="1:40" s="763" customFormat="1" ht="15" customHeight="1">
      <c r="A668" s="767"/>
      <c r="B668" s="767"/>
      <c r="C668" s="767"/>
      <c r="D668" s="767"/>
      <c r="E668" s="767"/>
      <c r="F668" s="767"/>
      <c r="G668" s="767"/>
      <c r="H668" s="767"/>
      <c r="I668" s="767"/>
      <c r="J668" s="767"/>
      <c r="K668" s="767"/>
      <c r="L668" s="767"/>
      <c r="M668" s="767"/>
      <c r="N668" s="767"/>
      <c r="O668" s="767"/>
      <c r="P668" s="767"/>
      <c r="Q668" s="768"/>
      <c r="R668" s="769"/>
      <c r="S668" s="769"/>
      <c r="T668" s="769"/>
      <c r="U668" s="769"/>
      <c r="V668" s="769"/>
      <c r="W668" s="769"/>
      <c r="X668" s="770"/>
      <c r="Y668" s="768"/>
      <c r="Z668" s="767"/>
      <c r="AA668" s="767"/>
      <c r="AB668" s="767"/>
      <c r="AC668" s="767"/>
    </row>
    <row r="669" spans="1:40" s="763" customFormat="1" ht="15" customHeight="1">
      <c r="A669" s="767"/>
      <c r="B669" s="767"/>
      <c r="C669" s="767"/>
      <c r="D669" s="767"/>
      <c r="E669" s="767"/>
      <c r="F669" s="767"/>
      <c r="G669" s="767"/>
      <c r="H669" s="767"/>
      <c r="I669" s="767"/>
      <c r="J669" s="767"/>
      <c r="K669" s="767"/>
      <c r="L669" s="767"/>
      <c r="M669" s="767"/>
      <c r="N669" s="767"/>
      <c r="O669" s="767"/>
      <c r="P669" s="767"/>
      <c r="Q669" s="768"/>
      <c r="R669" s="769"/>
      <c r="S669" s="769"/>
      <c r="T669" s="769"/>
      <c r="U669" s="769"/>
      <c r="V669" s="769"/>
      <c r="W669" s="769"/>
      <c r="X669" s="770"/>
      <c r="Y669" s="768"/>
      <c r="Z669" s="767"/>
      <c r="AA669" s="767"/>
      <c r="AB669" s="767"/>
      <c r="AC669" s="767"/>
    </row>
    <row r="670" spans="1:40" s="763" customFormat="1" ht="15" customHeight="1">
      <c r="A670" s="767"/>
      <c r="B670" s="767"/>
      <c r="C670" s="767"/>
      <c r="D670" s="767"/>
      <c r="E670" s="767"/>
      <c r="F670" s="767"/>
      <c r="G670" s="767"/>
      <c r="H670" s="767"/>
      <c r="I670" s="767"/>
      <c r="J670" s="767"/>
      <c r="K670" s="767"/>
      <c r="L670" s="767"/>
      <c r="M670" s="767"/>
      <c r="N670" s="767"/>
      <c r="O670" s="767"/>
      <c r="P670" s="767"/>
      <c r="Q670" s="768"/>
      <c r="R670" s="769"/>
      <c r="S670" s="769"/>
      <c r="T670" s="769"/>
      <c r="U670" s="769"/>
      <c r="V670" s="769"/>
      <c r="W670" s="769"/>
      <c r="X670" s="770"/>
      <c r="Y670" s="768"/>
      <c r="Z670" s="767"/>
      <c r="AA670" s="767"/>
      <c r="AB670" s="767"/>
      <c r="AC670" s="767"/>
    </row>
    <row r="671" spans="1:40" s="763" customFormat="1" ht="15" customHeight="1">
      <c r="A671" s="767"/>
      <c r="B671" s="767"/>
      <c r="C671" s="767"/>
      <c r="D671" s="767"/>
      <c r="E671" s="767"/>
      <c r="F671" s="767"/>
      <c r="G671" s="767"/>
      <c r="H671" s="767"/>
      <c r="I671" s="767"/>
      <c r="J671" s="767"/>
      <c r="K671" s="767"/>
      <c r="L671" s="767"/>
      <c r="M671" s="767"/>
      <c r="N671" s="767"/>
      <c r="O671" s="767"/>
      <c r="P671" s="767"/>
      <c r="Q671" s="768"/>
      <c r="R671" s="769"/>
      <c r="S671" s="769"/>
      <c r="T671" s="769"/>
      <c r="U671" s="769"/>
      <c r="V671" s="769"/>
      <c r="W671" s="769"/>
      <c r="X671" s="770"/>
      <c r="Y671" s="768"/>
      <c r="Z671" s="767"/>
      <c r="AA671" s="767"/>
      <c r="AB671" s="767"/>
      <c r="AC671" s="767"/>
    </row>
    <row r="672" spans="1:40" s="763" customFormat="1" ht="15" customHeight="1">
      <c r="A672" s="767"/>
      <c r="B672" s="767"/>
      <c r="C672" s="767"/>
      <c r="D672" s="767"/>
      <c r="E672" s="767"/>
      <c r="F672" s="767"/>
      <c r="G672" s="767"/>
      <c r="H672" s="767"/>
      <c r="I672" s="767"/>
      <c r="J672" s="767"/>
      <c r="K672" s="767"/>
      <c r="L672" s="767"/>
      <c r="M672" s="767"/>
      <c r="N672" s="767"/>
      <c r="O672" s="767"/>
      <c r="P672" s="767"/>
      <c r="Q672" s="768"/>
      <c r="R672" s="769"/>
      <c r="S672" s="769"/>
      <c r="T672" s="769"/>
      <c r="U672" s="769"/>
      <c r="V672" s="769"/>
      <c r="W672" s="769"/>
      <c r="X672" s="770"/>
      <c r="Y672" s="768"/>
      <c r="Z672" s="767"/>
      <c r="AA672" s="767"/>
      <c r="AB672" s="767"/>
      <c r="AC672" s="767"/>
    </row>
    <row r="673" spans="1:29" s="763" customFormat="1" ht="15" customHeight="1">
      <c r="A673" s="767"/>
      <c r="B673" s="767"/>
      <c r="C673" s="767"/>
      <c r="D673" s="767"/>
      <c r="E673" s="767"/>
      <c r="F673" s="767"/>
      <c r="G673" s="767"/>
      <c r="H673" s="767"/>
      <c r="I673" s="767"/>
      <c r="J673" s="767"/>
      <c r="K673" s="767"/>
      <c r="L673" s="767"/>
      <c r="M673" s="767"/>
      <c r="N673" s="767"/>
      <c r="O673" s="767"/>
      <c r="P673" s="767"/>
      <c r="Q673" s="768"/>
      <c r="R673" s="769"/>
      <c r="S673" s="769"/>
      <c r="T673" s="769"/>
      <c r="U673" s="769"/>
      <c r="V673" s="769"/>
      <c r="W673" s="769"/>
      <c r="X673" s="770"/>
      <c r="Y673" s="768"/>
      <c r="Z673" s="767"/>
      <c r="AA673" s="767"/>
      <c r="AB673" s="767"/>
      <c r="AC673" s="767"/>
    </row>
    <row r="769" spans="1:40" ht="15" customHeight="1">
      <c r="AD769" s="822"/>
      <c r="AE769" s="822"/>
      <c r="AF769" s="822"/>
      <c r="AG769" s="822"/>
      <c r="AH769" s="822"/>
      <c r="AI769" s="822"/>
      <c r="AJ769" s="822"/>
      <c r="AK769" s="822"/>
      <c r="AL769" s="822"/>
      <c r="AM769" s="822"/>
      <c r="AN769" s="822"/>
    </row>
    <row r="770" spans="1:40" s="763" customFormat="1" ht="15" customHeight="1">
      <c r="A770" s="767"/>
      <c r="B770" s="767"/>
      <c r="C770" s="767"/>
      <c r="D770" s="767"/>
      <c r="E770" s="767"/>
      <c r="F770" s="767"/>
      <c r="G770" s="767"/>
      <c r="H770" s="767"/>
      <c r="I770" s="767"/>
      <c r="J770" s="767"/>
      <c r="K770" s="767"/>
      <c r="L770" s="767"/>
      <c r="M770" s="767"/>
      <c r="N770" s="767"/>
      <c r="O770" s="767"/>
      <c r="P770" s="767"/>
      <c r="Q770" s="768"/>
      <c r="R770" s="769"/>
      <c r="S770" s="769"/>
      <c r="T770" s="769"/>
      <c r="U770" s="769"/>
      <c r="V770" s="769"/>
      <c r="W770" s="769"/>
      <c r="X770" s="770"/>
      <c r="Y770" s="768"/>
      <c r="Z770" s="767"/>
      <c r="AA770" s="767"/>
      <c r="AB770" s="767"/>
      <c r="AC770" s="767"/>
    </row>
    <row r="771" spans="1:40" s="763" customFormat="1" ht="15" customHeight="1">
      <c r="A771" s="767"/>
      <c r="B771" s="767"/>
      <c r="C771" s="767"/>
      <c r="D771" s="767"/>
      <c r="E771" s="767"/>
      <c r="F771" s="767"/>
      <c r="G771" s="767"/>
      <c r="H771" s="767"/>
      <c r="I771" s="767"/>
      <c r="J771" s="767"/>
      <c r="K771" s="767"/>
      <c r="L771" s="767"/>
      <c r="M771" s="767"/>
      <c r="N771" s="767"/>
      <c r="O771" s="767"/>
      <c r="P771" s="767"/>
      <c r="Q771" s="768"/>
      <c r="R771" s="769"/>
      <c r="S771" s="769"/>
      <c r="T771" s="769"/>
      <c r="U771" s="769"/>
      <c r="V771" s="769"/>
      <c r="W771" s="769"/>
      <c r="X771" s="770"/>
      <c r="Y771" s="768"/>
      <c r="Z771" s="767"/>
      <c r="AA771" s="767"/>
      <c r="AB771" s="767"/>
      <c r="AC771" s="767"/>
    </row>
    <row r="772" spans="1:40" s="763" customFormat="1" ht="15" customHeight="1">
      <c r="A772" s="767"/>
      <c r="B772" s="767"/>
      <c r="C772" s="767"/>
      <c r="D772" s="767"/>
      <c r="E772" s="767"/>
      <c r="F772" s="767"/>
      <c r="G772" s="767"/>
      <c r="H772" s="767"/>
      <c r="I772" s="767"/>
      <c r="J772" s="767"/>
      <c r="K772" s="767"/>
      <c r="L772" s="767"/>
      <c r="M772" s="767"/>
      <c r="N772" s="767"/>
      <c r="O772" s="767"/>
      <c r="P772" s="767"/>
      <c r="Q772" s="768"/>
      <c r="R772" s="769"/>
      <c r="S772" s="769"/>
      <c r="T772" s="769"/>
      <c r="U772" s="769"/>
      <c r="V772" s="769"/>
      <c r="W772" s="769"/>
      <c r="X772" s="770"/>
      <c r="Y772" s="768"/>
      <c r="Z772" s="767"/>
      <c r="AA772" s="767"/>
      <c r="AB772" s="767"/>
      <c r="AC772" s="767"/>
    </row>
    <row r="773" spans="1:40" s="763" customFormat="1" ht="15" customHeight="1">
      <c r="A773" s="767"/>
      <c r="B773" s="767"/>
      <c r="C773" s="767"/>
      <c r="D773" s="767"/>
      <c r="E773" s="767"/>
      <c r="F773" s="767"/>
      <c r="G773" s="767"/>
      <c r="H773" s="767"/>
      <c r="I773" s="767"/>
      <c r="J773" s="767"/>
      <c r="K773" s="767"/>
      <c r="L773" s="767"/>
      <c r="M773" s="767"/>
      <c r="N773" s="767"/>
      <c r="O773" s="767"/>
      <c r="P773" s="767"/>
      <c r="Q773" s="768"/>
      <c r="R773" s="769"/>
      <c r="S773" s="769"/>
      <c r="T773" s="769"/>
      <c r="U773" s="769"/>
      <c r="V773" s="769"/>
      <c r="W773" s="769"/>
      <c r="X773" s="770"/>
      <c r="Y773" s="768"/>
      <c r="Z773" s="767"/>
      <c r="AA773" s="767"/>
      <c r="AB773" s="767"/>
      <c r="AC773" s="767"/>
    </row>
    <row r="774" spans="1:40" s="763" customFormat="1" ht="15" customHeight="1">
      <c r="A774" s="767"/>
      <c r="B774" s="767"/>
      <c r="C774" s="767"/>
      <c r="D774" s="767"/>
      <c r="E774" s="767"/>
      <c r="F774" s="767"/>
      <c r="G774" s="767"/>
      <c r="H774" s="767"/>
      <c r="I774" s="767"/>
      <c r="J774" s="767"/>
      <c r="K774" s="767"/>
      <c r="L774" s="767"/>
      <c r="M774" s="767"/>
      <c r="N774" s="767"/>
      <c r="O774" s="767"/>
      <c r="P774" s="767"/>
      <c r="Q774" s="768"/>
      <c r="R774" s="769"/>
      <c r="S774" s="769"/>
      <c r="T774" s="769"/>
      <c r="U774" s="769"/>
      <c r="V774" s="769"/>
      <c r="W774" s="769"/>
      <c r="X774" s="770"/>
      <c r="Y774" s="768"/>
      <c r="Z774" s="767"/>
      <c r="AA774" s="767"/>
      <c r="AB774" s="767"/>
      <c r="AC774" s="767"/>
    </row>
    <row r="775" spans="1:40" s="763" customFormat="1" ht="15" customHeight="1">
      <c r="A775" s="767"/>
      <c r="B775" s="767"/>
      <c r="C775" s="767"/>
      <c r="D775" s="767"/>
      <c r="E775" s="767"/>
      <c r="F775" s="767"/>
      <c r="G775" s="767"/>
      <c r="H775" s="767"/>
      <c r="I775" s="767"/>
      <c r="J775" s="767"/>
      <c r="K775" s="767"/>
      <c r="L775" s="767"/>
      <c r="M775" s="767"/>
      <c r="N775" s="767"/>
      <c r="O775" s="767"/>
      <c r="P775" s="767"/>
      <c r="Q775" s="768"/>
      <c r="R775" s="769"/>
      <c r="S775" s="769"/>
      <c r="T775" s="769"/>
      <c r="U775" s="769"/>
      <c r="V775" s="769"/>
      <c r="W775" s="769"/>
      <c r="X775" s="770"/>
      <c r="Y775" s="768"/>
      <c r="Z775" s="767"/>
      <c r="AA775" s="767"/>
      <c r="AB775" s="767"/>
      <c r="AC775" s="767"/>
    </row>
    <row r="776" spans="1:40" s="763" customFormat="1" ht="15" customHeight="1">
      <c r="A776" s="767"/>
      <c r="B776" s="767"/>
      <c r="C776" s="767"/>
      <c r="D776" s="767"/>
      <c r="E776" s="767"/>
      <c r="F776" s="767"/>
      <c r="G776" s="767"/>
      <c r="H776" s="767"/>
      <c r="I776" s="767"/>
      <c r="J776" s="767"/>
      <c r="K776" s="767"/>
      <c r="L776" s="767"/>
      <c r="M776" s="767"/>
      <c r="N776" s="767"/>
      <c r="O776" s="767"/>
      <c r="P776" s="767"/>
      <c r="Q776" s="768"/>
      <c r="R776" s="769"/>
      <c r="S776" s="769"/>
      <c r="T776" s="769"/>
      <c r="U776" s="769"/>
      <c r="V776" s="769"/>
      <c r="W776" s="769"/>
      <c r="X776" s="770"/>
      <c r="Y776" s="768"/>
      <c r="Z776" s="767"/>
      <c r="AA776" s="767"/>
      <c r="AB776" s="767"/>
      <c r="AC776" s="767"/>
    </row>
    <row r="777" spans="1:40" s="763" customFormat="1" ht="15" customHeight="1">
      <c r="A777" s="767"/>
      <c r="B777" s="767"/>
      <c r="C777" s="767"/>
      <c r="D777" s="767"/>
      <c r="E777" s="767"/>
      <c r="F777" s="767"/>
      <c r="G777" s="767"/>
      <c r="H777" s="767"/>
      <c r="I777" s="767"/>
      <c r="J777" s="767"/>
      <c r="K777" s="767"/>
      <c r="L777" s="767"/>
      <c r="M777" s="767"/>
      <c r="N777" s="767"/>
      <c r="O777" s="767"/>
      <c r="P777" s="767"/>
      <c r="Q777" s="768"/>
      <c r="R777" s="769"/>
      <c r="S777" s="769"/>
      <c r="T777" s="769"/>
      <c r="U777" s="769"/>
      <c r="V777" s="769"/>
      <c r="W777" s="769"/>
      <c r="X777" s="770"/>
      <c r="Y777" s="768"/>
      <c r="Z777" s="767"/>
      <c r="AA777" s="767"/>
      <c r="AB777" s="767"/>
      <c r="AC777" s="767"/>
    </row>
    <row r="778" spans="1:40" s="763" customFormat="1" ht="15" customHeight="1">
      <c r="A778" s="767"/>
      <c r="B778" s="767"/>
      <c r="C778" s="767"/>
      <c r="D778" s="767"/>
      <c r="E778" s="767"/>
      <c r="F778" s="767"/>
      <c r="G778" s="767"/>
      <c r="H778" s="767"/>
      <c r="I778" s="767"/>
      <c r="J778" s="767"/>
      <c r="K778" s="767"/>
      <c r="L778" s="767"/>
      <c r="M778" s="767"/>
      <c r="N778" s="767"/>
      <c r="O778" s="767"/>
      <c r="P778" s="767"/>
      <c r="Q778" s="768"/>
      <c r="R778" s="769"/>
      <c r="S778" s="769"/>
      <c r="T778" s="769"/>
      <c r="U778" s="769"/>
      <c r="V778" s="769"/>
      <c r="W778" s="769"/>
      <c r="X778" s="770"/>
      <c r="Y778" s="768"/>
      <c r="Z778" s="767"/>
      <c r="AA778" s="767"/>
      <c r="AB778" s="767"/>
      <c r="AC778" s="767"/>
    </row>
    <row r="779" spans="1:40" s="763" customFormat="1" ht="15" customHeight="1">
      <c r="A779" s="767"/>
      <c r="B779" s="767"/>
      <c r="C779" s="767"/>
      <c r="D779" s="767"/>
      <c r="E779" s="767"/>
      <c r="F779" s="767"/>
      <c r="G779" s="767"/>
      <c r="H779" s="767"/>
      <c r="I779" s="767"/>
      <c r="J779" s="767"/>
      <c r="K779" s="767"/>
      <c r="L779" s="767"/>
      <c r="M779" s="767"/>
      <c r="N779" s="767"/>
      <c r="O779" s="767"/>
      <c r="P779" s="767"/>
      <c r="Q779" s="768"/>
      <c r="R779" s="769"/>
      <c r="S779" s="769"/>
      <c r="T779" s="769"/>
      <c r="U779" s="769"/>
      <c r="V779" s="769"/>
      <c r="W779" s="769"/>
      <c r="X779" s="770"/>
      <c r="Y779" s="768"/>
      <c r="Z779" s="767"/>
      <c r="AA779" s="767"/>
      <c r="AB779" s="767"/>
      <c r="AC779" s="767"/>
    </row>
    <row r="780" spans="1:40" s="763" customFormat="1" ht="15" customHeight="1">
      <c r="A780" s="767"/>
      <c r="B780" s="767"/>
      <c r="C780" s="767"/>
      <c r="D780" s="767"/>
      <c r="E780" s="767"/>
      <c r="F780" s="767"/>
      <c r="G780" s="767"/>
      <c r="H780" s="767"/>
      <c r="I780" s="767"/>
      <c r="J780" s="767"/>
      <c r="K780" s="767"/>
      <c r="L780" s="767"/>
      <c r="M780" s="767"/>
      <c r="N780" s="767"/>
      <c r="O780" s="767"/>
      <c r="P780" s="767"/>
      <c r="Q780" s="768"/>
      <c r="R780" s="769"/>
      <c r="S780" s="769"/>
      <c r="T780" s="769"/>
      <c r="U780" s="769"/>
      <c r="V780" s="769"/>
      <c r="W780" s="769"/>
      <c r="X780" s="770"/>
      <c r="Y780" s="768"/>
      <c r="Z780" s="767"/>
      <c r="AA780" s="767"/>
      <c r="AB780" s="767"/>
      <c r="AC780" s="767"/>
    </row>
    <row r="781" spans="1:40" s="763" customFormat="1" ht="15" customHeight="1">
      <c r="A781" s="767"/>
      <c r="B781" s="767"/>
      <c r="C781" s="767"/>
      <c r="D781" s="767"/>
      <c r="E781" s="767"/>
      <c r="F781" s="767"/>
      <c r="G781" s="767"/>
      <c r="H781" s="767"/>
      <c r="I781" s="767"/>
      <c r="J781" s="767"/>
      <c r="K781" s="767"/>
      <c r="L781" s="767"/>
      <c r="M781" s="767"/>
      <c r="N781" s="767"/>
      <c r="O781" s="767"/>
      <c r="P781" s="767"/>
      <c r="Q781" s="768"/>
      <c r="R781" s="769"/>
      <c r="S781" s="769"/>
      <c r="T781" s="769"/>
      <c r="U781" s="769"/>
      <c r="V781" s="769"/>
      <c r="W781" s="769"/>
      <c r="X781" s="770"/>
      <c r="Y781" s="768"/>
      <c r="Z781" s="767"/>
      <c r="AA781" s="767"/>
      <c r="AB781" s="767"/>
      <c r="AC781" s="767"/>
    </row>
    <row r="782" spans="1:40" s="763" customFormat="1" ht="15" customHeight="1">
      <c r="A782" s="767"/>
      <c r="B782" s="767"/>
      <c r="C782" s="767"/>
      <c r="D782" s="767"/>
      <c r="E782" s="767"/>
      <c r="F782" s="767"/>
      <c r="G782" s="767"/>
      <c r="H782" s="767"/>
      <c r="I782" s="767"/>
      <c r="J782" s="767"/>
      <c r="K782" s="767"/>
      <c r="L782" s="767"/>
      <c r="M782" s="767"/>
      <c r="N782" s="767"/>
      <c r="O782" s="767"/>
      <c r="P782" s="767"/>
      <c r="Q782" s="768"/>
      <c r="R782" s="769"/>
      <c r="S782" s="769"/>
      <c r="T782" s="769"/>
      <c r="U782" s="769"/>
      <c r="V782" s="769"/>
      <c r="W782" s="769"/>
      <c r="X782" s="770"/>
      <c r="Y782" s="768"/>
      <c r="Z782" s="767"/>
      <c r="AA782" s="767"/>
      <c r="AB782" s="767"/>
      <c r="AC782" s="767"/>
    </row>
    <row r="783" spans="1:40" s="763" customFormat="1" ht="15" customHeight="1">
      <c r="A783" s="767"/>
      <c r="B783" s="767"/>
      <c r="C783" s="767"/>
      <c r="D783" s="767"/>
      <c r="E783" s="767"/>
      <c r="F783" s="767"/>
      <c r="G783" s="767"/>
      <c r="H783" s="767"/>
      <c r="I783" s="767"/>
      <c r="J783" s="767"/>
      <c r="K783" s="767"/>
      <c r="L783" s="767"/>
      <c r="M783" s="767"/>
      <c r="N783" s="767"/>
      <c r="O783" s="767"/>
      <c r="P783" s="767"/>
      <c r="Q783" s="768"/>
      <c r="R783" s="769"/>
      <c r="S783" s="769"/>
      <c r="T783" s="769"/>
      <c r="U783" s="769"/>
      <c r="V783" s="769"/>
      <c r="W783" s="769"/>
      <c r="X783" s="770"/>
      <c r="Y783" s="768"/>
      <c r="Z783" s="767"/>
      <c r="AA783" s="767"/>
      <c r="AB783" s="767"/>
      <c r="AC783" s="767"/>
    </row>
    <row r="787" spans="1:29" s="763" customFormat="1" ht="15" customHeight="1">
      <c r="A787" s="767"/>
      <c r="B787" s="767"/>
      <c r="C787" s="767"/>
      <c r="D787" s="767"/>
      <c r="E787" s="767"/>
      <c r="F787" s="767"/>
      <c r="G787" s="767"/>
      <c r="H787" s="767"/>
      <c r="I787" s="767"/>
      <c r="J787" s="767"/>
      <c r="K787" s="767"/>
      <c r="L787" s="767"/>
      <c r="M787" s="767"/>
      <c r="N787" s="767"/>
      <c r="O787" s="767"/>
      <c r="P787" s="767"/>
      <c r="Q787" s="768"/>
      <c r="R787" s="769"/>
      <c r="S787" s="769"/>
      <c r="T787" s="769"/>
      <c r="U787" s="769"/>
      <c r="V787" s="769"/>
      <c r="W787" s="769"/>
      <c r="X787" s="770"/>
      <c r="Y787" s="768"/>
      <c r="Z787" s="767"/>
      <c r="AA787" s="767"/>
      <c r="AB787" s="767"/>
      <c r="AC787" s="767"/>
    </row>
    <row r="788" spans="1:29" s="763" customFormat="1" ht="15" customHeight="1">
      <c r="A788" s="767"/>
      <c r="B788" s="767"/>
      <c r="C788" s="767"/>
      <c r="D788" s="767"/>
      <c r="E788" s="767"/>
      <c r="F788" s="767"/>
      <c r="G788" s="767"/>
      <c r="H788" s="767"/>
      <c r="I788" s="767"/>
      <c r="J788" s="767"/>
      <c r="K788" s="767"/>
      <c r="L788" s="767"/>
      <c r="M788" s="767"/>
      <c r="N788" s="767"/>
      <c r="O788" s="767"/>
      <c r="P788" s="767"/>
      <c r="Q788" s="768"/>
      <c r="R788" s="769"/>
      <c r="S788" s="769"/>
      <c r="T788" s="769"/>
      <c r="U788" s="769"/>
      <c r="V788" s="769"/>
      <c r="W788" s="769"/>
      <c r="X788" s="770"/>
      <c r="Y788" s="768"/>
      <c r="Z788" s="767"/>
      <c r="AA788" s="767"/>
      <c r="AB788" s="767"/>
      <c r="AC788" s="767"/>
    </row>
    <row r="789" spans="1:29" s="763" customFormat="1" ht="15" customHeight="1">
      <c r="A789" s="767"/>
      <c r="B789" s="767"/>
      <c r="C789" s="767"/>
      <c r="D789" s="767"/>
      <c r="E789" s="767"/>
      <c r="F789" s="767"/>
      <c r="G789" s="767"/>
      <c r="H789" s="767"/>
      <c r="I789" s="767"/>
      <c r="J789" s="767"/>
      <c r="K789" s="767"/>
      <c r="L789" s="767"/>
      <c r="M789" s="767"/>
      <c r="N789" s="767"/>
      <c r="O789" s="767"/>
      <c r="P789" s="767"/>
      <c r="Q789" s="768"/>
      <c r="R789" s="769"/>
      <c r="S789" s="769"/>
      <c r="T789" s="769"/>
      <c r="U789" s="769"/>
      <c r="V789" s="769"/>
      <c r="W789" s="769"/>
      <c r="X789" s="770"/>
      <c r="Y789" s="768"/>
      <c r="Z789" s="767"/>
      <c r="AA789" s="767"/>
      <c r="AB789" s="767"/>
      <c r="AC789" s="767"/>
    </row>
    <row r="790" spans="1:29" s="763" customFormat="1" ht="15" customHeight="1">
      <c r="A790" s="767"/>
      <c r="B790" s="767"/>
      <c r="C790" s="767"/>
      <c r="D790" s="767"/>
      <c r="E790" s="767"/>
      <c r="F790" s="767"/>
      <c r="G790" s="767"/>
      <c r="H790" s="767"/>
      <c r="I790" s="767"/>
      <c r="J790" s="767"/>
      <c r="K790" s="767"/>
      <c r="L790" s="767"/>
      <c r="M790" s="767"/>
      <c r="N790" s="767"/>
      <c r="O790" s="767"/>
      <c r="P790" s="767"/>
      <c r="Q790" s="768"/>
      <c r="R790" s="769"/>
      <c r="S790" s="769"/>
      <c r="T790" s="769"/>
      <c r="U790" s="769"/>
      <c r="V790" s="769"/>
      <c r="W790" s="769"/>
      <c r="X790" s="770"/>
      <c r="Y790" s="768"/>
      <c r="Z790" s="767"/>
      <c r="AA790" s="767"/>
      <c r="AB790" s="767"/>
      <c r="AC790" s="767"/>
    </row>
    <row r="791" spans="1:29" s="763" customFormat="1" ht="15" customHeight="1">
      <c r="A791" s="767"/>
      <c r="B791" s="767"/>
      <c r="C791" s="767"/>
      <c r="D791" s="767"/>
      <c r="E791" s="767"/>
      <c r="F791" s="767"/>
      <c r="G791" s="767"/>
      <c r="H791" s="767"/>
      <c r="I791" s="767"/>
      <c r="J791" s="767"/>
      <c r="K791" s="767"/>
      <c r="L791" s="767"/>
      <c r="M791" s="767"/>
      <c r="N791" s="767"/>
      <c r="O791" s="767"/>
      <c r="P791" s="767"/>
      <c r="Q791" s="768"/>
      <c r="R791" s="769"/>
      <c r="S791" s="769"/>
      <c r="T791" s="769"/>
      <c r="U791" s="769"/>
      <c r="V791" s="769"/>
      <c r="W791" s="769"/>
      <c r="X791" s="770"/>
      <c r="Y791" s="768"/>
      <c r="Z791" s="767"/>
      <c r="AA791" s="767"/>
      <c r="AB791" s="767"/>
      <c r="AC791" s="767"/>
    </row>
    <row r="792" spans="1:29" s="763" customFormat="1" ht="15" customHeight="1">
      <c r="A792" s="767"/>
      <c r="B792" s="767"/>
      <c r="C792" s="767"/>
      <c r="D792" s="767"/>
      <c r="E792" s="767"/>
      <c r="F792" s="767"/>
      <c r="G792" s="767"/>
      <c r="H792" s="767"/>
      <c r="I792" s="767"/>
      <c r="J792" s="767"/>
      <c r="K792" s="767"/>
      <c r="L792" s="767"/>
      <c r="M792" s="767"/>
      <c r="N792" s="767"/>
      <c r="O792" s="767"/>
      <c r="P792" s="767"/>
      <c r="Q792" s="768"/>
      <c r="R792" s="769"/>
      <c r="S792" s="769"/>
      <c r="T792" s="769"/>
      <c r="U792" s="769"/>
      <c r="V792" s="769"/>
      <c r="W792" s="769"/>
      <c r="X792" s="770"/>
      <c r="Y792" s="768"/>
      <c r="Z792" s="767"/>
      <c r="AA792" s="767"/>
      <c r="AB792" s="767"/>
      <c r="AC792" s="767"/>
    </row>
    <row r="793" spans="1:29" s="763" customFormat="1" ht="15" customHeight="1">
      <c r="A793" s="767"/>
      <c r="B793" s="767"/>
      <c r="C793" s="767"/>
      <c r="D793" s="767"/>
      <c r="E793" s="767"/>
      <c r="F793" s="767"/>
      <c r="G793" s="767"/>
      <c r="H793" s="767"/>
      <c r="I793" s="767"/>
      <c r="J793" s="767"/>
      <c r="K793" s="767"/>
      <c r="L793" s="767"/>
      <c r="M793" s="767"/>
      <c r="N793" s="767"/>
      <c r="O793" s="767"/>
      <c r="P793" s="767"/>
      <c r="Q793" s="768"/>
      <c r="R793" s="769"/>
      <c r="S793" s="769"/>
      <c r="T793" s="769"/>
      <c r="U793" s="769"/>
      <c r="V793" s="769"/>
      <c r="W793" s="769"/>
      <c r="X793" s="770"/>
      <c r="Y793" s="768"/>
      <c r="Z793" s="767"/>
      <c r="AA793" s="767"/>
      <c r="AB793" s="767"/>
      <c r="AC793" s="767"/>
    </row>
    <row r="794" spans="1:29" s="763" customFormat="1" ht="15" customHeight="1">
      <c r="A794" s="767"/>
      <c r="B794" s="767"/>
      <c r="C794" s="767"/>
      <c r="D794" s="767"/>
      <c r="E794" s="767"/>
      <c r="F794" s="767"/>
      <c r="G794" s="767"/>
      <c r="H794" s="767"/>
      <c r="I794" s="767"/>
      <c r="J794" s="767"/>
      <c r="K794" s="767"/>
      <c r="L794" s="767"/>
      <c r="M794" s="767"/>
      <c r="N794" s="767"/>
      <c r="O794" s="767"/>
      <c r="P794" s="767"/>
      <c r="Q794" s="768"/>
      <c r="R794" s="769"/>
      <c r="S794" s="769"/>
      <c r="T794" s="769"/>
      <c r="U794" s="769"/>
      <c r="V794" s="769"/>
      <c r="W794" s="769"/>
      <c r="X794" s="770"/>
      <c r="Y794" s="768"/>
      <c r="Z794" s="767"/>
      <c r="AA794" s="767"/>
      <c r="AB794" s="767"/>
      <c r="AC794" s="767"/>
    </row>
    <row r="888" spans="1:40" ht="15" customHeight="1">
      <c r="AD888" s="822"/>
      <c r="AE888" s="822"/>
      <c r="AF888" s="822"/>
      <c r="AG888" s="822"/>
      <c r="AH888" s="822"/>
      <c r="AI888" s="822"/>
      <c r="AJ888" s="822"/>
      <c r="AK888" s="822"/>
      <c r="AL888" s="822"/>
      <c r="AM888" s="822"/>
      <c r="AN888" s="822"/>
    </row>
    <row r="889" spans="1:40" s="763" customFormat="1" ht="15" customHeight="1">
      <c r="A889" s="767"/>
      <c r="B889" s="767"/>
      <c r="C889" s="767"/>
      <c r="D889" s="767"/>
      <c r="E889" s="767"/>
      <c r="F889" s="767"/>
      <c r="G889" s="767"/>
      <c r="H889" s="767"/>
      <c r="I889" s="767"/>
      <c r="J889" s="767"/>
      <c r="K889" s="767"/>
      <c r="L889" s="767"/>
      <c r="M889" s="767"/>
      <c r="N889" s="767"/>
      <c r="O889" s="767"/>
      <c r="P889" s="767"/>
      <c r="Q889" s="768"/>
      <c r="R889" s="769"/>
      <c r="S889" s="769"/>
      <c r="T889" s="769"/>
      <c r="U889" s="769"/>
      <c r="V889" s="769"/>
      <c r="W889" s="769"/>
      <c r="X889" s="770"/>
      <c r="Y889" s="768"/>
      <c r="Z889" s="767"/>
      <c r="AA889" s="767"/>
      <c r="AB889" s="767"/>
      <c r="AC889" s="767"/>
    </row>
    <row r="890" spans="1:40" s="763" customFormat="1" ht="15" customHeight="1">
      <c r="A890" s="767"/>
      <c r="B890" s="767"/>
      <c r="C890" s="767"/>
      <c r="D890" s="767"/>
      <c r="E890" s="767"/>
      <c r="F890" s="767"/>
      <c r="G890" s="767"/>
      <c r="H890" s="767"/>
      <c r="I890" s="767"/>
      <c r="J890" s="767"/>
      <c r="K890" s="767"/>
      <c r="L890" s="767"/>
      <c r="M890" s="767"/>
      <c r="N890" s="767"/>
      <c r="O890" s="767"/>
      <c r="P890" s="767"/>
      <c r="Q890" s="768"/>
      <c r="R890" s="769"/>
      <c r="S890" s="769"/>
      <c r="T890" s="769"/>
      <c r="U890" s="769"/>
      <c r="V890" s="769"/>
      <c r="W890" s="769"/>
      <c r="X890" s="770"/>
      <c r="Y890" s="768"/>
      <c r="Z890" s="767"/>
      <c r="AA890" s="767"/>
      <c r="AB890" s="767"/>
      <c r="AC890" s="767"/>
    </row>
    <row r="891" spans="1:40" s="763" customFormat="1" ht="15" customHeight="1">
      <c r="A891" s="767"/>
      <c r="B891" s="767"/>
      <c r="C891" s="767"/>
      <c r="D891" s="767"/>
      <c r="E891" s="767"/>
      <c r="F891" s="767"/>
      <c r="G891" s="767"/>
      <c r="H891" s="767"/>
      <c r="I891" s="767"/>
      <c r="J891" s="767"/>
      <c r="K891" s="767"/>
      <c r="L891" s="767"/>
      <c r="M891" s="767"/>
      <c r="N891" s="767"/>
      <c r="O891" s="767"/>
      <c r="P891" s="767"/>
      <c r="Q891" s="768"/>
      <c r="R891" s="769"/>
      <c r="S891" s="769"/>
      <c r="T891" s="769"/>
      <c r="U891" s="769"/>
      <c r="V891" s="769"/>
      <c r="W891" s="769"/>
      <c r="X891" s="770"/>
      <c r="Y891" s="768"/>
      <c r="Z891" s="767"/>
      <c r="AA891" s="767"/>
      <c r="AB891" s="767"/>
      <c r="AC891" s="767"/>
    </row>
    <row r="892" spans="1:40" s="763" customFormat="1" ht="15" customHeight="1">
      <c r="A892" s="767"/>
      <c r="B892" s="767"/>
      <c r="C892" s="767"/>
      <c r="D892" s="767"/>
      <c r="E892" s="767"/>
      <c r="F892" s="767"/>
      <c r="G892" s="767"/>
      <c r="H892" s="767"/>
      <c r="I892" s="767"/>
      <c r="J892" s="767"/>
      <c r="K892" s="767"/>
      <c r="L892" s="767"/>
      <c r="M892" s="767"/>
      <c r="N892" s="767"/>
      <c r="O892" s="767"/>
      <c r="P892" s="767"/>
      <c r="Q892" s="768"/>
      <c r="R892" s="769"/>
      <c r="S892" s="769"/>
      <c r="T892" s="769"/>
      <c r="U892" s="769"/>
      <c r="V892" s="769"/>
      <c r="W892" s="769"/>
      <c r="X892" s="770"/>
      <c r="Y892" s="768"/>
      <c r="Z892" s="767"/>
      <c r="AA892" s="767"/>
      <c r="AB892" s="767"/>
      <c r="AC892" s="767"/>
    </row>
    <row r="893" spans="1:40" s="763" customFormat="1" ht="15" customHeight="1">
      <c r="A893" s="767"/>
      <c r="B893" s="767"/>
      <c r="C893" s="767"/>
      <c r="D893" s="767"/>
      <c r="E893" s="767"/>
      <c r="F893" s="767"/>
      <c r="G893" s="767"/>
      <c r="H893" s="767"/>
      <c r="I893" s="767"/>
      <c r="J893" s="767"/>
      <c r="K893" s="767"/>
      <c r="L893" s="767"/>
      <c r="M893" s="767"/>
      <c r="N893" s="767"/>
      <c r="O893" s="767"/>
      <c r="P893" s="767"/>
      <c r="Q893" s="768"/>
      <c r="R893" s="769"/>
      <c r="S893" s="769"/>
      <c r="T893" s="769"/>
      <c r="U893" s="769"/>
      <c r="V893" s="769"/>
      <c r="W893" s="769"/>
      <c r="X893" s="770"/>
      <c r="Y893" s="768"/>
      <c r="Z893" s="767"/>
      <c r="AA893" s="767"/>
      <c r="AB893" s="767"/>
      <c r="AC893" s="767"/>
    </row>
    <row r="894" spans="1:40" s="763" customFormat="1" ht="15" customHeight="1">
      <c r="A894" s="767"/>
      <c r="B894" s="767"/>
      <c r="C894" s="767"/>
      <c r="D894" s="767"/>
      <c r="E894" s="767"/>
      <c r="F894" s="767"/>
      <c r="G894" s="767"/>
      <c r="H894" s="767"/>
      <c r="I894" s="767"/>
      <c r="J894" s="767"/>
      <c r="K894" s="767"/>
      <c r="L894" s="767"/>
      <c r="M894" s="767"/>
      <c r="N894" s="767"/>
      <c r="O894" s="767"/>
      <c r="P894" s="767"/>
      <c r="Q894" s="768"/>
      <c r="R894" s="769"/>
      <c r="S894" s="769"/>
      <c r="T894" s="769"/>
      <c r="U894" s="769"/>
      <c r="V894" s="769"/>
      <c r="W894" s="769"/>
      <c r="X894" s="770"/>
      <c r="Y894" s="768"/>
      <c r="Z894" s="767"/>
      <c r="AA894" s="767"/>
      <c r="AB894" s="767"/>
      <c r="AC894" s="767"/>
    </row>
    <row r="895" spans="1:40" s="763" customFormat="1" ht="15" customHeight="1">
      <c r="A895" s="767"/>
      <c r="B895" s="767"/>
      <c r="C895" s="767"/>
      <c r="D895" s="767"/>
      <c r="E895" s="767"/>
      <c r="F895" s="767"/>
      <c r="G895" s="767"/>
      <c r="H895" s="767"/>
      <c r="I895" s="767"/>
      <c r="J895" s="767"/>
      <c r="K895" s="767"/>
      <c r="L895" s="767"/>
      <c r="M895" s="767"/>
      <c r="N895" s="767"/>
      <c r="O895" s="767"/>
      <c r="P895" s="767"/>
      <c r="Q895" s="768"/>
      <c r="R895" s="769"/>
      <c r="S895" s="769"/>
      <c r="T895" s="769"/>
      <c r="U895" s="769"/>
      <c r="V895" s="769"/>
      <c r="W895" s="769"/>
      <c r="X895" s="770"/>
      <c r="Y895" s="768"/>
      <c r="Z895" s="767"/>
      <c r="AA895" s="767"/>
      <c r="AB895" s="767"/>
      <c r="AC895" s="767"/>
    </row>
    <row r="896" spans="1:40" s="763" customFormat="1" ht="15" customHeight="1">
      <c r="A896" s="767"/>
      <c r="B896" s="767"/>
      <c r="C896" s="767"/>
      <c r="D896" s="767"/>
      <c r="E896" s="767"/>
      <c r="F896" s="767"/>
      <c r="G896" s="767"/>
      <c r="H896" s="767"/>
      <c r="I896" s="767"/>
      <c r="J896" s="767"/>
      <c r="K896" s="767"/>
      <c r="L896" s="767"/>
      <c r="M896" s="767"/>
      <c r="N896" s="767"/>
      <c r="O896" s="767"/>
      <c r="P896" s="767"/>
      <c r="Q896" s="768"/>
      <c r="R896" s="769"/>
      <c r="S896" s="769"/>
      <c r="T896" s="769"/>
      <c r="U896" s="769"/>
      <c r="V896" s="769"/>
      <c r="W896" s="769"/>
      <c r="X896" s="770"/>
      <c r="Y896" s="768"/>
      <c r="Z896" s="767"/>
      <c r="AA896" s="767"/>
      <c r="AB896" s="767"/>
      <c r="AC896" s="767"/>
    </row>
    <row r="897" spans="1:29" s="763" customFormat="1" ht="15" customHeight="1">
      <c r="A897" s="767"/>
      <c r="B897" s="767"/>
      <c r="C897" s="767"/>
      <c r="D897" s="767"/>
      <c r="E897" s="767"/>
      <c r="F897" s="767"/>
      <c r="G897" s="767"/>
      <c r="H897" s="767"/>
      <c r="I897" s="767"/>
      <c r="J897" s="767"/>
      <c r="K897" s="767"/>
      <c r="L897" s="767"/>
      <c r="M897" s="767"/>
      <c r="N897" s="767"/>
      <c r="O897" s="767"/>
      <c r="P897" s="767"/>
      <c r="Q897" s="768"/>
      <c r="R897" s="769"/>
      <c r="S897" s="769"/>
      <c r="T897" s="769"/>
      <c r="U897" s="769"/>
      <c r="V897" s="769"/>
      <c r="W897" s="769"/>
      <c r="X897" s="770"/>
      <c r="Y897" s="768"/>
      <c r="Z897" s="767"/>
      <c r="AA897" s="767"/>
      <c r="AB897" s="767"/>
      <c r="AC897" s="767"/>
    </row>
    <row r="898" spans="1:29" s="763" customFormat="1" ht="15" customHeight="1">
      <c r="A898" s="767"/>
      <c r="B898" s="767"/>
      <c r="C898" s="767"/>
      <c r="D898" s="767"/>
      <c r="E898" s="767"/>
      <c r="F898" s="767"/>
      <c r="G898" s="767"/>
      <c r="H898" s="767"/>
      <c r="I898" s="767"/>
      <c r="J898" s="767"/>
      <c r="K898" s="767"/>
      <c r="L898" s="767"/>
      <c r="M898" s="767"/>
      <c r="N898" s="767"/>
      <c r="O898" s="767"/>
      <c r="P898" s="767"/>
      <c r="Q898" s="768"/>
      <c r="R898" s="769"/>
      <c r="S898" s="769"/>
      <c r="T898" s="769"/>
      <c r="U898" s="769"/>
      <c r="V898" s="769"/>
      <c r="W898" s="769"/>
      <c r="X898" s="770"/>
      <c r="Y898" s="768"/>
      <c r="Z898" s="767"/>
      <c r="AA898" s="767"/>
      <c r="AB898" s="767"/>
      <c r="AC898" s="767"/>
    </row>
    <row r="899" spans="1:29" s="763" customFormat="1" ht="15" customHeight="1">
      <c r="A899" s="767"/>
      <c r="B899" s="767"/>
      <c r="C899" s="767"/>
      <c r="D899" s="767"/>
      <c r="E899" s="767"/>
      <c r="F899" s="767"/>
      <c r="G899" s="767"/>
      <c r="H899" s="767"/>
      <c r="I899" s="767"/>
      <c r="J899" s="767"/>
      <c r="K899" s="767"/>
      <c r="L899" s="767"/>
      <c r="M899" s="767"/>
      <c r="N899" s="767"/>
      <c r="O899" s="767"/>
      <c r="P899" s="767"/>
      <c r="Q899" s="768"/>
      <c r="R899" s="769"/>
      <c r="S899" s="769"/>
      <c r="T899" s="769"/>
      <c r="U899" s="769"/>
      <c r="V899" s="769"/>
      <c r="W899" s="769"/>
      <c r="X899" s="770"/>
      <c r="Y899" s="768"/>
      <c r="Z899" s="767"/>
      <c r="AA899" s="767"/>
      <c r="AB899" s="767"/>
      <c r="AC899" s="767"/>
    </row>
    <row r="900" spans="1:29" s="763" customFormat="1" ht="15" customHeight="1">
      <c r="A900" s="767"/>
      <c r="B900" s="767"/>
      <c r="C900" s="767"/>
      <c r="D900" s="767"/>
      <c r="E900" s="767"/>
      <c r="F900" s="767"/>
      <c r="G900" s="767"/>
      <c r="H900" s="767"/>
      <c r="I900" s="767"/>
      <c r="J900" s="767"/>
      <c r="K900" s="767"/>
      <c r="L900" s="767"/>
      <c r="M900" s="767"/>
      <c r="N900" s="767"/>
      <c r="O900" s="767"/>
      <c r="P900" s="767"/>
      <c r="Q900" s="768"/>
      <c r="R900" s="769"/>
      <c r="S900" s="769"/>
      <c r="T900" s="769"/>
      <c r="U900" s="769"/>
      <c r="V900" s="769"/>
      <c r="W900" s="769"/>
      <c r="X900" s="770"/>
      <c r="Y900" s="768"/>
      <c r="Z900" s="767"/>
      <c r="AA900" s="767"/>
      <c r="AB900" s="767"/>
      <c r="AC900" s="767"/>
    </row>
    <row r="901" spans="1:29" s="763" customFormat="1" ht="15" customHeight="1">
      <c r="A901" s="767"/>
      <c r="B901" s="767"/>
      <c r="C901" s="767"/>
      <c r="D901" s="767"/>
      <c r="E901" s="767"/>
      <c r="F901" s="767"/>
      <c r="G901" s="767"/>
      <c r="H901" s="767"/>
      <c r="I901" s="767"/>
      <c r="J901" s="767"/>
      <c r="K901" s="767"/>
      <c r="L901" s="767"/>
      <c r="M901" s="767"/>
      <c r="N901" s="767"/>
      <c r="O901" s="767"/>
      <c r="P901" s="767"/>
      <c r="Q901" s="768"/>
      <c r="R901" s="769"/>
      <c r="S901" s="769"/>
      <c r="T901" s="769"/>
      <c r="U901" s="769"/>
      <c r="V901" s="769"/>
      <c r="W901" s="769"/>
      <c r="X901" s="770"/>
      <c r="Y901" s="768"/>
      <c r="Z901" s="767"/>
      <c r="AA901" s="767"/>
      <c r="AB901" s="767"/>
      <c r="AC901" s="767"/>
    </row>
    <row r="902" spans="1:29" s="763" customFormat="1" ht="15" customHeight="1">
      <c r="A902" s="767"/>
      <c r="B902" s="767"/>
      <c r="C902" s="767"/>
      <c r="D902" s="767"/>
      <c r="E902" s="767"/>
      <c r="F902" s="767"/>
      <c r="G902" s="767"/>
      <c r="H902" s="767"/>
      <c r="I902" s="767"/>
      <c r="J902" s="767"/>
      <c r="K902" s="767"/>
      <c r="L902" s="767"/>
      <c r="M902" s="767"/>
      <c r="N902" s="767"/>
      <c r="O902" s="767"/>
      <c r="P902" s="767"/>
      <c r="Q902" s="768"/>
      <c r="R902" s="769"/>
      <c r="S902" s="769"/>
      <c r="T902" s="769"/>
      <c r="U902" s="769"/>
      <c r="V902" s="769"/>
      <c r="W902" s="769"/>
      <c r="X902" s="770"/>
      <c r="Y902" s="768"/>
      <c r="Z902" s="767"/>
      <c r="AA902" s="767"/>
      <c r="AB902" s="767"/>
      <c r="AC902" s="767"/>
    </row>
    <row r="993" spans="1:40" ht="15" customHeight="1">
      <c r="AD993" s="822"/>
      <c r="AE993" s="822"/>
      <c r="AF993" s="822"/>
      <c r="AG993" s="822"/>
      <c r="AH993" s="822"/>
      <c r="AI993" s="822"/>
      <c r="AJ993" s="822"/>
      <c r="AK993" s="822"/>
      <c r="AL993" s="822"/>
      <c r="AM993" s="822"/>
      <c r="AN993" s="822"/>
    </row>
    <row r="994" spans="1:40" s="763" customFormat="1" ht="15" customHeight="1">
      <c r="A994" s="767"/>
      <c r="B994" s="767"/>
      <c r="C994" s="767"/>
      <c r="D994" s="767"/>
      <c r="E994" s="767"/>
      <c r="F994" s="767"/>
      <c r="G994" s="767"/>
      <c r="H994" s="767"/>
      <c r="I994" s="767"/>
      <c r="J994" s="767"/>
      <c r="K994" s="767"/>
      <c r="L994" s="767"/>
      <c r="M994" s="767"/>
      <c r="N994" s="767"/>
      <c r="O994" s="767"/>
      <c r="P994" s="767"/>
      <c r="Q994" s="768"/>
      <c r="R994" s="769"/>
      <c r="S994" s="769"/>
      <c r="T994" s="769"/>
      <c r="U994" s="769"/>
      <c r="V994" s="769"/>
      <c r="W994" s="769"/>
      <c r="X994" s="770"/>
      <c r="Y994" s="768"/>
      <c r="Z994" s="767"/>
      <c r="AA994" s="767"/>
      <c r="AB994" s="767"/>
      <c r="AC994" s="767"/>
    </row>
    <row r="995" spans="1:40" s="763" customFormat="1" ht="15" customHeight="1">
      <c r="A995" s="767"/>
      <c r="B995" s="767"/>
      <c r="C995" s="767"/>
      <c r="D995" s="767"/>
      <c r="E995" s="767"/>
      <c r="F995" s="767"/>
      <c r="G995" s="767"/>
      <c r="H995" s="767"/>
      <c r="I995" s="767"/>
      <c r="J995" s="767"/>
      <c r="K995" s="767"/>
      <c r="L995" s="767"/>
      <c r="M995" s="767"/>
      <c r="N995" s="767"/>
      <c r="O995" s="767"/>
      <c r="P995" s="767"/>
      <c r="Q995" s="768"/>
      <c r="R995" s="769"/>
      <c r="S995" s="769"/>
      <c r="T995" s="769"/>
      <c r="U995" s="769"/>
      <c r="V995" s="769"/>
      <c r="W995" s="769"/>
      <c r="X995" s="770"/>
      <c r="Y995" s="768"/>
      <c r="Z995" s="767"/>
      <c r="AA995" s="767"/>
      <c r="AB995" s="767"/>
      <c r="AC995" s="767"/>
    </row>
    <row r="996" spans="1:40" s="763" customFormat="1" ht="15" customHeight="1">
      <c r="A996" s="767"/>
      <c r="B996" s="767"/>
      <c r="C996" s="767"/>
      <c r="D996" s="767"/>
      <c r="E996" s="767"/>
      <c r="F996" s="767"/>
      <c r="G996" s="767"/>
      <c r="H996" s="767"/>
      <c r="I996" s="767"/>
      <c r="J996" s="767"/>
      <c r="K996" s="767"/>
      <c r="L996" s="767"/>
      <c r="M996" s="767"/>
      <c r="N996" s="767"/>
      <c r="O996" s="767"/>
      <c r="P996" s="767"/>
      <c r="Q996" s="768"/>
      <c r="R996" s="769"/>
      <c r="S996" s="769"/>
      <c r="T996" s="769"/>
      <c r="U996" s="769"/>
      <c r="V996" s="769"/>
      <c r="W996" s="769"/>
      <c r="X996" s="770"/>
      <c r="Y996" s="768"/>
      <c r="Z996" s="767"/>
      <c r="AA996" s="767"/>
      <c r="AB996" s="767"/>
      <c r="AC996" s="767"/>
    </row>
    <row r="997" spans="1:40" s="763" customFormat="1" ht="15" customHeight="1">
      <c r="A997" s="767"/>
      <c r="B997" s="767"/>
      <c r="C997" s="767"/>
      <c r="D997" s="767"/>
      <c r="E997" s="767"/>
      <c r="F997" s="767"/>
      <c r="G997" s="767"/>
      <c r="H997" s="767"/>
      <c r="I997" s="767"/>
      <c r="J997" s="767"/>
      <c r="K997" s="767"/>
      <c r="L997" s="767"/>
      <c r="M997" s="767"/>
      <c r="N997" s="767"/>
      <c r="O997" s="767"/>
      <c r="P997" s="767"/>
      <c r="Q997" s="768"/>
      <c r="R997" s="769"/>
      <c r="S997" s="769"/>
      <c r="T997" s="769"/>
      <c r="U997" s="769"/>
      <c r="V997" s="769"/>
      <c r="W997" s="769"/>
      <c r="X997" s="770"/>
      <c r="Y997" s="768"/>
      <c r="Z997" s="767"/>
      <c r="AA997" s="767"/>
      <c r="AB997" s="767"/>
      <c r="AC997" s="767"/>
    </row>
    <row r="998" spans="1:40" s="763" customFormat="1" ht="15" customHeight="1">
      <c r="A998" s="767"/>
      <c r="B998" s="767"/>
      <c r="C998" s="767"/>
      <c r="D998" s="767"/>
      <c r="E998" s="767"/>
      <c r="F998" s="767"/>
      <c r="G998" s="767"/>
      <c r="H998" s="767"/>
      <c r="I998" s="767"/>
      <c r="J998" s="767"/>
      <c r="K998" s="767"/>
      <c r="L998" s="767"/>
      <c r="M998" s="767"/>
      <c r="N998" s="767"/>
      <c r="O998" s="767"/>
      <c r="P998" s="767"/>
      <c r="Q998" s="768"/>
      <c r="R998" s="769"/>
      <c r="S998" s="769"/>
      <c r="T998" s="769"/>
      <c r="U998" s="769"/>
      <c r="V998" s="769"/>
      <c r="W998" s="769"/>
      <c r="X998" s="770"/>
      <c r="Y998" s="768"/>
      <c r="Z998" s="767"/>
      <c r="AA998" s="767"/>
      <c r="AB998" s="767"/>
      <c r="AC998" s="767"/>
    </row>
    <row r="999" spans="1:40" s="763" customFormat="1" ht="15" customHeight="1">
      <c r="A999" s="767"/>
      <c r="B999" s="767"/>
      <c r="C999" s="767"/>
      <c r="D999" s="767"/>
      <c r="E999" s="767"/>
      <c r="F999" s="767"/>
      <c r="G999" s="767"/>
      <c r="H999" s="767"/>
      <c r="I999" s="767"/>
      <c r="J999" s="767"/>
      <c r="K999" s="767"/>
      <c r="L999" s="767"/>
      <c r="M999" s="767"/>
      <c r="N999" s="767"/>
      <c r="O999" s="767"/>
      <c r="P999" s="767"/>
      <c r="Q999" s="768"/>
      <c r="R999" s="769"/>
      <c r="S999" s="769"/>
      <c r="T999" s="769"/>
      <c r="U999" s="769"/>
      <c r="V999" s="769"/>
      <c r="W999" s="769"/>
      <c r="X999" s="770"/>
      <c r="Y999" s="768"/>
      <c r="Z999" s="767"/>
      <c r="AA999" s="767"/>
      <c r="AB999" s="767"/>
      <c r="AC999" s="767"/>
    </row>
    <row r="1000" spans="1:40" s="763" customFormat="1" ht="15" customHeight="1">
      <c r="A1000" s="767"/>
      <c r="B1000" s="767"/>
      <c r="C1000" s="767"/>
      <c r="D1000" s="767"/>
      <c r="E1000" s="767"/>
      <c r="F1000" s="767"/>
      <c r="G1000" s="767"/>
      <c r="H1000" s="767"/>
      <c r="I1000" s="767"/>
      <c r="J1000" s="767"/>
      <c r="K1000" s="767"/>
      <c r="L1000" s="767"/>
      <c r="M1000" s="767"/>
      <c r="N1000" s="767"/>
      <c r="O1000" s="767"/>
      <c r="P1000" s="767"/>
      <c r="Q1000" s="768"/>
      <c r="R1000" s="769"/>
      <c r="S1000" s="769"/>
      <c r="T1000" s="769"/>
      <c r="U1000" s="769"/>
      <c r="V1000" s="769"/>
      <c r="W1000" s="769"/>
      <c r="X1000" s="770"/>
      <c r="Y1000" s="768"/>
      <c r="Z1000" s="767"/>
      <c r="AA1000" s="767"/>
      <c r="AB1000" s="767"/>
      <c r="AC1000" s="767"/>
    </row>
    <row r="1001" spans="1:40" s="763" customFormat="1" ht="15" customHeight="1">
      <c r="A1001" s="767"/>
      <c r="B1001" s="767"/>
      <c r="C1001" s="767"/>
      <c r="D1001" s="767"/>
      <c r="E1001" s="767"/>
      <c r="F1001" s="767"/>
      <c r="G1001" s="767"/>
      <c r="H1001" s="767"/>
      <c r="I1001" s="767"/>
      <c r="J1001" s="767"/>
      <c r="K1001" s="767"/>
      <c r="L1001" s="767"/>
      <c r="M1001" s="767"/>
      <c r="N1001" s="767"/>
      <c r="O1001" s="767"/>
      <c r="P1001" s="767"/>
      <c r="Q1001" s="768"/>
      <c r="R1001" s="769"/>
      <c r="S1001" s="769"/>
      <c r="T1001" s="769"/>
      <c r="U1001" s="769"/>
      <c r="V1001" s="769"/>
      <c r="W1001" s="769"/>
      <c r="X1001" s="770"/>
      <c r="Y1001" s="768"/>
      <c r="Z1001" s="767"/>
      <c r="AA1001" s="767"/>
      <c r="AB1001" s="767"/>
      <c r="AC1001" s="767"/>
    </row>
    <row r="1002" spans="1:40" s="763" customFormat="1" ht="15" customHeight="1">
      <c r="A1002" s="767"/>
      <c r="B1002" s="767"/>
      <c r="C1002" s="767"/>
      <c r="D1002" s="767"/>
      <c r="E1002" s="767"/>
      <c r="F1002" s="767"/>
      <c r="G1002" s="767"/>
      <c r="H1002" s="767"/>
      <c r="I1002" s="767"/>
      <c r="J1002" s="767"/>
      <c r="K1002" s="767"/>
      <c r="L1002" s="767"/>
      <c r="M1002" s="767"/>
      <c r="N1002" s="767"/>
      <c r="O1002" s="767"/>
      <c r="P1002" s="767"/>
      <c r="Q1002" s="768"/>
      <c r="R1002" s="769"/>
      <c r="S1002" s="769"/>
      <c r="T1002" s="769"/>
      <c r="U1002" s="769"/>
      <c r="V1002" s="769"/>
      <c r="W1002" s="769"/>
      <c r="X1002" s="770"/>
      <c r="Y1002" s="768"/>
      <c r="Z1002" s="767"/>
      <c r="AA1002" s="767"/>
      <c r="AB1002" s="767"/>
      <c r="AC1002" s="767"/>
    </row>
    <row r="1003" spans="1:40" s="763" customFormat="1" ht="15" customHeight="1">
      <c r="A1003" s="767"/>
      <c r="B1003" s="767"/>
      <c r="C1003" s="767"/>
      <c r="D1003" s="767"/>
      <c r="E1003" s="767"/>
      <c r="F1003" s="767"/>
      <c r="G1003" s="767"/>
      <c r="H1003" s="767"/>
      <c r="I1003" s="767"/>
      <c r="J1003" s="767"/>
      <c r="K1003" s="767"/>
      <c r="L1003" s="767"/>
      <c r="M1003" s="767"/>
      <c r="N1003" s="767"/>
      <c r="O1003" s="767"/>
      <c r="P1003" s="767"/>
      <c r="Q1003" s="768"/>
      <c r="R1003" s="769"/>
      <c r="S1003" s="769"/>
      <c r="T1003" s="769"/>
      <c r="U1003" s="769"/>
      <c r="V1003" s="769"/>
      <c r="W1003" s="769"/>
      <c r="X1003" s="770"/>
      <c r="Y1003" s="768"/>
      <c r="Z1003" s="767"/>
      <c r="AA1003" s="767"/>
      <c r="AB1003" s="767"/>
      <c r="AC1003" s="767"/>
    </row>
    <row r="1004" spans="1:40" s="763" customFormat="1" ht="15" customHeight="1">
      <c r="A1004" s="767"/>
      <c r="B1004" s="767"/>
      <c r="C1004" s="767"/>
      <c r="D1004" s="767"/>
      <c r="E1004" s="767"/>
      <c r="F1004" s="767"/>
      <c r="G1004" s="767"/>
      <c r="H1004" s="767"/>
      <c r="I1004" s="767"/>
      <c r="J1004" s="767"/>
      <c r="K1004" s="767"/>
      <c r="L1004" s="767"/>
      <c r="M1004" s="767"/>
      <c r="N1004" s="767"/>
      <c r="O1004" s="767"/>
      <c r="P1004" s="767"/>
      <c r="Q1004" s="768"/>
      <c r="R1004" s="769"/>
      <c r="S1004" s="769"/>
      <c r="T1004" s="769"/>
      <c r="U1004" s="769"/>
      <c r="V1004" s="769"/>
      <c r="W1004" s="769"/>
      <c r="X1004" s="770"/>
      <c r="Y1004" s="768"/>
      <c r="Z1004" s="767"/>
      <c r="AA1004" s="767"/>
      <c r="AB1004" s="767"/>
      <c r="AC1004" s="767"/>
    </row>
    <row r="1005" spans="1:40" s="763" customFormat="1" ht="15" customHeight="1">
      <c r="A1005" s="767"/>
      <c r="B1005" s="767"/>
      <c r="C1005" s="767"/>
      <c r="D1005" s="767"/>
      <c r="E1005" s="767"/>
      <c r="F1005" s="767"/>
      <c r="G1005" s="767"/>
      <c r="H1005" s="767"/>
      <c r="I1005" s="767"/>
      <c r="J1005" s="767"/>
      <c r="K1005" s="767"/>
      <c r="L1005" s="767"/>
      <c r="M1005" s="767"/>
      <c r="N1005" s="767"/>
      <c r="O1005" s="767"/>
      <c r="P1005" s="767"/>
      <c r="Q1005" s="768"/>
      <c r="R1005" s="769"/>
      <c r="S1005" s="769"/>
      <c r="T1005" s="769"/>
      <c r="U1005" s="769"/>
      <c r="V1005" s="769"/>
      <c r="W1005" s="769"/>
      <c r="X1005" s="770"/>
      <c r="Y1005" s="768"/>
      <c r="Z1005" s="767"/>
      <c r="AA1005" s="767"/>
      <c r="AB1005" s="767"/>
      <c r="AC1005" s="767"/>
    </row>
    <row r="1006" spans="1:40" s="763" customFormat="1" ht="15" customHeight="1">
      <c r="A1006" s="767"/>
      <c r="B1006" s="767"/>
      <c r="C1006" s="767"/>
      <c r="D1006" s="767"/>
      <c r="E1006" s="767"/>
      <c r="F1006" s="767"/>
      <c r="G1006" s="767"/>
      <c r="H1006" s="767"/>
      <c r="I1006" s="767"/>
      <c r="J1006" s="767"/>
      <c r="K1006" s="767"/>
      <c r="L1006" s="767"/>
      <c r="M1006" s="767"/>
      <c r="N1006" s="767"/>
      <c r="O1006" s="767"/>
      <c r="P1006" s="767"/>
      <c r="Q1006" s="768"/>
      <c r="R1006" s="769"/>
      <c r="S1006" s="769"/>
      <c r="T1006" s="769"/>
      <c r="U1006" s="769"/>
      <c r="V1006" s="769"/>
      <c r="W1006" s="769"/>
      <c r="X1006" s="770"/>
      <c r="Y1006" s="768"/>
      <c r="Z1006" s="767"/>
      <c r="AA1006" s="767"/>
      <c r="AB1006" s="767"/>
      <c r="AC1006" s="767"/>
    </row>
    <row r="1007" spans="1:40" s="763" customFormat="1" ht="15" customHeight="1">
      <c r="A1007" s="767"/>
      <c r="B1007" s="767"/>
      <c r="C1007" s="767"/>
      <c r="D1007" s="767"/>
      <c r="E1007" s="767"/>
      <c r="F1007" s="767"/>
      <c r="G1007" s="767"/>
      <c r="H1007" s="767"/>
      <c r="I1007" s="767"/>
      <c r="J1007" s="767"/>
      <c r="K1007" s="767"/>
      <c r="L1007" s="767"/>
      <c r="M1007" s="767"/>
      <c r="N1007" s="767"/>
      <c r="O1007" s="767"/>
      <c r="P1007" s="767"/>
      <c r="Q1007" s="768"/>
      <c r="R1007" s="769"/>
      <c r="S1007" s="769"/>
      <c r="T1007" s="769"/>
      <c r="U1007" s="769"/>
      <c r="V1007" s="769"/>
      <c r="W1007" s="769"/>
      <c r="X1007" s="770"/>
      <c r="Y1007" s="768"/>
      <c r="Z1007" s="767"/>
      <c r="AA1007" s="767"/>
      <c r="AB1007" s="767"/>
      <c r="AC1007" s="767"/>
    </row>
    <row r="1131" spans="1:40" ht="15" customHeight="1">
      <c r="AD1131" s="822"/>
      <c r="AE1131" s="822"/>
      <c r="AF1131" s="822"/>
      <c r="AG1131" s="822"/>
      <c r="AH1131" s="822"/>
      <c r="AI1131" s="822"/>
      <c r="AJ1131" s="822"/>
      <c r="AK1131" s="822"/>
      <c r="AL1131" s="822"/>
      <c r="AM1131" s="822"/>
      <c r="AN1131" s="822"/>
    </row>
    <row r="1132" spans="1:40" s="763" customFormat="1" ht="15" customHeight="1">
      <c r="A1132" s="767"/>
      <c r="B1132" s="767"/>
      <c r="C1132" s="767"/>
      <c r="D1132" s="767"/>
      <c r="E1132" s="767"/>
      <c r="F1132" s="767"/>
      <c r="G1132" s="767"/>
      <c r="H1132" s="767"/>
      <c r="I1132" s="767"/>
      <c r="J1132" s="767"/>
      <c r="K1132" s="767"/>
      <c r="L1132" s="767"/>
      <c r="M1132" s="767"/>
      <c r="N1132" s="767"/>
      <c r="O1132" s="767"/>
      <c r="P1132" s="767"/>
      <c r="Q1132" s="768"/>
      <c r="R1132" s="769"/>
      <c r="S1132" s="769"/>
      <c r="T1132" s="769"/>
      <c r="U1132" s="769"/>
      <c r="V1132" s="769"/>
      <c r="W1132" s="769"/>
      <c r="X1132" s="770"/>
      <c r="Y1132" s="768"/>
      <c r="Z1132" s="767"/>
      <c r="AA1132" s="767"/>
      <c r="AB1132" s="767"/>
      <c r="AC1132" s="767"/>
    </row>
    <row r="1133" spans="1:40" s="763" customFormat="1" ht="15" customHeight="1">
      <c r="A1133" s="767"/>
      <c r="B1133" s="767"/>
      <c r="C1133" s="767"/>
      <c r="D1133" s="767"/>
      <c r="E1133" s="767"/>
      <c r="F1133" s="767"/>
      <c r="G1133" s="767"/>
      <c r="H1133" s="767"/>
      <c r="I1133" s="767"/>
      <c r="J1133" s="767"/>
      <c r="K1133" s="767"/>
      <c r="L1133" s="767"/>
      <c r="M1133" s="767"/>
      <c r="N1133" s="767"/>
      <c r="O1133" s="767"/>
      <c r="P1133" s="767"/>
      <c r="Q1133" s="768"/>
      <c r="R1133" s="769"/>
      <c r="S1133" s="769"/>
      <c r="T1133" s="769"/>
      <c r="U1133" s="769"/>
      <c r="V1133" s="769"/>
      <c r="W1133" s="769"/>
      <c r="X1133" s="770"/>
      <c r="Y1133" s="768"/>
      <c r="Z1133" s="767"/>
      <c r="AA1133" s="767"/>
      <c r="AB1133" s="767"/>
      <c r="AC1133" s="767"/>
    </row>
    <row r="1134" spans="1:40" s="763" customFormat="1" ht="15" customHeight="1">
      <c r="A1134" s="767"/>
      <c r="B1134" s="767"/>
      <c r="C1134" s="767"/>
      <c r="D1134" s="767"/>
      <c r="E1134" s="767"/>
      <c r="F1134" s="767"/>
      <c r="G1134" s="767"/>
      <c r="H1134" s="767"/>
      <c r="I1134" s="767"/>
      <c r="J1134" s="767"/>
      <c r="K1134" s="767"/>
      <c r="L1134" s="767"/>
      <c r="M1134" s="767"/>
      <c r="N1134" s="767"/>
      <c r="O1134" s="767"/>
      <c r="P1134" s="767"/>
      <c r="Q1134" s="768"/>
      <c r="R1134" s="769"/>
      <c r="S1134" s="769"/>
      <c r="T1134" s="769"/>
      <c r="U1134" s="769"/>
      <c r="V1134" s="769"/>
      <c r="W1134" s="769"/>
      <c r="X1134" s="770"/>
      <c r="Y1134" s="768"/>
      <c r="Z1134" s="767"/>
      <c r="AA1134" s="767"/>
      <c r="AB1134" s="767"/>
      <c r="AC1134" s="767"/>
    </row>
    <row r="1135" spans="1:40" s="763" customFormat="1" ht="15" customHeight="1">
      <c r="A1135" s="767"/>
      <c r="B1135" s="767"/>
      <c r="C1135" s="767"/>
      <c r="D1135" s="767"/>
      <c r="E1135" s="767"/>
      <c r="F1135" s="767"/>
      <c r="G1135" s="767"/>
      <c r="H1135" s="767"/>
      <c r="I1135" s="767"/>
      <c r="J1135" s="767"/>
      <c r="K1135" s="767"/>
      <c r="L1135" s="767"/>
      <c r="M1135" s="767"/>
      <c r="N1135" s="767"/>
      <c r="O1135" s="767"/>
      <c r="P1135" s="767"/>
      <c r="Q1135" s="768"/>
      <c r="R1135" s="769"/>
      <c r="S1135" s="769"/>
      <c r="T1135" s="769"/>
      <c r="U1135" s="769"/>
      <c r="V1135" s="769"/>
      <c r="W1135" s="769"/>
      <c r="X1135" s="770"/>
      <c r="Y1135" s="768"/>
      <c r="Z1135" s="767"/>
      <c r="AA1135" s="767"/>
      <c r="AB1135" s="767"/>
      <c r="AC1135" s="767"/>
    </row>
    <row r="1136" spans="1:40" s="763" customFormat="1" ht="15" customHeight="1">
      <c r="A1136" s="767"/>
      <c r="B1136" s="767"/>
      <c r="C1136" s="767"/>
      <c r="D1136" s="767"/>
      <c r="E1136" s="767"/>
      <c r="F1136" s="767"/>
      <c r="G1136" s="767"/>
      <c r="H1136" s="767"/>
      <c r="I1136" s="767"/>
      <c r="J1136" s="767"/>
      <c r="K1136" s="767"/>
      <c r="L1136" s="767"/>
      <c r="M1136" s="767"/>
      <c r="N1136" s="767"/>
      <c r="O1136" s="767"/>
      <c r="P1136" s="767"/>
      <c r="Q1136" s="768"/>
      <c r="R1136" s="769"/>
      <c r="S1136" s="769"/>
      <c r="T1136" s="769"/>
      <c r="U1136" s="769"/>
      <c r="V1136" s="769"/>
      <c r="W1136" s="769"/>
      <c r="X1136" s="770"/>
      <c r="Y1136" s="768"/>
      <c r="Z1136" s="767"/>
      <c r="AA1136" s="767"/>
      <c r="AB1136" s="767"/>
      <c r="AC1136" s="767"/>
    </row>
    <row r="1261" spans="1:40" ht="15" customHeight="1">
      <c r="AD1261" s="822"/>
      <c r="AE1261" s="822"/>
      <c r="AF1261" s="822"/>
      <c r="AG1261" s="822"/>
      <c r="AH1261" s="822"/>
      <c r="AI1261" s="822"/>
      <c r="AJ1261" s="822"/>
      <c r="AK1261" s="822"/>
      <c r="AL1261" s="822"/>
      <c r="AM1261" s="822"/>
      <c r="AN1261" s="822"/>
    </row>
    <row r="1262" spans="1:40" s="763" customFormat="1" ht="15" customHeight="1">
      <c r="A1262" s="767"/>
      <c r="B1262" s="767"/>
      <c r="C1262" s="767"/>
      <c r="D1262" s="767"/>
      <c r="E1262" s="767"/>
      <c r="F1262" s="767"/>
      <c r="G1262" s="767"/>
      <c r="H1262" s="767"/>
      <c r="I1262" s="767"/>
      <c r="J1262" s="767"/>
      <c r="K1262" s="767"/>
      <c r="L1262" s="767"/>
      <c r="M1262" s="767"/>
      <c r="N1262" s="767"/>
      <c r="O1262" s="767"/>
      <c r="P1262" s="767"/>
      <c r="Q1262" s="768"/>
      <c r="R1262" s="769"/>
      <c r="S1262" s="769"/>
      <c r="T1262" s="769"/>
      <c r="U1262" s="769"/>
      <c r="V1262" s="769"/>
      <c r="W1262" s="769"/>
      <c r="X1262" s="770"/>
      <c r="Y1262" s="768"/>
      <c r="Z1262" s="767"/>
      <c r="AA1262" s="767"/>
      <c r="AB1262" s="767"/>
      <c r="AC1262" s="767"/>
    </row>
    <row r="1263" spans="1:40" s="763" customFormat="1" ht="15" customHeight="1">
      <c r="A1263" s="767"/>
      <c r="B1263" s="767"/>
      <c r="C1263" s="767"/>
      <c r="D1263" s="767"/>
      <c r="E1263" s="767"/>
      <c r="F1263" s="767"/>
      <c r="G1263" s="767"/>
      <c r="H1263" s="767"/>
      <c r="I1263" s="767"/>
      <c r="J1263" s="767"/>
      <c r="K1263" s="767"/>
      <c r="L1263" s="767"/>
      <c r="M1263" s="767"/>
      <c r="N1263" s="767"/>
      <c r="O1263" s="767"/>
      <c r="P1263" s="767"/>
      <c r="Q1263" s="768"/>
      <c r="R1263" s="769"/>
      <c r="S1263" s="769"/>
      <c r="T1263" s="769"/>
      <c r="U1263" s="769"/>
      <c r="V1263" s="769"/>
      <c r="W1263" s="769"/>
      <c r="X1263" s="770"/>
      <c r="Y1263" s="768"/>
      <c r="Z1263" s="767"/>
      <c r="AA1263" s="767"/>
      <c r="AB1263" s="767"/>
      <c r="AC1263" s="767"/>
    </row>
    <row r="1264" spans="1:40" s="763" customFormat="1" ht="15" customHeight="1">
      <c r="A1264" s="767"/>
      <c r="B1264" s="767"/>
      <c r="C1264" s="767"/>
      <c r="D1264" s="767"/>
      <c r="E1264" s="767"/>
      <c r="F1264" s="767"/>
      <c r="G1264" s="767"/>
      <c r="H1264" s="767"/>
      <c r="I1264" s="767"/>
      <c r="J1264" s="767"/>
      <c r="K1264" s="767"/>
      <c r="L1264" s="767"/>
      <c r="M1264" s="767"/>
      <c r="N1264" s="767"/>
      <c r="O1264" s="767"/>
      <c r="P1264" s="767"/>
      <c r="Q1264" s="768"/>
      <c r="R1264" s="769"/>
      <c r="S1264" s="769"/>
      <c r="T1264" s="769"/>
      <c r="U1264" s="769"/>
      <c r="V1264" s="769"/>
      <c r="W1264" s="769"/>
      <c r="X1264" s="770"/>
      <c r="Y1264" s="768"/>
      <c r="Z1264" s="767"/>
      <c r="AA1264" s="767"/>
      <c r="AB1264" s="767"/>
      <c r="AC1264" s="767"/>
    </row>
    <row r="1265" spans="1:29" s="763" customFormat="1" ht="15" customHeight="1">
      <c r="A1265" s="767"/>
      <c r="B1265" s="767"/>
      <c r="C1265" s="767"/>
      <c r="D1265" s="767"/>
      <c r="E1265" s="767"/>
      <c r="F1265" s="767"/>
      <c r="G1265" s="767"/>
      <c r="H1265" s="767"/>
      <c r="I1265" s="767"/>
      <c r="J1265" s="767"/>
      <c r="K1265" s="767"/>
      <c r="L1265" s="767"/>
      <c r="M1265" s="767"/>
      <c r="N1265" s="767"/>
      <c r="O1265" s="767"/>
      <c r="P1265" s="767"/>
      <c r="Q1265" s="768"/>
      <c r="R1265" s="769"/>
      <c r="S1265" s="769"/>
      <c r="T1265" s="769"/>
      <c r="U1265" s="769"/>
      <c r="V1265" s="769"/>
      <c r="W1265" s="769"/>
      <c r="X1265" s="770"/>
      <c r="Y1265" s="768"/>
      <c r="Z1265" s="767"/>
      <c r="AA1265" s="767"/>
      <c r="AB1265" s="767"/>
      <c r="AC1265" s="767"/>
    </row>
    <row r="1266" spans="1:29" s="763" customFormat="1" ht="15" customHeight="1">
      <c r="A1266" s="767"/>
      <c r="B1266" s="767"/>
      <c r="C1266" s="767"/>
      <c r="D1266" s="767"/>
      <c r="E1266" s="767"/>
      <c r="F1266" s="767"/>
      <c r="G1266" s="767"/>
      <c r="H1266" s="767"/>
      <c r="I1266" s="767"/>
      <c r="J1266" s="767"/>
      <c r="K1266" s="767"/>
      <c r="L1266" s="767"/>
      <c r="M1266" s="767"/>
      <c r="N1266" s="767"/>
      <c r="O1266" s="767"/>
      <c r="P1266" s="767"/>
      <c r="Q1266" s="768"/>
      <c r="R1266" s="769"/>
      <c r="S1266" s="769"/>
      <c r="T1266" s="769"/>
      <c r="U1266" s="769"/>
      <c r="V1266" s="769"/>
      <c r="W1266" s="769"/>
      <c r="X1266" s="770"/>
      <c r="Y1266" s="768"/>
      <c r="Z1266" s="767"/>
      <c r="AA1266" s="767"/>
      <c r="AB1266" s="767"/>
      <c r="AC1266" s="767"/>
    </row>
  </sheetData>
  <sheetProtection selectLockedCells="1" selectUnlockedCells="1"/>
  <mergeCells count="33">
    <mergeCell ref="R6:AB6"/>
    <mergeCell ref="E12:AC12"/>
    <mergeCell ref="E13:AC13"/>
    <mergeCell ref="E14:AC14"/>
    <mergeCell ref="R17:AB17"/>
    <mergeCell ref="R18:AB18"/>
    <mergeCell ref="AA19:AB19"/>
    <mergeCell ref="B30:C30"/>
    <mergeCell ref="AA41:AB41"/>
    <mergeCell ref="AA46:AB46"/>
    <mergeCell ref="Q20:Q21"/>
    <mergeCell ref="Q33:Q34"/>
    <mergeCell ref="Q37:Q38"/>
    <mergeCell ref="Q42:Q43"/>
    <mergeCell ref="B54:C54"/>
    <mergeCell ref="AA61:AB61"/>
    <mergeCell ref="AA68:AB68"/>
    <mergeCell ref="AA73:AB73"/>
    <mergeCell ref="A80:AC80"/>
    <mergeCell ref="R62:AB63"/>
    <mergeCell ref="R69:AB70"/>
    <mergeCell ref="R57:AB58"/>
    <mergeCell ref="R74:AB75"/>
    <mergeCell ref="Q47:Q48"/>
    <mergeCell ref="Q57:Q58"/>
    <mergeCell ref="Q62:Q63"/>
    <mergeCell ref="Q69:Q70"/>
    <mergeCell ref="Q74:Q75"/>
    <mergeCell ref="R47:AB48"/>
    <mergeCell ref="R20:AB21"/>
    <mergeCell ref="R37:AB38"/>
    <mergeCell ref="R42:AB43"/>
    <mergeCell ref="R33:AB34"/>
  </mergeCells>
  <printOptions horizontalCentered="1"/>
  <pageMargins left="0.05" right="0.05" top="0.4" bottom="0.05" header="0.51180555555555596" footer="0.51180555555555596"/>
  <pageSetup paperSize="9" scale="66" firstPageNumber="9" orientation="portrait" useFirstPageNumber="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50"/>
  </sheetPr>
  <dimension ref="A1:AMR24"/>
  <sheetViews>
    <sheetView tabSelected="1" workbookViewId="0">
      <selection activeCell="A12" sqref="A12"/>
    </sheetView>
  </sheetViews>
  <sheetFormatPr defaultColWidth="6.3828125" defaultRowHeight="13.2"/>
  <cols>
    <col min="1" max="1" width="11.69140625" style="1" customWidth="1"/>
    <col min="2" max="2" width="10.69140625" style="1" customWidth="1"/>
    <col min="3" max="3" width="10.69140625" style="2" customWidth="1"/>
    <col min="4" max="5" width="10.69140625" style="3" customWidth="1"/>
    <col min="6" max="6" width="10.69140625" style="4" customWidth="1"/>
    <col min="7" max="7" width="10.69140625" style="3" customWidth="1"/>
    <col min="8" max="8" width="10.69140625" style="5" customWidth="1"/>
    <col min="9" max="9" width="10.69140625" style="6" customWidth="1"/>
    <col min="10" max="10" width="10.69140625" style="7" customWidth="1"/>
    <col min="11" max="946" width="10.69140625" style="1" customWidth="1"/>
    <col min="947" max="947" width="9.07421875" style="1" customWidth="1"/>
    <col min="948" max="1309" width="10.69140625" style="1" customWidth="1"/>
    <col min="1310" max="16384" width="6.3828125" style="1"/>
  </cols>
  <sheetData>
    <row r="1" spans="1:1032" ht="28.8" customHeight="1">
      <c r="A1" s="1959" t="s">
        <v>4404</v>
      </c>
      <c r="B1" s="1959" t="s">
        <v>3337</v>
      </c>
      <c r="C1" s="1956" t="s">
        <v>3338</v>
      </c>
      <c r="D1" s="1960" t="s">
        <v>3339</v>
      </c>
      <c r="E1" s="1960" t="s">
        <v>3340</v>
      </c>
      <c r="F1" s="1961" t="s">
        <v>3341</v>
      </c>
      <c r="G1" s="1960" t="s">
        <v>3342</v>
      </c>
      <c r="H1" s="1957" t="s">
        <v>3343</v>
      </c>
      <c r="I1" s="1956" t="s">
        <v>3344</v>
      </c>
      <c r="J1" s="1957" t="s">
        <v>3345</v>
      </c>
      <c r="K1" s="1959" t="s">
        <v>3346</v>
      </c>
      <c r="L1" s="1959" t="s">
        <v>3347</v>
      </c>
      <c r="M1" s="1959" t="s">
        <v>3348</v>
      </c>
      <c r="N1" s="1959" t="s">
        <v>3349</v>
      </c>
      <c r="O1" s="1959" t="s">
        <v>3350</v>
      </c>
      <c r="P1" s="1959" t="s">
        <v>3351</v>
      </c>
      <c r="Q1" s="1959" t="s">
        <v>3352</v>
      </c>
      <c r="R1" s="1959" t="s">
        <v>3353</v>
      </c>
      <c r="S1" s="1959" t="s">
        <v>3354</v>
      </c>
      <c r="T1" s="1959" t="s">
        <v>3355</v>
      </c>
      <c r="U1" s="1959" t="s">
        <v>3356</v>
      </c>
      <c r="V1" s="1959" t="s">
        <v>3357</v>
      </c>
      <c r="W1" s="1959" t="s">
        <v>3358</v>
      </c>
      <c r="X1" s="1959" t="s">
        <v>3359</v>
      </c>
      <c r="Y1" s="1959" t="s">
        <v>3360</v>
      </c>
      <c r="Z1" s="1959" t="s">
        <v>3361</v>
      </c>
      <c r="AA1" s="1959" t="s">
        <v>3362</v>
      </c>
      <c r="AB1" s="1959" t="s">
        <v>3363</v>
      </c>
      <c r="AC1" s="1959" t="s">
        <v>3364</v>
      </c>
      <c r="AD1" s="1959" t="s">
        <v>3365</v>
      </c>
      <c r="AE1" s="1959" t="s">
        <v>3366</v>
      </c>
      <c r="AF1" s="1959" t="s">
        <v>3367</v>
      </c>
      <c r="AG1" s="1959" t="s">
        <v>3368</v>
      </c>
      <c r="AH1" s="1959" t="s">
        <v>3369</v>
      </c>
      <c r="AI1" s="1959" t="s">
        <v>3370</v>
      </c>
      <c r="AJ1" s="1959" t="s">
        <v>3371</v>
      </c>
      <c r="AK1" s="1959" t="s">
        <v>3372</v>
      </c>
      <c r="AL1" s="1959" t="s">
        <v>3373</v>
      </c>
      <c r="AM1" s="1959" t="s">
        <v>3374</v>
      </c>
      <c r="AN1" s="1959" t="s">
        <v>3375</v>
      </c>
      <c r="AO1" s="1959" t="s">
        <v>3376</v>
      </c>
      <c r="AP1" s="1959" t="s">
        <v>3377</v>
      </c>
      <c r="AQ1" s="1959" t="s">
        <v>3378</v>
      </c>
      <c r="AR1" s="1959" t="s">
        <v>3379</v>
      </c>
      <c r="AS1" s="1959" t="s">
        <v>3380</v>
      </c>
      <c r="AT1" s="1959" t="s">
        <v>3381</v>
      </c>
      <c r="AU1" s="1959" t="s">
        <v>3382</v>
      </c>
      <c r="AV1" s="1959" t="s">
        <v>3383</v>
      </c>
      <c r="AW1" s="1959" t="s">
        <v>3384</v>
      </c>
      <c r="AX1" s="1959" t="s">
        <v>3385</v>
      </c>
      <c r="AY1" s="1959" t="s">
        <v>3386</v>
      </c>
      <c r="AZ1" s="1959" t="s">
        <v>3387</v>
      </c>
      <c r="BA1" s="1959" t="s">
        <v>3388</v>
      </c>
      <c r="BB1" s="1959" t="s">
        <v>3389</v>
      </c>
      <c r="BC1" s="1959" t="s">
        <v>3390</v>
      </c>
      <c r="BD1" s="1959" t="s">
        <v>3391</v>
      </c>
      <c r="BE1" s="1959" t="s">
        <v>3392</v>
      </c>
      <c r="BF1" s="1959" t="s">
        <v>3393</v>
      </c>
      <c r="BG1" s="1959" t="s">
        <v>3394</v>
      </c>
      <c r="BH1" s="1959" t="s">
        <v>3395</v>
      </c>
      <c r="BI1" s="1959" t="s">
        <v>3396</v>
      </c>
      <c r="BJ1" s="1959" t="s">
        <v>3397</v>
      </c>
      <c r="BK1" s="1959" t="s">
        <v>3398</v>
      </c>
      <c r="BL1" s="1959" t="s">
        <v>3399</v>
      </c>
      <c r="BM1" s="1959" t="s">
        <v>3400</v>
      </c>
      <c r="BN1" s="1959" t="s">
        <v>3401</v>
      </c>
      <c r="BO1" s="1959" t="s">
        <v>3402</v>
      </c>
      <c r="BP1" s="1959" t="s">
        <v>3403</v>
      </c>
      <c r="BQ1" s="1959" t="s">
        <v>3404</v>
      </c>
      <c r="BR1" s="1959" t="s">
        <v>3405</v>
      </c>
      <c r="BS1" s="1959" t="s">
        <v>3406</v>
      </c>
      <c r="BT1" s="1959" t="s">
        <v>3407</v>
      </c>
      <c r="BU1" s="1959" t="s">
        <v>3408</v>
      </c>
      <c r="BV1" s="1959" t="s">
        <v>3409</v>
      </c>
      <c r="BW1" s="1959" t="s">
        <v>3410</v>
      </c>
      <c r="BX1" s="1959" t="s">
        <v>3411</v>
      </c>
      <c r="BY1" s="1959" t="s">
        <v>3412</v>
      </c>
      <c r="BZ1" s="1959" t="s">
        <v>3413</v>
      </c>
      <c r="CA1" s="1959" t="s">
        <v>3414</v>
      </c>
      <c r="CB1" s="1959" t="s">
        <v>3415</v>
      </c>
      <c r="CC1" s="1959" t="s">
        <v>3416</v>
      </c>
      <c r="CD1" s="1959" t="s">
        <v>3417</v>
      </c>
      <c r="CE1" s="1959" t="s">
        <v>3418</v>
      </c>
      <c r="CF1" s="1959" t="s">
        <v>3419</v>
      </c>
      <c r="CG1" s="1959" t="s">
        <v>3420</v>
      </c>
      <c r="CH1" s="1959" t="s">
        <v>3421</v>
      </c>
      <c r="CI1" s="1959" t="s">
        <v>3422</v>
      </c>
      <c r="CJ1" s="1959" t="s">
        <v>3423</v>
      </c>
      <c r="CK1" s="1959" t="s">
        <v>3424</v>
      </c>
      <c r="CL1" s="1959" t="s">
        <v>3425</v>
      </c>
      <c r="CM1" s="1959" t="s">
        <v>3426</v>
      </c>
      <c r="CN1" s="1959" t="s">
        <v>3427</v>
      </c>
      <c r="CO1" s="1959" t="s">
        <v>3428</v>
      </c>
      <c r="CP1" s="1959" t="s">
        <v>3429</v>
      </c>
      <c r="CQ1" s="1959" t="s">
        <v>3430</v>
      </c>
      <c r="CR1" s="1959" t="s">
        <v>3431</v>
      </c>
      <c r="CS1" s="1959" t="s">
        <v>3432</v>
      </c>
      <c r="CT1" s="1959" t="s">
        <v>3433</v>
      </c>
      <c r="CU1" s="1959" t="s">
        <v>3434</v>
      </c>
      <c r="CV1" s="1959" t="s">
        <v>3435</v>
      </c>
      <c r="CW1" s="1959" t="s">
        <v>3436</v>
      </c>
      <c r="CX1" s="1959" t="s">
        <v>3437</v>
      </c>
      <c r="CY1" s="1959" t="s">
        <v>3438</v>
      </c>
      <c r="CZ1" s="1959" t="s">
        <v>3439</v>
      </c>
      <c r="DA1" s="1959" t="s">
        <v>3440</v>
      </c>
      <c r="DB1" s="1959" t="s">
        <v>3441</v>
      </c>
      <c r="DC1" s="1959" t="s">
        <v>3442</v>
      </c>
      <c r="DD1" s="1959" t="s">
        <v>3443</v>
      </c>
      <c r="DE1" s="1959" t="s">
        <v>3444</v>
      </c>
      <c r="DF1" s="1959" t="s">
        <v>3445</v>
      </c>
      <c r="DG1" s="1959" t="s">
        <v>3446</v>
      </c>
      <c r="DH1" s="1959" t="s">
        <v>3447</v>
      </c>
      <c r="DI1" s="1959" t="s">
        <v>3448</v>
      </c>
      <c r="DJ1" s="1959" t="s">
        <v>3449</v>
      </c>
      <c r="DK1" s="1959" t="s">
        <v>3450</v>
      </c>
      <c r="DL1" s="1959" t="s">
        <v>3451</v>
      </c>
      <c r="DM1" s="1959" t="s">
        <v>3452</v>
      </c>
      <c r="DN1" s="1959" t="s">
        <v>3453</v>
      </c>
      <c r="DO1" s="1959" t="s">
        <v>3454</v>
      </c>
      <c r="DP1" s="1959" t="s">
        <v>3455</v>
      </c>
      <c r="DQ1" s="1959" t="s">
        <v>3456</v>
      </c>
      <c r="DR1" s="1959" t="s">
        <v>3457</v>
      </c>
      <c r="DS1" s="1959" t="s">
        <v>3458</v>
      </c>
      <c r="DT1" s="1959" t="s">
        <v>3459</v>
      </c>
      <c r="DU1" s="1959" t="s">
        <v>3460</v>
      </c>
      <c r="DV1" s="1959" t="s">
        <v>3461</v>
      </c>
      <c r="DW1" s="1959" t="s">
        <v>3462</v>
      </c>
      <c r="DX1" s="1959" t="s">
        <v>3463</v>
      </c>
      <c r="DY1" s="1959" t="s">
        <v>3464</v>
      </c>
      <c r="DZ1" s="1959" t="s">
        <v>3465</v>
      </c>
      <c r="EA1" s="1959" t="s">
        <v>3466</v>
      </c>
      <c r="EB1" s="1959" t="s">
        <v>3467</v>
      </c>
      <c r="EC1" s="1959" t="s">
        <v>3468</v>
      </c>
      <c r="ED1" s="1959" t="s">
        <v>3469</v>
      </c>
      <c r="EE1" s="1959" t="s">
        <v>3470</v>
      </c>
      <c r="EF1" s="1959" t="s">
        <v>3471</v>
      </c>
      <c r="EG1" s="1959" t="s">
        <v>3472</v>
      </c>
      <c r="EH1" s="1959" t="s">
        <v>3473</v>
      </c>
      <c r="EI1" s="1959" t="s">
        <v>3474</v>
      </c>
      <c r="EJ1" s="1959" t="s">
        <v>3475</v>
      </c>
      <c r="EK1" s="1959" t="s">
        <v>3476</v>
      </c>
      <c r="EL1" s="1959" t="s">
        <v>3477</v>
      </c>
      <c r="EM1" s="1959" t="s">
        <v>3478</v>
      </c>
      <c r="EN1" s="1959" t="s">
        <v>3479</v>
      </c>
      <c r="EO1" s="1959" t="s">
        <v>3480</v>
      </c>
      <c r="EP1" s="1959" t="s">
        <v>3481</v>
      </c>
      <c r="EQ1" s="1959" t="s">
        <v>3482</v>
      </c>
      <c r="ER1" s="1959" t="s">
        <v>3483</v>
      </c>
      <c r="ES1" s="1959" t="s">
        <v>3484</v>
      </c>
      <c r="ET1" s="1959" t="s">
        <v>3485</v>
      </c>
      <c r="EU1" s="1959" t="s">
        <v>3486</v>
      </c>
      <c r="EV1" s="1959" t="s">
        <v>3487</v>
      </c>
      <c r="EW1" s="1959" t="s">
        <v>3488</v>
      </c>
      <c r="EX1" s="1959" t="s">
        <v>3489</v>
      </c>
      <c r="EY1" s="1959" t="s">
        <v>3490</v>
      </c>
      <c r="EZ1" s="1959" t="s">
        <v>3491</v>
      </c>
      <c r="FA1" s="1959" t="s">
        <v>3492</v>
      </c>
      <c r="FB1" s="1959" t="s">
        <v>3493</v>
      </c>
      <c r="FC1" s="1959" t="s">
        <v>3494</v>
      </c>
      <c r="FD1" s="1959" t="s">
        <v>3495</v>
      </c>
      <c r="FE1" s="1959" t="s">
        <v>3496</v>
      </c>
      <c r="FF1" s="1959" t="s">
        <v>3497</v>
      </c>
      <c r="FG1" s="1959" t="s">
        <v>3498</v>
      </c>
      <c r="FH1" s="1959" t="s">
        <v>3499</v>
      </c>
      <c r="FI1" s="1959" t="s">
        <v>3500</v>
      </c>
      <c r="FJ1" s="1959" t="s">
        <v>3501</v>
      </c>
      <c r="FK1" s="1959" t="s">
        <v>3502</v>
      </c>
      <c r="FL1" s="1959" t="s">
        <v>3503</v>
      </c>
      <c r="FM1" s="1959" t="s">
        <v>3504</v>
      </c>
      <c r="FN1" s="1959" t="s">
        <v>3505</v>
      </c>
      <c r="FO1" s="1959" t="s">
        <v>3506</v>
      </c>
      <c r="FP1" s="1959" t="s">
        <v>3507</v>
      </c>
      <c r="FQ1" s="1959" t="s">
        <v>3508</v>
      </c>
      <c r="FR1" s="1959" t="s">
        <v>3509</v>
      </c>
      <c r="FS1" s="1959" t="s">
        <v>3510</v>
      </c>
      <c r="FT1" s="1959" t="s">
        <v>3511</v>
      </c>
      <c r="FU1" s="1959" t="s">
        <v>3512</v>
      </c>
      <c r="FV1" s="1959" t="s">
        <v>3513</v>
      </c>
      <c r="FW1" s="1959" t="s">
        <v>3514</v>
      </c>
      <c r="FX1" s="1959" t="s">
        <v>3515</v>
      </c>
      <c r="FY1" s="1959" t="s">
        <v>3516</v>
      </c>
      <c r="FZ1" s="1959" t="s">
        <v>3517</v>
      </c>
      <c r="GA1" s="1959" t="s">
        <v>3518</v>
      </c>
      <c r="GB1" s="1959" t="s">
        <v>3519</v>
      </c>
      <c r="GC1" s="1959" t="s">
        <v>3520</v>
      </c>
      <c r="GD1" s="1959" t="s">
        <v>3521</v>
      </c>
      <c r="GE1" s="1959" t="s">
        <v>3522</v>
      </c>
      <c r="GF1" s="1959" t="s">
        <v>3523</v>
      </c>
      <c r="GG1" s="1959" t="s">
        <v>3524</v>
      </c>
      <c r="GH1" s="1959" t="s">
        <v>3525</v>
      </c>
      <c r="GI1" s="1959" t="s">
        <v>3526</v>
      </c>
      <c r="GJ1" s="1959" t="s">
        <v>3527</v>
      </c>
      <c r="GK1" s="1959" t="s">
        <v>3528</v>
      </c>
      <c r="GL1" s="1959" t="s">
        <v>3529</v>
      </c>
      <c r="GM1" s="1959" t="s">
        <v>3530</v>
      </c>
      <c r="GN1" s="1959" t="s">
        <v>3531</v>
      </c>
      <c r="GO1" s="1959" t="s">
        <v>3532</v>
      </c>
      <c r="GP1" s="1959" t="s">
        <v>3533</v>
      </c>
      <c r="GQ1" s="1959" t="s">
        <v>3534</v>
      </c>
      <c r="GR1" s="1959" t="s">
        <v>3535</v>
      </c>
      <c r="GS1" s="1959" t="s">
        <v>3536</v>
      </c>
      <c r="GT1" s="1959" t="s">
        <v>3537</v>
      </c>
      <c r="GU1" s="1959" t="s">
        <v>3538</v>
      </c>
      <c r="GV1" s="1959" t="s">
        <v>3539</v>
      </c>
      <c r="GW1" s="1959" t="s">
        <v>3540</v>
      </c>
      <c r="GX1" s="1959" t="s">
        <v>3541</v>
      </c>
      <c r="GY1" s="1959" t="s">
        <v>3542</v>
      </c>
      <c r="GZ1" s="1959" t="s">
        <v>3543</v>
      </c>
      <c r="HA1" s="1959" t="s">
        <v>3544</v>
      </c>
      <c r="HB1" s="1959" t="s">
        <v>3545</v>
      </c>
      <c r="HC1" s="1959" t="s">
        <v>3546</v>
      </c>
      <c r="HD1" s="1959" t="s">
        <v>3547</v>
      </c>
      <c r="HE1" s="1959" t="s">
        <v>3548</v>
      </c>
      <c r="HF1" s="1959" t="s">
        <v>3549</v>
      </c>
      <c r="HG1" s="1959" t="s">
        <v>3550</v>
      </c>
      <c r="HH1" s="1959" t="s">
        <v>3551</v>
      </c>
      <c r="HI1" s="1959" t="s">
        <v>3552</v>
      </c>
      <c r="HJ1" s="1959" t="s">
        <v>3553</v>
      </c>
      <c r="HK1" s="1959" t="s">
        <v>3554</v>
      </c>
      <c r="HL1" s="1959" t="s">
        <v>3555</v>
      </c>
      <c r="HM1" s="1959" t="s">
        <v>3556</v>
      </c>
      <c r="HN1" s="1959" t="s">
        <v>3557</v>
      </c>
      <c r="HO1" s="1959" t="s">
        <v>3558</v>
      </c>
      <c r="HP1" s="1959" t="s">
        <v>3559</v>
      </c>
      <c r="HQ1" s="1959" t="s">
        <v>3560</v>
      </c>
      <c r="HR1" s="1959" t="s">
        <v>3561</v>
      </c>
      <c r="HS1" s="1959" t="s">
        <v>3562</v>
      </c>
      <c r="HT1" s="1959" t="s">
        <v>3563</v>
      </c>
      <c r="HU1" s="1959" t="s">
        <v>3564</v>
      </c>
      <c r="HV1" s="1959" t="s">
        <v>3565</v>
      </c>
      <c r="HW1" s="1959" t="s">
        <v>3566</v>
      </c>
      <c r="HX1" s="1959" t="s">
        <v>3567</v>
      </c>
      <c r="HY1" s="1959" t="s">
        <v>3568</v>
      </c>
      <c r="HZ1" s="1959" t="s">
        <v>3569</v>
      </c>
      <c r="IA1" s="1959" t="s">
        <v>3570</v>
      </c>
      <c r="IB1" s="1959" t="s">
        <v>3571</v>
      </c>
      <c r="IC1" s="1959" t="s">
        <v>3572</v>
      </c>
      <c r="ID1" s="1959" t="s">
        <v>3573</v>
      </c>
      <c r="IE1" s="1959" t="s">
        <v>3574</v>
      </c>
      <c r="IF1" s="1959" t="s">
        <v>3575</v>
      </c>
      <c r="IG1" s="1959" t="s">
        <v>3576</v>
      </c>
      <c r="IH1" s="1959" t="s">
        <v>3577</v>
      </c>
      <c r="II1" s="1959" t="s">
        <v>3578</v>
      </c>
      <c r="IJ1" s="1959" t="s">
        <v>3579</v>
      </c>
      <c r="IK1" s="1959" t="s">
        <v>3580</v>
      </c>
      <c r="IL1" s="1959" t="s">
        <v>3581</v>
      </c>
      <c r="IM1" s="1959" t="s">
        <v>3582</v>
      </c>
      <c r="IN1" s="1959" t="s">
        <v>3583</v>
      </c>
      <c r="IO1" s="1959" t="s">
        <v>3584</v>
      </c>
      <c r="IP1" s="1959" t="s">
        <v>3585</v>
      </c>
      <c r="IQ1" s="1959" t="s">
        <v>3586</v>
      </c>
      <c r="IR1" s="1959" t="s">
        <v>3587</v>
      </c>
      <c r="IS1" s="1959" t="s">
        <v>3588</v>
      </c>
      <c r="IT1" s="1959" t="s">
        <v>3589</v>
      </c>
      <c r="IU1" s="1959" t="s">
        <v>3590</v>
      </c>
      <c r="IV1" s="1959" t="s">
        <v>3591</v>
      </c>
      <c r="IW1" s="1959" t="s">
        <v>3592</v>
      </c>
      <c r="IX1" s="1959" t="s">
        <v>3593</v>
      </c>
      <c r="IY1" s="1959" t="s">
        <v>3594</v>
      </c>
      <c r="IZ1" s="1959" t="s">
        <v>3595</v>
      </c>
      <c r="JA1" s="1959" t="s">
        <v>3596</v>
      </c>
      <c r="JB1" s="1959" t="s">
        <v>3597</v>
      </c>
      <c r="JC1" s="1959" t="s">
        <v>3598</v>
      </c>
      <c r="JD1" s="1959" t="s">
        <v>3599</v>
      </c>
      <c r="JE1" s="1959" t="s">
        <v>3600</v>
      </c>
      <c r="JF1" s="1959" t="s">
        <v>3601</v>
      </c>
      <c r="JG1" s="1959" t="s">
        <v>3602</v>
      </c>
      <c r="JH1" s="1959" t="s">
        <v>3603</v>
      </c>
      <c r="JI1" s="1959" t="s">
        <v>3604</v>
      </c>
      <c r="JJ1" s="1959" t="s">
        <v>3605</v>
      </c>
      <c r="JK1" s="1959" t="s">
        <v>3606</v>
      </c>
      <c r="JL1" s="1959" t="s">
        <v>3607</v>
      </c>
      <c r="JM1" s="1959" t="s">
        <v>3608</v>
      </c>
      <c r="JN1" s="1959" t="s">
        <v>3609</v>
      </c>
      <c r="JO1" s="1959" t="s">
        <v>3610</v>
      </c>
      <c r="JP1" s="1959" t="s">
        <v>3611</v>
      </c>
      <c r="JQ1" s="1959" t="s">
        <v>3612</v>
      </c>
      <c r="JR1" s="1959" t="s">
        <v>3613</v>
      </c>
      <c r="JS1" s="1959" t="s">
        <v>3614</v>
      </c>
      <c r="JT1" s="1959" t="s">
        <v>3615</v>
      </c>
      <c r="JU1" s="1959" t="s">
        <v>3616</v>
      </c>
      <c r="JV1" s="1959" t="s">
        <v>3617</v>
      </c>
      <c r="JW1" s="1959" t="s">
        <v>3618</v>
      </c>
      <c r="JX1" s="1959" t="s">
        <v>3619</v>
      </c>
      <c r="JY1" s="1959" t="s">
        <v>3620</v>
      </c>
      <c r="JZ1" s="1959" t="s">
        <v>3621</v>
      </c>
      <c r="KA1" s="1959" t="s">
        <v>3622</v>
      </c>
      <c r="KB1" s="1959" t="s">
        <v>3623</v>
      </c>
      <c r="KC1" s="1959" t="s">
        <v>3624</v>
      </c>
      <c r="KD1" s="1959" t="s">
        <v>3625</v>
      </c>
      <c r="KE1" s="1959" t="s">
        <v>3626</v>
      </c>
      <c r="KF1" s="1959" t="s">
        <v>3627</v>
      </c>
      <c r="KG1" s="1959" t="s">
        <v>3628</v>
      </c>
      <c r="KH1" s="1959" t="s">
        <v>3629</v>
      </c>
      <c r="KI1" s="1959" t="s">
        <v>3630</v>
      </c>
      <c r="KJ1" s="1959" t="s">
        <v>3631</v>
      </c>
      <c r="KK1" s="1959" t="s">
        <v>3632</v>
      </c>
      <c r="KL1" s="1959" t="s">
        <v>3633</v>
      </c>
      <c r="KM1" s="1959" t="s">
        <v>3634</v>
      </c>
      <c r="KN1" s="1959" t="s">
        <v>3635</v>
      </c>
      <c r="KO1" s="1959" t="s">
        <v>3636</v>
      </c>
      <c r="KP1" s="1959" t="s">
        <v>3637</v>
      </c>
      <c r="KQ1" s="1959" t="s">
        <v>3638</v>
      </c>
      <c r="KR1" s="1959" t="s">
        <v>3639</v>
      </c>
      <c r="KS1" s="1959" t="s">
        <v>3640</v>
      </c>
      <c r="KT1" s="1959" t="s">
        <v>3641</v>
      </c>
      <c r="KU1" s="1959" t="s">
        <v>3642</v>
      </c>
      <c r="KV1" s="1959" t="s">
        <v>3643</v>
      </c>
      <c r="KW1" s="1959" t="s">
        <v>3644</v>
      </c>
      <c r="KX1" s="1959" t="s">
        <v>3645</v>
      </c>
      <c r="KY1" s="1959" t="s">
        <v>3646</v>
      </c>
      <c r="KZ1" s="1959" t="s">
        <v>3647</v>
      </c>
      <c r="LA1" s="1959" t="s">
        <v>3648</v>
      </c>
      <c r="LB1" s="1959" t="s">
        <v>3649</v>
      </c>
      <c r="LC1" s="1959" t="s">
        <v>3650</v>
      </c>
      <c r="LD1" s="1959" t="s">
        <v>3651</v>
      </c>
      <c r="LE1" s="1959" t="s">
        <v>3652</v>
      </c>
      <c r="LF1" s="1959" t="s">
        <v>3653</v>
      </c>
      <c r="LG1" s="1959" t="s">
        <v>3654</v>
      </c>
      <c r="LH1" s="1959" t="s">
        <v>3655</v>
      </c>
      <c r="LI1" s="1959" t="s">
        <v>3656</v>
      </c>
      <c r="LJ1" s="1959" t="s">
        <v>3657</v>
      </c>
      <c r="LK1" s="1959" t="s">
        <v>3658</v>
      </c>
      <c r="LL1" s="1959" t="s">
        <v>3659</v>
      </c>
      <c r="LM1" s="1959" t="s">
        <v>3660</v>
      </c>
      <c r="LN1" s="1959" t="s">
        <v>3661</v>
      </c>
      <c r="LO1" s="1959" t="s">
        <v>3662</v>
      </c>
      <c r="LP1" s="1959" t="s">
        <v>3663</v>
      </c>
      <c r="LQ1" s="1959" t="s">
        <v>3664</v>
      </c>
      <c r="LR1" s="1959" t="s">
        <v>3665</v>
      </c>
      <c r="LS1" s="1959" t="s">
        <v>3666</v>
      </c>
      <c r="LT1" s="1959" t="s">
        <v>3667</v>
      </c>
      <c r="LU1" s="1959" t="s">
        <v>3668</v>
      </c>
      <c r="LV1" s="1959" t="s">
        <v>3669</v>
      </c>
      <c r="LW1" s="1959" t="s">
        <v>3670</v>
      </c>
      <c r="LX1" s="1959" t="s">
        <v>3671</v>
      </c>
      <c r="LY1" s="1959" t="s">
        <v>3672</v>
      </c>
      <c r="LZ1" s="1959" t="s">
        <v>3673</v>
      </c>
      <c r="MA1" s="1959" t="s">
        <v>3674</v>
      </c>
      <c r="MB1" s="1959" t="s">
        <v>3675</v>
      </c>
      <c r="MC1" s="1959" t="s">
        <v>3676</v>
      </c>
      <c r="MD1" s="1959" t="s">
        <v>3677</v>
      </c>
      <c r="ME1" s="1959" t="s">
        <v>3678</v>
      </c>
      <c r="MF1" s="1959" t="s">
        <v>3679</v>
      </c>
      <c r="MG1" s="1959" t="s">
        <v>3680</v>
      </c>
      <c r="MH1" s="1959" t="s">
        <v>3681</v>
      </c>
      <c r="MI1" s="1959" t="s">
        <v>3682</v>
      </c>
      <c r="MJ1" s="1959" t="s">
        <v>3683</v>
      </c>
      <c r="MK1" s="1959" t="s">
        <v>3684</v>
      </c>
      <c r="ML1" s="1959" t="s">
        <v>3685</v>
      </c>
      <c r="MM1" s="1959" t="s">
        <v>3686</v>
      </c>
      <c r="MN1" s="1959" t="s">
        <v>3687</v>
      </c>
      <c r="MO1" s="1959" t="s">
        <v>3688</v>
      </c>
      <c r="MP1" s="1959" t="s">
        <v>3689</v>
      </c>
      <c r="MQ1" s="1959" t="s">
        <v>3690</v>
      </c>
      <c r="MR1" s="1959" t="s">
        <v>3691</v>
      </c>
      <c r="MS1" s="1959" t="s">
        <v>3692</v>
      </c>
      <c r="MT1" s="1959" t="s">
        <v>3693</v>
      </c>
      <c r="MU1" s="1959" t="s">
        <v>3694</v>
      </c>
      <c r="MV1" s="1959" t="s">
        <v>3695</v>
      </c>
      <c r="MW1" s="1959" t="s">
        <v>3696</v>
      </c>
      <c r="MX1" s="1959" t="s">
        <v>3697</v>
      </c>
      <c r="MY1" s="1959" t="s">
        <v>3698</v>
      </c>
      <c r="MZ1" s="1959" t="s">
        <v>3699</v>
      </c>
      <c r="NA1" s="1959" t="s">
        <v>3700</v>
      </c>
      <c r="NB1" s="1959" t="s">
        <v>3701</v>
      </c>
      <c r="NC1" s="1959" t="s">
        <v>3702</v>
      </c>
      <c r="ND1" s="1959" t="s">
        <v>3703</v>
      </c>
      <c r="NE1" s="1959" t="s">
        <v>3704</v>
      </c>
      <c r="NF1" s="1959" t="s">
        <v>3705</v>
      </c>
      <c r="NG1" s="1959" t="s">
        <v>3706</v>
      </c>
      <c r="NH1" s="1959" t="s">
        <v>3707</v>
      </c>
      <c r="NI1" s="1959" t="s">
        <v>3708</v>
      </c>
      <c r="NJ1" s="1959" t="s">
        <v>3709</v>
      </c>
      <c r="NK1" s="1959" t="s">
        <v>3710</v>
      </c>
      <c r="NL1" s="1959" t="s">
        <v>3711</v>
      </c>
      <c r="NM1" s="1959" t="s">
        <v>3712</v>
      </c>
      <c r="NN1" s="1959" t="s">
        <v>3713</v>
      </c>
      <c r="NO1" s="1959" t="s">
        <v>3714</v>
      </c>
      <c r="NP1" s="1959" t="s">
        <v>3715</v>
      </c>
      <c r="NQ1" s="1959" t="s">
        <v>3716</v>
      </c>
      <c r="NR1" s="1959" t="s">
        <v>3717</v>
      </c>
      <c r="NS1" s="1959" t="s">
        <v>3718</v>
      </c>
      <c r="NT1" s="1959" t="s">
        <v>3719</v>
      </c>
      <c r="NU1" s="1959" t="s">
        <v>3720</v>
      </c>
      <c r="NV1" s="1959" t="s">
        <v>3721</v>
      </c>
      <c r="NW1" s="1959" t="s">
        <v>3722</v>
      </c>
      <c r="NX1" s="1959" t="s">
        <v>3723</v>
      </c>
      <c r="NY1" s="1959" t="s">
        <v>3724</v>
      </c>
      <c r="NZ1" s="1959" t="s">
        <v>3725</v>
      </c>
      <c r="OA1" s="1959" t="s">
        <v>3726</v>
      </c>
      <c r="OB1" s="1959" t="s">
        <v>3727</v>
      </c>
      <c r="OC1" s="1959" t="s">
        <v>3728</v>
      </c>
      <c r="OD1" s="1959" t="s">
        <v>3729</v>
      </c>
      <c r="OE1" s="1959" t="s">
        <v>3730</v>
      </c>
      <c r="OF1" s="1959" t="s">
        <v>3731</v>
      </c>
      <c r="OG1" s="1959" t="s">
        <v>3732</v>
      </c>
      <c r="OH1" s="1959" t="s">
        <v>3733</v>
      </c>
      <c r="OI1" s="1959" t="s">
        <v>3734</v>
      </c>
      <c r="OJ1" s="1959" t="s">
        <v>3735</v>
      </c>
      <c r="OK1" s="1959" t="s">
        <v>3736</v>
      </c>
      <c r="OL1" s="1959" t="s">
        <v>3737</v>
      </c>
      <c r="OM1" s="1959" t="s">
        <v>3738</v>
      </c>
      <c r="ON1" s="1959" t="s">
        <v>3739</v>
      </c>
      <c r="OO1" s="1959" t="s">
        <v>3740</v>
      </c>
      <c r="OP1" s="1959" t="s">
        <v>3741</v>
      </c>
      <c r="OQ1" s="1959" t="s">
        <v>3742</v>
      </c>
      <c r="OR1" s="1959" t="s">
        <v>3743</v>
      </c>
      <c r="OS1" s="1959" t="s">
        <v>3744</v>
      </c>
      <c r="OT1" s="1959" t="s">
        <v>3745</v>
      </c>
      <c r="OU1" s="1959" t="s">
        <v>3746</v>
      </c>
      <c r="OV1" s="1959" t="s">
        <v>3747</v>
      </c>
      <c r="OW1" s="1959" t="s">
        <v>3748</v>
      </c>
      <c r="OX1" s="1959" t="s">
        <v>3749</v>
      </c>
      <c r="OY1" s="1959" t="s">
        <v>3750</v>
      </c>
      <c r="OZ1" s="1959" t="s">
        <v>3751</v>
      </c>
      <c r="PA1" s="1959" t="s">
        <v>3752</v>
      </c>
      <c r="PB1" s="1959" t="s">
        <v>3753</v>
      </c>
      <c r="PC1" s="1959" t="s">
        <v>3754</v>
      </c>
      <c r="PD1" s="1959" t="s">
        <v>3755</v>
      </c>
      <c r="PE1" s="1959" t="s">
        <v>3756</v>
      </c>
      <c r="PF1" s="1959" t="s">
        <v>3757</v>
      </c>
      <c r="PG1" s="1959" t="s">
        <v>3758</v>
      </c>
      <c r="PH1" s="1959" t="s">
        <v>3759</v>
      </c>
      <c r="PI1" s="1959" t="s">
        <v>3760</v>
      </c>
      <c r="PJ1" s="1959" t="s">
        <v>3761</v>
      </c>
      <c r="PK1" s="1959" t="s">
        <v>3762</v>
      </c>
      <c r="PL1" s="1959" t="s">
        <v>3763</v>
      </c>
      <c r="PM1" s="1959" t="s">
        <v>3764</v>
      </c>
      <c r="PN1" s="1959" t="s">
        <v>3765</v>
      </c>
      <c r="PO1" s="1959" t="s">
        <v>3766</v>
      </c>
      <c r="PP1" s="1959" t="s">
        <v>3767</v>
      </c>
      <c r="PQ1" s="1959" t="s">
        <v>3768</v>
      </c>
      <c r="PR1" s="1959" t="s">
        <v>3769</v>
      </c>
      <c r="PS1" s="1959" t="s">
        <v>3770</v>
      </c>
      <c r="PT1" s="1959" t="s">
        <v>3771</v>
      </c>
      <c r="PU1" s="1959" t="s">
        <v>3772</v>
      </c>
      <c r="PV1" s="1959" t="s">
        <v>3773</v>
      </c>
      <c r="PW1" s="1959" t="s">
        <v>3774</v>
      </c>
      <c r="PX1" s="1959" t="s">
        <v>3775</v>
      </c>
      <c r="PY1" s="1959" t="s">
        <v>3776</v>
      </c>
      <c r="PZ1" s="1959" t="s">
        <v>3777</v>
      </c>
      <c r="QA1" s="1959" t="s">
        <v>3778</v>
      </c>
      <c r="QB1" s="1959" t="s">
        <v>3779</v>
      </c>
      <c r="QC1" s="1959" t="s">
        <v>3780</v>
      </c>
      <c r="QD1" s="1959" t="s">
        <v>3781</v>
      </c>
      <c r="QE1" s="1959" t="s">
        <v>3782</v>
      </c>
      <c r="QF1" s="1959" t="s">
        <v>3783</v>
      </c>
      <c r="QG1" s="1959" t="s">
        <v>3784</v>
      </c>
      <c r="QH1" s="1959" t="s">
        <v>3785</v>
      </c>
      <c r="QI1" s="1959" t="s">
        <v>3786</v>
      </c>
      <c r="QJ1" s="1959" t="s">
        <v>3787</v>
      </c>
      <c r="QK1" s="1959" t="s">
        <v>3788</v>
      </c>
      <c r="QL1" s="1959" t="s">
        <v>3789</v>
      </c>
      <c r="QM1" s="1959" t="s">
        <v>3790</v>
      </c>
      <c r="QN1" s="1959" t="s">
        <v>3791</v>
      </c>
      <c r="QO1" s="1959" t="s">
        <v>3792</v>
      </c>
      <c r="QP1" s="1959" t="s">
        <v>3793</v>
      </c>
      <c r="QQ1" s="1959" t="s">
        <v>3794</v>
      </c>
      <c r="QR1" s="1959" t="s">
        <v>3795</v>
      </c>
      <c r="QS1" s="1959" t="s">
        <v>3796</v>
      </c>
      <c r="QT1" s="1959" t="s">
        <v>3797</v>
      </c>
      <c r="QU1" s="1959" t="s">
        <v>3798</v>
      </c>
      <c r="QV1" s="1959" t="s">
        <v>3799</v>
      </c>
      <c r="QW1" s="1959" t="s">
        <v>3800</v>
      </c>
      <c r="QX1" s="1959" t="s">
        <v>3801</v>
      </c>
      <c r="QY1" s="1959" t="s">
        <v>3802</v>
      </c>
      <c r="QZ1" s="1959" t="s">
        <v>3803</v>
      </c>
      <c r="RA1" s="1959" t="s">
        <v>3804</v>
      </c>
      <c r="RB1" s="1959" t="s">
        <v>3805</v>
      </c>
      <c r="RC1" s="1959" t="s">
        <v>3806</v>
      </c>
      <c r="RD1" s="1959" t="s">
        <v>3807</v>
      </c>
      <c r="RE1" s="1959" t="s">
        <v>3808</v>
      </c>
      <c r="RF1" s="1959" t="s">
        <v>3809</v>
      </c>
      <c r="RG1" s="1959" t="s">
        <v>3810</v>
      </c>
      <c r="RH1" s="1959" t="s">
        <v>3811</v>
      </c>
      <c r="RI1" s="1959" t="s">
        <v>3812</v>
      </c>
      <c r="RJ1" s="1959" t="s">
        <v>3813</v>
      </c>
      <c r="RK1" s="1959" t="s">
        <v>3814</v>
      </c>
      <c r="RL1" s="1959" t="s">
        <v>3815</v>
      </c>
      <c r="RM1" s="1959" t="s">
        <v>3816</v>
      </c>
      <c r="RN1" s="1959" t="s">
        <v>3817</v>
      </c>
      <c r="RO1" s="1959" t="s">
        <v>3818</v>
      </c>
      <c r="RP1" s="1959" t="s">
        <v>3819</v>
      </c>
      <c r="RQ1" s="1959" t="s">
        <v>3820</v>
      </c>
      <c r="RR1" s="1959" t="s">
        <v>3821</v>
      </c>
      <c r="RS1" s="1959" t="s">
        <v>3822</v>
      </c>
      <c r="RT1" s="1959" t="s">
        <v>3823</v>
      </c>
      <c r="RU1" s="1959" t="s">
        <v>3824</v>
      </c>
      <c r="RV1" s="1959" t="s">
        <v>3825</v>
      </c>
      <c r="RW1" s="1959" t="s">
        <v>3826</v>
      </c>
      <c r="RX1" s="1959" t="s">
        <v>3827</v>
      </c>
      <c r="RY1" s="1959" t="s">
        <v>3828</v>
      </c>
      <c r="RZ1" s="1959" t="s">
        <v>3829</v>
      </c>
      <c r="SA1" s="1959" t="s">
        <v>3830</v>
      </c>
      <c r="SB1" s="1959" t="s">
        <v>3831</v>
      </c>
      <c r="SC1" s="1959" t="s">
        <v>3832</v>
      </c>
      <c r="SD1" s="1959" t="s">
        <v>3833</v>
      </c>
      <c r="SE1" s="1959" t="s">
        <v>3834</v>
      </c>
      <c r="SF1" s="1959" t="s">
        <v>3835</v>
      </c>
      <c r="SG1" s="1959" t="s">
        <v>3836</v>
      </c>
      <c r="SH1" s="1959" t="s">
        <v>3837</v>
      </c>
      <c r="SI1" s="1959" t="s">
        <v>3838</v>
      </c>
      <c r="SJ1" s="1959" t="s">
        <v>3839</v>
      </c>
      <c r="SK1" s="1959" t="s">
        <v>3840</v>
      </c>
      <c r="SL1" s="1959" t="s">
        <v>3841</v>
      </c>
      <c r="SM1" s="1959" t="s">
        <v>3842</v>
      </c>
      <c r="SN1" s="1959" t="s">
        <v>3843</v>
      </c>
      <c r="SO1" s="1959" t="s">
        <v>3844</v>
      </c>
      <c r="SP1" s="1959" t="s">
        <v>3845</v>
      </c>
      <c r="SQ1" s="1959" t="s">
        <v>3846</v>
      </c>
      <c r="SR1" s="1959" t="s">
        <v>3847</v>
      </c>
      <c r="SS1" s="1959" t="s">
        <v>3848</v>
      </c>
      <c r="ST1" s="1959" t="s">
        <v>3849</v>
      </c>
      <c r="SU1" s="1959" t="s">
        <v>3850</v>
      </c>
      <c r="SV1" s="1959" t="s">
        <v>3851</v>
      </c>
      <c r="SW1" s="1959" t="s">
        <v>3852</v>
      </c>
      <c r="SX1" s="1959" t="s">
        <v>3853</v>
      </c>
      <c r="SY1" s="1959" t="s">
        <v>3854</v>
      </c>
      <c r="SZ1" s="1959" t="s">
        <v>3855</v>
      </c>
      <c r="TA1" s="1959" t="s">
        <v>3856</v>
      </c>
      <c r="TB1" s="1959" t="s">
        <v>3857</v>
      </c>
      <c r="TC1" s="1959" t="s">
        <v>3858</v>
      </c>
      <c r="TD1" s="1959" t="s">
        <v>3859</v>
      </c>
      <c r="TE1" s="1959" t="s">
        <v>3860</v>
      </c>
      <c r="TF1" s="1959" t="s">
        <v>3861</v>
      </c>
      <c r="TG1" s="1959" t="s">
        <v>3862</v>
      </c>
      <c r="TH1" s="1959" t="s">
        <v>3863</v>
      </c>
      <c r="TI1" s="1959" t="s">
        <v>3864</v>
      </c>
      <c r="TJ1" s="1959" t="s">
        <v>3865</v>
      </c>
      <c r="TK1" s="1959" t="s">
        <v>3866</v>
      </c>
      <c r="TL1" s="1959" t="s">
        <v>3867</v>
      </c>
      <c r="TM1" s="1959" t="s">
        <v>3868</v>
      </c>
      <c r="TN1" s="1959" t="s">
        <v>3869</v>
      </c>
      <c r="TO1" s="1959" t="s">
        <v>3870</v>
      </c>
      <c r="TP1" s="1959" t="s">
        <v>3871</v>
      </c>
      <c r="TQ1" s="1959" t="s">
        <v>3872</v>
      </c>
      <c r="TR1" s="1959" t="s">
        <v>3873</v>
      </c>
      <c r="TS1" s="1959" t="s">
        <v>3874</v>
      </c>
      <c r="TT1" s="1959" t="s">
        <v>3875</v>
      </c>
      <c r="TU1" s="1959" t="s">
        <v>3876</v>
      </c>
      <c r="TV1" s="1959" t="s">
        <v>3877</v>
      </c>
      <c r="TW1" s="1959" t="s">
        <v>3878</v>
      </c>
      <c r="TX1" s="1959" t="s">
        <v>3879</v>
      </c>
      <c r="TY1" s="1959" t="s">
        <v>3880</v>
      </c>
      <c r="TZ1" s="1959" t="s">
        <v>3881</v>
      </c>
      <c r="UA1" s="1959" t="s">
        <v>3882</v>
      </c>
      <c r="UB1" s="1959" t="s">
        <v>3883</v>
      </c>
      <c r="UC1" s="1959" t="s">
        <v>3884</v>
      </c>
      <c r="UD1" s="1959" t="s">
        <v>3885</v>
      </c>
      <c r="UE1" s="1959" t="s">
        <v>3886</v>
      </c>
      <c r="UF1" s="1959" t="s">
        <v>3887</v>
      </c>
      <c r="UG1" s="1959" t="s">
        <v>3888</v>
      </c>
      <c r="UH1" s="1959" t="s">
        <v>3889</v>
      </c>
      <c r="UI1" s="1959" t="s">
        <v>3890</v>
      </c>
      <c r="UJ1" s="1959" t="s">
        <v>3891</v>
      </c>
      <c r="UK1" s="1959" t="s">
        <v>3892</v>
      </c>
      <c r="UL1" s="1959" t="s">
        <v>3893</v>
      </c>
      <c r="UM1" s="1959" t="s">
        <v>3894</v>
      </c>
      <c r="UN1" s="1959" t="s">
        <v>3895</v>
      </c>
      <c r="UO1" s="1959" t="s">
        <v>3896</v>
      </c>
      <c r="UP1" s="1959" t="s">
        <v>3897</v>
      </c>
      <c r="UQ1" s="1959" t="s">
        <v>3898</v>
      </c>
      <c r="UR1" s="1959" t="s">
        <v>3899</v>
      </c>
      <c r="US1" s="1959" t="s">
        <v>3900</v>
      </c>
      <c r="UT1" s="1959" t="s">
        <v>3901</v>
      </c>
      <c r="UU1" s="1959" t="s">
        <v>3902</v>
      </c>
      <c r="UV1" s="1959" t="s">
        <v>3903</v>
      </c>
      <c r="UW1" s="1959" t="s">
        <v>3904</v>
      </c>
      <c r="UX1" s="1959" t="s">
        <v>3905</v>
      </c>
      <c r="UY1" s="1959" t="s">
        <v>3906</v>
      </c>
      <c r="UZ1" s="1959" t="s">
        <v>3907</v>
      </c>
      <c r="VA1" s="1959" t="s">
        <v>3908</v>
      </c>
      <c r="VB1" s="1959" t="s">
        <v>3909</v>
      </c>
      <c r="VC1" s="1959" t="s">
        <v>3910</v>
      </c>
      <c r="VD1" s="1959" t="s">
        <v>3911</v>
      </c>
      <c r="VE1" s="1959" t="s">
        <v>3912</v>
      </c>
      <c r="VF1" s="1959" t="s">
        <v>3913</v>
      </c>
      <c r="VG1" s="1959" t="s">
        <v>3914</v>
      </c>
      <c r="VH1" s="1959" t="s">
        <v>3915</v>
      </c>
      <c r="VI1" s="1959" t="s">
        <v>3916</v>
      </c>
      <c r="VJ1" s="1959" t="s">
        <v>3917</v>
      </c>
      <c r="VK1" s="1959" t="s">
        <v>3918</v>
      </c>
      <c r="VL1" s="1959" t="s">
        <v>3919</v>
      </c>
      <c r="VM1" s="1959" t="s">
        <v>3920</v>
      </c>
      <c r="VN1" s="1959" t="s">
        <v>3921</v>
      </c>
      <c r="VO1" s="1959" t="s">
        <v>3922</v>
      </c>
      <c r="VP1" s="1959" t="s">
        <v>3923</v>
      </c>
      <c r="VQ1" s="1959" t="s">
        <v>3924</v>
      </c>
      <c r="VR1" s="1959" t="s">
        <v>3925</v>
      </c>
      <c r="VS1" s="1959" t="s">
        <v>3926</v>
      </c>
      <c r="VT1" s="1959" t="s">
        <v>3927</v>
      </c>
      <c r="VU1" s="1959" t="s">
        <v>3928</v>
      </c>
      <c r="VV1" s="1959" t="s">
        <v>3929</v>
      </c>
      <c r="VW1" s="1959" t="s">
        <v>3930</v>
      </c>
      <c r="VX1" s="1959" t="s">
        <v>3931</v>
      </c>
      <c r="VY1" s="1959" t="s">
        <v>3932</v>
      </c>
      <c r="VZ1" s="1959" t="s">
        <v>3933</v>
      </c>
      <c r="WA1" s="1959" t="s">
        <v>3934</v>
      </c>
      <c r="WB1" s="1959" t="s">
        <v>3935</v>
      </c>
      <c r="WC1" s="1959" t="s">
        <v>3936</v>
      </c>
      <c r="WD1" s="1959" t="s">
        <v>3937</v>
      </c>
      <c r="WE1" s="1959" t="s">
        <v>3938</v>
      </c>
      <c r="WF1" s="1959" t="s">
        <v>3939</v>
      </c>
      <c r="WG1" s="1959" t="s">
        <v>3940</v>
      </c>
      <c r="WH1" s="1959" t="s">
        <v>3941</v>
      </c>
      <c r="WI1" s="1959" t="s">
        <v>3942</v>
      </c>
      <c r="WJ1" s="1959" t="s">
        <v>3943</v>
      </c>
      <c r="WK1" s="1959" t="s">
        <v>3944</v>
      </c>
      <c r="WL1" s="1959" t="s">
        <v>3945</v>
      </c>
      <c r="WM1" s="1959" t="s">
        <v>3946</v>
      </c>
      <c r="WN1" s="1959" t="s">
        <v>3947</v>
      </c>
      <c r="WO1" s="1959" t="s">
        <v>3948</v>
      </c>
      <c r="WP1" s="1959" t="s">
        <v>3949</v>
      </c>
      <c r="WQ1" s="1959" t="s">
        <v>3950</v>
      </c>
      <c r="WR1" s="1959" t="s">
        <v>3951</v>
      </c>
      <c r="WS1" s="1959" t="s">
        <v>3952</v>
      </c>
      <c r="WT1" s="1959" t="s">
        <v>3953</v>
      </c>
      <c r="WU1" s="1959" t="s">
        <v>3954</v>
      </c>
      <c r="WV1" s="1959" t="s">
        <v>3955</v>
      </c>
      <c r="WW1" s="1959" t="s">
        <v>3956</v>
      </c>
      <c r="WX1" s="1959" t="s">
        <v>3957</v>
      </c>
      <c r="WY1" s="1959" t="s">
        <v>3958</v>
      </c>
      <c r="WZ1" s="1959" t="s">
        <v>3959</v>
      </c>
      <c r="XA1" s="1959" t="s">
        <v>3960</v>
      </c>
      <c r="XB1" s="1959" t="s">
        <v>3961</v>
      </c>
      <c r="XC1" s="1959" t="s">
        <v>3962</v>
      </c>
      <c r="XD1" s="1959" t="s">
        <v>3963</v>
      </c>
      <c r="XE1" s="1959" t="s">
        <v>3964</v>
      </c>
      <c r="XF1" s="1959" t="s">
        <v>3965</v>
      </c>
      <c r="XG1" s="1959" t="s">
        <v>3966</v>
      </c>
      <c r="XH1" s="1959" t="s">
        <v>3967</v>
      </c>
      <c r="XI1" s="1959" t="s">
        <v>3968</v>
      </c>
      <c r="XJ1" s="1959" t="s">
        <v>3969</v>
      </c>
      <c r="XK1" s="1959" t="s">
        <v>3970</v>
      </c>
      <c r="XL1" s="1959" t="s">
        <v>3971</v>
      </c>
      <c r="XM1" s="1959" t="s">
        <v>3972</v>
      </c>
      <c r="XN1" s="1959" t="s">
        <v>3973</v>
      </c>
      <c r="XO1" s="1959" t="s">
        <v>3974</v>
      </c>
      <c r="XP1" s="1959" t="s">
        <v>3975</v>
      </c>
      <c r="XQ1" s="1959" t="s">
        <v>3976</v>
      </c>
      <c r="XR1" s="1959" t="s">
        <v>3977</v>
      </c>
      <c r="XS1" s="1959" t="s">
        <v>3978</v>
      </c>
      <c r="XT1" s="1959" t="s">
        <v>3979</v>
      </c>
      <c r="XU1" s="1959" t="s">
        <v>3980</v>
      </c>
      <c r="XV1" s="1959" t="s">
        <v>3981</v>
      </c>
      <c r="XW1" s="1959" t="s">
        <v>3982</v>
      </c>
      <c r="XX1" s="1959" t="s">
        <v>3983</v>
      </c>
      <c r="XY1" s="1959" t="s">
        <v>3984</v>
      </c>
      <c r="XZ1" s="1959" t="s">
        <v>3985</v>
      </c>
      <c r="YA1" s="1959" t="s">
        <v>3986</v>
      </c>
      <c r="YB1" s="1959" t="s">
        <v>3987</v>
      </c>
      <c r="YC1" s="1959" t="s">
        <v>3988</v>
      </c>
      <c r="YD1" s="1959" t="s">
        <v>3989</v>
      </c>
      <c r="YE1" s="1959" t="s">
        <v>3990</v>
      </c>
      <c r="YF1" s="1959" t="s">
        <v>3991</v>
      </c>
      <c r="YG1" s="1959" t="s">
        <v>3992</v>
      </c>
      <c r="YH1" s="1959" t="s">
        <v>3993</v>
      </c>
      <c r="YI1" s="1959" t="s">
        <v>3994</v>
      </c>
      <c r="YJ1" s="1959" t="s">
        <v>3995</v>
      </c>
      <c r="YK1" s="1959" t="s">
        <v>3996</v>
      </c>
      <c r="YL1" s="1959" t="s">
        <v>3997</v>
      </c>
      <c r="YM1" s="1959" t="s">
        <v>3998</v>
      </c>
      <c r="YN1" s="1959" t="s">
        <v>3999</v>
      </c>
      <c r="YO1" s="1959" t="s">
        <v>4000</v>
      </c>
      <c r="YP1" s="1959" t="s">
        <v>4001</v>
      </c>
      <c r="YQ1" s="1959" t="s">
        <v>4002</v>
      </c>
      <c r="YR1" s="1959" t="s">
        <v>4003</v>
      </c>
      <c r="YS1" s="1959" t="s">
        <v>4004</v>
      </c>
      <c r="YT1" s="1959" t="s">
        <v>4005</v>
      </c>
      <c r="YU1" s="1959" t="s">
        <v>4006</v>
      </c>
      <c r="YV1" s="1959" t="s">
        <v>4007</v>
      </c>
      <c r="YW1" s="1959" t="s">
        <v>4008</v>
      </c>
      <c r="YX1" s="1959" t="s">
        <v>4009</v>
      </c>
      <c r="YY1" s="1959" t="s">
        <v>4010</v>
      </c>
      <c r="YZ1" s="1959" t="s">
        <v>4011</v>
      </c>
      <c r="ZA1" s="1959" t="s">
        <v>4012</v>
      </c>
      <c r="ZB1" s="1959" t="s">
        <v>4013</v>
      </c>
      <c r="ZC1" s="1959" t="s">
        <v>4014</v>
      </c>
      <c r="ZD1" s="1959" t="s">
        <v>4015</v>
      </c>
      <c r="ZE1" s="1959" t="s">
        <v>4016</v>
      </c>
      <c r="ZF1" s="1959" t="s">
        <v>4017</v>
      </c>
      <c r="ZG1" s="1959" t="s">
        <v>4018</v>
      </c>
      <c r="ZH1" s="1959" t="s">
        <v>4019</v>
      </c>
      <c r="ZI1" s="1959" t="s">
        <v>4020</v>
      </c>
      <c r="ZJ1" s="1959" t="s">
        <v>4021</v>
      </c>
      <c r="ZK1" s="1959" t="s">
        <v>4022</v>
      </c>
      <c r="ZL1" s="1959" t="s">
        <v>4023</v>
      </c>
      <c r="ZM1" s="1959" t="s">
        <v>4024</v>
      </c>
      <c r="ZN1" s="1959" t="s">
        <v>4025</v>
      </c>
      <c r="ZO1" s="1959" t="s">
        <v>4026</v>
      </c>
      <c r="ZP1" s="1959" t="s">
        <v>4027</v>
      </c>
      <c r="ZQ1" s="1959" t="s">
        <v>4028</v>
      </c>
      <c r="ZR1" s="1959" t="s">
        <v>4029</v>
      </c>
      <c r="ZS1" s="1959" t="s">
        <v>4030</v>
      </c>
      <c r="ZT1" s="1959" t="s">
        <v>4031</v>
      </c>
      <c r="ZU1" s="1959" t="s">
        <v>4032</v>
      </c>
      <c r="ZV1" s="1959" t="s">
        <v>4033</v>
      </c>
      <c r="ZW1" s="1959" t="s">
        <v>4034</v>
      </c>
      <c r="ZX1" s="1959" t="s">
        <v>4035</v>
      </c>
      <c r="ZY1" s="1959" t="s">
        <v>4036</v>
      </c>
      <c r="ZZ1" s="1959" t="s">
        <v>4038</v>
      </c>
      <c r="AAA1" s="1959" t="s">
        <v>4039</v>
      </c>
      <c r="AAB1" s="1959" t="s">
        <v>4040</v>
      </c>
      <c r="AAC1" s="1959" t="s">
        <v>4041</v>
      </c>
      <c r="AAD1" s="1959" t="s">
        <v>4042</v>
      </c>
      <c r="AAE1" s="1959" t="s">
        <v>4043</v>
      </c>
      <c r="AAF1" s="1959" t="s">
        <v>4044</v>
      </c>
      <c r="AAG1" s="1959" t="s">
        <v>4045</v>
      </c>
      <c r="AAH1" s="1959" t="s">
        <v>4046</v>
      </c>
      <c r="AAI1" s="1959" t="s">
        <v>4047</v>
      </c>
      <c r="AAJ1" s="1959" t="s">
        <v>4048</v>
      </c>
      <c r="AAK1" s="1959" t="s">
        <v>4049</v>
      </c>
      <c r="AAL1" s="1959" t="s">
        <v>4050</v>
      </c>
      <c r="AAM1" s="1959" t="s">
        <v>4063</v>
      </c>
      <c r="AAN1" s="1959" t="s">
        <v>4037</v>
      </c>
      <c r="AAO1" s="1959" t="s">
        <v>4051</v>
      </c>
      <c r="AAP1" s="1959" t="s">
        <v>4052</v>
      </c>
      <c r="AAQ1" s="1959" t="s">
        <v>4053</v>
      </c>
      <c r="AAR1" s="1959" t="s">
        <v>4054</v>
      </c>
      <c r="AAS1" s="1959" t="s">
        <v>4055</v>
      </c>
      <c r="AAT1" s="1959" t="s">
        <v>4056</v>
      </c>
      <c r="AAU1" s="1959" t="s">
        <v>4057</v>
      </c>
      <c r="AAV1" s="1959" t="s">
        <v>4058</v>
      </c>
      <c r="AAW1" s="1959" t="s">
        <v>4059</v>
      </c>
      <c r="AAX1" s="1959" t="s">
        <v>4060</v>
      </c>
      <c r="AAY1" s="1959" t="s">
        <v>4061</v>
      </c>
      <c r="AAZ1" s="1959" t="s">
        <v>4062</v>
      </c>
      <c r="ABA1" s="1959" t="s">
        <v>4064</v>
      </c>
      <c r="ABB1" s="1959" t="s">
        <v>4065</v>
      </c>
      <c r="ABC1" s="1959" t="s">
        <v>4066</v>
      </c>
      <c r="ABD1" s="1959" t="s">
        <v>4067</v>
      </c>
      <c r="ABE1" s="1959" t="s">
        <v>4068</v>
      </c>
      <c r="ABF1" s="1959" t="s">
        <v>4069</v>
      </c>
      <c r="ABG1" s="1959" t="s">
        <v>4070</v>
      </c>
      <c r="ABH1" s="1959" t="s">
        <v>4071</v>
      </c>
      <c r="ABI1" s="1959" t="s">
        <v>4072</v>
      </c>
      <c r="ABJ1" s="1959" t="s">
        <v>4073</v>
      </c>
      <c r="ABK1" s="1959" t="s">
        <v>4074</v>
      </c>
      <c r="ABL1" s="1959" t="s">
        <v>4075</v>
      </c>
      <c r="ABM1" s="1959" t="s">
        <v>4076</v>
      </c>
      <c r="ABN1" s="1959" t="s">
        <v>4077</v>
      </c>
      <c r="ABO1" s="1959" t="s">
        <v>4078</v>
      </c>
      <c r="ABP1" s="1959" t="s">
        <v>4079</v>
      </c>
      <c r="ABQ1" s="1959" t="s">
        <v>4080</v>
      </c>
      <c r="ABR1" s="1959" t="s">
        <v>4081</v>
      </c>
      <c r="ABS1" s="1959" t="s">
        <v>4082</v>
      </c>
      <c r="ABT1" s="1959" t="s">
        <v>4083</v>
      </c>
      <c r="ABU1" s="1959" t="s">
        <v>4084</v>
      </c>
      <c r="ABV1" s="1959" t="s">
        <v>4085</v>
      </c>
      <c r="ABW1" s="1959" t="s">
        <v>4086</v>
      </c>
      <c r="ABX1" s="1959" t="s">
        <v>4087</v>
      </c>
      <c r="ABY1" s="1959" t="s">
        <v>4088</v>
      </c>
      <c r="ABZ1" s="1959" t="s">
        <v>4089</v>
      </c>
      <c r="ACA1" s="1959" t="s">
        <v>4090</v>
      </c>
      <c r="ACB1" s="1959" t="s">
        <v>4091</v>
      </c>
      <c r="ACC1" s="1959" t="s">
        <v>4092</v>
      </c>
      <c r="ACD1" s="1959" t="s">
        <v>4093</v>
      </c>
      <c r="ACE1" s="1959" t="s">
        <v>4094</v>
      </c>
      <c r="ACF1" s="1959" t="s">
        <v>4095</v>
      </c>
      <c r="ACG1" s="1959" t="s">
        <v>4096</v>
      </c>
      <c r="ACH1" s="1959" t="s">
        <v>4097</v>
      </c>
      <c r="ACI1" s="1959" t="s">
        <v>4098</v>
      </c>
      <c r="ACJ1" s="1959" t="s">
        <v>4099</v>
      </c>
      <c r="ACK1" s="1959" t="s">
        <v>4100</v>
      </c>
      <c r="ACL1" s="1959" t="s">
        <v>4101</v>
      </c>
      <c r="ACM1" s="1959" t="s">
        <v>4102</v>
      </c>
      <c r="ACN1" s="1959" t="s">
        <v>4103</v>
      </c>
      <c r="ACO1" s="1959" t="s">
        <v>4104</v>
      </c>
      <c r="ACP1" s="1959" t="s">
        <v>4105</v>
      </c>
      <c r="ACQ1" s="1959" t="s">
        <v>4106</v>
      </c>
      <c r="ACR1" s="1959" t="s">
        <v>4107</v>
      </c>
      <c r="ACS1" s="1959" t="s">
        <v>4108</v>
      </c>
      <c r="ACT1" s="1959" t="s">
        <v>4109</v>
      </c>
      <c r="ACU1" s="1959" t="s">
        <v>4110</v>
      </c>
      <c r="ACV1" s="1959" t="s">
        <v>4111</v>
      </c>
      <c r="ACW1" s="1959" t="s">
        <v>4112</v>
      </c>
      <c r="ACX1" s="1959" t="s">
        <v>4113</v>
      </c>
      <c r="ACY1" s="1959" t="s">
        <v>4114</v>
      </c>
      <c r="ACZ1" s="1959" t="s">
        <v>4115</v>
      </c>
      <c r="ADA1" s="1959" t="s">
        <v>4116</v>
      </c>
      <c r="ADB1" s="1959" t="s">
        <v>4117</v>
      </c>
      <c r="ADC1" s="1959" t="s">
        <v>4118</v>
      </c>
      <c r="ADD1" s="1959" t="s">
        <v>4119</v>
      </c>
      <c r="ADE1" s="1959" t="s">
        <v>4120</v>
      </c>
      <c r="ADF1" s="1959" t="s">
        <v>4121</v>
      </c>
      <c r="ADG1" s="1959" t="s">
        <v>4122</v>
      </c>
      <c r="ADH1" s="1959" t="s">
        <v>4123</v>
      </c>
      <c r="ADI1" s="1959" t="s">
        <v>4124</v>
      </c>
      <c r="ADJ1" s="1959" t="s">
        <v>4125</v>
      </c>
      <c r="ADK1" s="1959" t="s">
        <v>4126</v>
      </c>
      <c r="ADL1" s="1959" t="s">
        <v>4127</v>
      </c>
      <c r="ADM1" s="1959" t="s">
        <v>4128</v>
      </c>
      <c r="ADN1" s="1959" t="s">
        <v>4129</v>
      </c>
      <c r="ADO1" s="1959" t="s">
        <v>4130</v>
      </c>
      <c r="ADP1" s="1959" t="s">
        <v>4131</v>
      </c>
      <c r="ADQ1" s="1959" t="s">
        <v>4132</v>
      </c>
      <c r="ADR1" s="1959" t="s">
        <v>4133</v>
      </c>
      <c r="ADS1" s="1959" t="s">
        <v>4134</v>
      </c>
      <c r="ADT1" s="1959" t="s">
        <v>4135</v>
      </c>
      <c r="ADU1" s="1959" t="s">
        <v>4136</v>
      </c>
      <c r="ADV1" s="1959" t="s">
        <v>4137</v>
      </c>
      <c r="ADW1" s="1959" t="s">
        <v>4138</v>
      </c>
      <c r="ADX1" s="1959" t="s">
        <v>4139</v>
      </c>
      <c r="ADY1" s="1959" t="s">
        <v>4140</v>
      </c>
      <c r="ADZ1" s="1959" t="s">
        <v>4141</v>
      </c>
      <c r="AEA1" s="1959" t="s">
        <v>4142</v>
      </c>
      <c r="AEB1" s="1959" t="s">
        <v>4143</v>
      </c>
      <c r="AEC1" s="1959" t="s">
        <v>4144</v>
      </c>
      <c r="AED1" s="1959" t="s">
        <v>4145</v>
      </c>
      <c r="AEE1" s="1959" t="s">
        <v>4146</v>
      </c>
      <c r="AEF1" s="1959" t="s">
        <v>4147</v>
      </c>
      <c r="AEG1" s="1959" t="s">
        <v>4148</v>
      </c>
      <c r="AEH1" s="1959" t="s">
        <v>4149</v>
      </c>
      <c r="AEI1" s="1959" t="s">
        <v>4150</v>
      </c>
      <c r="AEJ1" s="1959" t="s">
        <v>4151</v>
      </c>
      <c r="AEK1" s="1959" t="s">
        <v>4152</v>
      </c>
      <c r="AEL1" s="1959" t="s">
        <v>4153</v>
      </c>
      <c r="AEM1" s="1959" t="s">
        <v>4154</v>
      </c>
      <c r="AEN1" s="1959" t="s">
        <v>4155</v>
      </c>
      <c r="AEO1" s="1959" t="s">
        <v>4156</v>
      </c>
      <c r="AEP1" s="1959" t="s">
        <v>4157</v>
      </c>
      <c r="AEQ1" s="1959" t="s">
        <v>4158</v>
      </c>
      <c r="AER1" s="1959" t="s">
        <v>4159</v>
      </c>
      <c r="AES1" s="1959" t="s">
        <v>4160</v>
      </c>
      <c r="AET1" s="1959" t="s">
        <v>4161</v>
      </c>
      <c r="AEU1" s="1959" t="s">
        <v>4162</v>
      </c>
      <c r="AEV1" s="1959" t="s">
        <v>4163</v>
      </c>
      <c r="AEW1" s="1959" t="s">
        <v>4164</v>
      </c>
      <c r="AEX1" s="1959" t="s">
        <v>4165</v>
      </c>
      <c r="AEY1" s="1959" t="s">
        <v>4166</v>
      </c>
      <c r="AEZ1" s="1959" t="s">
        <v>4167</v>
      </c>
      <c r="AFA1" s="1959" t="s">
        <v>4168</v>
      </c>
      <c r="AFB1" s="1959" t="s">
        <v>4169</v>
      </c>
      <c r="AFC1" s="1959" t="s">
        <v>4170</v>
      </c>
      <c r="AFD1" s="1959" t="s">
        <v>4171</v>
      </c>
      <c r="AFE1" s="1959" t="s">
        <v>4172</v>
      </c>
      <c r="AFF1" s="1959" t="s">
        <v>4173</v>
      </c>
      <c r="AFG1" s="1959" t="s">
        <v>4174</v>
      </c>
      <c r="AFH1" s="1959" t="s">
        <v>4175</v>
      </c>
      <c r="AFI1" s="1959" t="s">
        <v>4176</v>
      </c>
      <c r="AFJ1" s="1959" t="s">
        <v>4177</v>
      </c>
      <c r="AFK1" s="1959" t="s">
        <v>4178</v>
      </c>
      <c r="AFL1" s="1959" t="s">
        <v>4179</v>
      </c>
      <c r="AFM1" s="1959" t="s">
        <v>4180</v>
      </c>
      <c r="AFN1" s="1959" t="s">
        <v>4181</v>
      </c>
      <c r="AFO1" s="1959" t="s">
        <v>4182</v>
      </c>
      <c r="AFP1" s="1959" t="s">
        <v>4183</v>
      </c>
      <c r="AFQ1" s="1959" t="s">
        <v>4184</v>
      </c>
      <c r="AFR1" s="1959" t="s">
        <v>4185</v>
      </c>
      <c r="AFS1" s="1959" t="s">
        <v>4186</v>
      </c>
      <c r="AFT1" s="1959" t="s">
        <v>4187</v>
      </c>
      <c r="AFU1" s="1959" t="s">
        <v>4188</v>
      </c>
      <c r="AFV1" s="1959" t="s">
        <v>4189</v>
      </c>
      <c r="AFW1" s="1959" t="s">
        <v>4190</v>
      </c>
      <c r="AFX1" s="1959" t="s">
        <v>4191</v>
      </c>
      <c r="AFY1" s="1959" t="s">
        <v>4192</v>
      </c>
      <c r="AFZ1" s="1959" t="s">
        <v>4193</v>
      </c>
      <c r="AGA1" s="1959" t="s">
        <v>4194</v>
      </c>
      <c r="AGB1" s="1959" t="s">
        <v>4195</v>
      </c>
      <c r="AGC1" s="1959" t="s">
        <v>4196</v>
      </c>
      <c r="AGD1" s="1959" t="s">
        <v>4197</v>
      </c>
      <c r="AGE1" s="1959" t="s">
        <v>4198</v>
      </c>
      <c r="AGF1" s="1959" t="s">
        <v>4199</v>
      </c>
      <c r="AGG1" s="1959" t="s">
        <v>4200</v>
      </c>
      <c r="AGH1" s="1959" t="s">
        <v>4201</v>
      </c>
      <c r="AGI1" s="1959" t="s">
        <v>4202</v>
      </c>
      <c r="AGJ1" s="1959" t="s">
        <v>4203</v>
      </c>
      <c r="AGK1" s="1959" t="s">
        <v>4204</v>
      </c>
      <c r="AGL1" s="1959" t="s">
        <v>4205</v>
      </c>
      <c r="AGM1" s="1959" t="s">
        <v>4206</v>
      </c>
      <c r="AGN1" s="1959" t="s">
        <v>4207</v>
      </c>
      <c r="AGO1" s="1959" t="s">
        <v>4208</v>
      </c>
      <c r="AGP1" s="1959" t="s">
        <v>4209</v>
      </c>
      <c r="AGQ1" s="1959" t="s">
        <v>4210</v>
      </c>
      <c r="AGR1" s="1959" t="s">
        <v>4211</v>
      </c>
      <c r="AGS1" s="1959" t="s">
        <v>4212</v>
      </c>
      <c r="AGT1" s="1959" t="s">
        <v>4213</v>
      </c>
      <c r="AGU1" s="1959" t="s">
        <v>4214</v>
      </c>
      <c r="AGV1" s="1959" t="s">
        <v>4215</v>
      </c>
      <c r="AGW1" s="1959" t="s">
        <v>4216</v>
      </c>
      <c r="AGX1" s="1959" t="s">
        <v>4217</v>
      </c>
      <c r="AGY1" s="1959" t="s">
        <v>4218</v>
      </c>
      <c r="AGZ1" s="1959" t="s">
        <v>4219</v>
      </c>
      <c r="AHA1" s="1959" t="s">
        <v>4220</v>
      </c>
      <c r="AHB1" s="1959" t="s">
        <v>4221</v>
      </c>
      <c r="AHC1" s="1959" t="s">
        <v>4222</v>
      </c>
      <c r="AHD1" s="1959" t="s">
        <v>4223</v>
      </c>
      <c r="AHE1" s="1959" t="s">
        <v>4224</v>
      </c>
      <c r="AHF1" s="1959" t="s">
        <v>4225</v>
      </c>
      <c r="AHG1" s="1959" t="s">
        <v>4226</v>
      </c>
      <c r="AHH1" s="1959" t="s">
        <v>4227</v>
      </c>
      <c r="AHI1" s="1959" t="s">
        <v>4228</v>
      </c>
      <c r="AHJ1" s="1959" t="s">
        <v>4229</v>
      </c>
      <c r="AHK1" s="1959" t="s">
        <v>4230</v>
      </c>
      <c r="AHL1" s="1959" t="s">
        <v>4231</v>
      </c>
      <c r="AHM1" s="1959" t="s">
        <v>4232</v>
      </c>
      <c r="AHN1" s="1959" t="s">
        <v>4233</v>
      </c>
      <c r="AHO1" s="1959" t="s">
        <v>4234</v>
      </c>
      <c r="AHP1" s="1959" t="s">
        <v>4235</v>
      </c>
      <c r="AHQ1" s="1959" t="s">
        <v>4236</v>
      </c>
      <c r="AHR1" s="1959" t="s">
        <v>4237</v>
      </c>
      <c r="AHS1" s="1959" t="s">
        <v>4238</v>
      </c>
      <c r="AHT1" s="1959" t="s">
        <v>4239</v>
      </c>
      <c r="AHU1" s="1959" t="s">
        <v>4240</v>
      </c>
      <c r="AHV1" s="1959" t="s">
        <v>4241</v>
      </c>
      <c r="AHW1" s="1959" t="s">
        <v>4242</v>
      </c>
      <c r="AHX1" s="1959" t="s">
        <v>4243</v>
      </c>
      <c r="AHY1" s="1959" t="s">
        <v>4244</v>
      </c>
      <c r="AHZ1" s="1959" t="s">
        <v>4245</v>
      </c>
      <c r="AIA1" s="1959" t="s">
        <v>4246</v>
      </c>
      <c r="AIB1" s="1959" t="s">
        <v>4247</v>
      </c>
      <c r="AIC1" s="1959" t="s">
        <v>4248</v>
      </c>
      <c r="AID1" s="1959" t="s">
        <v>4249</v>
      </c>
      <c r="AIE1" s="1959" t="s">
        <v>4250</v>
      </c>
      <c r="AIF1" s="1959" t="s">
        <v>4251</v>
      </c>
      <c r="AIG1" s="1959" t="s">
        <v>4252</v>
      </c>
      <c r="AIH1" s="1959" t="s">
        <v>4253</v>
      </c>
      <c r="AII1" s="1959" t="s">
        <v>4254</v>
      </c>
      <c r="AIJ1" s="1959" t="s">
        <v>4255</v>
      </c>
      <c r="AIK1" s="1959" t="s">
        <v>4256</v>
      </c>
      <c r="AIL1" s="1959" t="s">
        <v>4257</v>
      </c>
      <c r="AIM1" s="1959" t="s">
        <v>4258</v>
      </c>
      <c r="AIN1" s="1959" t="s">
        <v>4259</v>
      </c>
      <c r="AIO1" s="1959" t="s">
        <v>4260</v>
      </c>
      <c r="AIP1" s="1959" t="s">
        <v>4261</v>
      </c>
      <c r="AIQ1" s="1959" t="s">
        <v>4262</v>
      </c>
      <c r="AIR1" s="1959" t="s">
        <v>4263</v>
      </c>
      <c r="AIS1" s="1959" t="s">
        <v>4264</v>
      </c>
      <c r="AIT1" s="1959" t="s">
        <v>4265</v>
      </c>
      <c r="AIU1" s="1959" t="s">
        <v>4266</v>
      </c>
      <c r="AIV1" s="1959" t="s">
        <v>4267</v>
      </c>
      <c r="AIW1" s="1959" t="s">
        <v>4268</v>
      </c>
      <c r="AIX1" s="1959" t="s">
        <v>4269</v>
      </c>
      <c r="AIY1" s="1959" t="s">
        <v>4270</v>
      </c>
      <c r="AIZ1" s="1959" t="s">
        <v>4271</v>
      </c>
      <c r="AJA1" s="1959" t="s">
        <v>4272</v>
      </c>
      <c r="AJB1" s="1959" t="s">
        <v>4273</v>
      </c>
      <c r="AJC1" s="1959" t="s">
        <v>4274</v>
      </c>
      <c r="AJD1" s="1959" t="s">
        <v>4275</v>
      </c>
      <c r="AJE1" s="1959" t="s">
        <v>4276</v>
      </c>
      <c r="AJF1" s="1959" t="s">
        <v>4277</v>
      </c>
      <c r="AJG1" s="1959" t="s">
        <v>4278</v>
      </c>
      <c r="AJH1" s="1959" t="s">
        <v>4279</v>
      </c>
      <c r="AJI1" s="1959" t="s">
        <v>4280</v>
      </c>
      <c r="AJJ1" s="1959" t="s">
        <v>4281</v>
      </c>
      <c r="AJK1" s="1959" t="s">
        <v>4282</v>
      </c>
      <c r="AJL1" s="1959" t="s">
        <v>4283</v>
      </c>
      <c r="AJM1" s="1959" t="s">
        <v>4284</v>
      </c>
      <c r="AJN1" s="1959" t="s">
        <v>4285</v>
      </c>
      <c r="AJO1" s="1959" t="s">
        <v>4286</v>
      </c>
      <c r="AJP1" s="1959" t="s">
        <v>4287</v>
      </c>
      <c r="AJQ1" s="1959" t="s">
        <v>4288</v>
      </c>
      <c r="AJR1" s="1959" t="s">
        <v>4289</v>
      </c>
      <c r="AJS1" s="1959" t="s">
        <v>4290</v>
      </c>
      <c r="AJT1" s="1959" t="s">
        <v>4291</v>
      </c>
      <c r="AJU1" s="1959" t="s">
        <v>4292</v>
      </c>
      <c r="AJV1" s="1959" t="s">
        <v>4293</v>
      </c>
      <c r="AJW1" s="1959" t="s">
        <v>4294</v>
      </c>
      <c r="AJX1" s="1959" t="s">
        <v>4295</v>
      </c>
      <c r="AJY1" s="1959" t="s">
        <v>4296</v>
      </c>
      <c r="AJZ1" s="1959" t="s">
        <v>4297</v>
      </c>
      <c r="AKA1" s="1959" t="s">
        <v>4298</v>
      </c>
      <c r="AKB1" s="1959" t="s">
        <v>4299</v>
      </c>
      <c r="AKC1" s="1959" t="s">
        <v>4300</v>
      </c>
      <c r="AKD1" s="1959" t="s">
        <v>4301</v>
      </c>
      <c r="AKE1" s="1959" t="s">
        <v>4302</v>
      </c>
      <c r="AKF1" s="1959" t="s">
        <v>4303</v>
      </c>
      <c r="AKG1" s="1959" t="s">
        <v>4304</v>
      </c>
      <c r="AKH1" s="1959" t="s">
        <v>4305</v>
      </c>
      <c r="AKI1" s="1959" t="s">
        <v>4306</v>
      </c>
      <c r="AKJ1" s="1959" t="s">
        <v>4307</v>
      </c>
      <c r="AKK1" s="1959" t="s">
        <v>4308</v>
      </c>
      <c r="AKL1" s="1959" t="s">
        <v>4309</v>
      </c>
      <c r="AKM1" s="1959" t="s">
        <v>4310</v>
      </c>
      <c r="AKN1" s="1959" t="s">
        <v>4311</v>
      </c>
      <c r="AKO1" s="1959" t="s">
        <v>4312</v>
      </c>
      <c r="AKP1" s="1959" t="s">
        <v>4313</v>
      </c>
      <c r="AKQ1" s="1959" t="s">
        <v>4314</v>
      </c>
      <c r="AKR1" s="1959" t="s">
        <v>4315</v>
      </c>
      <c r="AKS1" s="1959" t="s">
        <v>4316</v>
      </c>
      <c r="AKT1" s="1959" t="s">
        <v>4317</v>
      </c>
      <c r="AKU1" s="1959" t="s">
        <v>4318</v>
      </c>
      <c r="AKV1" s="1959" t="s">
        <v>4319</v>
      </c>
      <c r="AKW1" s="1959" t="s">
        <v>4320</v>
      </c>
      <c r="AKX1" s="1959" t="s">
        <v>4321</v>
      </c>
      <c r="AKY1" s="1959" t="s">
        <v>4322</v>
      </c>
      <c r="AKZ1" s="1959" t="s">
        <v>4323</v>
      </c>
      <c r="ALA1" s="1959" t="s">
        <v>4324</v>
      </c>
      <c r="ALB1" s="1959" t="s">
        <v>4325</v>
      </c>
      <c r="ALC1" s="1959" t="s">
        <v>4326</v>
      </c>
      <c r="ALD1" s="1959" t="s">
        <v>4327</v>
      </c>
      <c r="ALE1" s="1959" t="s">
        <v>4328</v>
      </c>
      <c r="ALF1" s="1959" t="s">
        <v>4329</v>
      </c>
      <c r="ALG1" s="1959" t="s">
        <v>4330</v>
      </c>
      <c r="ALH1" s="1959" t="s">
        <v>4331</v>
      </c>
      <c r="ALI1" s="1959" t="s">
        <v>4332</v>
      </c>
      <c r="ALJ1" s="1959" t="s">
        <v>4333</v>
      </c>
      <c r="ALK1" s="1959" t="s">
        <v>4334</v>
      </c>
      <c r="ALL1" s="1959" t="s">
        <v>4335</v>
      </c>
      <c r="ALM1" s="1959" t="s">
        <v>4336</v>
      </c>
      <c r="ALN1" s="1959" t="s">
        <v>4337</v>
      </c>
      <c r="ALO1" s="1959" t="s">
        <v>4338</v>
      </c>
      <c r="ALP1" s="1959" t="s">
        <v>4339</v>
      </c>
      <c r="ALQ1" s="1959" t="s">
        <v>4340</v>
      </c>
      <c r="ALR1" s="1959" t="s">
        <v>4341</v>
      </c>
      <c r="ALS1" s="1861" t="s">
        <v>4375</v>
      </c>
      <c r="ALT1" s="1861" t="s">
        <v>4377</v>
      </c>
      <c r="ALU1" s="1861" t="s">
        <v>4376</v>
      </c>
      <c r="ALV1" s="1861" t="s">
        <v>1319</v>
      </c>
      <c r="ALW1" s="1861" t="s">
        <v>1320</v>
      </c>
      <c r="ALX1" s="1861" t="s">
        <v>4378</v>
      </c>
      <c r="ALY1" s="1861" t="s">
        <v>4379</v>
      </c>
      <c r="ALZ1" s="1861" t="s">
        <v>4380</v>
      </c>
      <c r="AMA1" s="1861" t="s">
        <v>4381</v>
      </c>
      <c r="AMB1" s="1861" t="s">
        <v>4382</v>
      </c>
      <c r="AMC1" s="1861" t="s">
        <v>4383</v>
      </c>
      <c r="AMD1" s="1861" t="s">
        <v>4389</v>
      </c>
      <c r="AME1" s="1861" t="s">
        <v>4384</v>
      </c>
      <c r="AMF1" s="1861" t="s">
        <v>4390</v>
      </c>
      <c r="AMG1" s="1861" t="s">
        <v>4385</v>
      </c>
      <c r="AMH1" s="1861" t="s">
        <v>4391</v>
      </c>
      <c r="AMI1" s="1861" t="s">
        <v>4392</v>
      </c>
      <c r="AMJ1" s="1861" t="s">
        <v>4393</v>
      </c>
      <c r="AMK1" s="1861" t="s">
        <v>4394</v>
      </c>
      <c r="AML1" s="1861" t="s">
        <v>2557</v>
      </c>
      <c r="AMM1" s="1861" t="s">
        <v>4386</v>
      </c>
      <c r="AMN1" s="1861" t="s">
        <v>4387</v>
      </c>
      <c r="AMO1" s="1861" t="s">
        <v>4388</v>
      </c>
      <c r="AMP1" s="1861" t="s">
        <v>4395</v>
      </c>
      <c r="AMQ1" s="1861" t="s">
        <v>4396</v>
      </c>
      <c r="AMR1" s="1861" t="s">
        <v>4397</v>
      </c>
    </row>
    <row r="2" spans="1:1032" ht="18.600000000000001" customHeight="1">
      <c r="A2" s="1962">
        <f>'Cover 300J'!AF21</f>
        <v>0</v>
      </c>
      <c r="B2" s="1959">
        <f>IF('Cover 300J'!AF26&lt;&gt;"",310,IF('Cover 300J'!AL26&lt;&gt;"",319,IF('Cover 300J'!AR26&lt;&gt;"",320,IF('Cover 300J'!AX26&lt;&gt;"",330,0))))</f>
        <v>0</v>
      </c>
      <c r="C2" s="1960">
        <f>'Q1-ms 3'!BD13</f>
        <v>0</v>
      </c>
      <c r="D2" s="1960">
        <f>'Q1-ms 3'!BW24</f>
        <v>0</v>
      </c>
      <c r="E2" s="1963">
        <f>'Q1-ms 3'!BP35</f>
        <v>0</v>
      </c>
      <c r="F2" s="1958">
        <f>'Q1-ms 3'!I44</f>
        <v>0</v>
      </c>
      <c r="G2" s="1958">
        <f>'Q1-ms 3'!AZ44</f>
        <v>0</v>
      </c>
      <c r="H2" s="1957">
        <f>'Q1-ms 3'!C53</f>
        <v>0</v>
      </c>
      <c r="I2" s="1957">
        <f>'Q1-ms 3'!C62</f>
        <v>0</v>
      </c>
      <c r="J2" s="1957">
        <f>'Q1-ms 3'!BS66</f>
        <v>0</v>
      </c>
      <c r="K2" s="1959">
        <f>IF('Q1-ms 4'!F15&lt;&gt;"",1,2)</f>
        <v>2</v>
      </c>
      <c r="L2" s="1959">
        <f>'Q1-ms 3'!BN79</f>
        <v>0</v>
      </c>
      <c r="M2" s="1959">
        <f>'Q1-ms 3'!BJ83</f>
        <v>0</v>
      </c>
      <c r="N2" s="1964">
        <f>'Q1-ms 4'!X25</f>
        <v>0</v>
      </c>
      <c r="O2" s="1964">
        <f>'Q1-ms 4'!AH25</f>
        <v>0</v>
      </c>
      <c r="P2" s="1964">
        <f>'Q1-ms 4'!AS25</f>
        <v>0</v>
      </c>
      <c r="Q2" s="1962" t="str">
        <f>'Q1-ms 4'!BD25&amp;""&amp;'Q1-ms 4'!BO25</f>
        <v/>
      </c>
      <c r="R2" s="1964">
        <f>'Q1-ms 4'!BZ25</f>
        <v>0</v>
      </c>
      <c r="S2" s="1964">
        <f>'Q1-ms 4'!X29</f>
        <v>0</v>
      </c>
      <c r="T2" s="1964">
        <f>'Q1-ms 4'!AH29</f>
        <v>0</v>
      </c>
      <c r="U2" s="1964">
        <f>'Q1-ms 4'!AS29</f>
        <v>0</v>
      </c>
      <c r="V2" s="1962" t="str">
        <f>'Q1-ms 4'!BD29&amp;""&amp;'Q1-ms 4'!BO29</f>
        <v/>
      </c>
      <c r="W2" s="1964">
        <f>'Q1-ms 4'!BZ29</f>
        <v>0</v>
      </c>
      <c r="X2" s="1959">
        <f>'Q1-ms 4'!D37</f>
        <v>0</v>
      </c>
      <c r="Y2" s="1959">
        <f>'Q1-ms 4'!BT48</f>
        <v>0</v>
      </c>
      <c r="Z2" s="1959">
        <f>'Q1-ms 4'!BT51</f>
        <v>0</v>
      </c>
      <c r="AA2" s="1959">
        <f>'Q1-ms 4'!BT54</f>
        <v>0</v>
      </c>
      <c r="AB2" s="1959">
        <f>'Q1-ms 4'!BW61</f>
        <v>0</v>
      </c>
      <c r="AC2" s="1959">
        <f>'Q1-ms 4'!BW67</f>
        <v>0</v>
      </c>
      <c r="AD2" s="1959">
        <f>'Q1-ms 4'!F67</f>
        <v>0</v>
      </c>
      <c r="AE2" s="1959">
        <f>'Q1-ms 4'!BW78</f>
        <v>0</v>
      </c>
      <c r="AF2" s="1959">
        <f>'Q1-ms 4'!F78</f>
        <v>0</v>
      </c>
      <c r="AG2" s="1959">
        <f>'Q1-ms 5'!BT15</f>
        <v>0</v>
      </c>
      <c r="AH2" s="1959">
        <f>'Q1-ms 5'!BT18</f>
        <v>0</v>
      </c>
      <c r="AI2" s="1959">
        <f>'Q1-ms 5'!BT24</f>
        <v>0</v>
      </c>
      <c r="AJ2" s="1959">
        <f>'Q1-ms 5'!BT27</f>
        <v>0</v>
      </c>
      <c r="AK2" s="1959">
        <f>IF('Q1-ms 5'!AM38&lt;&gt;"",1,2)</f>
        <v>2</v>
      </c>
      <c r="AL2" s="1959">
        <f>IF('Q1-ms 5'!AM42&lt;&gt;"",1,2)</f>
        <v>2</v>
      </c>
      <c r="AM2" s="1959">
        <f>IF('Q1-ms 5'!AM46&lt;&gt;"",1,2)</f>
        <v>2</v>
      </c>
      <c r="AN2" s="1959">
        <f>IF('Q1-ms 5'!F62&lt;&gt;"",1,2)</f>
        <v>2</v>
      </c>
      <c r="AO2" s="1959">
        <f>IF('Q2-ms 6'!BW9&lt;&gt;"",1,IF('Q2-ms 6'!BW13&lt;&gt;"",2,IF('Q2-ms 6'!BW17&lt;&gt;"",9,IF('Q2-ms 6'!BW21&lt;&gt;"",3,IF('Q2-ms 6'!BW25&lt;&gt;"",4,IF('Q2-ms 6'!BW29&lt;&gt;"",5,IF('Q2-ms 6'!BW33&lt;&gt;"",6,IF('Q2-ms 6'!BW37&lt;&gt;"",7,0))))))))</f>
        <v>0</v>
      </c>
      <c r="AP2" s="1959">
        <f>IF('Q2-ms 6'!F51&lt;&gt;"",1,2)</f>
        <v>2</v>
      </c>
      <c r="AQ2" s="1959">
        <f>IF('Q2-ms 6'!F74&lt;&gt;"",1,2)</f>
        <v>2</v>
      </c>
      <c r="AR2" s="1959">
        <f>'Q3-ms 7'!AP9</f>
        <v>0</v>
      </c>
      <c r="AS2" s="1959">
        <f>'Q3-ms 7'!AP12</f>
        <v>0</v>
      </c>
      <c r="AT2" s="1959">
        <f>'Q3-ms 7'!BQ51</f>
        <v>0</v>
      </c>
      <c r="AU2" s="1959">
        <f>'Q3-ms 7'!BQ54</f>
        <v>0</v>
      </c>
      <c r="AV2" s="1959">
        <f>'Q3-ms 7'!BQ57</f>
        <v>0</v>
      </c>
      <c r="AW2" s="1959">
        <f>'Q3-ms 7'!BQ64</f>
        <v>0</v>
      </c>
      <c r="AX2" s="1959">
        <f>'Q3-ms 7'!BQ67</f>
        <v>0</v>
      </c>
      <c r="AY2" s="1959">
        <f>'Q3-ms 7'!BQ72</f>
        <v>0</v>
      </c>
      <c r="AZ2" s="1959">
        <f>'Q3-ms 7'!BQ75</f>
        <v>0</v>
      </c>
      <c r="BA2" s="1959">
        <f>'Q3-ms 7'!BK87</f>
        <v>0</v>
      </c>
      <c r="BB2" s="1959">
        <f>'Q3-ms 7'!D87</f>
        <v>0</v>
      </c>
      <c r="BC2" s="1959">
        <f>'Q4-ms 8 &amp; 9'!F10</f>
        <v>0</v>
      </c>
      <c r="BD2" s="1959">
        <f>'Q4-ms 8 &amp; 9'!F14</f>
        <v>0</v>
      </c>
      <c r="BE2" s="1959">
        <f>'Q4-ms 8 &amp; 9'!F18</f>
        <v>0</v>
      </c>
      <c r="BF2" s="1959">
        <f>'Q4-ms 8 &amp; 9'!F22</f>
        <v>0</v>
      </c>
      <c r="BG2" s="1959">
        <f>'Q4-ms 8 &amp; 9'!F26</f>
        <v>0</v>
      </c>
      <c r="BH2" s="1959">
        <f>'Q4-ms 8 &amp; 9'!F30</f>
        <v>0</v>
      </c>
      <c r="BI2" s="1959">
        <f>'Q4-ms 8 &amp; 9'!F34</f>
        <v>0</v>
      </c>
      <c r="BJ2" s="1959">
        <f>'Q4-ms 8 &amp; 9'!F38</f>
        <v>0</v>
      </c>
      <c r="BK2" s="1959">
        <f>'Q4-ms 8 &amp; 9'!F42</f>
        <v>0</v>
      </c>
      <c r="BL2" s="1959">
        <f>'Q4-ms 8 &amp; 9'!F48</f>
        <v>0</v>
      </c>
      <c r="BM2" s="1959">
        <f>'Q4-ms 8 &amp; 9'!F52</f>
        <v>0</v>
      </c>
      <c r="BN2" s="1959">
        <f>'Q4-ms 8 &amp; 9'!F56</f>
        <v>0</v>
      </c>
      <c r="BO2" s="1959">
        <f>'Q4-ms 8 &amp; 9'!F60</f>
        <v>0</v>
      </c>
      <c r="BP2" s="1959">
        <f>'Q4-ms 8 &amp; 9'!F64</f>
        <v>0</v>
      </c>
      <c r="BQ2" s="1959">
        <f>'Q4-ms 8 &amp; 9'!F68</f>
        <v>0</v>
      </c>
      <c r="BR2" s="1959">
        <f>'Q4-ms 8 &amp; 9'!F72</f>
        <v>0</v>
      </c>
      <c r="BS2" s="1959">
        <f>'Q4-ms 8 &amp; 9'!F76</f>
        <v>0</v>
      </c>
      <c r="BT2" s="1959">
        <f>'Q4-ms 8 &amp; 9'!F80</f>
        <v>0</v>
      </c>
      <c r="BU2" s="1965">
        <f>'Q4-ms 8 &amp; 9'!F84</f>
        <v>0</v>
      </c>
      <c r="BV2" s="1959">
        <f>'Q4-ms 8 &amp; 9'!H10</f>
        <v>0</v>
      </c>
      <c r="BW2" s="1959">
        <f>'Q4-ms 8 &amp; 9'!H14</f>
        <v>0</v>
      </c>
      <c r="BX2" s="1959">
        <f>'Q4-ms 8 &amp; 9'!H18</f>
        <v>0</v>
      </c>
      <c r="BY2" s="1959">
        <f>'Q4-ms 8 &amp; 9'!H22</f>
        <v>0</v>
      </c>
      <c r="BZ2" s="1959">
        <f>'Q4-ms 8 &amp; 9'!H26</f>
        <v>0</v>
      </c>
      <c r="CA2" s="1959">
        <f>'Q4-ms 8 &amp; 9'!H30</f>
        <v>0</v>
      </c>
      <c r="CB2" s="1959">
        <f>'Q4-ms 8 &amp; 9'!H34</f>
        <v>0</v>
      </c>
      <c r="CC2" s="1959">
        <f>'Q4-ms 8 &amp; 9'!H38</f>
        <v>0</v>
      </c>
      <c r="CD2" s="1959">
        <f>'Q4-ms 8 &amp; 9'!H42</f>
        <v>0</v>
      </c>
      <c r="CE2" s="1959">
        <f>'Q4-ms 8 &amp; 9'!H48</f>
        <v>0</v>
      </c>
      <c r="CF2" s="1959">
        <f>'Q4-ms 8 &amp; 9'!H52</f>
        <v>0</v>
      </c>
      <c r="CG2" s="1959">
        <f>'Q4-ms 8 &amp; 9'!H56</f>
        <v>0</v>
      </c>
      <c r="CH2" s="1959">
        <f>'Q4-ms 8 &amp; 9'!H60</f>
        <v>0</v>
      </c>
      <c r="CI2" s="1959">
        <f>'Q4-ms 8 &amp; 9'!H64</f>
        <v>0</v>
      </c>
      <c r="CJ2" s="1959">
        <f>'Q4-ms 8 &amp; 9'!H68</f>
        <v>0</v>
      </c>
      <c r="CK2" s="1959">
        <f>'Q4-ms 8 &amp; 9'!H72</f>
        <v>0</v>
      </c>
      <c r="CL2" s="1959">
        <f>'Q4-ms 8 &amp; 9'!H76</f>
        <v>0</v>
      </c>
      <c r="CM2" s="1959">
        <f>'Q4-ms 8 &amp; 9'!H80</f>
        <v>0</v>
      </c>
      <c r="CN2" s="1965">
        <f>'Q4-ms 8 &amp; 9'!H84</f>
        <v>0</v>
      </c>
      <c r="CO2" s="1959">
        <f>'Q4-ms 8 &amp; 9'!J14</f>
        <v>0</v>
      </c>
      <c r="CP2" s="1959">
        <f>'Q4-ms 8 &amp; 9'!J18</f>
        <v>0</v>
      </c>
      <c r="CQ2" s="1959">
        <f>'Q4-ms 8 &amp; 9'!J22</f>
        <v>0</v>
      </c>
      <c r="CR2" s="1959">
        <f>'Q4-ms 8 &amp; 9'!J30</f>
        <v>0</v>
      </c>
      <c r="CS2" s="1959">
        <f>'Q4-ms 8 &amp; 9'!J34</f>
        <v>0</v>
      </c>
      <c r="CT2" s="1959">
        <f>'Q4-ms 8 &amp; 9'!J38</f>
        <v>0</v>
      </c>
      <c r="CU2" s="1959">
        <f>'Q4-ms 8 &amp; 9'!J42</f>
        <v>0</v>
      </c>
      <c r="CV2" s="1959">
        <f>'Q4-ms 8 &amp; 9'!J52</f>
        <v>0</v>
      </c>
      <c r="CW2" s="1959">
        <f>'Q4-ms 8 &amp; 9'!J56</f>
        <v>0</v>
      </c>
      <c r="CX2" s="1959">
        <f>'Q4-ms 8 &amp; 9'!J60</f>
        <v>0</v>
      </c>
      <c r="CY2" s="1959">
        <f>'Q4-ms 8 &amp; 9'!J64</f>
        <v>0</v>
      </c>
      <c r="CZ2" s="1959">
        <f>'Q4-ms 8 &amp; 9'!J80</f>
        <v>0</v>
      </c>
      <c r="DA2" s="1965">
        <f>'Q4-ms 8 &amp; 9'!J84</f>
        <v>0</v>
      </c>
      <c r="DB2" s="1959">
        <f>'Q4-ms 8 &amp; 9'!L14</f>
        <v>0</v>
      </c>
      <c r="DC2" s="1959">
        <f>'Q4-ms 8 &amp; 9'!L18</f>
        <v>0</v>
      </c>
      <c r="DD2" s="1959">
        <f>'Q4-ms 8 &amp; 9'!L22</f>
        <v>0</v>
      </c>
      <c r="DE2" s="1959">
        <f>'Q4-ms 8 &amp; 9'!L26</f>
        <v>0</v>
      </c>
      <c r="DF2" s="1959">
        <f>'Q4-ms 8 &amp; 9'!L42</f>
        <v>0</v>
      </c>
      <c r="DG2" s="1959">
        <f>'Q4-ms 8 &amp; 9'!L48</f>
        <v>0</v>
      </c>
      <c r="DH2" s="1959">
        <f>'Q4-ms 8 &amp; 9'!L52</f>
        <v>0</v>
      </c>
      <c r="DI2" s="1959">
        <f>'Q4-ms 8 &amp; 9'!L56</f>
        <v>0</v>
      </c>
      <c r="DJ2" s="1959">
        <f>'Q4-ms 8 &amp; 9'!L60</f>
        <v>0</v>
      </c>
      <c r="DK2" s="1959">
        <f>'Q4-ms 8 &amp; 9'!L64</f>
        <v>0</v>
      </c>
      <c r="DL2" s="1959">
        <f>'Q4-ms 8 &amp; 9'!L68</f>
        <v>0</v>
      </c>
      <c r="DM2" s="1959">
        <f>'Q4-ms 8 &amp; 9'!L72</f>
        <v>0</v>
      </c>
      <c r="DN2" s="1959">
        <f>'Q4-ms 8 &amp; 9'!L76</f>
        <v>0</v>
      </c>
      <c r="DO2" s="1959">
        <f>'Q4-ms 8 &amp; 9'!L80</f>
        <v>0</v>
      </c>
      <c r="DP2" s="1965">
        <f>'Q4-ms 8 &amp; 9'!L84</f>
        <v>0</v>
      </c>
      <c r="DQ2" s="1959">
        <f>'Q4-ms 8 &amp; 9'!N10</f>
        <v>0</v>
      </c>
      <c r="DR2" s="1959">
        <f>'Q4-ms 8 &amp; 9'!N14</f>
        <v>0</v>
      </c>
      <c r="DS2" s="1959">
        <f>'Q4-ms 8 &amp; 9'!N18</f>
        <v>0</v>
      </c>
      <c r="DT2" s="1959">
        <f>'Q4-ms 8 &amp; 9'!N22</f>
        <v>0</v>
      </c>
      <c r="DU2" s="1959">
        <f>'Q4-ms 8 &amp; 9'!N26</f>
        <v>0</v>
      </c>
      <c r="DV2" s="1959">
        <f>'Q4-ms 8 &amp; 9'!N30</f>
        <v>0</v>
      </c>
      <c r="DW2" s="1959">
        <f>'Q4-ms 8 &amp; 9'!N34</f>
        <v>0</v>
      </c>
      <c r="DX2" s="1959">
        <f>'Q4-ms 8 &amp; 9'!N38</f>
        <v>0</v>
      </c>
      <c r="DY2" s="1959">
        <f>'Q4-ms 8 &amp; 9'!N42</f>
        <v>0</v>
      </c>
      <c r="DZ2" s="1959">
        <f>'Q4-ms 8 &amp; 9'!N48</f>
        <v>0</v>
      </c>
      <c r="EA2" s="1959">
        <f>'Q4-ms 8 &amp; 9'!N52</f>
        <v>0</v>
      </c>
      <c r="EB2" s="1959">
        <f>'Q4-ms 8 &amp; 9'!N56</f>
        <v>0</v>
      </c>
      <c r="EC2" s="1959">
        <f>'Q4-ms 8 &amp; 9'!N60</f>
        <v>0</v>
      </c>
      <c r="ED2" s="1959">
        <f>'Q4-ms 8 &amp; 9'!N64</f>
        <v>0</v>
      </c>
      <c r="EE2" s="1959">
        <f>'Q4-ms 8 &amp; 9'!N68</f>
        <v>0</v>
      </c>
      <c r="EF2" s="1959">
        <f>'Q4-ms 8 &amp; 9'!N72</f>
        <v>0</v>
      </c>
      <c r="EG2" s="1959">
        <f>'Q4-ms 8 &amp; 9'!N76</f>
        <v>0</v>
      </c>
      <c r="EH2" s="1959">
        <f>'Q4-ms 8 &amp; 9'!N80</f>
        <v>0</v>
      </c>
      <c r="EI2" s="1965">
        <f>'Q4-ms 8 &amp; 9'!N84</f>
        <v>0</v>
      </c>
      <c r="EJ2" s="1959">
        <f>'Q4-ms 8 &amp; 9'!P10</f>
        <v>0</v>
      </c>
      <c r="EK2" s="1959">
        <f>'Q4-ms 8 &amp; 9'!P14</f>
        <v>0</v>
      </c>
      <c r="EL2" s="1959">
        <f>'Q4-ms 8 &amp; 9'!P18</f>
        <v>0</v>
      </c>
      <c r="EM2" s="1959">
        <f>'Q4-ms 8 &amp; 9'!P22</f>
        <v>0</v>
      </c>
      <c r="EN2" s="1959">
        <f>'Q4-ms 8 &amp; 9'!P26</f>
        <v>0</v>
      </c>
      <c r="EO2" s="1959">
        <f>'Q4-ms 8 &amp; 9'!P30</f>
        <v>0</v>
      </c>
      <c r="EP2" s="1959">
        <f>'Q4-ms 8 &amp; 9'!P34</f>
        <v>0</v>
      </c>
      <c r="EQ2" s="1959">
        <f>'Q4-ms 8 &amp; 9'!P38</f>
        <v>0</v>
      </c>
      <c r="ER2" s="1959">
        <f>'Q4-ms 8 &amp; 9'!P42</f>
        <v>0</v>
      </c>
      <c r="ES2" s="1959">
        <f>'Q4-ms 8 &amp; 9'!P48</f>
        <v>0</v>
      </c>
      <c r="ET2" s="1959">
        <f>'Q4-ms 8 &amp; 9'!P52</f>
        <v>0</v>
      </c>
      <c r="EU2" s="1959">
        <f>'Q4-ms 8 &amp; 9'!P56</f>
        <v>0</v>
      </c>
      <c r="EV2" s="1959">
        <f>'Q4-ms 8 &amp; 9'!P60</f>
        <v>0</v>
      </c>
      <c r="EW2" s="1959">
        <f>'Q4-ms 8 &amp; 9'!P64</f>
        <v>0</v>
      </c>
      <c r="EX2" s="1959">
        <f>'Q4-ms 8 &amp; 9'!P68</f>
        <v>0</v>
      </c>
      <c r="EY2" s="1959">
        <f>'Q4-ms 8 &amp; 9'!P72</f>
        <v>0</v>
      </c>
      <c r="EZ2" s="1959">
        <f>'Q4-ms 8 &amp; 9'!P76</f>
        <v>0</v>
      </c>
      <c r="FA2" s="1959">
        <f>'Q4-ms 8 &amp; 9'!P80</f>
        <v>0</v>
      </c>
      <c r="FB2" s="1965">
        <f>'Q4-ms 8 &amp; 9'!P84</f>
        <v>0</v>
      </c>
      <c r="FC2" s="1959">
        <f>'Q4-ms 8 &amp; 9'!R10</f>
        <v>0</v>
      </c>
      <c r="FD2" s="1959">
        <f>'Q4-ms 8 &amp; 9'!R14</f>
        <v>0</v>
      </c>
      <c r="FE2" s="1959">
        <f>'Q4-ms 8 &amp; 9'!R18</f>
        <v>0</v>
      </c>
      <c r="FF2" s="1959">
        <f>'Q4-ms 8 &amp; 9'!R22</f>
        <v>0</v>
      </c>
      <c r="FG2" s="1959">
        <f>'Q4-ms 8 &amp; 9'!R26</f>
        <v>0</v>
      </c>
      <c r="FH2" s="1959">
        <f>'Q4-ms 8 &amp; 9'!R30</f>
        <v>0</v>
      </c>
      <c r="FI2" s="1959">
        <f>'Q4-ms 8 &amp; 9'!R34</f>
        <v>0</v>
      </c>
      <c r="FJ2" s="1959">
        <f>'Q4-ms 8 &amp; 9'!R38</f>
        <v>0</v>
      </c>
      <c r="FK2" s="1959">
        <f>'Q4-ms 8 &amp; 9'!R42</f>
        <v>0</v>
      </c>
      <c r="FL2" s="1959">
        <f>'Q4-ms 8 &amp; 9'!R48</f>
        <v>0</v>
      </c>
      <c r="FM2" s="1959">
        <f>'Q4-ms 8 &amp; 9'!R52</f>
        <v>0</v>
      </c>
      <c r="FN2" s="1959">
        <f>'Q4-ms 8 &amp; 9'!R56</f>
        <v>0</v>
      </c>
      <c r="FO2" s="1959">
        <f>'Q4-ms 8 &amp; 9'!R60</f>
        <v>0</v>
      </c>
      <c r="FP2" s="1959">
        <f>'Q4-ms 8 &amp; 9'!R64</f>
        <v>0</v>
      </c>
      <c r="FQ2" s="1959">
        <f>'Q4-ms 8 &amp; 9'!R68</f>
        <v>0</v>
      </c>
      <c r="FR2" s="1959">
        <f>'Q4-ms 8 &amp; 9'!R72</f>
        <v>0</v>
      </c>
      <c r="FS2" s="1959">
        <f>'Q4-ms 8 &amp; 9'!R80</f>
        <v>0</v>
      </c>
      <c r="FT2" s="1965">
        <f>'Q4-ms 8 &amp; 9'!R84</f>
        <v>0</v>
      </c>
      <c r="FU2" s="1965">
        <f>'Q4-ms 8 &amp; 9'!S10</f>
        <v>0</v>
      </c>
      <c r="FV2" s="1965">
        <f>'Q4-ms 8 &amp; 9'!S14</f>
        <v>0</v>
      </c>
      <c r="FW2" s="1965">
        <f>'Q4-ms 8 &amp; 9'!S18</f>
        <v>0</v>
      </c>
      <c r="FX2" s="1965">
        <f>'Q4-ms 8 &amp; 9'!S22</f>
        <v>0</v>
      </c>
      <c r="FY2" s="1965">
        <f>'Q4-ms 8 &amp; 9'!S26</f>
        <v>0</v>
      </c>
      <c r="FZ2" s="1965">
        <f>'Q4-ms 8 &amp; 9'!S30</f>
        <v>0</v>
      </c>
      <c r="GA2" s="1965">
        <f>'Q4-ms 8 &amp; 9'!S34</f>
        <v>0</v>
      </c>
      <c r="GB2" s="1965">
        <f>'Q4-ms 8 &amp; 9'!S38</f>
        <v>0</v>
      </c>
      <c r="GC2" s="1961">
        <f>'Q4-ms 8 &amp; 9'!D40</f>
        <v>0</v>
      </c>
      <c r="GD2" s="1965">
        <f>'Q4-ms 8 &amp; 9'!S42</f>
        <v>0</v>
      </c>
      <c r="GE2" s="1965">
        <f>'Q4-ms 8 &amp; 9'!S48</f>
        <v>0</v>
      </c>
      <c r="GF2" s="1965">
        <f>'Q4-ms 8 &amp; 9'!S52</f>
        <v>0</v>
      </c>
      <c r="GG2" s="1965">
        <f>'Q4-ms 8 &amp; 9'!S56</f>
        <v>0</v>
      </c>
      <c r="GH2" s="1965">
        <f>'Q4-ms 8 &amp; 9'!S60</f>
        <v>0</v>
      </c>
      <c r="GI2" s="1965">
        <f>'Q4-ms 8 &amp; 9'!S64</f>
        <v>0</v>
      </c>
      <c r="GJ2" s="1965">
        <f>'Q4-ms 8 &amp; 9'!S68</f>
        <v>0</v>
      </c>
      <c r="GK2" s="1965">
        <f>'Q4-ms 8 &amp; 9'!S72</f>
        <v>0</v>
      </c>
      <c r="GL2" s="1965">
        <f>'Q4-ms 8 &amp; 9'!S76</f>
        <v>0</v>
      </c>
      <c r="GM2" s="1965">
        <f>'Q4-ms 8 &amp; 9'!S80</f>
        <v>0</v>
      </c>
      <c r="GN2" s="1961">
        <f>'Q4-ms 8 &amp; 9'!D82</f>
        <v>0</v>
      </c>
      <c r="GO2" s="1965">
        <f>'Q4-ms 8 &amp; 9'!S84</f>
        <v>0</v>
      </c>
      <c r="GP2" s="1959">
        <f>'Q4-ms 8 &amp; 9'!H93</f>
        <v>0</v>
      </c>
      <c r="GQ2" s="1959">
        <f>'Q4-ms 8 &amp; 9'!J93</f>
        <v>0</v>
      </c>
      <c r="GR2" s="1959">
        <f>'Q4-ms 8 &amp; 9'!L93</f>
        <v>0</v>
      </c>
      <c r="GS2" s="1965">
        <f>'Q4-ms 8 &amp; 9'!P93</f>
        <v>0</v>
      </c>
      <c r="GT2" s="1965">
        <f>'Q4-ms 8 &amp; 9'!R93</f>
        <v>0</v>
      </c>
      <c r="GU2" s="1965">
        <f>'Q4-ms 8 &amp; 9'!S93</f>
        <v>0</v>
      </c>
      <c r="GV2" s="1959">
        <f>'Q5A-ms 10 &amp; 11'!L17</f>
        <v>0</v>
      </c>
      <c r="GW2" s="1959">
        <f>'Q5A-ms 10 &amp; 11'!L21</f>
        <v>0</v>
      </c>
      <c r="GX2" s="1959">
        <f>'Q5A-ms 10 &amp; 11'!L27</f>
        <v>0</v>
      </c>
      <c r="GY2" s="1959">
        <f>'Q5A-ms 10 &amp; 11'!L31</f>
        <v>0</v>
      </c>
      <c r="GZ2" s="1959">
        <f>'Q5A-ms 10 &amp; 11'!L37</f>
        <v>0</v>
      </c>
      <c r="HA2" s="1959">
        <f>'Q5A-ms 10 &amp; 11'!L41</f>
        <v>0</v>
      </c>
      <c r="HB2" s="1959">
        <f>'Q5A-ms 10 &amp; 11'!L45</f>
        <v>0</v>
      </c>
      <c r="HC2" s="1959">
        <f>'Q5A-ms 10 &amp; 11'!L49</f>
        <v>0</v>
      </c>
      <c r="HD2" s="1959">
        <f>'Q5A-ms 10 &amp; 11'!L53</f>
        <v>0</v>
      </c>
      <c r="HE2" s="1959">
        <f>'Q5A-ms 10 &amp; 11'!L57</f>
        <v>0</v>
      </c>
      <c r="HF2" s="1959">
        <f>'Q5A-ms 10 &amp; 11'!L62</f>
        <v>0</v>
      </c>
      <c r="HG2" s="1959">
        <f>'Q5A-ms 10 &amp; 11'!L66</f>
        <v>0</v>
      </c>
      <c r="HH2" s="1959">
        <f>'Q5A-ms 10 &amp; 11'!L71</f>
        <v>0</v>
      </c>
      <c r="HI2" s="1959">
        <f>'Q5A-ms 10 &amp; 11'!L75</f>
        <v>0</v>
      </c>
      <c r="HJ2" s="1959">
        <f>'Q5A-ms 10 &amp; 11'!W17</f>
        <v>0</v>
      </c>
      <c r="HK2" s="1959">
        <f>'Q5A-ms 10 &amp; 11'!W21</f>
        <v>0</v>
      </c>
      <c r="HL2" s="1959">
        <f>'Q5A-ms 10 &amp; 11'!W27</f>
        <v>0</v>
      </c>
      <c r="HM2" s="1959">
        <f>'Q5A-ms 10 &amp; 11'!W31</f>
        <v>0</v>
      </c>
      <c r="HN2" s="1959">
        <f>'Q5A-ms 10 &amp; 11'!W37</f>
        <v>0</v>
      </c>
      <c r="HO2" s="1959">
        <f>'Q5A-ms 10 &amp; 11'!W41</f>
        <v>0</v>
      </c>
      <c r="HP2" s="1959">
        <f>'Q5A-ms 10 &amp; 11'!W45</f>
        <v>0</v>
      </c>
      <c r="HQ2" s="1959">
        <f>'Q5A-ms 10 &amp; 11'!W49</f>
        <v>0</v>
      </c>
      <c r="HR2" s="1959">
        <f>'Q5A-ms 10 &amp; 11'!W53</f>
        <v>0</v>
      </c>
      <c r="HS2" s="1959">
        <f>'Q5A-ms 10 &amp; 11'!W57</f>
        <v>0</v>
      </c>
      <c r="HT2" s="1959">
        <f>'Q5A-ms 10 &amp; 11'!W62</f>
        <v>0</v>
      </c>
      <c r="HU2" s="1959">
        <f>'Q5A-ms 10 &amp; 11'!W66</f>
        <v>0</v>
      </c>
      <c r="HV2" s="1959">
        <f>'Q5A-ms 10 &amp; 11'!W71</f>
        <v>0</v>
      </c>
      <c r="HW2" s="1959">
        <f>'Q5A-ms 10 &amp; 11'!W75</f>
        <v>0</v>
      </c>
      <c r="HX2" s="1959">
        <f>'Q5A-ms 10 &amp; 11'!AH17</f>
        <v>0</v>
      </c>
      <c r="HY2" s="1959">
        <f>'Q5A-ms 10 &amp; 11'!AH21</f>
        <v>0</v>
      </c>
      <c r="HZ2" s="1959">
        <f>'Q5A-ms 10 &amp; 11'!AH27</f>
        <v>0</v>
      </c>
      <c r="IA2" s="1959">
        <f>'Q5A-ms 10 &amp; 11'!AH31</f>
        <v>0</v>
      </c>
      <c r="IB2" s="1959">
        <f>'Q5A-ms 10 &amp; 11'!AH37</f>
        <v>0</v>
      </c>
      <c r="IC2" s="1959">
        <f>'Q5A-ms 10 &amp; 11'!AH41</f>
        <v>0</v>
      </c>
      <c r="ID2" s="1959">
        <f>'Q5A-ms 10 &amp; 11'!AH45</f>
        <v>0</v>
      </c>
      <c r="IE2" s="1959">
        <f>'Q5A-ms 10 &amp; 11'!AH49</f>
        <v>0</v>
      </c>
      <c r="IF2" s="1959">
        <f>'Q5A-ms 10 &amp; 11'!AH53</f>
        <v>0</v>
      </c>
      <c r="IG2" s="1959">
        <f>'Q5A-ms 10 &amp; 11'!AH57</f>
        <v>0</v>
      </c>
      <c r="IH2" s="1959">
        <f>'Q5A-ms 10 &amp; 11'!AH62</f>
        <v>0</v>
      </c>
      <c r="II2" s="1959">
        <f>'Q5A-ms 10 &amp; 11'!AH66</f>
        <v>0</v>
      </c>
      <c r="IJ2" s="1959">
        <f>'Q5A-ms 10 &amp; 11'!AH71</f>
        <v>0</v>
      </c>
      <c r="IK2" s="1959">
        <f>'Q5A-ms 10 &amp; 11'!AH75</f>
        <v>0</v>
      </c>
      <c r="IL2" s="1959">
        <f>'Q5A-ms 10 &amp; 11'!AS27</f>
        <v>0</v>
      </c>
      <c r="IM2" s="1959">
        <f>'Q5A-ms 10 &amp; 11'!AS31</f>
        <v>0</v>
      </c>
      <c r="IN2" s="1959">
        <f>'Q5A-ms 10 &amp; 11'!AS37</f>
        <v>0</v>
      </c>
      <c r="IO2" s="1959">
        <f>'Q5A-ms 10 &amp; 11'!AS41</f>
        <v>0</v>
      </c>
      <c r="IP2" s="1959">
        <f>'Q5A-ms 10 &amp; 11'!AS45</f>
        <v>0</v>
      </c>
      <c r="IQ2" s="1959">
        <f>'Q5A-ms 10 &amp; 11'!AS49</f>
        <v>0</v>
      </c>
      <c r="IR2" s="1959">
        <f>'Q5A-ms 10 &amp; 11'!AS53</f>
        <v>0</v>
      </c>
      <c r="IS2" s="1959">
        <f>'Q5A-ms 10 &amp; 11'!AS57</f>
        <v>0</v>
      </c>
      <c r="IT2" s="1959">
        <f>'Q5A-ms 10 &amp; 11'!AS62</f>
        <v>0</v>
      </c>
      <c r="IU2" s="1959">
        <f>'Q5A-ms 10 &amp; 11'!AS66</f>
        <v>0</v>
      </c>
      <c r="IV2" s="1959">
        <f>'Q5A-ms 10 &amp; 11'!AS75</f>
        <v>0</v>
      </c>
      <c r="IW2" s="1959">
        <f>'Q5A-ms 10 &amp; 11'!BD27</f>
        <v>0</v>
      </c>
      <c r="IX2" s="1959">
        <f>'Q5A-ms 10 &amp; 11'!BD31</f>
        <v>0</v>
      </c>
      <c r="IY2" s="1959">
        <f>'Q5A-ms 10 &amp; 11'!BD37</f>
        <v>0</v>
      </c>
      <c r="IZ2" s="1959">
        <f>'Q5A-ms 10 &amp; 11'!BD41</f>
        <v>0</v>
      </c>
      <c r="JA2" s="1959">
        <f>'Q5A-ms 10 &amp; 11'!BD45</f>
        <v>0</v>
      </c>
      <c r="JB2" s="1959">
        <f>'Q5A-ms 10 &amp; 11'!BD49</f>
        <v>0</v>
      </c>
      <c r="JC2" s="1959">
        <f>'Q5A-ms 10 &amp; 11'!BD53</f>
        <v>0</v>
      </c>
      <c r="JD2" s="1959">
        <f>'Q5A-ms 10 &amp; 11'!BD57</f>
        <v>0</v>
      </c>
      <c r="JE2" s="1959">
        <f>'Q5A-ms 10 &amp; 11'!BD62</f>
        <v>0</v>
      </c>
      <c r="JF2" s="1959">
        <f>'Q5A-ms 10 &amp; 11'!BD66</f>
        <v>0</v>
      </c>
      <c r="JG2" s="1959">
        <f>'Q5A-ms 10 &amp; 11'!BD71</f>
        <v>0</v>
      </c>
      <c r="JH2" s="1959">
        <f>'Q5A-ms 10 &amp; 11'!BD75</f>
        <v>0</v>
      </c>
      <c r="JI2" s="1959">
        <f>'Q5A-ms 10 &amp; 11'!BQ27</f>
        <v>0</v>
      </c>
      <c r="JJ2" s="1959">
        <f>'Q5A-ms 10 &amp; 11'!BQ31</f>
        <v>0</v>
      </c>
      <c r="JK2" s="1959">
        <f>'Q5A-ms 10 &amp; 11'!BQ37</f>
        <v>0</v>
      </c>
      <c r="JL2" s="1959">
        <f>'Q5A-ms 10 &amp; 11'!BQ41</f>
        <v>0</v>
      </c>
      <c r="JM2" s="1959">
        <f>'Q5A-ms 10 &amp; 11'!BQ45</f>
        <v>0</v>
      </c>
      <c r="JN2" s="1959">
        <f>'Q5A-ms 10 &amp; 11'!BQ49</f>
        <v>0</v>
      </c>
      <c r="JO2" s="1959">
        <f>'Q5A-ms 10 &amp; 11'!BQ53</f>
        <v>0</v>
      </c>
      <c r="JP2" s="1959">
        <f>'Q5A-ms 10 &amp; 11'!BQ57</f>
        <v>0</v>
      </c>
      <c r="JQ2" s="1959">
        <f>'Q5A-ms 10 &amp; 11'!BQ62</f>
        <v>0</v>
      </c>
      <c r="JR2" s="1959">
        <f>'Q5A-ms 10 &amp; 11'!BQ66</f>
        <v>0</v>
      </c>
      <c r="JS2" s="1959">
        <f>'Q5A-ms 10 &amp; 11'!BQ71</f>
        <v>0</v>
      </c>
      <c r="JT2" s="1959">
        <f>'Q5A-ms 10 &amp; 11'!BQ75</f>
        <v>0</v>
      </c>
      <c r="JU2" s="1959">
        <f>'Q5A-ms 10 &amp; 11'!CD27</f>
        <v>0</v>
      </c>
      <c r="JV2" s="1959">
        <f>'Q5A-ms 10 &amp; 11'!CD31</f>
        <v>0</v>
      </c>
      <c r="JW2" s="1959">
        <f>'Q5A-ms 10 &amp; 11'!CD37</f>
        <v>0</v>
      </c>
      <c r="JX2" s="1959">
        <f>'Q5A-ms 10 &amp; 11'!CD41</f>
        <v>0</v>
      </c>
      <c r="JY2" s="1959">
        <f>'Q5A-ms 10 &amp; 11'!CD45</f>
        <v>0</v>
      </c>
      <c r="JZ2" s="1959">
        <f>'Q5A-ms 10 &amp; 11'!CD49</f>
        <v>0</v>
      </c>
      <c r="KA2" s="1959">
        <f>'Q5A-ms 10 &amp; 11'!CD53</f>
        <v>0</v>
      </c>
      <c r="KB2" s="1959">
        <f>'Q5A-ms 10 &amp; 11'!CD57</f>
        <v>0</v>
      </c>
      <c r="KC2" s="1959">
        <f>'Q5A-ms 10 &amp; 11'!CD62</f>
        <v>0</v>
      </c>
      <c r="KD2" s="1959">
        <f>'Q5A-ms 10 &amp; 11'!CD66</f>
        <v>0</v>
      </c>
      <c r="KE2" s="1959">
        <f>'Q5A-ms 10 &amp; 11'!CD71</f>
        <v>0</v>
      </c>
      <c r="KF2" s="1959">
        <f>'Q5A-ms 10 &amp; 11'!CD75</f>
        <v>0</v>
      </c>
      <c r="KG2" s="1959">
        <f>'Q5B-ms 12 &amp; 13'!L17</f>
        <v>0</v>
      </c>
      <c r="KH2" s="1959">
        <f>'Q5B-ms 12 &amp; 13'!L21</f>
        <v>0</v>
      </c>
      <c r="KI2" s="1959">
        <f>'Q5B-ms 12 &amp; 13'!L27</f>
        <v>0</v>
      </c>
      <c r="KJ2" s="1959">
        <f>'Q5B-ms 12 &amp; 13'!L31</f>
        <v>0</v>
      </c>
      <c r="KK2" s="1959">
        <f>'Q5B-ms 12 &amp; 13'!L37</f>
        <v>0</v>
      </c>
      <c r="KL2" s="1959">
        <f>'Q5B-ms 12 &amp; 13'!L41</f>
        <v>0</v>
      </c>
      <c r="KM2" s="1959">
        <f>'Q5B-ms 12 &amp; 13'!L45</f>
        <v>0</v>
      </c>
      <c r="KN2" s="1959">
        <f>'Q5B-ms 12 &amp; 13'!L49</f>
        <v>0</v>
      </c>
      <c r="KO2" s="1959">
        <f>'Q5B-ms 12 &amp; 13'!L53</f>
        <v>0</v>
      </c>
      <c r="KP2" s="1959">
        <f>'Q5B-ms 12 &amp; 13'!L57</f>
        <v>0</v>
      </c>
      <c r="KQ2" s="1959">
        <f>'Q5B-ms 12 &amp; 13'!L62</f>
        <v>0</v>
      </c>
      <c r="KR2" s="1959">
        <f>'Q5B-ms 12 &amp; 13'!L66</f>
        <v>0</v>
      </c>
      <c r="KS2" s="1959">
        <f>'Q5B-ms 12 &amp; 13'!L71</f>
        <v>0</v>
      </c>
      <c r="KT2" s="1959">
        <f>'Q5B-ms 12 &amp; 13'!L75</f>
        <v>0</v>
      </c>
      <c r="KU2" s="1959">
        <f>'Q5B-ms 12 &amp; 13'!W17</f>
        <v>0</v>
      </c>
      <c r="KV2" s="1959">
        <f>'Q5B-ms 12 &amp; 13'!W21</f>
        <v>0</v>
      </c>
      <c r="KW2" s="1959">
        <f>'Q5B-ms 12 &amp; 13'!W27</f>
        <v>0</v>
      </c>
      <c r="KX2" s="1959">
        <f>'Q5B-ms 12 &amp; 13'!W31</f>
        <v>0</v>
      </c>
      <c r="KY2" s="1959">
        <f>'Q5B-ms 12 &amp; 13'!W37</f>
        <v>0</v>
      </c>
      <c r="KZ2" s="1959">
        <f>'Q5B-ms 12 &amp; 13'!W41</f>
        <v>0</v>
      </c>
      <c r="LA2" s="1959">
        <f>'Q5B-ms 12 &amp; 13'!W45</f>
        <v>0</v>
      </c>
      <c r="LB2" s="1959">
        <f>'Q5B-ms 12 &amp; 13'!W49</f>
        <v>0</v>
      </c>
      <c r="LC2" s="1959">
        <f>'Q5B-ms 12 &amp; 13'!W53</f>
        <v>0</v>
      </c>
      <c r="LD2" s="1959">
        <f>'Q5B-ms 12 &amp; 13'!W57</f>
        <v>0</v>
      </c>
      <c r="LE2" s="1959">
        <f>'Q5B-ms 12 &amp; 13'!W62</f>
        <v>0</v>
      </c>
      <c r="LF2" s="1959">
        <f>'Q5B-ms 12 &amp; 13'!W66</f>
        <v>0</v>
      </c>
      <c r="LG2" s="1959">
        <f>'Q5B-ms 12 &amp; 13'!W71</f>
        <v>0</v>
      </c>
      <c r="LH2" s="1959">
        <f>'Q5B-ms 12 &amp; 13'!W75</f>
        <v>0</v>
      </c>
      <c r="LI2" s="1959">
        <f>'Q5B-ms 12 &amp; 13'!AH17</f>
        <v>0</v>
      </c>
      <c r="LJ2" s="1959">
        <f>'Q5B-ms 12 &amp; 13'!AH21</f>
        <v>0</v>
      </c>
      <c r="LK2" s="1959">
        <f>'Q5B-ms 12 &amp; 13'!AH27</f>
        <v>0</v>
      </c>
      <c r="LL2" s="1959">
        <f>'Q5B-ms 12 &amp; 13'!AH31</f>
        <v>0</v>
      </c>
      <c r="LM2" s="1959">
        <f>'Q5B-ms 12 &amp; 13'!AH37</f>
        <v>0</v>
      </c>
      <c r="LN2" s="1959">
        <f>'Q5B-ms 12 &amp; 13'!AH41</f>
        <v>0</v>
      </c>
      <c r="LO2" s="1959">
        <f>'Q5B-ms 12 &amp; 13'!AH45</f>
        <v>0</v>
      </c>
      <c r="LP2" s="1959">
        <f>'Q5B-ms 12 &amp; 13'!AH49</f>
        <v>0</v>
      </c>
      <c r="LQ2" s="1959">
        <f>'Q5B-ms 12 &amp; 13'!AH53</f>
        <v>0</v>
      </c>
      <c r="LR2" s="1959">
        <f>'Q5B-ms 12 &amp; 13'!AH57</f>
        <v>0</v>
      </c>
      <c r="LS2" s="1959">
        <f>'Q5B-ms 12 &amp; 13'!AH62</f>
        <v>0</v>
      </c>
      <c r="LT2" s="1959">
        <f>'Q5B-ms 12 &amp; 13'!AH66</f>
        <v>0</v>
      </c>
      <c r="LU2" s="1959">
        <f>'Q5B-ms 12 &amp; 13'!AH71</f>
        <v>0</v>
      </c>
      <c r="LV2" s="1959">
        <f>'Q5B-ms 12 &amp; 13'!AH75</f>
        <v>0</v>
      </c>
      <c r="LW2" s="1959">
        <f>'Q5B-ms 12 &amp; 13'!AS27</f>
        <v>0</v>
      </c>
      <c r="LX2" s="1959">
        <f>'Q5B-ms 12 &amp; 13'!AS31</f>
        <v>0</v>
      </c>
      <c r="LY2" s="1959">
        <f>'Q5B-ms 12 &amp; 13'!AS37</f>
        <v>0</v>
      </c>
      <c r="LZ2" s="1959">
        <f>'Q5B-ms 12 &amp; 13'!AS41</f>
        <v>0</v>
      </c>
      <c r="MA2" s="1959">
        <f>'Q5B-ms 12 &amp; 13'!AS45</f>
        <v>0</v>
      </c>
      <c r="MB2" s="1959">
        <f>'Q5B-ms 12 &amp; 13'!AS49</f>
        <v>0</v>
      </c>
      <c r="MC2" s="1959">
        <f>'Q5B-ms 12 &amp; 13'!AS53</f>
        <v>0</v>
      </c>
      <c r="MD2" s="1959">
        <f>'Q5B-ms 12 &amp; 13'!AS57</f>
        <v>0</v>
      </c>
      <c r="ME2" s="1959">
        <f>'Q5B-ms 12 &amp; 13'!AS62</f>
        <v>0</v>
      </c>
      <c r="MF2" s="1959">
        <f>'Q5B-ms 12 &amp; 13'!AS66</f>
        <v>0</v>
      </c>
      <c r="MG2" s="1959">
        <f>'Q5B-ms 12 &amp; 13'!AS75</f>
        <v>0</v>
      </c>
      <c r="MH2" s="1959">
        <f>'Q5B-ms 12 &amp; 13'!BD27</f>
        <v>0</v>
      </c>
      <c r="MI2" s="1959">
        <f>'Q5B-ms 12 &amp; 13'!BD31</f>
        <v>0</v>
      </c>
      <c r="MJ2" s="1959">
        <f>'Q5B-ms 12 &amp; 13'!BD37</f>
        <v>0</v>
      </c>
      <c r="MK2" s="1959">
        <f>'Q5B-ms 12 &amp; 13'!BD41</f>
        <v>0</v>
      </c>
      <c r="ML2" s="1959">
        <f>'Q5B-ms 12 &amp; 13'!BD45</f>
        <v>0</v>
      </c>
      <c r="MM2" s="1959">
        <f>'Q5B-ms 12 &amp; 13'!BD49</f>
        <v>0</v>
      </c>
      <c r="MN2" s="1959">
        <f>'Q5B-ms 12 &amp; 13'!BD53</f>
        <v>0</v>
      </c>
      <c r="MO2" s="1959">
        <f>'Q5B-ms 12 &amp; 13'!BD57</f>
        <v>0</v>
      </c>
      <c r="MP2" s="1959">
        <f>'Q5B-ms 12 &amp; 13'!BD62</f>
        <v>0</v>
      </c>
      <c r="MQ2" s="1959">
        <f>'Q5B-ms 12 &amp; 13'!BD66</f>
        <v>0</v>
      </c>
      <c r="MR2" s="1959">
        <f>'Q5B-ms 12 &amp; 13'!BD71</f>
        <v>0</v>
      </c>
      <c r="MS2" s="1959">
        <f>'Q5B-ms 12 &amp; 13'!BD75</f>
        <v>0</v>
      </c>
      <c r="MT2" s="1959">
        <f>'Q5B-ms 12 &amp; 13'!BQ27</f>
        <v>0</v>
      </c>
      <c r="MU2" s="1959">
        <f>'Q5B-ms 12 &amp; 13'!BQ31</f>
        <v>0</v>
      </c>
      <c r="MV2" s="1959">
        <f>'Q5B-ms 12 &amp; 13'!BQ37</f>
        <v>0</v>
      </c>
      <c r="MW2" s="1959">
        <f>'Q5B-ms 12 &amp; 13'!BQ41</f>
        <v>0</v>
      </c>
      <c r="MX2" s="1959">
        <f>'Q5B-ms 12 &amp; 13'!BQ45</f>
        <v>0</v>
      </c>
      <c r="MY2" s="1959">
        <f>'Q5B-ms 12 &amp; 13'!BQ49</f>
        <v>0</v>
      </c>
      <c r="MZ2" s="1959">
        <f>'Q5B-ms 12 &amp; 13'!BQ53</f>
        <v>0</v>
      </c>
      <c r="NA2" s="1959">
        <f>'Q5B-ms 12 &amp; 13'!BQ57</f>
        <v>0</v>
      </c>
      <c r="NB2" s="1959">
        <f>'Q5B-ms 12 &amp; 13'!BQ62</f>
        <v>0</v>
      </c>
      <c r="NC2" s="1959">
        <f>'Q5B-ms 12 &amp; 13'!BQ66</f>
        <v>0</v>
      </c>
      <c r="ND2" s="1959">
        <f>'Q5B-ms 12 &amp; 13'!BQ71</f>
        <v>0</v>
      </c>
      <c r="NE2" s="1959">
        <f>'Q5B-ms 12 &amp; 13'!BQ75</f>
        <v>0</v>
      </c>
      <c r="NF2" s="1959">
        <f>'Q5B-ms 12 &amp; 13'!CD27</f>
        <v>0</v>
      </c>
      <c r="NG2" s="1959">
        <f>'Q5B-ms 12 &amp; 13'!CD31</f>
        <v>0</v>
      </c>
      <c r="NH2" s="1959">
        <f>'Q5B-ms 12 &amp; 13'!CD37</f>
        <v>0</v>
      </c>
      <c r="NI2" s="1959">
        <f>'Q5B-ms 12 &amp; 13'!CD41</f>
        <v>0</v>
      </c>
      <c r="NJ2" s="1959">
        <f>'Q5B-ms 12 &amp; 13'!CD45</f>
        <v>0</v>
      </c>
      <c r="NK2" s="1959">
        <f>'Q5B-ms 12 &amp; 13'!CD49</f>
        <v>0</v>
      </c>
      <c r="NL2" s="1959">
        <f>'Q5B-ms 12 &amp; 13'!CD53</f>
        <v>0</v>
      </c>
      <c r="NM2" s="1959">
        <f>'Q5B-ms 12 &amp; 13'!CD57</f>
        <v>0</v>
      </c>
      <c r="NN2" s="1959">
        <f>'Q5B-ms 12 &amp; 13'!CD62</f>
        <v>0</v>
      </c>
      <c r="NO2" s="1959">
        <f>'Q5B-ms 12 &amp; 13'!CD66</f>
        <v>0</v>
      </c>
      <c r="NP2" s="1959">
        <f>'Q5B-ms 12 &amp; 13'!CD71</f>
        <v>0</v>
      </c>
      <c r="NQ2" s="1959">
        <f>'Q5B-ms 12 &amp; 13'!CD75</f>
        <v>0</v>
      </c>
      <c r="NR2" s="1959">
        <f>'Q6-ms14'!K14</f>
        <v>0</v>
      </c>
      <c r="NS2" s="1959">
        <f>'Q6-ms14'!K20</f>
        <v>0</v>
      </c>
      <c r="NT2" s="1959">
        <f>'Q6-ms14'!K24</f>
        <v>0</v>
      </c>
      <c r="NU2" s="1959">
        <f>'Q6-ms14'!K30</f>
        <v>0</v>
      </c>
      <c r="NV2" s="1959">
        <f>'Q6-ms14'!K34</f>
        <v>0</v>
      </c>
      <c r="NW2" s="1959">
        <f>'Q6-ms14'!K38</f>
        <v>0</v>
      </c>
      <c r="NX2" s="1959">
        <f>'Q6-ms14'!K44</f>
        <v>0</v>
      </c>
      <c r="NY2" s="1959">
        <f>'Q6-ms14'!K48</f>
        <v>0</v>
      </c>
      <c r="NZ2" s="1959">
        <f>'Q6-ms14'!K52</f>
        <v>0</v>
      </c>
      <c r="OA2" s="1959">
        <f>'Q6-ms14'!K56</f>
        <v>0</v>
      </c>
      <c r="OB2" s="1959">
        <f>'Q6-ms14'!K60</f>
        <v>0</v>
      </c>
      <c r="OC2" s="1959">
        <f>'Q6-ms14'!K64</f>
        <v>0</v>
      </c>
      <c r="OD2" s="1959">
        <f>'Q6-ms14'!S14</f>
        <v>0</v>
      </c>
      <c r="OE2" s="1959">
        <f>'Q6-ms14'!S20</f>
        <v>0</v>
      </c>
      <c r="OF2" s="1959">
        <f>'Q6-ms14'!S24</f>
        <v>0</v>
      </c>
      <c r="OG2" s="1959">
        <f>'Q6-ms14'!S30</f>
        <v>0</v>
      </c>
      <c r="OH2" s="1959">
        <f>'Q6-ms14'!S34</f>
        <v>0</v>
      </c>
      <c r="OI2" s="1959">
        <f>'Q6-ms14'!S38</f>
        <v>0</v>
      </c>
      <c r="OJ2" s="1959">
        <f>'Q6-ms14'!S44</f>
        <v>0</v>
      </c>
      <c r="OK2" s="1959">
        <f>'Q6-ms14'!S48</f>
        <v>0</v>
      </c>
      <c r="OL2" s="1959">
        <f>'Q6-ms14'!S52</f>
        <v>0</v>
      </c>
      <c r="OM2" s="1959">
        <f>'Q6-ms14'!S56</f>
        <v>0</v>
      </c>
      <c r="ON2" s="1959">
        <f>'Q6-ms14'!S60</f>
        <v>0</v>
      </c>
      <c r="OO2" s="1959">
        <f>'Q6-ms14'!S64</f>
        <v>0</v>
      </c>
      <c r="OP2" s="1959">
        <f>'Q7-ms 15'!W10</f>
        <v>0</v>
      </c>
      <c r="OQ2" s="1959">
        <f>'Q7-ms 15'!Y13</f>
        <v>0</v>
      </c>
      <c r="OR2" s="1959">
        <f>'Q7-ms 15'!Z16</f>
        <v>0</v>
      </c>
      <c r="OS2" s="1959">
        <f>'Q7-ms 15'!T19</f>
        <v>0</v>
      </c>
      <c r="OT2" s="1959">
        <f>'Q7-ms 15'!T25</f>
        <v>0</v>
      </c>
      <c r="OU2" s="1959">
        <f>'Q7-ms 15'!T31</f>
        <v>0</v>
      </c>
      <c r="OV2" s="1959">
        <f>'Q7-ms 15'!S39</f>
        <v>0</v>
      </c>
      <c r="OW2" s="1959">
        <f>IF('Q7-ms 15'!G48&lt;&gt;"",1,2)</f>
        <v>2</v>
      </c>
      <c r="OX2" s="1959">
        <f>'Q7-ms 15'!X52</f>
        <v>0</v>
      </c>
      <c r="OY2" s="1959">
        <f>'Q7-ms 15'!Y59</f>
        <v>0</v>
      </c>
      <c r="OZ2" s="1959"/>
      <c r="PA2" s="1965"/>
      <c r="PB2" s="1965"/>
      <c r="PC2" s="1959"/>
      <c r="PD2" s="1959"/>
      <c r="PE2" s="1959"/>
      <c r="PF2" s="1959">
        <f>'Q8.1A-ms 16'!P22</f>
        <v>0</v>
      </c>
      <c r="PG2" s="1959">
        <f>'Q8.1A-ms 16'!P39</f>
        <v>0</v>
      </c>
      <c r="PH2" s="1965">
        <f>'Q8.1A-ms 16'!P44</f>
        <v>0</v>
      </c>
      <c r="PI2" s="1965">
        <f>'Q8.1A-ms 16'!P49</f>
        <v>0</v>
      </c>
      <c r="PJ2" s="1965">
        <f>'Q8.1A-ms 16'!P54</f>
        <v>0</v>
      </c>
      <c r="PK2" s="1959">
        <f>'Q8.1A-ms 16'!S64</f>
        <v>0</v>
      </c>
      <c r="PL2" s="1959">
        <f>'Q8.1A-ms 16'!S68</f>
        <v>0</v>
      </c>
      <c r="PM2" s="1965">
        <f>'Q8.1A-ms 16'!P72</f>
        <v>0</v>
      </c>
      <c r="PN2" s="1959">
        <f>'Q8.1A-ms 16'!P81</f>
        <v>0</v>
      </c>
      <c r="PO2" s="1965">
        <f>'Q8.1A-ms 16'!P86</f>
        <v>0</v>
      </c>
      <c r="PP2" s="1965">
        <f>'Q8.1A-ms 16'!P91</f>
        <v>0</v>
      </c>
      <c r="PQ2" s="1965">
        <f>'Q8.1A-ms 16'!P96</f>
        <v>0</v>
      </c>
      <c r="PR2" s="1965">
        <f>'Q8.1A-ms 16'!P101</f>
        <v>0</v>
      </c>
      <c r="PS2" s="1959">
        <f>'Q8.1B-ms 17'!T20</f>
        <v>0</v>
      </c>
      <c r="PT2" s="1959">
        <f>'Q8.1B-ms 17'!T33</f>
        <v>0</v>
      </c>
      <c r="PU2" s="1959">
        <f>'Q8.1B-ms 17'!T37</f>
        <v>0</v>
      </c>
      <c r="PV2" s="1959">
        <f>'Q8.1B-ms 17'!T41</f>
        <v>0</v>
      </c>
      <c r="PW2" s="1959">
        <f>'Q8.1B-ms 17'!T52</f>
        <v>0</v>
      </c>
      <c r="PX2" s="1959">
        <f>'Q8.1B-ms 17'!T56</f>
        <v>0</v>
      </c>
      <c r="PY2" s="1959">
        <f>'Q8.1B-ms 17'!T60</f>
        <v>0</v>
      </c>
      <c r="PZ2" s="1959">
        <f>'Q8.1B-ms 17'!T76</f>
        <v>0</v>
      </c>
      <c r="QA2" s="1959">
        <f>'Q8.1B-ms 17'!T80</f>
        <v>0</v>
      </c>
      <c r="QB2" s="1959">
        <f>'Q8.1B-ms 17'!T84</f>
        <v>0</v>
      </c>
      <c r="QC2" s="1959">
        <f>'Q8.1B-ms 17'!T88</f>
        <v>0</v>
      </c>
      <c r="QD2" s="1959">
        <f>'Q8.1C-ms 18'!Q17</f>
        <v>0</v>
      </c>
      <c r="QE2" s="1959">
        <f>'Q8.1C-ms 18'!Q33</f>
        <v>0</v>
      </c>
      <c r="QF2" s="1959">
        <f>'Q8.1C-ms 18'!Q39</f>
        <v>0</v>
      </c>
      <c r="QG2" s="1959">
        <f>'Q8.1C-ms 18'!Q45</f>
        <v>0</v>
      </c>
      <c r="QH2" s="1959">
        <f>'Q8.1C-ms 18'!Q54</f>
        <v>0</v>
      </c>
      <c r="QI2" s="1959">
        <f>'Q8.1C-ms 18'!Q58</f>
        <v>0</v>
      </c>
      <c r="QJ2" s="1959">
        <f>'Q8.1C-ms 18'!Q66</f>
        <v>0</v>
      </c>
      <c r="QK2" s="1959">
        <f>'Q8.1C-ms 18'!Q70</f>
        <v>0</v>
      </c>
      <c r="QL2" s="1959">
        <f>'Q8.1C-ms 18'!Q81</f>
        <v>0</v>
      </c>
      <c r="QM2" s="1959">
        <f>'Q8.1C-ms 18'!Q87</f>
        <v>0</v>
      </c>
      <c r="QN2" s="1959">
        <f>'Q8.1C-ms 18'!Q91</f>
        <v>0</v>
      </c>
      <c r="QO2" s="1959">
        <f>'Q8.1C-ms 18'!Q99</f>
        <v>0</v>
      </c>
      <c r="QP2" s="1959">
        <f>'Q8.1C-ms 18'!Q103</f>
        <v>0</v>
      </c>
      <c r="QQ2" s="1959">
        <f>'Q8.1D-ms 19'!R20</f>
        <v>0</v>
      </c>
      <c r="QR2" s="1959">
        <f>'Q8.1D-ms 19'!R33</f>
        <v>0</v>
      </c>
      <c r="QS2" s="1959">
        <f>'Q8.1D-ms 19'!R37</f>
        <v>0</v>
      </c>
      <c r="QT2" s="1959">
        <f>'Q8.1D-ms 19'!R42</f>
        <v>0</v>
      </c>
      <c r="QU2" s="1959">
        <f>'Q8.1D-ms 19'!R47</f>
        <v>0</v>
      </c>
      <c r="QV2" s="1959">
        <f>'Q8.1D-ms 19'!R57</f>
        <v>0</v>
      </c>
      <c r="QW2" s="1959">
        <f>'Q8.1D-ms 19'!R62</f>
        <v>0</v>
      </c>
      <c r="QX2" s="1959">
        <f>'Q8.1D-ms 19'!R69</f>
        <v>0</v>
      </c>
      <c r="QY2" s="1959">
        <f>'Q8.1D-ms 19'!R74</f>
        <v>0</v>
      </c>
      <c r="QZ2" s="1965">
        <f>'Q8-ms 20'!Z9</f>
        <v>0</v>
      </c>
      <c r="RA2" s="1965">
        <f>'Q8-ms 20'!Z16</f>
        <v>0</v>
      </c>
      <c r="RB2" s="1965">
        <f>'Q8-ms 20'!Z22</f>
        <v>0</v>
      </c>
      <c r="RC2" s="1965">
        <f>'Q8-ms 20'!Z28</f>
        <v>0</v>
      </c>
      <c r="RD2" s="1965">
        <f>'Q8-ms 20'!Z34</f>
        <v>0</v>
      </c>
      <c r="RE2" s="1965">
        <f>'Q8-ms 20'!Z40</f>
        <v>0</v>
      </c>
      <c r="RF2" s="1965">
        <f>'Q8-ms 20'!Z46</f>
        <v>0</v>
      </c>
      <c r="RG2" s="1965">
        <f>'Q8-ms 20'!Z53</f>
        <v>0</v>
      </c>
      <c r="RH2" s="1965">
        <f>'Q8-ms 20'!Z59</f>
        <v>0</v>
      </c>
      <c r="RI2" s="1965">
        <f>'Q8-ms 20'!Z67</f>
        <v>0</v>
      </c>
      <c r="RJ2" s="1965">
        <f>'Q8-ms 20'!Z70</f>
        <v>0</v>
      </c>
      <c r="RK2" s="1965">
        <f>'Q8-ms 20'!Z73</f>
        <v>0</v>
      </c>
      <c r="RL2" s="1965">
        <f>'Q8-ms 20'!Z76</f>
        <v>0</v>
      </c>
      <c r="RM2" s="1965">
        <f>'Q8-ms 20'!Z79</f>
        <v>0</v>
      </c>
      <c r="RN2" s="1965">
        <f>'Q8-ms 20'!Z82</f>
        <v>0</v>
      </c>
      <c r="RO2" s="1965">
        <f>'Q8-ms 20'!Z85</f>
        <v>0</v>
      </c>
      <c r="RP2" s="1965">
        <f>'Q8-ms 20'!Z88</f>
        <v>0</v>
      </c>
      <c r="RQ2" s="1965">
        <f>'Q8-ms 20'!Z91</f>
        <v>0</v>
      </c>
      <c r="RR2" s="1965">
        <f>'Q8-ms 20'!Z98</f>
        <v>0</v>
      </c>
      <c r="RS2" s="1965">
        <f>'Q8-ms 20'!Z104</f>
        <v>0</v>
      </c>
      <c r="RT2" s="1965">
        <f>'Q8-ms 20'!Z110</f>
        <v>0</v>
      </c>
      <c r="RU2" s="1965">
        <f>'Q8-ms 21'!S9</f>
        <v>0</v>
      </c>
      <c r="RV2" s="1965">
        <f>'Q8-ms 21'!S15</f>
        <v>0</v>
      </c>
      <c r="RW2" s="1965">
        <f>'Q8-ms 21'!S22</f>
        <v>0</v>
      </c>
      <c r="RX2" s="1965">
        <f>'Q8-ms 21'!S25</f>
        <v>0</v>
      </c>
      <c r="RY2" s="1965">
        <f>'Q8-ms 21'!S28</f>
        <v>0</v>
      </c>
      <c r="RZ2" s="1965">
        <f>'Q8-ms 21'!S31</f>
        <v>0</v>
      </c>
      <c r="SA2" s="1965">
        <f>'Q8-ms 21'!S34</f>
        <v>0</v>
      </c>
      <c r="SB2" s="1965">
        <f>'Q8-ms 21'!S37</f>
        <v>0</v>
      </c>
      <c r="SC2" s="1965">
        <f>'Q8-ms 21'!S40</f>
        <v>0</v>
      </c>
      <c r="SD2" s="1965">
        <f>'Q8-ms 21'!S43</f>
        <v>0</v>
      </c>
      <c r="SE2" s="1965">
        <f>'Q8-ms 21'!S46</f>
        <v>0</v>
      </c>
      <c r="SF2" s="1965">
        <f>'Q8-ms 21'!S49</f>
        <v>0</v>
      </c>
      <c r="SG2" s="1965">
        <f>'Q8-ms 21'!S53</f>
        <v>0</v>
      </c>
      <c r="SH2" s="1965">
        <f>'Q8-ms 21'!S56</f>
        <v>0</v>
      </c>
      <c r="SI2" s="1965">
        <f>'Q8-ms 21'!P59</f>
        <v>0</v>
      </c>
      <c r="SJ2" s="1965">
        <f>'Q8-ms 21'!P62</f>
        <v>0</v>
      </c>
      <c r="SK2" s="1965">
        <f>'Q8-ms 21'!P65</f>
        <v>0</v>
      </c>
      <c r="SL2" s="1965">
        <f>'Q8-ms 21'!S68</f>
        <v>0</v>
      </c>
      <c r="SM2" s="1961">
        <f>'Q8-ms 21'!D70</f>
        <v>0</v>
      </c>
      <c r="SN2" s="1965">
        <f>'Q8-ms 21'!S76</f>
        <v>0</v>
      </c>
      <c r="SO2" s="1961">
        <f>'Q8-ms 21'!C78</f>
        <v>0</v>
      </c>
      <c r="SP2" s="1965">
        <f>'Q8-ms 21'!R86</f>
        <v>0</v>
      </c>
      <c r="SQ2" s="1965">
        <f>'Q8-ms 21'!R91</f>
        <v>0</v>
      </c>
      <c r="SR2" s="1965">
        <f>'Q8-ms 21'!R96</f>
        <v>0</v>
      </c>
      <c r="SS2" s="1965">
        <f>'Q9-ms 22'!AD6</f>
        <v>0</v>
      </c>
      <c r="ST2" s="1965">
        <f>'Q9-ms 22'!AD12</f>
        <v>0</v>
      </c>
      <c r="SU2" s="1965">
        <f>'Q9-ms 22'!AD24</f>
        <v>0</v>
      </c>
      <c r="SV2" s="1965">
        <f>'Q9-ms 22'!AD35</f>
        <v>0</v>
      </c>
      <c r="SW2" s="1965">
        <f>'Q9-ms 22'!AD39</f>
        <v>0</v>
      </c>
      <c r="SX2" s="1965">
        <f>'Q9-ms 22'!AD44</f>
        <v>0</v>
      </c>
      <c r="SY2" s="1965">
        <f>'Q9-ms 22'!AD50</f>
        <v>0</v>
      </c>
      <c r="SZ2" s="1965">
        <f>'Q9-ms 22'!AD55</f>
        <v>0</v>
      </c>
      <c r="TA2" s="1965">
        <f>'Q9-ms 22'!AD59</f>
        <v>0</v>
      </c>
      <c r="TB2" s="1965">
        <f>'Q9-ms 22'!AD63</f>
        <v>0</v>
      </c>
      <c r="TC2" s="1965">
        <f>'Q9-ms 22'!AD67</f>
        <v>0</v>
      </c>
      <c r="TD2" s="1965">
        <f>'Q9-ms 23'!AU7</f>
        <v>0</v>
      </c>
      <c r="TE2" s="1959">
        <f>'Q9-ms 23'!AU11</f>
        <v>0</v>
      </c>
      <c r="TF2" s="1959">
        <f>'Q9-ms 23'!AU14</f>
        <v>0</v>
      </c>
      <c r="TG2" s="1965">
        <f>'Q9-ms 23'!AU18</f>
        <v>0</v>
      </c>
      <c r="TH2" s="1965">
        <f>'Q9-ms 23'!AU25</f>
        <v>0</v>
      </c>
      <c r="TI2" s="1966">
        <f>'Q9-ms 23'!C27</f>
        <v>0</v>
      </c>
      <c r="TJ2" s="1965">
        <f>'Q9-ms 23'!AU30</f>
        <v>0</v>
      </c>
      <c r="TK2" s="1961">
        <f>'Q9-ms 23'!C32</f>
        <v>0</v>
      </c>
      <c r="TL2" s="1959">
        <f>'Q9-ms 23'!AU36</f>
        <v>0</v>
      </c>
      <c r="TM2" s="1959">
        <f>'Q9-ms 23'!AU39</f>
        <v>0</v>
      </c>
      <c r="TN2" s="1965">
        <f>'Q9-ms 23'!AU42</f>
        <v>0</v>
      </c>
      <c r="TO2" s="1965">
        <f>'Q9-ms 23'!AU45</f>
        <v>0</v>
      </c>
      <c r="TP2" s="1965">
        <f>'Q9-ms 23'!AU56</f>
        <v>0</v>
      </c>
      <c r="TQ2" s="1965">
        <f>'Q9-ms 23'!AU59</f>
        <v>0</v>
      </c>
      <c r="TR2" s="1965">
        <f>'Q9-ms 23'!AU62</f>
        <v>0</v>
      </c>
      <c r="TS2" s="1965">
        <f>'Q9-ms 23'!AU66</f>
        <v>0</v>
      </c>
      <c r="TT2" s="1965">
        <f>'Q9-ms 23'!AU70</f>
        <v>0</v>
      </c>
      <c r="TU2" s="1965">
        <f>'Q9-ms 23'!AU74</f>
        <v>0</v>
      </c>
      <c r="TV2" s="1965">
        <f>'Q9-ms 23'!AU78</f>
        <v>0</v>
      </c>
      <c r="TW2" s="1965">
        <f>'Q9-ms 23'!AU83</f>
        <v>0</v>
      </c>
      <c r="TX2" s="1965">
        <f>'Q9-ms 23'!AU88</f>
        <v>0</v>
      </c>
      <c r="TY2" s="1965">
        <f>'Q9-ms 23'!AU92</f>
        <v>0</v>
      </c>
      <c r="TZ2" s="1965">
        <f>'Q9-ms 24'!AB8</f>
        <v>0</v>
      </c>
      <c r="UA2" s="1965">
        <f>'Q9-ms 24'!AB14</f>
        <v>0</v>
      </c>
      <c r="UB2" s="1965">
        <f>'Q9-ms 24'!AB18</f>
        <v>0</v>
      </c>
      <c r="UC2" s="1965">
        <f>'Q9-ms 24'!AB22</f>
        <v>0</v>
      </c>
      <c r="UD2" s="1965">
        <f>'Q9-ms 24'!AB26</f>
        <v>0</v>
      </c>
      <c r="UE2" s="1965">
        <f>'Q9-ms 24'!AB30</f>
        <v>0</v>
      </c>
      <c r="UF2" s="1965">
        <f>'Q9-ms 24'!AB34</f>
        <v>0</v>
      </c>
      <c r="UG2" s="1965">
        <f>'Q9-ms 24'!AB38</f>
        <v>0</v>
      </c>
      <c r="UH2" s="1965">
        <f>'Q9-ms 24'!AB42</f>
        <v>0</v>
      </c>
      <c r="UI2" s="1965">
        <f>'Q9-ms 24'!AB46</f>
        <v>0</v>
      </c>
      <c r="UJ2" s="1965">
        <f>'Q9-ms 24'!AB50</f>
        <v>0</v>
      </c>
      <c r="UK2" s="1965">
        <f>'Q9-ms 24'!AB57</f>
        <v>0</v>
      </c>
      <c r="UL2" s="1965">
        <f>'Q9-ms 24'!AB60</f>
        <v>0</v>
      </c>
      <c r="UM2" s="1965">
        <f>'Q9-ms 24'!AB63</f>
        <v>0</v>
      </c>
      <c r="UN2" s="1965">
        <f>'Q9-ms 24'!AB67</f>
        <v>0</v>
      </c>
      <c r="UO2" s="1965">
        <f>'Q9-ms 24'!AB70</f>
        <v>0</v>
      </c>
      <c r="UP2" s="1965">
        <f>'Q9-ms 24'!AB73</f>
        <v>0</v>
      </c>
      <c r="UQ2" s="1965">
        <f>'Q9-ms 24'!AB63</f>
        <v>0</v>
      </c>
      <c r="UR2" s="1965">
        <f>'Q9-ms 24'!AB80</f>
        <v>0</v>
      </c>
      <c r="US2" s="1965">
        <f>'Q9-ms 24'!AB83</f>
        <v>0</v>
      </c>
      <c r="UT2" s="1965">
        <f>'Q9-ms 24'!AB87</f>
        <v>0</v>
      </c>
      <c r="UU2" s="1965">
        <f>'Q9-ms 24'!AB91</f>
        <v>0</v>
      </c>
      <c r="UV2" s="1965">
        <f>'Q9-ms 25'!AT7</f>
        <v>0</v>
      </c>
      <c r="UW2" s="1965">
        <f>'Q9-ms 25'!AT18</f>
        <v>0</v>
      </c>
      <c r="UX2" s="1965">
        <f>'Q9-ms 25'!AT25</f>
        <v>0</v>
      </c>
      <c r="UY2" s="1965">
        <f>'Q9-ms 25'!AT32</f>
        <v>0</v>
      </c>
      <c r="UZ2" s="1965">
        <f>'Q9-ms 25'!AT36</f>
        <v>0</v>
      </c>
      <c r="VA2" s="1965">
        <f>'Q9-ms 25'!AT43</f>
        <v>0</v>
      </c>
      <c r="VB2" s="1965">
        <f>'Q9-ms 25'!AT46</f>
        <v>0</v>
      </c>
      <c r="VC2" s="1965">
        <f>'Q9-ms 25'!AT49</f>
        <v>0</v>
      </c>
      <c r="VD2" s="1965">
        <f>'Q9-ms 25'!AT52</f>
        <v>0</v>
      </c>
      <c r="VE2" s="1965">
        <f>'Q9-ms 25'!AT55</f>
        <v>0</v>
      </c>
      <c r="VF2" s="1961">
        <f>'Q9-ms 25'!D58</f>
        <v>0</v>
      </c>
      <c r="VG2" s="1965">
        <f>'Q9-ms 25'!AT62</f>
        <v>0</v>
      </c>
      <c r="VH2" s="1961">
        <f>'Q9-ms 25'!C64</f>
        <v>0</v>
      </c>
      <c r="VI2" s="1965">
        <f>'Q9-ms 25'!AT74</f>
        <v>0</v>
      </c>
      <c r="VJ2" s="1965">
        <f>'Q9-ms 25'!AT95</f>
        <v>0</v>
      </c>
      <c r="VK2" s="1965">
        <f>'Q9-ms 26'!Y10</f>
        <v>0</v>
      </c>
      <c r="VL2" s="1965">
        <f>'Q9-ms 26'!Y16</f>
        <v>0</v>
      </c>
      <c r="VM2" s="1965">
        <f>'Q9-ms 26'!Y19</f>
        <v>0</v>
      </c>
      <c r="VN2" s="1965">
        <f>'Q9-ms 26'!Y25</f>
        <v>0</v>
      </c>
      <c r="VO2" s="1965">
        <f>'Q9-ms 26'!Y28</f>
        <v>0</v>
      </c>
      <c r="VP2" s="1965">
        <f>'Q9-ms 26'!Y31</f>
        <v>0</v>
      </c>
      <c r="VQ2" s="1965">
        <f>'Q9-ms 26'!Y34</f>
        <v>0</v>
      </c>
      <c r="VR2" s="1965">
        <f>'Q9-ms 26'!Y37</f>
        <v>0</v>
      </c>
      <c r="VS2" s="1965">
        <f>'Q9-ms 26'!Y40</f>
        <v>0</v>
      </c>
      <c r="VT2" s="1965">
        <f>'Q9-ms 26'!Y45</f>
        <v>0</v>
      </c>
      <c r="VU2" s="1965">
        <f>'Q9-ms 26'!Y48</f>
        <v>0</v>
      </c>
      <c r="VV2" s="1965">
        <f>'Q9-ms 26'!Y51</f>
        <v>0</v>
      </c>
      <c r="VW2" s="1965">
        <f>'Q9-ms 26'!Y54</f>
        <v>0</v>
      </c>
      <c r="VX2" s="1965">
        <f>'Q9-ms 26'!Y58</f>
        <v>0</v>
      </c>
      <c r="VY2" s="1965">
        <f>'Q9-ms 26'!Y62</f>
        <v>0</v>
      </c>
      <c r="VZ2" s="1961">
        <f>'Q9-ms 26'!D64</f>
        <v>0</v>
      </c>
      <c r="WA2" s="1965">
        <f>'Q9-ms 26'!Y67</f>
        <v>0</v>
      </c>
      <c r="WB2" s="1959">
        <f>'Q9-ms 26'!V71</f>
        <v>0</v>
      </c>
      <c r="WC2" s="1965">
        <f>'Q9-ms 26'!Y75</f>
        <v>0</v>
      </c>
      <c r="WD2" s="1965">
        <f>'Q9-ms 26'!Y79</f>
        <v>0</v>
      </c>
      <c r="WE2" s="1965">
        <f>'Q9-ms 26'!Y83</f>
        <v>0</v>
      </c>
      <c r="WF2" s="1965">
        <f>'Q9-ms 26'!Y87</f>
        <v>0</v>
      </c>
      <c r="WG2" s="1959">
        <f>'Q9-ms 26'!V91</f>
        <v>0</v>
      </c>
      <c r="WH2" s="1959">
        <f>'Q10&amp;Q11-ms 27'!AM9</f>
        <v>0</v>
      </c>
      <c r="WI2" s="1959">
        <f>'Q10&amp;Q11-ms 27'!AM12</f>
        <v>0</v>
      </c>
      <c r="WJ2" s="1959">
        <f>'Q10&amp;Q11-ms 27'!AM15</f>
        <v>0</v>
      </c>
      <c r="WK2" s="1959">
        <f>'Q10&amp;Q11-ms 27'!AM18</f>
        <v>0</v>
      </c>
      <c r="WL2" s="1959">
        <f>'Q10&amp;Q11-ms 27'!BL9</f>
        <v>0</v>
      </c>
      <c r="WM2" s="1959">
        <f>'Q10&amp;Q11-ms 27'!BL12</f>
        <v>0</v>
      </c>
      <c r="WN2" s="1959">
        <f>'Q10&amp;Q11-ms 27'!BL15</f>
        <v>0</v>
      </c>
      <c r="WO2" s="1959">
        <f>'Q10&amp;Q11-ms 27'!BL18</f>
        <v>0</v>
      </c>
      <c r="WP2" s="1959">
        <f>'Q10&amp;Q11-ms 27'!M35</f>
        <v>0</v>
      </c>
      <c r="WQ2" s="1959">
        <f>'Q10&amp;Q11-ms 27'!AV35</f>
        <v>0</v>
      </c>
      <c r="WR2" s="1959">
        <f>IF('Q10&amp;Q11-ms 27'!BV44&lt;&gt;"",1,0)</f>
        <v>0</v>
      </c>
      <c r="WS2" s="1959">
        <f>IF('Q10&amp;Q11-ms 27'!BW47&lt;&gt;"",1,0)</f>
        <v>0</v>
      </c>
      <c r="WT2" s="1959">
        <f>IF('Q10&amp;Q11-ms 27'!BX50&lt;&gt;"",1,0)</f>
        <v>0</v>
      </c>
      <c r="WU2" s="1959">
        <f>IF('Q10&amp;Q11-ms 27'!BV53&lt;&gt;"",1,0)</f>
        <v>0</v>
      </c>
      <c r="WV2" s="1959">
        <f>IF('Q10&amp;Q11-ms 27'!BV56&lt;&gt;"",1,0)</f>
        <v>0</v>
      </c>
      <c r="WW2" s="1959">
        <f>IF('Q10&amp;Q11-ms 27'!BV59&lt;&gt;"",1,0)</f>
        <v>0</v>
      </c>
      <c r="WX2" s="1959">
        <f>IF('Q10&amp;Q11-ms 27'!BV62&lt;&gt;"",1,0)</f>
        <v>0</v>
      </c>
      <c r="WY2" s="1959">
        <f>IF('Q10&amp;Q11-ms 27'!BV65&lt;&gt;"",1,0)</f>
        <v>0</v>
      </c>
      <c r="WZ2" s="1959">
        <f>IF('Q10&amp;Q11-ms 27'!BW68&lt;&gt;"",1,0)</f>
        <v>0</v>
      </c>
      <c r="XA2" s="1959">
        <f>IF('Q10&amp;Q11-ms 27'!BX71&lt;&gt;"",1,0)</f>
        <v>0</v>
      </c>
      <c r="XB2" s="1959">
        <f>IF('Q10&amp;Q11-ms 27'!BV74&lt;&gt;"",1,0)</f>
        <v>0</v>
      </c>
      <c r="XC2" s="1959">
        <f>IF('Q10&amp;Q11-ms 27'!BV77&lt;&gt;"",1,0)</f>
        <v>0</v>
      </c>
      <c r="XD2" s="1959">
        <f>IF('Q10&amp;Q11-ms 27'!BV80&lt;&gt;"",1,0)</f>
        <v>0</v>
      </c>
      <c r="XE2" s="1959">
        <f>IF('Q10&amp;Q11-ms 27'!BV83&lt;&gt;"",1,0)</f>
        <v>0</v>
      </c>
      <c r="XF2" s="1959">
        <f>IF('Q10&amp;Q11-ms 27'!BV86&lt;&gt;"",1,0)</f>
        <v>0</v>
      </c>
      <c r="XG2" s="1959">
        <f>IF('Q10&amp;Q11-ms 27'!BV89&lt;&gt;"",1,0)</f>
        <v>0</v>
      </c>
      <c r="XH2" s="1959">
        <f>IF('Q10&amp;Q11-ms 27'!BV92&lt;&gt;"",1,0)</f>
        <v>0</v>
      </c>
      <c r="XI2" s="1959">
        <f>'Q10&amp;Q11-ms 27'!F95</f>
        <v>0</v>
      </c>
      <c r="XJ2" s="1959">
        <f>'Q12-ms 28'!C19</f>
        <v>0</v>
      </c>
      <c r="XK2" s="1964">
        <f>'Q12-ms 28'!AF23</f>
        <v>0</v>
      </c>
      <c r="XL2" s="1959">
        <f>'Q12-ms 28'!AG20</f>
        <v>0</v>
      </c>
      <c r="XM2" s="1959">
        <f>'Q12-ms 28'!R37</f>
        <v>0</v>
      </c>
      <c r="XN2" s="1959">
        <f>'Q12-ms 28'!R41</f>
        <v>0</v>
      </c>
      <c r="XO2" s="1959">
        <f>'Q12-ms 28'!R45</f>
        <v>0</v>
      </c>
      <c r="XP2" s="1959">
        <f>'Q12-ms 28'!R49</f>
        <v>0</v>
      </c>
      <c r="XQ2" s="1959">
        <f>'Q12-ms 28'!R53</f>
        <v>0</v>
      </c>
      <c r="XR2" s="1959">
        <f>'Q12-ms 28'!R57</f>
        <v>0</v>
      </c>
      <c r="XS2" s="1959">
        <f>'Q12-ms 28'!R61</f>
        <v>0</v>
      </c>
      <c r="XT2" s="1959">
        <f>'Q12-ms 28'!R65</f>
        <v>0</v>
      </c>
      <c r="XU2" s="1959">
        <f>'Q12-ms 28'!R69</f>
        <v>0</v>
      </c>
      <c r="XV2" s="1959">
        <f>'Q12-ms 28'!R73</f>
        <v>0</v>
      </c>
      <c r="XW2" s="1959">
        <f>'Q12-ms 28'!R77</f>
        <v>0</v>
      </c>
      <c r="XX2" s="1959">
        <f>'Q12-ms 28'!R81</f>
        <v>0</v>
      </c>
      <c r="XY2" s="1959">
        <f>'Q12-ms 28'!R85</f>
        <v>0</v>
      </c>
      <c r="XZ2" s="1959">
        <f>'Q12-ms 28'!R89</f>
        <v>0</v>
      </c>
      <c r="YA2" s="1959">
        <f>'Q12-ms 28'!R93</f>
        <v>0</v>
      </c>
      <c r="YB2" s="1959">
        <f>'Q12-ms 28'!R97</f>
        <v>0</v>
      </c>
      <c r="YC2" s="1959">
        <f>'Q12-ms 28'!R101</f>
        <v>0</v>
      </c>
      <c r="YD2" s="1959">
        <f>'Q12-ms 28'!Y33</f>
        <v>0</v>
      </c>
      <c r="YE2" s="1959">
        <f>'Q12-ms 28'!Y37</f>
        <v>0</v>
      </c>
      <c r="YF2" s="1959">
        <f>'Q12-ms 28'!Y41</f>
        <v>0</v>
      </c>
      <c r="YG2" s="1959">
        <f>'Q12-ms 28'!Y45</f>
        <v>0</v>
      </c>
      <c r="YH2" s="1959">
        <f>'Q12-ms 28'!Y49</f>
        <v>0</v>
      </c>
      <c r="YI2" s="1959">
        <f>'Q12-ms 28'!Y53</f>
        <v>0</v>
      </c>
      <c r="YJ2" s="1959">
        <f>'Q12-ms 28'!Y57</f>
        <v>0</v>
      </c>
      <c r="YK2" s="1959">
        <f>'Q12-ms 28'!Y61</f>
        <v>0</v>
      </c>
      <c r="YL2" s="1959">
        <f>'Q12-ms 28'!Y65</f>
        <v>0</v>
      </c>
      <c r="YM2" s="1959">
        <f>'Q12-ms 28'!Y69</f>
        <v>0</v>
      </c>
      <c r="YN2" s="1959">
        <f>'Q12-ms 28'!Y73</f>
        <v>0</v>
      </c>
      <c r="YO2" s="1959">
        <f>'Q12-ms 28'!Y77</f>
        <v>0</v>
      </c>
      <c r="YP2" s="1959">
        <f>'Q12-ms 28'!Y81</f>
        <v>0</v>
      </c>
      <c r="YQ2" s="1959">
        <f>'Q12-ms 28'!Y85</f>
        <v>0</v>
      </c>
      <c r="YR2" s="1959">
        <f>'Q12-ms 28'!Y89</f>
        <v>0</v>
      </c>
      <c r="YS2" s="1959">
        <f>'Q12-ms 28'!Y93</f>
        <v>0</v>
      </c>
      <c r="YT2" s="1959">
        <f>'Q12-ms 28'!Y97</f>
        <v>0</v>
      </c>
      <c r="YU2" s="1959">
        <f>'Q12-ms 28'!Y101</f>
        <v>0</v>
      </c>
      <c r="YV2" s="1959">
        <f>'Q12-ms 29'!C16</f>
        <v>0</v>
      </c>
      <c r="YW2" s="1964">
        <f>'Q12-ms 29'!AF20</f>
        <v>0</v>
      </c>
      <c r="YX2" s="1959">
        <f>'Q12-ms 29'!C26</f>
        <v>0</v>
      </c>
      <c r="YY2" s="1964">
        <f>'Q12-ms 29'!AF30</f>
        <v>0</v>
      </c>
      <c r="YZ2" s="1967">
        <f>'Q15-ms 30'!AB20</f>
        <v>0</v>
      </c>
      <c r="ZA2" s="1967">
        <f>'Q15-ms 30'!AB23</f>
        <v>0</v>
      </c>
      <c r="ZB2" s="1967">
        <f>'Q15-ms 30'!AB26</f>
        <v>0</v>
      </c>
      <c r="ZC2" s="1967">
        <f>'Q15-ms 30'!AB29</f>
        <v>0</v>
      </c>
      <c r="ZD2" s="1967">
        <f>'Q15-ms 30'!AB43</f>
        <v>0</v>
      </c>
      <c r="ZE2" s="1967">
        <f>'Q15-ms 30'!AB48</f>
        <v>0</v>
      </c>
      <c r="ZF2" s="1967">
        <f>'Q15-ms 30'!AB51</f>
        <v>0</v>
      </c>
      <c r="ZG2" s="1967">
        <f>'Q15-ms 30'!AB33</f>
        <v>0</v>
      </c>
      <c r="ZH2" s="1967">
        <f>'Q15-ms 30'!AB36</f>
        <v>0</v>
      </c>
      <c r="ZI2" s="1967">
        <f>'Q15-ms 30'!AB55</f>
        <v>0</v>
      </c>
      <c r="ZJ2" s="1967">
        <f>'Q15-ms 30'!AB59</f>
        <v>0</v>
      </c>
      <c r="ZK2" s="1959">
        <f>'Q15-ms 30'!AU63</f>
        <v>0</v>
      </c>
      <c r="ZL2" s="1959">
        <f>'Q15-ms 30'!AU66</f>
        <v>0</v>
      </c>
      <c r="ZM2" s="1959">
        <f>'Q15-ms 30'!AU69</f>
        <v>0</v>
      </c>
      <c r="ZN2" s="1959">
        <f>'Q15-ms 30'!BG20</f>
        <v>0</v>
      </c>
      <c r="ZO2" s="1959">
        <f>'Q15-ms 30'!BG23</f>
        <v>0</v>
      </c>
      <c r="ZP2" s="1959">
        <f>'Q15-ms 30'!BG26</f>
        <v>0</v>
      </c>
      <c r="ZQ2" s="1959">
        <f>'Q15-ms 30'!BG29</f>
        <v>0</v>
      </c>
      <c r="ZR2" s="1959">
        <f>'Q15-ms 30'!BG43</f>
        <v>0</v>
      </c>
      <c r="ZS2" s="1959">
        <f>'Q15-ms 30'!BG48</f>
        <v>0</v>
      </c>
      <c r="ZT2" s="1959">
        <f>'Q15-ms 30'!BG51</f>
        <v>0</v>
      </c>
      <c r="ZU2" s="1959">
        <f>'Q15-ms 30'!BG33</f>
        <v>0</v>
      </c>
      <c r="ZV2" s="1959">
        <f>'Q15-ms 30'!BG36</f>
        <v>0</v>
      </c>
      <c r="ZW2" s="1959">
        <f>'Q15-ms 30'!BG55</f>
        <v>0</v>
      </c>
      <c r="ZX2" s="1959">
        <f>'Q15-ms 30'!BG59</f>
        <v>0</v>
      </c>
      <c r="ZY2" s="1967">
        <f>'Q15-ms 31'!AB20</f>
        <v>0</v>
      </c>
      <c r="ZZ2" s="1967">
        <f>'Q15-ms 31'!AB27</f>
        <v>0</v>
      </c>
      <c r="AAA2" s="1967">
        <f>'Q15-ms 31'!AB30</f>
        <v>0</v>
      </c>
      <c r="AAB2" s="1967">
        <f>'Q15-ms 31'!AB33</f>
        <v>0</v>
      </c>
      <c r="AAC2" s="1967">
        <f>'Q15-ms 31'!AB36</f>
        <v>0</v>
      </c>
      <c r="AAD2" s="1967">
        <f>'Q15-ms 31'!AB40</f>
        <v>0</v>
      </c>
      <c r="AAE2" s="1967">
        <f>'Q15-ms 31'!AB44</f>
        <v>0</v>
      </c>
      <c r="AAF2" s="1967">
        <f>'Q15-ms 31'!AB47</f>
        <v>0</v>
      </c>
      <c r="AAG2" s="1967">
        <f>'Q15-ms 31'!AB50</f>
        <v>0</v>
      </c>
      <c r="AAH2" s="1967">
        <f>'Q15-ms 31'!AB53</f>
        <v>0</v>
      </c>
      <c r="AAI2" s="1967">
        <f>'Q15-ms 31'!AB58</f>
        <v>0</v>
      </c>
      <c r="AAJ2" s="1967">
        <f>'Q15-ms 31'!AB61</f>
        <v>0</v>
      </c>
      <c r="AAK2" s="1961">
        <f>'Q15-ms 31'!K67</f>
        <v>0</v>
      </c>
      <c r="AAL2" s="1967">
        <f>'Q15-ms 31'!AB71</f>
        <v>0</v>
      </c>
      <c r="AAM2" s="1967">
        <f>'Q15-ms 31'!AB77</f>
        <v>0</v>
      </c>
      <c r="AAN2" s="1959">
        <f>'Q15-ms 31'!BG20</f>
        <v>0</v>
      </c>
      <c r="AAO2" s="1959">
        <f>'Q15-ms 31'!BG27</f>
        <v>0</v>
      </c>
      <c r="AAP2" s="1959">
        <f>'Q15-ms 31'!BG30</f>
        <v>0</v>
      </c>
      <c r="AAQ2" s="1959">
        <f>'Q15-ms 31'!BG33</f>
        <v>0</v>
      </c>
      <c r="AAR2" s="1959">
        <f>'Q15-ms 31'!AB36</f>
        <v>0</v>
      </c>
      <c r="AAS2" s="1959">
        <f>'Q15-ms 31'!BG40</f>
        <v>0</v>
      </c>
      <c r="AAT2" s="1959">
        <f>'Q15-ms 31'!BG44</f>
        <v>0</v>
      </c>
      <c r="AAU2" s="1959">
        <f>'Q15-ms 31'!BG47</f>
        <v>0</v>
      </c>
      <c r="AAV2" s="1959">
        <f>'Q15-ms 31'!BG50</f>
        <v>0</v>
      </c>
      <c r="AAW2" s="1959">
        <f>'Q15-ms 31'!BG53</f>
        <v>0</v>
      </c>
      <c r="AAX2" s="1959">
        <f>'Q15-ms 31'!BG58</f>
        <v>0</v>
      </c>
      <c r="AAY2" s="1959">
        <f>'Q15-ms 31'!BG61</f>
        <v>0</v>
      </c>
      <c r="AAZ2" s="1959">
        <f>'Q15-ms 31'!BG71</f>
        <v>0</v>
      </c>
      <c r="ABA2" s="1959">
        <f>'Q15-ms 31'!BG77</f>
        <v>0</v>
      </c>
      <c r="ABB2" s="1967">
        <f>'Q15-ms 32'!AB22</f>
        <v>0</v>
      </c>
      <c r="ABC2" s="1967">
        <f>'Q15-ms 32'!AB26</f>
        <v>0</v>
      </c>
      <c r="ABD2" s="1967">
        <f>'Q15-ms 32'!AB30</f>
        <v>0</v>
      </c>
      <c r="ABE2" s="1967">
        <f>'Q15-ms 32'!AB33</f>
        <v>0</v>
      </c>
      <c r="ABF2" s="1967">
        <f>'Q15-ms 32'!AB36</f>
        <v>0</v>
      </c>
      <c r="ABG2" s="1967">
        <f>'Q15-ms 32'!AB39</f>
        <v>0</v>
      </c>
      <c r="ABH2" s="1967">
        <f>'Q15-ms 32'!AB42</f>
        <v>0</v>
      </c>
      <c r="ABI2" s="1967">
        <f>'Q15-ms 32'!AB45</f>
        <v>0</v>
      </c>
      <c r="ABJ2" s="1967">
        <f>'Q15-ms 32'!AB48</f>
        <v>0</v>
      </c>
      <c r="ABK2" s="1967">
        <f>'Q15-ms 32'!AB51</f>
        <v>0</v>
      </c>
      <c r="ABL2" s="1967">
        <f>'Q15-ms 32'!AB54</f>
        <v>0</v>
      </c>
      <c r="ABM2" s="1961">
        <f>'Q15-ms 32'!N60</f>
        <v>0</v>
      </c>
      <c r="ABN2" s="1967">
        <f>'Q15-ms 32'!AB63</f>
        <v>0</v>
      </c>
      <c r="ABO2" s="1959">
        <f>'Q15-ms 32'!BG22</f>
        <v>0</v>
      </c>
      <c r="ABP2" s="1959">
        <f>'Q15-ms 32'!BG26</f>
        <v>0</v>
      </c>
      <c r="ABQ2" s="1959">
        <f>'Q15-ms 32'!BG30</f>
        <v>0</v>
      </c>
      <c r="ABR2" s="1959">
        <f>'Q15-ms 32'!BG33</f>
        <v>0</v>
      </c>
      <c r="ABS2" s="1959">
        <f>'Q15-ms 32'!BG36</f>
        <v>0</v>
      </c>
      <c r="ABT2" s="1959">
        <f>'Q15-ms 32'!BG39</f>
        <v>0</v>
      </c>
      <c r="ABU2" s="1959">
        <f>'Q15-ms 32'!BG42</f>
        <v>0</v>
      </c>
      <c r="ABV2" s="1959">
        <f>'Q15-ms 32'!BG45</f>
        <v>0</v>
      </c>
      <c r="ABW2" s="1959">
        <f>'Q15-ms 32'!BG48</f>
        <v>0</v>
      </c>
      <c r="ABX2" s="1959">
        <f>'Q15-ms 32'!BG51</f>
        <v>0</v>
      </c>
      <c r="ABY2" s="1959">
        <f>'Q15-ms 32'!BG54</f>
        <v>0</v>
      </c>
      <c r="ABZ2" s="1959">
        <f>'Q15-ms 32'!BG63</f>
        <v>0</v>
      </c>
      <c r="ACA2" s="1959">
        <f>'Q15-ms 32'!BR70</f>
        <v>0</v>
      </c>
      <c r="ACB2" s="1959">
        <f>'Q15-ms 32'!BR73</f>
        <v>0</v>
      </c>
      <c r="ACC2" s="1959">
        <f>'Q15-ms 32'!BA77</f>
        <v>0</v>
      </c>
      <c r="ACD2" s="1959">
        <f>IF('QSA-ms 34'!F20&lt;&gt;"",1,2)</f>
        <v>2</v>
      </c>
      <c r="ACE2" s="1959">
        <f>'QSA-ms 34'!BS31</f>
        <v>0</v>
      </c>
      <c r="ACF2" s="1959">
        <f>IF('QSA-ms 34'!F41&lt;&gt;"",1,2)</f>
        <v>2</v>
      </c>
      <c r="ACG2" s="1959">
        <f>'QSA-ms 34'!BY47</f>
        <v>0</v>
      </c>
      <c r="ACH2" s="1959">
        <f>'QSA-ms 34'!BY50</f>
        <v>0</v>
      </c>
      <c r="ACI2" s="1959">
        <f>'QSA-ms 34'!BY61</f>
        <v>0</v>
      </c>
      <c r="ACJ2" s="1959">
        <f>'QSA-ms 34'!BY64</f>
        <v>0</v>
      </c>
      <c r="ACK2" s="1959">
        <f>'QSA-ms 34'!BY67</f>
        <v>0</v>
      </c>
      <c r="ACL2" s="1959">
        <f>'QSA-ms 34'!BY70</f>
        <v>0</v>
      </c>
      <c r="ACM2" s="1959">
        <f>'QSA-ms 34'!BY73</f>
        <v>0</v>
      </c>
      <c r="ACN2" s="1959">
        <f>'QSA-ms 34'!BY76</f>
        <v>0</v>
      </c>
      <c r="ACO2" s="1959">
        <f>'QSA-ms 35'!BY13</f>
        <v>0</v>
      </c>
      <c r="ACP2" s="1959">
        <f>'QSA-ms 35'!BY16</f>
        <v>0</v>
      </c>
      <c r="ACQ2" s="1959">
        <f>'QSA-ms 35'!BY19</f>
        <v>0</v>
      </c>
      <c r="ACR2" s="1959">
        <f>'QSA-ms 35'!BY22</f>
        <v>0</v>
      </c>
      <c r="ACS2" s="1959">
        <f>'QSA-ms 35'!BY25</f>
        <v>0</v>
      </c>
      <c r="ACT2" s="1959">
        <f>'QSA-ms 35'!BY28</f>
        <v>0</v>
      </c>
      <c r="ACU2" s="1959">
        <f>'QSA-ms 35'!BY31</f>
        <v>0</v>
      </c>
      <c r="ACV2" s="1959">
        <f>'QSA-ms 35'!BY34</f>
        <v>0</v>
      </c>
      <c r="ACW2" s="1959">
        <f>'QSA-ms 35'!BY37</f>
        <v>0</v>
      </c>
      <c r="ACX2" s="1959">
        <f>'QSA-ms 35'!BY42</f>
        <v>0</v>
      </c>
      <c r="ACY2" s="1959">
        <f>'QSA-ms 35'!BY46</f>
        <v>0</v>
      </c>
      <c r="ACZ2" s="1959">
        <f>'QSA-ms 35'!BY49</f>
        <v>0</v>
      </c>
      <c r="ADA2" s="1959">
        <f>'QSA-ms 35'!BY52</f>
        <v>0</v>
      </c>
      <c r="ADB2" s="1959">
        <f>'QSA-ms 35'!BY55</f>
        <v>0</v>
      </c>
      <c r="ADC2" s="1959">
        <f>IF('QSA-ms 35'!F65&lt;&gt;"",1,2)</f>
        <v>2</v>
      </c>
      <c r="ADD2" s="1959">
        <f>'QSA-ms 35'!BY71</f>
        <v>0</v>
      </c>
      <c r="ADE2" s="1959">
        <f>'QSA-ms 35'!BY74</f>
        <v>0</v>
      </c>
      <c r="ADF2" s="1959">
        <f>'QSA-ms 35'!BY77</f>
        <v>0</v>
      </c>
      <c r="ADG2" s="1959">
        <f>'QSA-ms 35'!BY80</f>
        <v>0</v>
      </c>
      <c r="ADH2" s="1959">
        <f>'QSA-ms 36'!BY15</f>
        <v>0</v>
      </c>
      <c r="ADI2" s="1959">
        <f>'QSA-ms 36'!BY18</f>
        <v>0</v>
      </c>
      <c r="ADJ2" s="1959">
        <f>'QSA-ms 36'!BY21</f>
        <v>0</v>
      </c>
      <c r="ADK2" s="1959">
        <f>'QSA-ms 36'!BY24</f>
        <v>0</v>
      </c>
      <c r="ADL2" s="1959">
        <f>'QSA-ms 36'!BY27</f>
        <v>0</v>
      </c>
      <c r="ADM2" s="1959">
        <f>'QSA-ms 36'!BY30</f>
        <v>0</v>
      </c>
      <c r="ADN2" s="1959">
        <f>'QSA-ms 36'!BY33</f>
        <v>0</v>
      </c>
      <c r="ADO2" s="1959">
        <f>'QSA-ms 36'!BY36</f>
        <v>0</v>
      </c>
      <c r="ADP2" s="1959">
        <f>'QSA-ms 36'!BY39</f>
        <v>0</v>
      </c>
      <c r="ADQ2" s="1961">
        <f>'QSA-ms 36'!E43</f>
        <v>0</v>
      </c>
      <c r="ADR2" s="1959">
        <f>'QSA-ms 36'!BY52</f>
        <v>0</v>
      </c>
      <c r="ADS2" s="1959">
        <f>IF('QSA-ms 36'!F60&lt;&gt;"",1,2)</f>
        <v>2</v>
      </c>
      <c r="ADT2" s="1959">
        <f>IF('QSA-ms 37'!F14&lt;&gt;"",1,2)</f>
        <v>2</v>
      </c>
      <c r="ADU2" s="1959">
        <f>'QSA-ms 37'!BY23</f>
        <v>0</v>
      </c>
      <c r="ADV2" s="1959">
        <f>'QSA-ms 37'!BY26</f>
        <v>0</v>
      </c>
      <c r="ADW2" s="1959">
        <f>'QSA-ms 37'!BY29</f>
        <v>0</v>
      </c>
      <c r="ADX2" s="1959">
        <f>'QSA-ms 37'!BY32</f>
        <v>0</v>
      </c>
      <c r="ADY2" s="1959">
        <f>'QSA-ms 37'!BY35</f>
        <v>0</v>
      </c>
      <c r="ADZ2" s="1959">
        <f>'QSA-ms 37'!BY44</f>
        <v>0</v>
      </c>
      <c r="AEA2" s="1959">
        <f>'QSA-ms 37'!BY47</f>
        <v>0</v>
      </c>
      <c r="AEB2" s="1959">
        <f>IF('QSA-ms 37'!F57&lt;&gt;"",1,2)</f>
        <v>2</v>
      </c>
      <c r="AEC2" s="1959">
        <f>'QSA-ms 37'!BS75</f>
        <v>0</v>
      </c>
      <c r="AED2" s="1959">
        <f>'QSA-ms 38'!BS14</f>
        <v>0</v>
      </c>
      <c r="AEE2" s="1959">
        <f>'QSA-ms 38'!BS18</f>
        <v>0</v>
      </c>
      <c r="AEF2" s="1959">
        <f>'QSA-ms 38'!BS22</f>
        <v>0</v>
      </c>
      <c r="AEG2" s="1959">
        <f>'QSA-ms 38'!BS32</f>
        <v>0</v>
      </c>
      <c r="AEH2" s="1959">
        <f>'QSA-ms 38'!BS35</f>
        <v>0</v>
      </c>
      <c r="AEI2" s="1959">
        <f>IF('QSA-ms 38'!F47&lt;&gt;"",1,2)</f>
        <v>2</v>
      </c>
      <c r="AEJ2" s="1959">
        <f>'QSA-ms 38'!BS62</f>
        <v>0</v>
      </c>
      <c r="AEK2" s="1959">
        <f>'QSA-ms 38'!BS71</f>
        <v>0</v>
      </c>
      <c r="AEL2" s="1959">
        <f>'QSA-ms 38'!BS75</f>
        <v>0</v>
      </c>
      <c r="AEM2" s="1959">
        <f>'QSA-ms 38'!BS79</f>
        <v>0</v>
      </c>
      <c r="AEN2" s="1959">
        <f>'QSA-ms 38'!BS89</f>
        <v>0</v>
      </c>
      <c r="AEO2" s="1959">
        <f>'QSA-ms 38'!BS92</f>
        <v>0</v>
      </c>
      <c r="AEP2" s="1959">
        <f>IF('QSB-ms 39'!F11&lt;&gt;"",1,2)</f>
        <v>2</v>
      </c>
      <c r="AEQ2" s="1959">
        <f>'QSB-ms 39'!F19</f>
        <v>0</v>
      </c>
      <c r="AER2" s="1959">
        <f>'QSB-ms 39'!F22</f>
        <v>0</v>
      </c>
      <c r="AES2" s="1959">
        <f>'QSB-ms 39'!F25</f>
        <v>0</v>
      </c>
      <c r="AET2" s="1959">
        <f>'QSB-ms 39'!F28</f>
        <v>0</v>
      </c>
      <c r="AEU2" s="1959">
        <f>'QSB-ms 39'!F31</f>
        <v>0</v>
      </c>
      <c r="AEV2" s="1959">
        <f>'QSB-ms 39'!BQ20</f>
        <v>0</v>
      </c>
      <c r="AEW2" s="1959">
        <f>'QSB-ms 39'!BQ23</f>
        <v>0</v>
      </c>
      <c r="AEX2" s="1959">
        <f>'QSB-ms 39'!BQ26</f>
        <v>0</v>
      </c>
      <c r="AEY2" s="1959">
        <f>'QSB-ms 39'!BQ29</f>
        <v>0</v>
      </c>
      <c r="AEZ2" s="1959">
        <f>'QSB-ms 39'!BQ32</f>
        <v>0</v>
      </c>
      <c r="AFA2" s="1959">
        <f>'QSB-ms 39'!AR41</f>
        <v>0</v>
      </c>
      <c r="AFB2" s="1967">
        <f>'QSB-ms 39'!BL45</f>
        <v>0</v>
      </c>
      <c r="AFC2" s="1959">
        <f>'QSC-ms 40'!BY11</f>
        <v>0</v>
      </c>
      <c r="AFD2" s="1959">
        <f>'QSC-ms 40'!BY16</f>
        <v>0</v>
      </c>
      <c r="AFE2" s="1959">
        <f>'QSC-ms 40'!BY19</f>
        <v>0</v>
      </c>
      <c r="AFF2" s="1959">
        <f>'QSC-ms 40'!BY22</f>
        <v>0</v>
      </c>
      <c r="AFG2" s="1959">
        <f>'QSC-ms 40'!BY29</f>
        <v>0</v>
      </c>
      <c r="AFH2" s="1959">
        <f>'QSC-ms 40'!BY32</f>
        <v>0</v>
      </c>
      <c r="AFI2" s="1959">
        <f>'QSC-ms 40'!BY35</f>
        <v>0</v>
      </c>
      <c r="AFJ2" s="1959">
        <f>'QSC-ms 40'!BY38</f>
        <v>0</v>
      </c>
      <c r="AFK2" s="1959">
        <f>'QSC-ms 40'!BY41</f>
        <v>0</v>
      </c>
      <c r="AFL2" s="1959">
        <f>IF('QSC-ms 40'!F53&lt;&gt;"",1,2)</f>
        <v>2</v>
      </c>
      <c r="AFM2" s="1959">
        <f>'QSC-ms 40'!BS63</f>
        <v>0</v>
      </c>
      <c r="AFN2" s="1959">
        <f>'QSC-ms 40'!BS66</f>
        <v>0</v>
      </c>
      <c r="AFO2" s="1959">
        <f>'QSC-ms 40'!BS69</f>
        <v>0</v>
      </c>
      <c r="AFP2" s="1959">
        <f>'QSC-ms 40'!BS77</f>
        <v>0</v>
      </c>
      <c r="AFQ2" s="1959">
        <f>'QSC-ms 40'!BS80</f>
        <v>0</v>
      </c>
      <c r="AFR2" s="1959">
        <f>'QSC-ms 40'!BS83</f>
        <v>0</v>
      </c>
      <c r="AFS2" s="1959">
        <f>'QSC-ms 41'!BS11</f>
        <v>0</v>
      </c>
      <c r="AFT2" s="1959">
        <f>'QSC-ms 41'!BS14</f>
        <v>0</v>
      </c>
      <c r="AFU2" s="1959">
        <f>'QSC-ms 41'!BS17</f>
        <v>0</v>
      </c>
      <c r="AFV2" s="1959">
        <f>'QSC-ms 41'!BS20</f>
        <v>0</v>
      </c>
      <c r="AFW2" s="1959">
        <f>'QSC-ms 41'!BS23</f>
        <v>0</v>
      </c>
      <c r="AFX2" s="1959">
        <f>'QSC-ms 41'!BS26</f>
        <v>0</v>
      </c>
      <c r="AFY2" s="1961">
        <f>'QSC-ms 41'!F29</f>
        <v>0</v>
      </c>
      <c r="AFZ2" s="1959">
        <f>'QSC-ms 41'!BS39</f>
        <v>0</v>
      </c>
      <c r="AGA2" s="1959">
        <f>'QSC-ms 41'!BS42</f>
        <v>0</v>
      </c>
      <c r="AGB2" s="1959">
        <f>'QSC-ms 41'!BS45</f>
        <v>0</v>
      </c>
      <c r="AGC2" s="1959">
        <f>'QSC-ms 41'!AC59</f>
        <v>0</v>
      </c>
      <c r="AGD2" s="1959">
        <f>'QSC-ms 41'!AC62</f>
        <v>0</v>
      </c>
      <c r="AGE2" s="1959">
        <f>'QSC-ms 41'!AC65</f>
        <v>0</v>
      </c>
      <c r="AGF2" s="1959">
        <f>'QSC-ms 41'!AR59</f>
        <v>0</v>
      </c>
      <c r="AGG2" s="1959">
        <f>'QSC-ms 41'!AR62</f>
        <v>0</v>
      </c>
      <c r="AGH2" s="1959">
        <f>'QSC-ms 41'!AR65</f>
        <v>0</v>
      </c>
      <c r="AGI2" s="1959">
        <f>IF('QSC-ms 41'!F73&lt;&gt;"",1,2)</f>
        <v>2</v>
      </c>
      <c r="AGJ2" s="1959">
        <f>'QSC-ms 41'!AR79</f>
        <v>0</v>
      </c>
      <c r="AGK2" s="1959">
        <f>'QSD&amp;QSE-ms 42'!BD16</f>
        <v>0</v>
      </c>
      <c r="AGL2" s="1959">
        <f>'QSD&amp;QSE-ms 42'!BD22</f>
        <v>0</v>
      </c>
      <c r="AGM2" s="1959">
        <f>'QSD&amp;QSE-ms 42'!BD25</f>
        <v>0</v>
      </c>
      <c r="AGN2" s="1959">
        <f>'QSD&amp;QSE-ms 42'!BD28</f>
        <v>0</v>
      </c>
      <c r="AGO2" s="1959">
        <f>'QSD&amp;QSE-ms 42'!BD31</f>
        <v>0</v>
      </c>
      <c r="AGP2" s="1959">
        <f>'QSD&amp;QSE-ms 42'!BS16</f>
        <v>0</v>
      </c>
      <c r="AGQ2" s="1959">
        <f>'QSD&amp;QSE-ms 42'!BS22</f>
        <v>0</v>
      </c>
      <c r="AGR2" s="1959">
        <f>'QSD&amp;QSE-ms 42'!BS25</f>
        <v>0</v>
      </c>
      <c r="AGS2" s="1959">
        <f>'QSD&amp;QSE-ms 42'!BS28</f>
        <v>0</v>
      </c>
      <c r="AGT2" s="1959">
        <f>'QSD&amp;QSE-ms 42'!BS31</f>
        <v>0</v>
      </c>
      <c r="AGU2" s="1959">
        <f>IF('QSD&amp;QSE-ms 42'!F50&lt;&gt;"",1,2)</f>
        <v>2</v>
      </c>
      <c r="AGV2" s="1959">
        <f>IF('QSD&amp;QSE-ms 42'!F58&lt;&gt;"",1,2)</f>
        <v>2</v>
      </c>
      <c r="AGW2" s="1959">
        <f>IF('QSD&amp;QSE-ms 42'!F66&lt;&gt;"",1,2)</f>
        <v>2</v>
      </c>
      <c r="AGX2" s="1959">
        <f>'QSD&amp;QSE-ms 42'!N76</f>
        <v>0</v>
      </c>
      <c r="AGY2" s="1959">
        <f>'QSD&amp;QSE-ms 42'!BA76</f>
        <v>0</v>
      </c>
      <c r="AGZ2" s="1959">
        <f>'QSE&amp;QSF-ms 43'!AA12</f>
        <v>0</v>
      </c>
      <c r="AHA2" s="1959">
        <f>'QSE&amp;QSF-ms 43'!AA15</f>
        <v>0</v>
      </c>
      <c r="AHB2" s="1959">
        <f>'QSE&amp;QSF-ms 43'!AA18</f>
        <v>0</v>
      </c>
      <c r="AHC2" s="1959">
        <f>'QSE&amp;QSF-ms 43'!AA21</f>
        <v>0</v>
      </c>
      <c r="AHD2" s="1959">
        <f>'QSE&amp;QSF-ms 43'!BS12</f>
        <v>0</v>
      </c>
      <c r="AHE2" s="1959">
        <f>'QSE&amp;QSF-ms 43'!BS15</f>
        <v>0</v>
      </c>
      <c r="AHF2" s="1959">
        <f>'QSE&amp;QSF-ms 43'!BS18</f>
        <v>0</v>
      </c>
      <c r="AHG2" s="1959">
        <f>IF('QSE&amp;QSF-ms 43'!F29&lt;&gt;"",1,2)</f>
        <v>2</v>
      </c>
      <c r="AHH2" s="1959">
        <f>IF('QSE&amp;QSF-ms 43'!F37&lt;&gt;"",1,2)</f>
        <v>2</v>
      </c>
      <c r="AHI2" s="1959">
        <f>IF('QSE&amp;QSF-ms 43'!BY50&lt;&gt;"",1,IF('QSE&amp;QSF-ms 43'!BY53&lt;&gt;"",2,IF('QSE&amp;QSF-ms 43'!BY56&lt;&gt;"",3,IF('QSE&amp;QSF-ms 43'!BY59&lt;&gt;"",4,IF('QSE&amp;QSF-ms 43'!BY62&lt;&gt;"",5,0)))))</f>
        <v>0</v>
      </c>
      <c r="AHJ2" s="1959">
        <f>IF('QSE&amp;QSF-ms 43'!F70&lt;&gt;"",1,2)</f>
        <v>2</v>
      </c>
      <c r="AHK2" s="1959">
        <f>'QSE&amp;QSF-ms 43'!BS73</f>
        <v>0</v>
      </c>
      <c r="AHL2" s="1959">
        <f>'QSE&amp;QSF-ms 43'!BS76</f>
        <v>0</v>
      </c>
      <c r="AHM2" s="1959">
        <f>'QSE&amp;QSF-ms 43'!BS79</f>
        <v>0</v>
      </c>
      <c r="AHN2" s="1959">
        <f>'QSE&amp;QSF-ms 43'!BS82</f>
        <v>0</v>
      </c>
      <c r="AHO2" s="1959">
        <f>IF('QSF-ms 44'!AN11&lt;&gt;"",1,0)</f>
        <v>0</v>
      </c>
      <c r="AHP2" s="1959">
        <f>IF('QSF-ms 44'!AN15&lt;&gt;"",1,0)</f>
        <v>0</v>
      </c>
      <c r="AHQ2" s="1959">
        <f>IF('QSF-ms 44'!AN20&lt;&gt;"",1,0)</f>
        <v>0</v>
      </c>
      <c r="AHR2" s="1959">
        <f>IF('QSF-ms 44'!AN24&lt;&gt;"",1,0)</f>
        <v>0</v>
      </c>
      <c r="AHS2" s="1959">
        <f>IF('QSF-ms 44'!AN27&lt;&gt;"",1,0)</f>
        <v>0</v>
      </c>
      <c r="AHT2" s="1959">
        <f>IF('QSF-ms 44'!AN30&lt;&gt;"",1,0)</f>
        <v>0</v>
      </c>
      <c r="AHU2" s="1959">
        <f>IF('QSF-ms 44'!AN33&lt;&gt;"",1,0)</f>
        <v>0</v>
      </c>
      <c r="AHV2" s="1959">
        <f>IF('QSF-ms 44'!AN36&lt;&gt;"",1,0)</f>
        <v>0</v>
      </c>
      <c r="AHW2" s="1959">
        <f>IF('QSF-ms 44'!AN39&lt;&gt;"",1,0)</f>
        <v>0</v>
      </c>
      <c r="AHX2" s="1959">
        <f>IF('QSF-ms 44'!AN42&lt;&gt;"",1,0)</f>
        <v>0</v>
      </c>
      <c r="AHY2" s="1959">
        <f>IF('QSF-ms 44'!BY11&lt;&gt;"",1,0)</f>
        <v>0</v>
      </c>
      <c r="AHZ2" s="1959">
        <f>IF('QSF-ms 44'!BY15&lt;&gt;"",1,0)</f>
        <v>0</v>
      </c>
      <c r="AIA2" s="1959">
        <f>IF('QSF-ms 44'!BY18&lt;&gt;"",1,0)</f>
        <v>0</v>
      </c>
      <c r="AIB2" s="1959">
        <f>IF('QSF-ms 44'!BY21&lt;&gt;"",1,0)</f>
        <v>0</v>
      </c>
      <c r="AIC2" s="1959">
        <f>IF('QSF-ms 44'!BY24&lt;&gt;"",1,0)</f>
        <v>0</v>
      </c>
      <c r="AID2" s="1959">
        <f>IF('QSF-ms 44'!BY27&lt;&gt;"",1,0)</f>
        <v>0</v>
      </c>
      <c r="AIE2" s="1959">
        <f>IF('QSF-ms 44'!BY30&lt;&gt;"",1,0)</f>
        <v>0</v>
      </c>
      <c r="AIF2" s="1959">
        <f>IF('QSF-ms 44'!BY33&lt;&gt;"",1,0)</f>
        <v>0</v>
      </c>
      <c r="AIG2" s="1959">
        <f>IF('QSF-ms 44'!BY36&lt;&gt;"",1,0)</f>
        <v>0</v>
      </c>
      <c r="AIH2" s="1959">
        <f>IF('QSF-ms 44'!BY39&lt;&gt;"",1,0)</f>
        <v>0</v>
      </c>
      <c r="AII2" s="1959">
        <f>IF('QSF-ms 44'!BY42&lt;&gt;"",1,0)</f>
        <v>0</v>
      </c>
      <c r="AIJ2" s="1961">
        <f>'QSF-ms 44'!AU44</f>
        <v>0</v>
      </c>
      <c r="AIK2" s="1962">
        <f>IF('QSF-ms 44'!AN53&lt;&gt;"",1,0)</f>
        <v>0</v>
      </c>
      <c r="AIL2" s="1962">
        <f>IF('QSF-ms 44'!AN56&lt;&gt;"",1,0)</f>
        <v>0</v>
      </c>
      <c r="AIM2" s="1962">
        <f>IF('QSF-ms 44'!AN59&lt;&gt;"",1,0)</f>
        <v>0</v>
      </c>
      <c r="AIN2" s="1962">
        <f>IF('QSF-ms 44'!AN62&lt;&gt;"",1,0)</f>
        <v>0</v>
      </c>
      <c r="AIO2" s="1962">
        <f>IF('QSF-ms 44'!AN65&lt;&gt;"",1,0)</f>
        <v>0</v>
      </c>
      <c r="AIP2" s="1962">
        <f>IF('QSF-ms 44'!AN68&lt;&gt;"",1,0)</f>
        <v>0</v>
      </c>
      <c r="AIQ2" s="1962">
        <f>IF('QSF-ms 44'!AN71&lt;&gt;"",1,0)</f>
        <v>0</v>
      </c>
      <c r="AIR2" s="1962">
        <f>IF('QSF-ms 44'!AN74&lt;&gt;"",1,0)</f>
        <v>0</v>
      </c>
      <c r="AIS2" s="1962">
        <f>IF('QSF-ms 44'!AN77&lt;&gt;"",1,0)</f>
        <v>0</v>
      </c>
      <c r="AIT2" s="1962">
        <f>IF('QSF-ms 44'!BY53&lt;&gt;"",1,0)</f>
        <v>0</v>
      </c>
      <c r="AIU2" s="1962">
        <f>IF('QSF-ms 44'!BY56&lt;&gt;"",1,0)</f>
        <v>0</v>
      </c>
      <c r="AIV2" s="1959">
        <f>IF('QSF-ms 44'!BY59&lt;&gt;"",1,0)</f>
        <v>0</v>
      </c>
      <c r="AIW2" s="1959">
        <f>IF('QSF-ms 44'!BY62&lt;&gt;"",1,0)</f>
        <v>0</v>
      </c>
      <c r="AIX2" s="1959">
        <f>IF('QSF-ms 44'!BY65&lt;&gt;"",1,0)</f>
        <v>0</v>
      </c>
      <c r="AIY2" s="1959">
        <f>IF('QSF-ms 44'!BY68&lt;&gt;"",1,0)</f>
        <v>0</v>
      </c>
      <c r="AIZ2" s="1959">
        <f>IF('QSF-ms 44'!BY71&lt;&gt;"",1,0)</f>
        <v>0</v>
      </c>
      <c r="AJA2" s="1959">
        <f>IF('QSF-ms 44'!BY71&lt;&gt;"",1,0)</f>
        <v>0</v>
      </c>
      <c r="AJB2" s="1961">
        <f>'QSF-ms 44'!AW76</f>
        <v>0</v>
      </c>
      <c r="AJC2" s="1962">
        <f>IF('QSF-ms 45'!F12&lt;&gt;"",1,IF('QSF-ms 45'!F15&lt;&gt;"",2,IF('QSF-ms 45'!F18&lt;&gt;"",3,0)))</f>
        <v>0</v>
      </c>
      <c r="AJD2" s="1962">
        <f>IF('QSF-ms 45'!AM25&lt;&gt;"",1,0)</f>
        <v>0</v>
      </c>
      <c r="AJE2" s="1962">
        <f>IF('QSF-ms 45'!AM28&lt;&gt;"",1,0)</f>
        <v>0</v>
      </c>
      <c r="AJF2" s="1962">
        <f>IF('QSF-ms 45'!AM31&lt;&gt;"",1,0)</f>
        <v>0</v>
      </c>
      <c r="AJG2" s="1962">
        <f>IF('QSF-ms 45'!AM34&lt;&gt;"",1,0)</f>
        <v>0</v>
      </c>
      <c r="AJH2" s="1962">
        <f>IF('QSF-ms 45'!BY25&lt;&gt;"",1,0)</f>
        <v>0</v>
      </c>
      <c r="AJI2" s="1962">
        <f>IF('QSF-ms 45'!BY28&lt;&gt;"",1,0)</f>
        <v>0</v>
      </c>
      <c r="AJJ2" s="1962">
        <f>IF('QSF-ms 45'!BY31&lt;&gt;"",1,0)</f>
        <v>0</v>
      </c>
      <c r="AJK2" s="1968">
        <f>'QSF-ms 45'!AT33</f>
        <v>0</v>
      </c>
      <c r="AJL2" s="1962">
        <f>IF('QSF-ms 45'!AN42&lt;&gt;"",1,IF('QSF-ms 45'!AY42&lt;&gt;"",2,IF('QSF-ms 45'!BJ42&lt;&gt;"",3,0)))</f>
        <v>0</v>
      </c>
      <c r="AJM2" s="1959">
        <f>IF('QSF-ms 45'!AN45&lt;&gt;"",1,IF('QSF-ms 45'!AY45&lt;&gt;"",2,IF('QSF-ms 45'!BJ45&lt;&gt;"",3,0)))</f>
        <v>0</v>
      </c>
      <c r="AJN2" s="1959">
        <f>IF('QSF-ms 45'!AN48&lt;&gt;"",1,IF('QSF-ms 45'!AY48&lt;&gt;"",2,IF('QSF-ms 45'!BJ48&lt;&gt;"",3,0)))</f>
        <v>0</v>
      </c>
      <c r="AJO2" s="1959">
        <f>IF('QSF-ms 45'!AN54&lt;&gt;"",1,IF('QSF-ms 45'!AY54&lt;&gt;"",2,IF('QSF-ms 45'!BJ54&lt;&gt;"",3,0)))</f>
        <v>0</v>
      </c>
      <c r="AJP2" s="1959">
        <f>IF('QSF-ms 45'!AN57&lt;&gt;"",1,IF('QSF-ms 45'!AY57&lt;&gt;"",2,IF('QSF-ms 45'!BJ57&lt;&gt;"",3,0)))</f>
        <v>0</v>
      </c>
      <c r="AJQ2" s="1959">
        <f>IF('QSF-ms 45'!AN60&lt;&gt;"",1,IF('QSF-ms 45'!AY60&lt;&gt;"",2,IF('QSF-ms 45'!BJ60&lt;&gt;"",3,0)))</f>
        <v>0</v>
      </c>
      <c r="AJR2" s="1959">
        <f>IF('QSF-ms 45'!AN63&lt;&gt;"",1,IF('QSF-ms 45'!AY63&lt;&gt;"",2,IF('QSF-ms 45'!BJ63&lt;&gt;"",3,0)))</f>
        <v>0</v>
      </c>
      <c r="AJS2" s="1959">
        <f>'QSF-ms 45'!BS70</f>
        <v>0</v>
      </c>
      <c r="AJT2" s="1959">
        <f>'QSF-ms 45'!BS73</f>
        <v>0</v>
      </c>
      <c r="AJU2" s="1959">
        <f>IF('QSF-ms 45'!F81&lt;&gt;"",1,2)</f>
        <v>2</v>
      </c>
      <c r="AJV2" s="1959">
        <f>'QSF-ms 45'!BS87</f>
        <v>0</v>
      </c>
      <c r="AJW2" s="1959">
        <f>'QSF-ms 45'!BS90</f>
        <v>0</v>
      </c>
      <c r="AJX2" s="1959">
        <f>IF('QSF&amp;QFG-ms 46'!F12&lt;&gt;"",1,2)</f>
        <v>2</v>
      </c>
      <c r="AJY2" s="1959">
        <f>IF('QSF&amp;QFG-ms 46'!AL19&lt;&gt;"",1,0)</f>
        <v>0</v>
      </c>
      <c r="AJZ2" s="1959">
        <f>IF('QSF&amp;QFG-ms 46'!AL23&lt;&gt;"",1,0)</f>
        <v>0</v>
      </c>
      <c r="AKA2" s="1959">
        <f>IF('QSF&amp;QFG-ms 46'!AL26&lt;&gt;"",1,0)</f>
        <v>0</v>
      </c>
      <c r="AKB2" s="1959">
        <f>IF('QSF&amp;QFG-ms 46'!AL29&lt;&gt;"",1,0)</f>
        <v>0</v>
      </c>
      <c r="AKC2" s="1959">
        <f>IF('QSF&amp;QFG-ms 46'!BY19&lt;&gt;"",1,0)</f>
        <v>0</v>
      </c>
      <c r="AKD2" s="1959">
        <f>IF('QSF&amp;QFG-ms 46'!BY23&lt;&gt;"",1,0)</f>
        <v>0</v>
      </c>
      <c r="AKE2" s="1959">
        <f>IF('QSF&amp;QFG-ms 46'!BY26&lt;&gt;"",1,0)</f>
        <v>0</v>
      </c>
      <c r="AKF2" s="1959">
        <f>IF('QSF&amp;QFG-ms 46'!BY29&lt;&gt;"",1,0)</f>
        <v>0</v>
      </c>
      <c r="AKG2" s="1959">
        <f>IF('QSF&amp;QFG-ms 46'!F43&lt;&gt;"",1,2)</f>
        <v>2</v>
      </c>
      <c r="AKH2" s="1961">
        <f>'QSF&amp;QFG-ms 46'!F57</f>
        <v>0</v>
      </c>
      <c r="AKI2" s="1961">
        <f>'QSF&amp;QFG-ms 46'!F60</f>
        <v>0</v>
      </c>
      <c r="AKJ2" s="1961">
        <f>'QSF&amp;QFG-ms 46'!F63</f>
        <v>0</v>
      </c>
      <c r="AKK2" s="1959">
        <f>'QSF&amp;QFG-ms 46'!BJ57</f>
        <v>0</v>
      </c>
      <c r="AKL2" s="1959">
        <f>'QSF&amp;QFG-ms 46'!BJ60</f>
        <v>0</v>
      </c>
      <c r="AKM2" s="1959">
        <f>'QSF&amp;QFG-ms 46'!BJ63</f>
        <v>0</v>
      </c>
      <c r="AKN2" s="1962">
        <f>'QSF&amp;QFG-ms 46'!BS57</f>
        <v>0</v>
      </c>
      <c r="AKO2" s="1962">
        <f>'QSF&amp;QFG-ms 46'!BS60</f>
        <v>0</v>
      </c>
      <c r="AKP2" s="1962">
        <f>'QSF&amp;QFG-ms 46'!BS63</f>
        <v>0</v>
      </c>
      <c r="AKQ2" s="1959">
        <f>IF('QSH-ms 47'!F15&lt;&gt;"",1,2)</f>
        <v>2</v>
      </c>
      <c r="AKR2" s="1959">
        <f>IF('QSH-ms 47'!BY26&lt;&gt;"",1,0)</f>
        <v>0</v>
      </c>
      <c r="AKS2" s="1959">
        <f>IF('QSH-ms 47'!BY29&lt;&gt;"",1,0)</f>
        <v>0</v>
      </c>
      <c r="AKT2" s="1959">
        <f>IF('QSH-ms 47'!BY32&lt;&gt;"",1,0)</f>
        <v>0</v>
      </c>
      <c r="AKU2" s="1959">
        <f>IF('QSH-ms 47'!BY35&lt;&gt;"",1,0)</f>
        <v>0</v>
      </c>
      <c r="AKV2" s="1959">
        <f>IF('QSH-ms 47'!BY38&lt;&gt;"",1,0)</f>
        <v>0</v>
      </c>
      <c r="AKW2" s="1959">
        <f>IF('QSH-ms 47'!BY41&lt;&gt;"",1,0)</f>
        <v>0</v>
      </c>
      <c r="AKX2" s="1959">
        <f>IF('QSH-ms 47'!BY44&lt;&gt;"",1,0)</f>
        <v>0</v>
      </c>
      <c r="AKY2" s="1959">
        <f>IF('QSH-ms 47'!BY47&lt;&gt;"",1,0)</f>
        <v>0</v>
      </c>
      <c r="AKZ2" s="1959">
        <f>IF('QSH-ms 47'!BY56&lt;&gt;"",1,0)</f>
        <v>0</v>
      </c>
      <c r="ALA2" s="1959">
        <f>IF('QSH-ms 47'!BY59&lt;&gt;"",1,0)</f>
        <v>0</v>
      </c>
      <c r="ALB2" s="1959">
        <f>IF('QSH-ms 47'!BY62&lt;&gt;"",1,0)</f>
        <v>0</v>
      </c>
      <c r="ALC2" s="1959">
        <f>IF('QSH-ms 47'!BY65&lt;&gt;"",1,0)</f>
        <v>0</v>
      </c>
      <c r="ALD2" s="1959">
        <f>IF('QSH-ms 47'!BY70&lt;&gt;"",1,0)</f>
        <v>0</v>
      </c>
      <c r="ALE2" s="1959">
        <f>IF('QSH-ms 47'!BY73&lt;&gt;"",1,0)</f>
        <v>0</v>
      </c>
      <c r="ALF2" s="1959">
        <f>IF('QSH-ms 47'!BY78&lt;&gt;"",1,0)</f>
        <v>0</v>
      </c>
      <c r="ALG2" s="1959">
        <f>IF('QSH-ms 47'!BY81&lt;&gt;"",1,0)</f>
        <v>0</v>
      </c>
      <c r="ALH2" s="1959">
        <f>IF('QSH-ms 47'!BY84&lt;&gt;"",1,0)</f>
        <v>0</v>
      </c>
      <c r="ALI2" s="1959">
        <f>IF('QSH-ms 47'!BY87&lt;&gt;"",1,0)</f>
        <v>0</v>
      </c>
      <c r="ALJ2" s="1959">
        <f>IF('QSH-ms 48'!BY12&lt;&gt;"",1,0)</f>
        <v>0</v>
      </c>
      <c r="ALK2" s="1959">
        <f>IF('QSH-ms 48'!BY15&lt;&gt;"",1,0)</f>
        <v>0</v>
      </c>
      <c r="ALL2" s="1959">
        <f>IF('QSH-ms 48'!BY18&lt;&gt;"",1,0)</f>
        <v>0</v>
      </c>
      <c r="ALM2" s="1959">
        <f>IF('QSH-ms 48'!BY21&lt;&gt;"",1,0)</f>
        <v>0</v>
      </c>
      <c r="ALN2" s="1959">
        <f>IF('QSH-ms 48'!BY24&lt;&gt;"",1,0)</f>
        <v>0</v>
      </c>
      <c r="ALO2" s="1959">
        <f>IF('QSH-ms 48'!BY27&lt;&gt;"",1,0)</f>
        <v>0</v>
      </c>
      <c r="ALP2" s="1961">
        <f>'QSH-ms 48'!S27</f>
        <v>0</v>
      </c>
      <c r="ALQ2" s="1959">
        <f>IF('QSH-ms 48'!BY30&lt;&gt;"",1,0)</f>
        <v>0</v>
      </c>
      <c r="ALR2" s="1959">
        <f>IF('QSH-ms 48'!F39&lt;&gt;"",1,2)</f>
        <v>2</v>
      </c>
      <c r="ALS2" s="1862">
        <f>N2</f>
        <v>0</v>
      </c>
      <c r="ALT2" s="1862">
        <f>AA2</f>
        <v>0</v>
      </c>
      <c r="ALU2" s="1862">
        <f>Z2</f>
        <v>0</v>
      </c>
      <c r="ALV2" s="1862">
        <f>SP2</f>
        <v>0</v>
      </c>
      <c r="ALW2" s="1862">
        <f>WB2</f>
        <v>0</v>
      </c>
      <c r="ALX2" s="1862">
        <f>PF2+PS2+QD2+QQ2+QZ2+RA2+RB2+RC2+RD2+RE2+RF2+RG2+RH2+RJ2+RK2+RL2+RM2+RN2+RP2+RQ2+RR2+RS2+RT2+RU2+RV2+SN2-SX2+DP2+(TE2/100*TD2)</f>
        <v>0</v>
      </c>
      <c r="ALY2" s="1862">
        <f>SS2+ST2+SU2+SV2+SW2+SY2+SZ2+TA2+TB2+TG2+TN2+TO2+TP2+TQ2+TR2+TS2+TT2+TU2+TV2+TW2+TX2+TY2+TZ2+UA2+UB2+UC2+UD2+UE2+UF2+UG2+UI2+UJ2+UL2+UM2+UN2+UO2+UP2+UQ2+UR2+US2+UT2+UU2+VG2+VJ2+VS2+VT2+VU2+WA2-(WL2-WH2)-(WM2-WI2)</f>
        <v>0</v>
      </c>
      <c r="ALZ2" s="1862">
        <f>ALX2-ALY2</f>
        <v>0</v>
      </c>
      <c r="AMA2" s="1863">
        <f>IK2+LV2</f>
        <v>0</v>
      </c>
      <c r="AMB2" s="1863">
        <f>II2+IJ2+LT2+LU2</f>
        <v>0</v>
      </c>
      <c r="AMC2" s="1863">
        <f>KF2+NQ2</f>
        <v>0</v>
      </c>
      <c r="AMD2" s="1862">
        <f>AID2+AIF2+AIG2+AIH2+AII2+AIJ2+AIK2+AIL2+AIM2+AIQ2+AIS2</f>
        <v>0</v>
      </c>
      <c r="AME2" s="1862">
        <f>GO2+TD2</f>
        <v>0</v>
      </c>
      <c r="AMF2" s="1863" t="e">
        <f>ALY2/ALX2</f>
        <v>#DIV/0!</v>
      </c>
      <c r="AMG2" s="1863" t="e">
        <f>AMC2/AMB2/12</f>
        <v>#DIV/0!</v>
      </c>
      <c r="AMH2" s="1863" t="b">
        <f>UV2=FT2</f>
        <v>1</v>
      </c>
      <c r="AMI2" s="1863" t="b">
        <f>AMC2=AID2</f>
        <v>1</v>
      </c>
      <c r="AMJ2" s="1863" t="b">
        <f>AMA2=ACJ2+ACV2</f>
        <v>1</v>
      </c>
      <c r="AMK2" s="1876" t="str">
        <f>IF(AND(AMB2&gt;0,AMC2&gt;0),"TRUE",IF(AND(AMB2=0,AMC2=0),"TRUE","FALSE"))</f>
        <v>TRUE</v>
      </c>
      <c r="AML2" s="1862">
        <f>TT2</f>
        <v>0</v>
      </c>
      <c r="AMM2" s="1862" t="b">
        <f>TU2=ABO2+ABA2</f>
        <v>1</v>
      </c>
      <c r="AMN2" s="1862">
        <f t="shared" ref="AMN2" si="0">TV2</f>
        <v>0</v>
      </c>
      <c r="AMO2" s="1862">
        <f>WQ2</f>
        <v>0</v>
      </c>
      <c r="AMP2" s="1862" t="e">
        <f>(AMC2/ALZ2)*100</f>
        <v>#DIV/0!</v>
      </c>
      <c r="AMQ2" s="1862" t="e">
        <f>AMD2/ALZ2</f>
        <v>#DIV/0!</v>
      </c>
      <c r="AMR2" s="1862" t="e">
        <f>AMC2/ALY2</f>
        <v>#DIV/0!</v>
      </c>
    </row>
    <row r="3" spans="1:1032" customFormat="1" ht="18"/>
    <row r="4" spans="1:1032" customFormat="1" ht="18"/>
    <row r="5" spans="1:1032" customFormat="1" ht="18"/>
    <row r="6" spans="1:1032" customFormat="1" ht="18"/>
    <row r="7" spans="1:1032" customFormat="1" ht="18"/>
    <row r="8" spans="1:1032" customFormat="1" ht="18"/>
    <row r="9" spans="1:1032" customFormat="1" ht="18"/>
    <row r="10" spans="1:1032" customFormat="1" ht="18"/>
    <row r="11" spans="1:1032" customFormat="1" ht="18"/>
    <row r="12" spans="1:1032" customFormat="1" ht="18"/>
    <row r="13" spans="1:1032" customFormat="1" ht="18"/>
    <row r="14" spans="1:1032" customFormat="1" ht="18"/>
    <row r="15" spans="1:1032" customFormat="1" ht="18"/>
    <row r="16" spans="1:1032" customFormat="1" ht="18"/>
    <row r="17" customFormat="1" ht="18"/>
    <row r="18" customFormat="1" ht="18"/>
    <row r="19" customFormat="1" ht="18"/>
    <row r="20" customFormat="1" ht="18"/>
    <row r="21" customFormat="1" ht="18"/>
    <row r="22" customFormat="1" ht="18"/>
    <row r="23" customFormat="1" ht="18"/>
    <row r="24" customFormat="1" ht="18"/>
  </sheetData>
  <conditionalFormatting sqref="AMJ2 AML2:AMN2">
    <cfRule type="cellIs" dxfId="11" priority="13" operator="equal">
      <formula>FALSE</formula>
    </cfRule>
  </conditionalFormatting>
  <conditionalFormatting sqref="AMC2:AMD2">
    <cfRule type="expression" dxfId="10" priority="14">
      <formula>AHX1=" "</formula>
    </cfRule>
    <cfRule type="expression" dxfId="9" priority="15">
      <formula>AHX2=" "</formula>
    </cfRule>
    <cfRule type="expression" dxfId="8" priority="16">
      <formula>AHX2=" "</formula>
    </cfRule>
    <cfRule type="cellIs" dxfId="7" priority="17" operator="equal">
      <formula>FALSE</formula>
    </cfRule>
  </conditionalFormatting>
  <conditionalFormatting sqref="AMH2">
    <cfRule type="cellIs" dxfId="6" priority="18" operator="equal">
      <formula>FALSE</formula>
    </cfRule>
  </conditionalFormatting>
  <conditionalFormatting sqref="AMI2">
    <cfRule type="expression" dxfId="5" priority="9">
      <formula>AIC1=" "</formula>
    </cfRule>
    <cfRule type="expression" dxfId="4" priority="10">
      <formula>AIC2=" "</formula>
    </cfRule>
    <cfRule type="expression" dxfId="3" priority="11">
      <formula>AIC2=" "</formula>
    </cfRule>
    <cfRule type="cellIs" dxfId="2" priority="12" operator="equal">
      <formula>FALSE</formula>
    </cfRule>
  </conditionalFormatting>
  <conditionalFormatting sqref="AMP2:AMR2">
    <cfRule type="cellIs" dxfId="1" priority="7" operator="equal">
      <formula>FALSE</formula>
    </cfRule>
  </conditionalFormatting>
  <conditionalFormatting sqref="AMK2">
    <cfRule type="cellIs" dxfId="0" priority="8" operator="equal">
      <formula>FALSE</formula>
    </cfRule>
  </conditionalFormatting>
  <pageMargins left="0.118110236220472" right="0.118110236220472" top="0.15748031496063" bottom="0.15748031496063" header="0.31496062992126" footer="0.31496062992126"/>
  <pageSetup paperSize="9" scale="80"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AV1254"/>
  <sheetViews>
    <sheetView showGridLines="0" view="pageBreakPreview" zoomScale="70" zoomScaleNormal="100" workbookViewId="0">
      <selection activeCell="AP102" sqref="AP102"/>
    </sheetView>
  </sheetViews>
  <sheetFormatPr defaultColWidth="6.3828125" defaultRowHeight="12.9" customHeight="1"/>
  <cols>
    <col min="1" max="1" width="0.69140625" style="767" customWidth="1"/>
    <col min="2" max="2" width="4.3828125" style="767" customWidth="1"/>
    <col min="3" max="3" width="5.3828125" style="767" customWidth="1"/>
    <col min="4" max="4" width="3.3828125" style="767" customWidth="1"/>
    <col min="5" max="12" width="3.23046875" style="767" customWidth="1"/>
    <col min="13" max="13" width="4.765625" style="767" customWidth="1"/>
    <col min="14" max="19" width="3.3828125" style="767" customWidth="1"/>
    <col min="20" max="21" width="4.921875" style="767" customWidth="1"/>
    <col min="22" max="22" width="4.3046875" style="767" customWidth="1"/>
    <col min="23" max="23" width="2.23046875" style="767" customWidth="1"/>
    <col min="24" max="24" width="8.07421875" style="767" customWidth="1"/>
    <col min="25" max="25" width="3.921875" style="768" customWidth="1"/>
    <col min="26" max="31" width="2.921875" style="769" customWidth="1"/>
    <col min="32" max="32" width="1.765625" style="770" customWidth="1"/>
    <col min="33" max="33" width="1.765625" style="768" customWidth="1"/>
    <col min="34" max="36" width="2.921875" style="767" customWidth="1"/>
    <col min="37" max="37" width="2.4609375" style="767" customWidth="1"/>
    <col min="38" max="16384" width="6.3828125" style="767"/>
  </cols>
  <sheetData>
    <row r="1" spans="1:48" ht="12.9" customHeight="1">
      <c r="A1" s="771"/>
      <c r="B1" s="772"/>
      <c r="C1" s="772"/>
      <c r="D1" s="773"/>
      <c r="E1" s="774"/>
      <c r="F1" s="774"/>
      <c r="G1" s="774"/>
      <c r="H1" s="774"/>
      <c r="I1" s="774"/>
      <c r="J1" s="774"/>
      <c r="K1" s="774"/>
      <c r="L1" s="774"/>
      <c r="M1" s="772"/>
      <c r="N1" s="772"/>
      <c r="O1" s="772"/>
      <c r="P1" s="772"/>
      <c r="Q1" s="772"/>
      <c r="R1" s="772"/>
      <c r="S1" s="772"/>
      <c r="T1" s="772"/>
      <c r="U1" s="772"/>
      <c r="V1" s="772"/>
      <c r="W1" s="772"/>
      <c r="X1" s="772"/>
      <c r="Y1" s="799"/>
      <c r="Z1" s="800"/>
      <c r="AA1" s="800"/>
      <c r="AB1" s="800"/>
      <c r="AC1" s="800"/>
      <c r="AD1" s="800"/>
      <c r="AE1" s="800"/>
      <c r="AF1" s="819"/>
      <c r="AG1" s="799"/>
      <c r="AH1" s="772"/>
      <c r="AI1" s="772"/>
      <c r="AJ1" s="772"/>
      <c r="AK1" s="820"/>
    </row>
    <row r="2" spans="1:48" ht="12.9" customHeight="1">
      <c r="A2" s="775"/>
      <c r="B2" s="776"/>
      <c r="C2" s="776"/>
      <c r="D2" s="776"/>
      <c r="E2" s="776"/>
      <c r="F2" s="776"/>
      <c r="G2" s="776"/>
      <c r="H2" s="776"/>
      <c r="I2" s="776"/>
      <c r="J2" s="776"/>
      <c r="K2" s="776"/>
      <c r="L2" s="776"/>
      <c r="M2" s="777" t="s">
        <v>1888</v>
      </c>
      <c r="N2" s="777"/>
      <c r="O2" s="777"/>
      <c r="P2" s="777"/>
      <c r="Q2" s="777"/>
      <c r="R2" s="777"/>
      <c r="S2" s="777"/>
      <c r="T2" s="777"/>
      <c r="U2" s="777"/>
      <c r="V2" s="777"/>
      <c r="W2" s="777"/>
      <c r="X2" s="777"/>
      <c r="Y2" s="801"/>
      <c r="Z2" s="793"/>
      <c r="AA2" s="793"/>
      <c r="AB2" s="793"/>
      <c r="AC2" s="793"/>
      <c r="AD2" s="793"/>
      <c r="AE2" s="793"/>
      <c r="AF2" s="801"/>
      <c r="AG2" s="801"/>
      <c r="AH2" s="793"/>
      <c r="AI2" s="793"/>
      <c r="AJ2" s="793"/>
      <c r="AK2" s="821"/>
      <c r="AL2" s="822"/>
      <c r="AM2" s="822"/>
      <c r="AN2" s="822"/>
      <c r="AO2" s="822"/>
      <c r="AP2" s="822"/>
      <c r="AQ2" s="822"/>
      <c r="AR2" s="822"/>
      <c r="AS2" s="822"/>
      <c r="AT2" s="822"/>
      <c r="AU2" s="822"/>
      <c r="AV2" s="822"/>
    </row>
    <row r="3" spans="1:48" s="763" customFormat="1" ht="12.9" customHeight="1">
      <c r="A3" s="778"/>
      <c r="B3" s="779"/>
      <c r="C3" s="779"/>
      <c r="D3" s="779"/>
      <c r="E3" s="776" t="s">
        <v>1944</v>
      </c>
      <c r="F3" s="779"/>
      <c r="G3" s="779"/>
      <c r="H3" s="779"/>
      <c r="I3" s="779"/>
      <c r="J3" s="779"/>
      <c r="K3" s="779"/>
      <c r="L3" s="779"/>
      <c r="M3" s="780"/>
      <c r="N3" s="780"/>
      <c r="O3" s="780"/>
      <c r="P3" s="780"/>
      <c r="Q3" s="780"/>
      <c r="R3" s="780"/>
      <c r="S3" s="780"/>
      <c r="T3" s="780"/>
      <c r="U3" s="780"/>
      <c r="V3" s="780"/>
      <c r="W3" s="796"/>
      <c r="X3" s="802"/>
      <c r="Y3" s="803"/>
      <c r="Z3" s="780"/>
      <c r="AA3" s="780"/>
      <c r="AB3" s="780"/>
      <c r="AC3" s="780"/>
      <c r="AD3" s="780"/>
      <c r="AE3" s="780"/>
      <c r="AF3" s="803"/>
      <c r="AG3" s="803"/>
      <c r="AH3" s="780"/>
      <c r="AI3" s="780"/>
      <c r="AJ3" s="780"/>
      <c r="AK3" s="823"/>
    </row>
    <row r="4" spans="1:48" s="763" customFormat="1" ht="12.9" customHeight="1">
      <c r="A4" s="781"/>
      <c r="B4" s="782"/>
      <c r="C4" s="782"/>
      <c r="D4" s="782"/>
      <c r="E4" s="783" t="s">
        <v>1945</v>
      </c>
      <c r="F4" s="782"/>
      <c r="G4" s="782"/>
      <c r="H4" s="782"/>
      <c r="I4" s="782"/>
      <c r="J4" s="782"/>
      <c r="K4" s="782"/>
      <c r="L4" s="782"/>
      <c r="M4" s="784"/>
      <c r="N4" s="784"/>
      <c r="O4" s="784"/>
      <c r="P4" s="784"/>
      <c r="Q4" s="784"/>
      <c r="R4" s="784"/>
      <c r="S4" s="784"/>
      <c r="T4" s="797"/>
      <c r="U4" s="797"/>
      <c r="V4" s="784"/>
      <c r="W4" s="784"/>
      <c r="X4" s="784"/>
      <c r="Y4" s="804"/>
      <c r="Z4" s="784"/>
      <c r="AA4" s="784"/>
      <c r="AB4" s="784"/>
      <c r="AF4" s="824"/>
      <c r="AG4" s="824"/>
      <c r="AK4" s="825"/>
    </row>
    <row r="5" spans="1:48" s="763" customFormat="1" ht="12.9" customHeight="1">
      <c r="A5" s="781"/>
      <c r="B5" s="782"/>
      <c r="C5" s="782"/>
      <c r="D5" s="782"/>
      <c r="E5" s="782"/>
      <c r="F5" s="782"/>
      <c r="G5" s="782"/>
      <c r="H5" s="782"/>
      <c r="I5" s="782"/>
      <c r="J5" s="782"/>
      <c r="K5" s="782"/>
      <c r="L5" s="782"/>
      <c r="M5" s="784"/>
      <c r="N5" s="784"/>
      <c r="O5" s="784"/>
      <c r="P5" s="784"/>
      <c r="Q5" s="784"/>
      <c r="R5" s="784"/>
      <c r="S5" s="784"/>
      <c r="T5" s="797"/>
      <c r="U5" s="797"/>
      <c r="V5" s="784"/>
      <c r="W5" s="784"/>
      <c r="X5" s="784"/>
      <c r="Y5" s="804"/>
      <c r="Z5" s="2625"/>
      <c r="AA5" s="2625"/>
      <c r="AB5" s="2625"/>
      <c r="AC5" s="2625"/>
      <c r="AD5" s="2625"/>
      <c r="AE5" s="2625"/>
      <c r="AF5" s="2625"/>
      <c r="AG5" s="2625"/>
      <c r="AH5" s="2625"/>
      <c r="AI5" s="2625"/>
      <c r="AJ5" s="2625"/>
      <c r="AK5" s="825"/>
    </row>
    <row r="6" spans="1:48" s="763" customFormat="1" ht="12.9" customHeight="1">
      <c r="A6" s="781"/>
      <c r="B6" s="891"/>
      <c r="C6" s="795"/>
      <c r="D6" s="892"/>
      <c r="E6" s="784"/>
      <c r="F6" s="782"/>
      <c r="G6" s="782"/>
      <c r="H6" s="782"/>
      <c r="I6" s="782"/>
      <c r="J6" s="782"/>
      <c r="K6" s="782"/>
      <c r="L6" s="782"/>
      <c r="M6" s="784"/>
      <c r="N6" s="784"/>
      <c r="O6" s="784"/>
      <c r="P6" s="784"/>
      <c r="Q6" s="784"/>
      <c r="R6" s="784"/>
      <c r="S6" s="784"/>
      <c r="T6" s="797"/>
      <c r="U6" s="797"/>
      <c r="V6" s="784"/>
      <c r="W6" s="784"/>
      <c r="X6" s="784"/>
      <c r="Y6" s="804"/>
      <c r="Z6" s="2625" t="s">
        <v>1896</v>
      </c>
      <c r="AA6" s="2625"/>
      <c r="AB6" s="2625"/>
      <c r="AC6" s="2625"/>
      <c r="AD6" s="2625"/>
      <c r="AE6" s="2625"/>
      <c r="AF6" s="2625"/>
      <c r="AG6" s="2625"/>
      <c r="AH6" s="2625"/>
      <c r="AI6" s="2625"/>
      <c r="AJ6" s="2625"/>
      <c r="AK6" s="825"/>
    </row>
    <row r="7" spans="1:48" s="763" customFormat="1" ht="12.9" customHeight="1">
      <c r="A7" s="781"/>
      <c r="B7" s="891"/>
      <c r="C7" s="795"/>
      <c r="D7" s="893"/>
      <c r="E7" s="784"/>
      <c r="F7" s="782"/>
      <c r="G7" s="782"/>
      <c r="H7" s="782"/>
      <c r="I7" s="782"/>
      <c r="J7" s="782"/>
      <c r="K7" s="782"/>
      <c r="L7" s="782"/>
      <c r="M7" s="784"/>
      <c r="N7" s="784"/>
      <c r="O7" s="784"/>
      <c r="P7" s="784"/>
      <c r="Q7" s="784"/>
      <c r="R7" s="784"/>
      <c r="S7" s="784"/>
      <c r="T7" s="797"/>
      <c r="U7" s="797"/>
      <c r="V7" s="784"/>
      <c r="W7" s="784"/>
      <c r="X7" s="784"/>
      <c r="Y7" s="804"/>
      <c r="Z7" s="2623" t="s">
        <v>1572</v>
      </c>
      <c r="AA7" s="2623"/>
      <c r="AB7" s="2623"/>
      <c r="AC7" s="2623"/>
      <c r="AD7" s="2623"/>
      <c r="AE7" s="2623"/>
      <c r="AF7" s="2623"/>
      <c r="AG7" s="2623"/>
      <c r="AH7" s="2623"/>
      <c r="AI7" s="2623"/>
      <c r="AJ7" s="2623"/>
      <c r="AK7" s="825"/>
    </row>
    <row r="8" spans="1:48" s="763" customFormat="1" ht="12.9" customHeight="1">
      <c r="A8" s="792"/>
      <c r="B8" s="793"/>
      <c r="C8" s="793"/>
      <c r="D8" s="793"/>
      <c r="E8" s="793"/>
      <c r="F8" s="793"/>
      <c r="G8" s="793"/>
      <c r="H8" s="793"/>
      <c r="I8" s="793"/>
      <c r="J8" s="793"/>
      <c r="K8" s="793"/>
      <c r="L8" s="793"/>
      <c r="M8" s="793"/>
      <c r="N8" s="793"/>
      <c r="O8" s="793"/>
      <c r="P8" s="793"/>
      <c r="Q8" s="793"/>
      <c r="R8" s="793"/>
      <c r="S8" s="793"/>
      <c r="T8" s="793"/>
      <c r="U8" s="793"/>
      <c r="V8" s="793"/>
      <c r="W8" s="793"/>
      <c r="X8" s="793"/>
      <c r="Y8" s="801"/>
      <c r="Z8" s="793"/>
      <c r="AA8" s="793"/>
      <c r="AB8" s="793"/>
      <c r="AC8" s="793"/>
      <c r="AD8" s="782"/>
      <c r="AE8" s="793"/>
      <c r="AF8" s="801"/>
      <c r="AG8" s="801"/>
      <c r="AH8" s="793"/>
      <c r="AI8" s="2609" t="s">
        <v>2094</v>
      </c>
      <c r="AJ8" s="2610"/>
      <c r="AK8" s="821"/>
    </row>
    <row r="9" spans="1:48" s="763" customFormat="1" ht="12.9" customHeight="1">
      <c r="A9" s="792"/>
      <c r="B9" s="891">
        <v>8.1999999999999993</v>
      </c>
      <c r="C9" s="782" t="s">
        <v>2095</v>
      </c>
      <c r="D9" s="892"/>
      <c r="E9" s="892"/>
      <c r="F9" s="784"/>
      <c r="G9" s="784"/>
      <c r="H9" s="784"/>
      <c r="I9" s="784"/>
      <c r="J9" s="784"/>
      <c r="K9" s="784"/>
      <c r="L9" s="784"/>
      <c r="M9" s="784"/>
      <c r="N9" s="793"/>
      <c r="O9" s="793"/>
      <c r="P9" s="793"/>
      <c r="Q9" s="793"/>
      <c r="R9" s="793"/>
      <c r="S9" s="793"/>
      <c r="T9" s="793"/>
      <c r="U9" s="793"/>
      <c r="V9" s="793"/>
      <c r="W9" s="793"/>
      <c r="X9" s="793"/>
      <c r="Y9" s="2593" t="s">
        <v>2047</v>
      </c>
      <c r="Z9" s="2649"/>
      <c r="AA9" s="2649"/>
      <c r="AB9" s="2649"/>
      <c r="AC9" s="2649"/>
      <c r="AD9" s="2649"/>
      <c r="AE9" s="2649"/>
      <c r="AF9" s="2649"/>
      <c r="AG9" s="2649"/>
      <c r="AH9" s="2649"/>
      <c r="AI9" s="2649"/>
      <c r="AJ9" s="2649"/>
      <c r="AK9" s="821"/>
    </row>
    <row r="10" spans="1:48" s="763" customFormat="1" ht="12.9" customHeight="1">
      <c r="A10" s="792"/>
      <c r="B10" s="891"/>
      <c r="C10" s="854" t="s">
        <v>2096</v>
      </c>
      <c r="D10" s="893"/>
      <c r="E10" s="893"/>
      <c r="F10" s="784"/>
      <c r="G10" s="784"/>
      <c r="H10" s="784"/>
      <c r="I10" s="784"/>
      <c r="J10" s="784"/>
      <c r="K10" s="784"/>
      <c r="L10" s="784"/>
      <c r="M10" s="784"/>
      <c r="N10" s="793"/>
      <c r="O10" s="793"/>
      <c r="P10" s="793"/>
      <c r="Q10" s="793"/>
      <c r="R10" s="793"/>
      <c r="S10" s="793"/>
      <c r="T10" s="793"/>
      <c r="U10" s="793"/>
      <c r="V10" s="793"/>
      <c r="W10" s="793"/>
      <c r="X10" s="793"/>
      <c r="Y10" s="2593"/>
      <c r="Z10" s="2649"/>
      <c r="AA10" s="2649"/>
      <c r="AB10" s="2649"/>
      <c r="AC10" s="2649"/>
      <c r="AD10" s="2649"/>
      <c r="AE10" s="2649"/>
      <c r="AF10" s="2649"/>
      <c r="AG10" s="2649"/>
      <c r="AH10" s="2649"/>
      <c r="AI10" s="2649"/>
      <c r="AJ10" s="2649"/>
      <c r="AK10" s="821"/>
    </row>
    <row r="11" spans="1:48" s="763" customFormat="1" ht="12.9" customHeight="1">
      <c r="A11" s="792"/>
      <c r="B11" s="891"/>
      <c r="C11" s="797" t="s">
        <v>2097</v>
      </c>
      <c r="D11" s="894"/>
      <c r="E11" s="784"/>
      <c r="F11" s="784"/>
      <c r="G11" s="784"/>
      <c r="H11" s="784"/>
      <c r="I11" s="784"/>
      <c r="J11" s="784"/>
      <c r="K11" s="784"/>
      <c r="L11" s="784"/>
      <c r="M11" s="784"/>
      <c r="N11" s="793"/>
      <c r="O11" s="793"/>
      <c r="P11" s="793"/>
      <c r="Q11" s="793"/>
      <c r="R11" s="793"/>
      <c r="S11" s="793"/>
      <c r="T11" s="793"/>
      <c r="U11" s="793"/>
      <c r="V11" s="793"/>
      <c r="W11" s="793"/>
      <c r="X11" s="793"/>
      <c r="Y11" s="873"/>
      <c r="Z11" s="812"/>
      <c r="AA11" s="812"/>
      <c r="AB11" s="812"/>
      <c r="AC11" s="812"/>
      <c r="AD11" s="812"/>
      <c r="AE11" s="812"/>
      <c r="AF11" s="828"/>
      <c r="AG11" s="828"/>
      <c r="AH11" s="812"/>
      <c r="AI11" s="812"/>
      <c r="AJ11" s="812"/>
      <c r="AK11" s="821"/>
    </row>
    <row r="12" spans="1:48" s="763" customFormat="1" ht="12.9" customHeight="1">
      <c r="A12" s="792"/>
      <c r="B12" s="891"/>
      <c r="C12" s="854"/>
      <c r="D12" s="893"/>
      <c r="E12" s="784"/>
      <c r="F12" s="784"/>
      <c r="G12" s="784"/>
      <c r="H12" s="784"/>
      <c r="I12" s="784"/>
      <c r="J12" s="784"/>
      <c r="K12" s="784"/>
      <c r="L12" s="784"/>
      <c r="M12" s="784"/>
      <c r="N12" s="793"/>
      <c r="O12" s="793"/>
      <c r="P12" s="793"/>
      <c r="Q12" s="793"/>
      <c r="R12" s="793"/>
      <c r="S12" s="793"/>
      <c r="T12" s="793"/>
      <c r="U12" s="793"/>
      <c r="V12" s="793"/>
      <c r="W12" s="793"/>
      <c r="X12" s="793"/>
      <c r="Y12" s="873"/>
      <c r="Z12" s="812"/>
      <c r="AA12" s="812"/>
      <c r="AB12" s="812"/>
      <c r="AC12" s="812"/>
      <c r="AD12" s="812"/>
      <c r="AE12" s="812"/>
      <c r="AF12" s="828"/>
      <c r="AG12" s="828"/>
      <c r="AH12" s="812"/>
      <c r="AI12" s="812"/>
      <c r="AJ12" s="812"/>
      <c r="AK12" s="821"/>
    </row>
    <row r="13" spans="1:48" s="763" customFormat="1" ht="12.9" customHeight="1">
      <c r="A13" s="895"/>
      <c r="B13" s="896"/>
      <c r="C13" s="897"/>
      <c r="D13" s="898"/>
      <c r="E13" s="899"/>
      <c r="F13" s="899"/>
      <c r="G13" s="899"/>
      <c r="H13" s="899"/>
      <c r="I13" s="899"/>
      <c r="J13" s="899"/>
      <c r="K13" s="899"/>
      <c r="L13" s="899"/>
      <c r="M13" s="899"/>
      <c r="N13" s="901"/>
      <c r="O13" s="901"/>
      <c r="P13" s="901"/>
      <c r="Q13" s="901"/>
      <c r="R13" s="901"/>
      <c r="S13" s="901"/>
      <c r="T13" s="901"/>
      <c r="U13" s="901"/>
      <c r="V13" s="901"/>
      <c r="W13" s="901"/>
      <c r="X13" s="901"/>
      <c r="Y13" s="902"/>
      <c r="Z13" s="903"/>
      <c r="AA13" s="903"/>
      <c r="AB13" s="903"/>
      <c r="AC13" s="903"/>
      <c r="AD13" s="903"/>
      <c r="AE13" s="903"/>
      <c r="AF13" s="904"/>
      <c r="AG13" s="904"/>
      <c r="AH13" s="903"/>
      <c r="AI13" s="903"/>
      <c r="AJ13" s="903"/>
      <c r="AK13" s="908"/>
    </row>
    <row r="14" spans="1:48" s="763" customFormat="1" ht="12.9" customHeight="1">
      <c r="A14" s="792"/>
      <c r="B14" s="891"/>
      <c r="C14" s="854"/>
      <c r="D14" s="893"/>
      <c r="E14" s="784"/>
      <c r="F14" s="784"/>
      <c r="G14" s="784"/>
      <c r="H14" s="784"/>
      <c r="I14" s="784"/>
      <c r="J14" s="784"/>
      <c r="K14" s="784"/>
      <c r="L14" s="784"/>
      <c r="M14" s="784"/>
      <c r="N14" s="793"/>
      <c r="O14" s="793"/>
      <c r="P14" s="793"/>
      <c r="Q14" s="793"/>
      <c r="R14" s="793"/>
      <c r="S14" s="793"/>
      <c r="T14" s="793"/>
      <c r="U14" s="793"/>
      <c r="V14" s="793"/>
      <c r="W14" s="793"/>
      <c r="X14" s="793"/>
      <c r="Y14" s="873"/>
      <c r="Z14" s="812"/>
      <c r="AA14" s="812"/>
      <c r="AB14" s="812"/>
      <c r="AC14" s="812"/>
      <c r="AD14" s="812"/>
      <c r="AE14" s="812"/>
      <c r="AF14" s="828"/>
      <c r="AG14" s="828"/>
      <c r="AH14" s="812"/>
      <c r="AI14" s="812"/>
      <c r="AJ14" s="812"/>
      <c r="AK14" s="821"/>
    </row>
    <row r="15" spans="1:48" s="763" customFormat="1" ht="12.9" customHeight="1">
      <c r="A15" s="792"/>
      <c r="B15" s="891"/>
      <c r="C15" s="854"/>
      <c r="D15" s="893"/>
      <c r="E15" s="784"/>
      <c r="F15" s="784"/>
      <c r="G15" s="784"/>
      <c r="H15" s="784"/>
      <c r="I15" s="784"/>
      <c r="J15" s="784"/>
      <c r="K15" s="784"/>
      <c r="L15" s="784"/>
      <c r="M15" s="784"/>
      <c r="N15" s="793"/>
      <c r="O15" s="793"/>
      <c r="P15" s="793"/>
      <c r="Q15" s="793"/>
      <c r="R15" s="793"/>
      <c r="S15" s="793"/>
      <c r="T15" s="793"/>
      <c r="U15" s="793"/>
      <c r="V15" s="793"/>
      <c r="W15" s="793"/>
      <c r="X15" s="793"/>
      <c r="Y15" s="873"/>
      <c r="Z15" s="812"/>
      <c r="AA15" s="812"/>
      <c r="AB15" s="812"/>
      <c r="AC15" s="812"/>
      <c r="AD15" s="812"/>
      <c r="AE15" s="812"/>
      <c r="AF15" s="828"/>
      <c r="AG15" s="828"/>
      <c r="AH15" s="812"/>
      <c r="AI15" s="812"/>
      <c r="AJ15" s="812"/>
      <c r="AK15" s="821"/>
    </row>
    <row r="16" spans="1:48" ht="12.9" customHeight="1">
      <c r="A16" s="792"/>
      <c r="B16" s="891">
        <v>8.3000000000000007</v>
      </c>
      <c r="C16" s="854" t="s">
        <v>2098</v>
      </c>
      <c r="D16" s="892"/>
      <c r="E16" s="892"/>
      <c r="F16" s="784"/>
      <c r="G16" s="784"/>
      <c r="H16" s="784"/>
      <c r="I16" s="784"/>
      <c r="J16" s="784"/>
      <c r="K16" s="784"/>
      <c r="L16" s="784"/>
      <c r="M16" s="784"/>
      <c r="N16" s="793"/>
      <c r="O16" s="793"/>
      <c r="P16" s="793"/>
      <c r="Q16" s="793"/>
      <c r="R16" s="793"/>
      <c r="S16" s="793"/>
      <c r="T16" s="793"/>
      <c r="U16" s="793"/>
      <c r="V16" s="793"/>
      <c r="W16" s="793"/>
      <c r="X16" s="793"/>
      <c r="Y16" s="2593" t="s">
        <v>2051</v>
      </c>
      <c r="Z16" s="2649"/>
      <c r="AA16" s="2649"/>
      <c r="AB16" s="2649"/>
      <c r="AC16" s="2649"/>
      <c r="AD16" s="2649"/>
      <c r="AE16" s="2649"/>
      <c r="AF16" s="2649"/>
      <c r="AG16" s="2649"/>
      <c r="AH16" s="2649"/>
      <c r="AI16" s="2649"/>
      <c r="AJ16" s="2649"/>
      <c r="AK16" s="821"/>
    </row>
    <row r="17" spans="1:42" ht="12.9" customHeight="1">
      <c r="A17" s="792"/>
      <c r="B17" s="891"/>
      <c r="C17" s="797" t="s">
        <v>2099</v>
      </c>
      <c r="D17" s="893"/>
      <c r="E17" s="893"/>
      <c r="F17" s="784"/>
      <c r="G17" s="784"/>
      <c r="H17" s="784"/>
      <c r="I17" s="784"/>
      <c r="J17" s="784"/>
      <c r="K17" s="784"/>
      <c r="L17" s="784"/>
      <c r="M17" s="784"/>
      <c r="N17" s="793"/>
      <c r="O17" s="793"/>
      <c r="P17" s="793"/>
      <c r="Q17" s="793"/>
      <c r="R17" s="793"/>
      <c r="S17" s="793"/>
      <c r="T17" s="793"/>
      <c r="U17" s="793"/>
      <c r="V17" s="793"/>
      <c r="W17" s="793"/>
      <c r="X17" s="793"/>
      <c r="Y17" s="2593"/>
      <c r="Z17" s="2649"/>
      <c r="AA17" s="2649"/>
      <c r="AB17" s="2649"/>
      <c r="AC17" s="2649"/>
      <c r="AD17" s="2649"/>
      <c r="AE17" s="2649"/>
      <c r="AF17" s="2649"/>
      <c r="AG17" s="2649"/>
      <c r="AH17" s="2649"/>
      <c r="AI17" s="2649"/>
      <c r="AJ17" s="2649"/>
      <c r="AK17" s="821"/>
    </row>
    <row r="18" spans="1:42" ht="12.9" customHeight="1">
      <c r="A18" s="792"/>
      <c r="B18" s="891"/>
      <c r="C18" s="797"/>
      <c r="D18" s="894"/>
      <c r="E18" s="784"/>
      <c r="F18" s="784"/>
      <c r="G18" s="784"/>
      <c r="H18" s="784"/>
      <c r="I18" s="784"/>
      <c r="J18" s="784"/>
      <c r="K18" s="784"/>
      <c r="L18" s="784"/>
      <c r="M18" s="784"/>
      <c r="N18" s="793"/>
      <c r="O18" s="793"/>
      <c r="P18" s="793"/>
      <c r="Q18" s="793"/>
      <c r="R18" s="793"/>
      <c r="S18" s="793"/>
      <c r="T18" s="793"/>
      <c r="U18" s="793"/>
      <c r="V18" s="793"/>
      <c r="W18" s="793"/>
      <c r="X18" s="793"/>
      <c r="Y18" s="873"/>
      <c r="Z18" s="814"/>
      <c r="AA18" s="814"/>
      <c r="AB18" s="814"/>
      <c r="AC18" s="814"/>
      <c r="AD18" s="814"/>
      <c r="AE18" s="814"/>
      <c r="AF18" s="815"/>
      <c r="AG18" s="815"/>
      <c r="AH18" s="814"/>
      <c r="AI18" s="814"/>
      <c r="AJ18" s="814"/>
      <c r="AK18" s="821"/>
    </row>
    <row r="19" spans="1:42" s="763" customFormat="1" ht="12.9" customHeight="1">
      <c r="A19" s="895"/>
      <c r="B19" s="896"/>
      <c r="C19" s="897"/>
      <c r="D19" s="898"/>
      <c r="E19" s="899"/>
      <c r="F19" s="899"/>
      <c r="G19" s="899"/>
      <c r="H19" s="899"/>
      <c r="I19" s="899"/>
      <c r="J19" s="899"/>
      <c r="K19" s="899"/>
      <c r="L19" s="899"/>
      <c r="M19" s="899"/>
      <c r="N19" s="901"/>
      <c r="O19" s="901"/>
      <c r="P19" s="901"/>
      <c r="Q19" s="901"/>
      <c r="R19" s="901"/>
      <c r="S19" s="901"/>
      <c r="T19" s="901"/>
      <c r="U19" s="901"/>
      <c r="V19" s="901"/>
      <c r="W19" s="901"/>
      <c r="X19" s="901"/>
      <c r="Y19" s="902"/>
      <c r="Z19" s="905"/>
      <c r="AA19" s="905"/>
      <c r="AB19" s="905"/>
      <c r="AC19" s="905"/>
      <c r="AD19" s="905"/>
      <c r="AE19" s="905"/>
      <c r="AF19" s="906"/>
      <c r="AG19" s="906"/>
      <c r="AH19" s="905"/>
      <c r="AI19" s="905"/>
      <c r="AJ19" s="905"/>
      <c r="AK19" s="908"/>
    </row>
    <row r="20" spans="1:42" s="763" customFormat="1" ht="12.9" customHeight="1">
      <c r="A20" s="792"/>
      <c r="B20" s="891"/>
      <c r="C20" s="854"/>
      <c r="D20" s="893"/>
      <c r="E20" s="784"/>
      <c r="F20" s="784"/>
      <c r="G20" s="784"/>
      <c r="H20" s="784"/>
      <c r="I20" s="784"/>
      <c r="J20" s="784"/>
      <c r="K20" s="784"/>
      <c r="L20" s="784"/>
      <c r="M20" s="784"/>
      <c r="N20" s="793"/>
      <c r="O20" s="793"/>
      <c r="P20" s="793"/>
      <c r="Q20" s="793"/>
      <c r="R20" s="793"/>
      <c r="S20" s="793"/>
      <c r="T20" s="793"/>
      <c r="U20" s="793"/>
      <c r="V20" s="793"/>
      <c r="W20" s="793"/>
      <c r="X20" s="793"/>
      <c r="Y20" s="873"/>
      <c r="Z20" s="814"/>
      <c r="AA20" s="814"/>
      <c r="AB20" s="814"/>
      <c r="AC20" s="814"/>
      <c r="AD20" s="814"/>
      <c r="AE20" s="814"/>
      <c r="AF20" s="815"/>
      <c r="AG20" s="815"/>
      <c r="AH20" s="814"/>
      <c r="AI20" s="814"/>
      <c r="AJ20" s="814"/>
      <c r="AK20" s="821"/>
      <c r="AP20" s="763" t="s">
        <v>1411</v>
      </c>
    </row>
    <row r="21" spans="1:42" s="763" customFormat="1" ht="12.9" customHeight="1">
      <c r="A21" s="792"/>
      <c r="B21" s="891"/>
      <c r="C21" s="854"/>
      <c r="D21" s="893"/>
      <c r="E21" s="784"/>
      <c r="F21" s="784"/>
      <c r="G21" s="784"/>
      <c r="H21" s="784"/>
      <c r="I21" s="784"/>
      <c r="J21" s="784"/>
      <c r="K21" s="784"/>
      <c r="L21" s="784"/>
      <c r="M21" s="784"/>
      <c r="N21" s="793"/>
      <c r="O21" s="793"/>
      <c r="P21" s="793"/>
      <c r="Q21" s="793"/>
      <c r="R21" s="793"/>
      <c r="S21" s="793"/>
      <c r="T21" s="793"/>
      <c r="U21" s="793"/>
      <c r="V21" s="793"/>
      <c r="W21" s="793"/>
      <c r="X21" s="793"/>
      <c r="Y21" s="873"/>
      <c r="Z21" s="814"/>
      <c r="AA21" s="814"/>
      <c r="AB21" s="814"/>
      <c r="AC21" s="814"/>
      <c r="AD21" s="814"/>
      <c r="AE21" s="814"/>
      <c r="AF21" s="815"/>
      <c r="AG21" s="815"/>
      <c r="AH21" s="814"/>
      <c r="AI21" s="814"/>
      <c r="AJ21" s="814"/>
      <c r="AK21" s="821"/>
    </row>
    <row r="22" spans="1:42" s="763" customFormat="1" ht="12.9" customHeight="1">
      <c r="A22" s="792"/>
      <c r="B22" s="891">
        <v>8.4</v>
      </c>
      <c r="C22" s="854" t="s">
        <v>2100</v>
      </c>
      <c r="D22" s="892"/>
      <c r="E22" s="892"/>
      <c r="F22" s="784"/>
      <c r="G22" s="784"/>
      <c r="H22" s="784"/>
      <c r="I22" s="784"/>
      <c r="J22" s="784"/>
      <c r="K22" s="784"/>
      <c r="L22" s="784"/>
      <c r="M22" s="784"/>
      <c r="N22" s="793"/>
      <c r="O22" s="793"/>
      <c r="P22" s="793"/>
      <c r="Q22" s="793"/>
      <c r="R22" s="793"/>
      <c r="S22" s="793"/>
      <c r="T22" s="793"/>
      <c r="U22" s="793"/>
      <c r="V22" s="793"/>
      <c r="W22" s="793"/>
      <c r="X22" s="793"/>
      <c r="Y22" s="2593" t="s">
        <v>2059</v>
      </c>
      <c r="Z22" s="2649"/>
      <c r="AA22" s="2649"/>
      <c r="AB22" s="2649"/>
      <c r="AC22" s="2649"/>
      <c r="AD22" s="2649"/>
      <c r="AE22" s="2649"/>
      <c r="AF22" s="2649"/>
      <c r="AG22" s="2649"/>
      <c r="AH22" s="2649"/>
      <c r="AI22" s="2649"/>
      <c r="AJ22" s="2649"/>
      <c r="AK22" s="821"/>
    </row>
    <row r="23" spans="1:42" s="763" customFormat="1" ht="12.9" customHeight="1">
      <c r="A23" s="792"/>
      <c r="B23" s="891"/>
      <c r="C23" s="797" t="s">
        <v>2101</v>
      </c>
      <c r="D23" s="893"/>
      <c r="E23" s="893"/>
      <c r="F23" s="784"/>
      <c r="G23" s="784"/>
      <c r="H23" s="784"/>
      <c r="I23" s="784"/>
      <c r="J23" s="784"/>
      <c r="K23" s="784"/>
      <c r="L23" s="784"/>
      <c r="M23" s="784"/>
      <c r="N23" s="793"/>
      <c r="O23" s="793"/>
      <c r="P23" s="793"/>
      <c r="Q23" s="793"/>
      <c r="R23" s="793"/>
      <c r="S23" s="793"/>
      <c r="T23" s="793"/>
      <c r="U23" s="793"/>
      <c r="V23" s="793"/>
      <c r="W23" s="793"/>
      <c r="X23" s="793"/>
      <c r="Y23" s="2593"/>
      <c r="Z23" s="2649"/>
      <c r="AA23" s="2649"/>
      <c r="AB23" s="2649"/>
      <c r="AC23" s="2649"/>
      <c r="AD23" s="2649"/>
      <c r="AE23" s="2649"/>
      <c r="AF23" s="2649"/>
      <c r="AG23" s="2649"/>
      <c r="AH23" s="2649"/>
      <c r="AI23" s="2649"/>
      <c r="AJ23" s="2649"/>
      <c r="AK23" s="821"/>
    </row>
    <row r="24" spans="1:42" s="763" customFormat="1" ht="12.9" customHeight="1">
      <c r="A24" s="792"/>
      <c r="B24" s="891"/>
      <c r="C24" s="797"/>
      <c r="D24" s="894"/>
      <c r="E24" s="784"/>
      <c r="F24" s="784"/>
      <c r="G24" s="784"/>
      <c r="H24" s="784"/>
      <c r="I24" s="784"/>
      <c r="J24" s="784"/>
      <c r="K24" s="784"/>
      <c r="L24" s="784"/>
      <c r="M24" s="784"/>
      <c r="N24" s="793"/>
      <c r="O24" s="793"/>
      <c r="P24" s="793"/>
      <c r="Q24" s="793"/>
      <c r="R24" s="793"/>
      <c r="S24" s="793"/>
      <c r="T24" s="793"/>
      <c r="U24" s="793"/>
      <c r="V24" s="793"/>
      <c r="W24" s="793"/>
      <c r="X24" s="793"/>
      <c r="Y24" s="873"/>
      <c r="Z24" s="814"/>
      <c r="AA24" s="814"/>
      <c r="AB24" s="814"/>
      <c r="AC24" s="814"/>
      <c r="AD24" s="814"/>
      <c r="AE24" s="814"/>
      <c r="AF24" s="815"/>
      <c r="AG24" s="815"/>
      <c r="AH24" s="814"/>
      <c r="AI24" s="814"/>
      <c r="AJ24" s="814"/>
      <c r="AK24" s="821"/>
    </row>
    <row r="25" spans="1:42" s="763" customFormat="1" ht="12.9" customHeight="1">
      <c r="A25" s="895"/>
      <c r="B25" s="896"/>
      <c r="C25" s="897"/>
      <c r="D25" s="898"/>
      <c r="E25" s="899"/>
      <c r="F25" s="899"/>
      <c r="G25" s="899"/>
      <c r="H25" s="899"/>
      <c r="I25" s="899"/>
      <c r="J25" s="899"/>
      <c r="K25" s="899"/>
      <c r="L25" s="899"/>
      <c r="M25" s="899"/>
      <c r="N25" s="901"/>
      <c r="O25" s="901"/>
      <c r="P25" s="901"/>
      <c r="Q25" s="901"/>
      <c r="R25" s="901"/>
      <c r="S25" s="901"/>
      <c r="T25" s="901"/>
      <c r="U25" s="901"/>
      <c r="V25" s="901"/>
      <c r="W25" s="901"/>
      <c r="X25" s="901"/>
      <c r="Y25" s="902"/>
      <c r="Z25" s="905"/>
      <c r="AA25" s="905"/>
      <c r="AB25" s="905"/>
      <c r="AC25" s="905"/>
      <c r="AD25" s="905"/>
      <c r="AE25" s="905"/>
      <c r="AF25" s="906"/>
      <c r="AG25" s="906"/>
      <c r="AH25" s="905"/>
      <c r="AI25" s="905"/>
      <c r="AJ25" s="905"/>
      <c r="AK25" s="908"/>
    </row>
    <row r="26" spans="1:42" s="763" customFormat="1" ht="12.9" customHeight="1">
      <c r="A26" s="792"/>
      <c r="B26" s="891"/>
      <c r="C26" s="854"/>
      <c r="D26" s="893"/>
      <c r="E26" s="784"/>
      <c r="F26" s="784"/>
      <c r="G26" s="784"/>
      <c r="H26" s="784"/>
      <c r="I26" s="784"/>
      <c r="J26" s="784"/>
      <c r="K26" s="784"/>
      <c r="L26" s="784"/>
      <c r="M26" s="784"/>
      <c r="N26" s="793"/>
      <c r="O26" s="793"/>
      <c r="P26" s="793"/>
      <c r="Q26" s="793"/>
      <c r="R26" s="793"/>
      <c r="S26" s="793"/>
      <c r="T26" s="793"/>
      <c r="U26" s="793"/>
      <c r="V26" s="793"/>
      <c r="W26" s="793"/>
      <c r="X26" s="793"/>
      <c r="Y26" s="873"/>
      <c r="Z26" s="814"/>
      <c r="AA26" s="814"/>
      <c r="AB26" s="814"/>
      <c r="AC26" s="814"/>
      <c r="AD26" s="814"/>
      <c r="AE26" s="814"/>
      <c r="AF26" s="815"/>
      <c r="AG26" s="815"/>
      <c r="AH26" s="814"/>
      <c r="AI26" s="814"/>
      <c r="AJ26" s="814"/>
      <c r="AK26" s="821"/>
    </row>
    <row r="27" spans="1:42" s="763" customFormat="1" ht="12.9" customHeight="1">
      <c r="A27" s="792"/>
      <c r="B27" s="891"/>
      <c r="C27" s="854"/>
      <c r="D27" s="893"/>
      <c r="E27" s="784"/>
      <c r="F27" s="784"/>
      <c r="G27" s="784"/>
      <c r="H27" s="784"/>
      <c r="I27" s="784"/>
      <c r="J27" s="784"/>
      <c r="K27" s="784"/>
      <c r="L27" s="784"/>
      <c r="M27" s="784"/>
      <c r="N27" s="793"/>
      <c r="O27" s="793"/>
      <c r="P27" s="793"/>
      <c r="Q27" s="793"/>
      <c r="R27" s="793"/>
      <c r="S27" s="793"/>
      <c r="T27" s="793"/>
      <c r="U27" s="793"/>
      <c r="V27" s="793"/>
      <c r="W27" s="793"/>
      <c r="X27" s="793"/>
      <c r="Y27" s="873"/>
      <c r="Z27" s="814"/>
      <c r="AA27" s="814"/>
      <c r="AB27" s="814"/>
      <c r="AC27" s="814"/>
      <c r="AD27" s="814"/>
      <c r="AE27" s="814"/>
      <c r="AF27" s="815"/>
      <c r="AG27" s="815"/>
      <c r="AH27" s="814"/>
      <c r="AI27" s="814"/>
      <c r="AJ27" s="814"/>
      <c r="AK27" s="821"/>
    </row>
    <row r="28" spans="1:42" ht="12.9" customHeight="1">
      <c r="A28" s="792"/>
      <c r="B28" s="891">
        <v>8.5</v>
      </c>
      <c r="C28" s="854" t="s">
        <v>2102</v>
      </c>
      <c r="D28" s="892"/>
      <c r="E28" s="892"/>
      <c r="F28" s="784"/>
      <c r="G28" s="784"/>
      <c r="H28" s="784"/>
      <c r="I28" s="784"/>
      <c r="J28" s="784"/>
      <c r="K28" s="784"/>
      <c r="L28" s="784"/>
      <c r="M28" s="784"/>
      <c r="N28" s="793"/>
      <c r="O28" s="793"/>
      <c r="P28" s="793"/>
      <c r="Q28" s="793"/>
      <c r="R28" s="793"/>
      <c r="S28" s="793"/>
      <c r="T28" s="793"/>
      <c r="U28" s="793"/>
      <c r="V28" s="793"/>
      <c r="W28" s="793"/>
      <c r="X28" s="793"/>
      <c r="Y28" s="2593" t="s">
        <v>2065</v>
      </c>
      <c r="Z28" s="2649"/>
      <c r="AA28" s="2649"/>
      <c r="AB28" s="2649"/>
      <c r="AC28" s="2649"/>
      <c r="AD28" s="2649"/>
      <c r="AE28" s="2649"/>
      <c r="AF28" s="2649"/>
      <c r="AG28" s="2649"/>
      <c r="AH28" s="2649"/>
      <c r="AI28" s="2649"/>
      <c r="AJ28" s="2649"/>
      <c r="AK28" s="821"/>
    </row>
    <row r="29" spans="1:42" ht="12.9" customHeight="1">
      <c r="A29" s="792"/>
      <c r="B29" s="891"/>
      <c r="C29" s="797" t="s">
        <v>2103</v>
      </c>
      <c r="D29" s="893"/>
      <c r="E29" s="893"/>
      <c r="F29" s="784"/>
      <c r="G29" s="784"/>
      <c r="H29" s="784"/>
      <c r="I29" s="784"/>
      <c r="J29" s="784"/>
      <c r="K29" s="784"/>
      <c r="L29" s="784"/>
      <c r="M29" s="784"/>
      <c r="N29" s="793"/>
      <c r="O29" s="793"/>
      <c r="P29" s="793"/>
      <c r="Q29" s="793"/>
      <c r="R29" s="793"/>
      <c r="S29" s="793"/>
      <c r="T29" s="793"/>
      <c r="U29" s="793"/>
      <c r="V29" s="793"/>
      <c r="W29" s="793"/>
      <c r="X29" s="793"/>
      <c r="Y29" s="2593"/>
      <c r="Z29" s="2649"/>
      <c r="AA29" s="2649"/>
      <c r="AB29" s="2649"/>
      <c r="AC29" s="2649"/>
      <c r="AD29" s="2649"/>
      <c r="AE29" s="2649"/>
      <c r="AF29" s="2649"/>
      <c r="AG29" s="2649"/>
      <c r="AH29" s="2649"/>
      <c r="AI29" s="2649"/>
      <c r="AJ29" s="2649"/>
      <c r="AK29" s="821"/>
    </row>
    <row r="30" spans="1:42" ht="12.9" customHeight="1">
      <c r="A30" s="792"/>
      <c r="B30" s="891"/>
      <c r="C30" s="797"/>
      <c r="D30" s="894"/>
      <c r="E30" s="784"/>
      <c r="F30" s="784"/>
      <c r="G30" s="784"/>
      <c r="H30" s="784"/>
      <c r="I30" s="784"/>
      <c r="J30" s="784"/>
      <c r="K30" s="784"/>
      <c r="L30" s="784"/>
      <c r="M30" s="784"/>
      <c r="N30" s="793"/>
      <c r="O30" s="793"/>
      <c r="P30" s="793"/>
      <c r="Q30" s="793"/>
      <c r="R30" s="793"/>
      <c r="S30" s="793"/>
      <c r="T30" s="793"/>
      <c r="U30" s="793"/>
      <c r="V30" s="793"/>
      <c r="W30" s="793"/>
      <c r="X30" s="793"/>
      <c r="Y30" s="873"/>
      <c r="Z30" s="814"/>
      <c r="AA30" s="814"/>
      <c r="AB30" s="814"/>
      <c r="AC30" s="814"/>
      <c r="AD30" s="814"/>
      <c r="AE30" s="814"/>
      <c r="AF30" s="815"/>
      <c r="AG30" s="815"/>
      <c r="AH30" s="814"/>
      <c r="AI30" s="814"/>
      <c r="AJ30" s="814"/>
      <c r="AK30" s="821"/>
    </row>
    <row r="31" spans="1:42" ht="12.9" customHeight="1">
      <c r="A31" s="895"/>
      <c r="B31" s="896"/>
      <c r="C31" s="897"/>
      <c r="D31" s="898"/>
      <c r="E31" s="899"/>
      <c r="F31" s="899"/>
      <c r="G31" s="899"/>
      <c r="H31" s="899"/>
      <c r="I31" s="899"/>
      <c r="J31" s="899"/>
      <c r="K31" s="899"/>
      <c r="L31" s="899"/>
      <c r="M31" s="899"/>
      <c r="N31" s="901"/>
      <c r="O31" s="901"/>
      <c r="P31" s="901"/>
      <c r="Q31" s="901"/>
      <c r="R31" s="901"/>
      <c r="S31" s="901"/>
      <c r="T31" s="901"/>
      <c r="U31" s="901"/>
      <c r="V31" s="901"/>
      <c r="W31" s="901"/>
      <c r="X31" s="901"/>
      <c r="Y31" s="902"/>
      <c r="Z31" s="905"/>
      <c r="AA31" s="905"/>
      <c r="AB31" s="905"/>
      <c r="AC31" s="905"/>
      <c r="AD31" s="905"/>
      <c r="AE31" s="905"/>
      <c r="AF31" s="906"/>
      <c r="AG31" s="906"/>
      <c r="AH31" s="905"/>
      <c r="AI31" s="905"/>
      <c r="AJ31" s="905"/>
      <c r="AK31" s="908"/>
    </row>
    <row r="32" spans="1:42" ht="12.9" customHeight="1">
      <c r="A32" s="792"/>
      <c r="B32" s="891"/>
      <c r="C32" s="854"/>
      <c r="D32" s="893"/>
      <c r="E32" s="784"/>
      <c r="F32" s="784"/>
      <c r="G32" s="784"/>
      <c r="H32" s="784"/>
      <c r="I32" s="784"/>
      <c r="J32" s="784"/>
      <c r="K32" s="784"/>
      <c r="L32" s="784"/>
      <c r="M32" s="784"/>
      <c r="N32" s="793"/>
      <c r="O32" s="793"/>
      <c r="P32" s="793"/>
      <c r="Q32" s="793"/>
      <c r="R32" s="793"/>
      <c r="S32" s="793"/>
      <c r="T32" s="793"/>
      <c r="U32" s="793"/>
      <c r="V32" s="793"/>
      <c r="W32" s="793"/>
      <c r="X32" s="793"/>
      <c r="Y32" s="873"/>
      <c r="Z32" s="814"/>
      <c r="AA32" s="814"/>
      <c r="AB32" s="814"/>
      <c r="AC32" s="814"/>
      <c r="AD32" s="814"/>
      <c r="AE32" s="814"/>
      <c r="AF32" s="815"/>
      <c r="AG32" s="815"/>
      <c r="AH32" s="814"/>
      <c r="AI32" s="814"/>
      <c r="AJ32" s="814"/>
      <c r="AK32" s="821"/>
    </row>
    <row r="33" spans="1:37" ht="12.9" customHeight="1">
      <c r="A33" s="792"/>
      <c r="B33" s="891"/>
      <c r="C33" s="854"/>
      <c r="D33" s="893"/>
      <c r="E33" s="784"/>
      <c r="F33" s="784"/>
      <c r="G33" s="784"/>
      <c r="H33" s="784"/>
      <c r="I33" s="784"/>
      <c r="J33" s="784"/>
      <c r="K33" s="784"/>
      <c r="L33" s="784"/>
      <c r="M33" s="784"/>
      <c r="N33" s="793"/>
      <c r="O33" s="793"/>
      <c r="P33" s="793"/>
      <c r="Q33" s="793"/>
      <c r="R33" s="793"/>
      <c r="S33" s="793"/>
      <c r="T33" s="793"/>
      <c r="U33" s="793"/>
      <c r="V33" s="793"/>
      <c r="W33" s="793"/>
      <c r="X33" s="793"/>
      <c r="Y33" s="873"/>
      <c r="Z33" s="814"/>
      <c r="AA33" s="814"/>
      <c r="AB33" s="814"/>
      <c r="AC33" s="814"/>
      <c r="AD33" s="814"/>
      <c r="AE33" s="814"/>
      <c r="AF33" s="815"/>
      <c r="AG33" s="815"/>
      <c r="AH33" s="814"/>
      <c r="AI33" s="814"/>
      <c r="AJ33" s="814"/>
      <c r="AK33" s="821"/>
    </row>
    <row r="34" spans="1:37" ht="12.9" customHeight="1">
      <c r="A34" s="792"/>
      <c r="B34" s="891">
        <v>8.6</v>
      </c>
      <c r="C34" s="854" t="s">
        <v>2104</v>
      </c>
      <c r="D34" s="892"/>
      <c r="E34" s="892"/>
      <c r="F34" s="784"/>
      <c r="G34" s="784"/>
      <c r="H34" s="784"/>
      <c r="I34" s="784"/>
      <c r="J34" s="784"/>
      <c r="K34" s="784"/>
      <c r="L34" s="784"/>
      <c r="M34" s="784"/>
      <c r="N34" s="793"/>
      <c r="O34" s="793"/>
      <c r="P34" s="793"/>
      <c r="Q34" s="793"/>
      <c r="R34" s="793"/>
      <c r="S34" s="793"/>
      <c r="T34" s="793"/>
      <c r="U34" s="793"/>
      <c r="V34" s="793"/>
      <c r="W34" s="793"/>
      <c r="X34" s="793"/>
      <c r="Y34" s="2593" t="s">
        <v>2105</v>
      </c>
      <c r="Z34" s="2649"/>
      <c r="AA34" s="2649"/>
      <c r="AB34" s="2649"/>
      <c r="AC34" s="2649"/>
      <c r="AD34" s="2649"/>
      <c r="AE34" s="2649"/>
      <c r="AF34" s="2649"/>
      <c r="AG34" s="2649"/>
      <c r="AH34" s="2649"/>
      <c r="AI34" s="2649"/>
      <c r="AJ34" s="2649"/>
      <c r="AK34" s="821"/>
    </row>
    <row r="35" spans="1:37" ht="12.9" customHeight="1">
      <c r="A35" s="792"/>
      <c r="B35" s="891"/>
      <c r="C35" s="797" t="s">
        <v>2106</v>
      </c>
      <c r="D35" s="893"/>
      <c r="E35" s="893"/>
      <c r="F35" s="784"/>
      <c r="G35" s="784"/>
      <c r="H35" s="784"/>
      <c r="I35" s="784"/>
      <c r="J35" s="784"/>
      <c r="K35" s="784"/>
      <c r="L35" s="784"/>
      <c r="M35" s="784"/>
      <c r="N35" s="793"/>
      <c r="O35" s="793"/>
      <c r="P35" s="793"/>
      <c r="Q35" s="793"/>
      <c r="R35" s="793"/>
      <c r="S35" s="793"/>
      <c r="T35" s="793"/>
      <c r="U35" s="793"/>
      <c r="V35" s="793"/>
      <c r="W35" s="793"/>
      <c r="X35" s="793"/>
      <c r="Y35" s="2593"/>
      <c r="Z35" s="2649"/>
      <c r="AA35" s="2649"/>
      <c r="AB35" s="2649"/>
      <c r="AC35" s="2649"/>
      <c r="AD35" s="2649"/>
      <c r="AE35" s="2649"/>
      <c r="AF35" s="2649"/>
      <c r="AG35" s="2649"/>
      <c r="AH35" s="2649"/>
      <c r="AI35" s="2649"/>
      <c r="AJ35" s="2649"/>
      <c r="AK35" s="821"/>
    </row>
    <row r="36" spans="1:37" ht="12.9" customHeight="1">
      <c r="A36" s="792"/>
      <c r="B36" s="891"/>
      <c r="C36" s="797"/>
      <c r="D36" s="894"/>
      <c r="E36" s="784"/>
      <c r="F36" s="784"/>
      <c r="G36" s="784"/>
      <c r="H36" s="784"/>
      <c r="I36" s="784"/>
      <c r="J36" s="784"/>
      <c r="K36" s="784"/>
      <c r="L36" s="784"/>
      <c r="M36" s="784"/>
      <c r="N36" s="793"/>
      <c r="O36" s="793"/>
      <c r="P36" s="793"/>
      <c r="Q36" s="793"/>
      <c r="R36" s="793"/>
      <c r="S36" s="793"/>
      <c r="T36" s="793"/>
      <c r="U36" s="793"/>
      <c r="V36" s="793"/>
      <c r="W36" s="793"/>
      <c r="X36" s="793"/>
      <c r="Y36" s="873"/>
      <c r="Z36" s="814"/>
      <c r="AA36" s="814"/>
      <c r="AB36" s="814"/>
      <c r="AC36" s="814"/>
      <c r="AD36" s="814"/>
      <c r="AE36" s="814"/>
      <c r="AF36" s="815"/>
      <c r="AG36" s="815"/>
      <c r="AH36" s="814"/>
      <c r="AI36" s="814"/>
      <c r="AJ36" s="814"/>
      <c r="AK36" s="821"/>
    </row>
    <row r="37" spans="1:37" ht="12.9" customHeight="1">
      <c r="A37" s="895"/>
      <c r="B37" s="896"/>
      <c r="C37" s="897"/>
      <c r="D37" s="898"/>
      <c r="E37" s="899"/>
      <c r="F37" s="899"/>
      <c r="G37" s="899"/>
      <c r="H37" s="899"/>
      <c r="I37" s="899"/>
      <c r="J37" s="899"/>
      <c r="K37" s="899"/>
      <c r="L37" s="899"/>
      <c r="M37" s="899"/>
      <c r="N37" s="901"/>
      <c r="O37" s="901"/>
      <c r="P37" s="901"/>
      <c r="Q37" s="901"/>
      <c r="R37" s="901"/>
      <c r="S37" s="901"/>
      <c r="T37" s="901"/>
      <c r="U37" s="901"/>
      <c r="V37" s="901"/>
      <c r="W37" s="901"/>
      <c r="X37" s="901"/>
      <c r="Y37" s="902"/>
      <c r="Z37" s="905"/>
      <c r="AA37" s="905"/>
      <c r="AB37" s="905"/>
      <c r="AC37" s="905"/>
      <c r="AD37" s="905"/>
      <c r="AE37" s="905"/>
      <c r="AF37" s="906"/>
      <c r="AG37" s="906"/>
      <c r="AH37" s="905"/>
      <c r="AI37" s="905"/>
      <c r="AJ37" s="905"/>
      <c r="AK37" s="908"/>
    </row>
    <row r="38" spans="1:37" ht="12.9" customHeight="1">
      <c r="A38" s="792"/>
      <c r="B38" s="891"/>
      <c r="C38" s="854"/>
      <c r="D38" s="893"/>
      <c r="E38" s="784"/>
      <c r="F38" s="784"/>
      <c r="G38" s="784"/>
      <c r="H38" s="784"/>
      <c r="I38" s="784"/>
      <c r="J38" s="784"/>
      <c r="K38" s="784"/>
      <c r="L38" s="784"/>
      <c r="M38" s="784"/>
      <c r="N38" s="793"/>
      <c r="O38" s="793"/>
      <c r="P38" s="793"/>
      <c r="Q38" s="793"/>
      <c r="R38" s="793"/>
      <c r="S38" s="793"/>
      <c r="T38" s="793"/>
      <c r="U38" s="793"/>
      <c r="V38" s="793"/>
      <c r="W38" s="793"/>
      <c r="X38" s="793"/>
      <c r="Y38" s="873"/>
      <c r="Z38" s="814"/>
      <c r="AA38" s="814"/>
      <c r="AB38" s="814"/>
      <c r="AC38" s="814"/>
      <c r="AD38" s="814"/>
      <c r="AE38" s="814"/>
      <c r="AF38" s="815"/>
      <c r="AG38" s="815"/>
      <c r="AH38" s="814"/>
      <c r="AI38" s="814"/>
      <c r="AJ38" s="814"/>
      <c r="AK38" s="821"/>
    </row>
    <row r="39" spans="1:37" ht="12.9" customHeight="1">
      <c r="A39" s="792"/>
      <c r="B39" s="891"/>
      <c r="C39" s="854"/>
      <c r="D39" s="893"/>
      <c r="E39" s="784"/>
      <c r="F39" s="784"/>
      <c r="G39" s="784"/>
      <c r="H39" s="784"/>
      <c r="I39" s="784"/>
      <c r="J39" s="784"/>
      <c r="K39" s="784"/>
      <c r="L39" s="784"/>
      <c r="M39" s="784"/>
      <c r="N39" s="793"/>
      <c r="O39" s="793"/>
      <c r="P39" s="793"/>
      <c r="Q39" s="793"/>
      <c r="R39" s="793"/>
      <c r="S39" s="793"/>
      <c r="T39" s="793"/>
      <c r="U39" s="793"/>
      <c r="V39" s="793"/>
      <c r="W39" s="793"/>
      <c r="X39" s="793"/>
      <c r="Y39" s="873"/>
      <c r="Z39" s="814"/>
      <c r="AA39" s="814"/>
      <c r="AB39" s="814"/>
      <c r="AC39" s="814"/>
      <c r="AD39" s="814"/>
      <c r="AE39" s="814"/>
      <c r="AF39" s="815"/>
      <c r="AG39" s="815"/>
      <c r="AH39" s="814"/>
      <c r="AI39" s="814"/>
      <c r="AJ39" s="814"/>
      <c r="AK39" s="821"/>
    </row>
    <row r="40" spans="1:37" ht="12.9" customHeight="1">
      <c r="A40" s="792"/>
      <c r="B40" s="891">
        <v>8.6999999999999993</v>
      </c>
      <c r="C40" s="854" t="s">
        <v>2107</v>
      </c>
      <c r="D40" s="892"/>
      <c r="E40" s="892"/>
      <c r="F40" s="784"/>
      <c r="G40" s="784"/>
      <c r="H40" s="784"/>
      <c r="I40" s="784"/>
      <c r="J40" s="784"/>
      <c r="K40" s="784"/>
      <c r="L40" s="784"/>
      <c r="M40" s="784"/>
      <c r="N40" s="793"/>
      <c r="O40" s="793"/>
      <c r="P40" s="793"/>
      <c r="Q40" s="793"/>
      <c r="R40" s="793"/>
      <c r="S40" s="793"/>
      <c r="T40" s="793"/>
      <c r="U40" s="793"/>
      <c r="V40" s="793"/>
      <c r="W40" s="793"/>
      <c r="X40" s="793"/>
      <c r="Y40" s="2593" t="s">
        <v>2068</v>
      </c>
      <c r="Z40" s="2649"/>
      <c r="AA40" s="2649"/>
      <c r="AB40" s="2649"/>
      <c r="AC40" s="2649"/>
      <c r="AD40" s="2649"/>
      <c r="AE40" s="2649"/>
      <c r="AF40" s="2649"/>
      <c r="AG40" s="2649"/>
      <c r="AH40" s="2649"/>
      <c r="AI40" s="2649"/>
      <c r="AJ40" s="2649"/>
      <c r="AK40" s="821"/>
    </row>
    <row r="41" spans="1:37" ht="12.9" customHeight="1">
      <c r="A41" s="792"/>
      <c r="B41" s="891"/>
      <c r="C41" s="797" t="s">
        <v>2108</v>
      </c>
      <c r="D41" s="893"/>
      <c r="E41" s="893"/>
      <c r="F41" s="784"/>
      <c r="G41" s="784"/>
      <c r="H41" s="784"/>
      <c r="I41" s="784"/>
      <c r="J41" s="784"/>
      <c r="K41" s="784"/>
      <c r="L41" s="784"/>
      <c r="M41" s="784"/>
      <c r="N41" s="793"/>
      <c r="O41" s="793"/>
      <c r="P41" s="793"/>
      <c r="Q41" s="793"/>
      <c r="R41" s="793"/>
      <c r="S41" s="793"/>
      <c r="T41" s="793"/>
      <c r="U41" s="793"/>
      <c r="V41" s="793"/>
      <c r="W41" s="793"/>
      <c r="X41" s="793"/>
      <c r="Y41" s="2593"/>
      <c r="Z41" s="2649"/>
      <c r="AA41" s="2649"/>
      <c r="AB41" s="2649"/>
      <c r="AC41" s="2649"/>
      <c r="AD41" s="2649"/>
      <c r="AE41" s="2649"/>
      <c r="AF41" s="2649"/>
      <c r="AG41" s="2649"/>
      <c r="AH41" s="2649"/>
      <c r="AI41" s="2649"/>
      <c r="AJ41" s="2649"/>
      <c r="AK41" s="821"/>
    </row>
    <row r="42" spans="1:37" ht="12.9" customHeight="1">
      <c r="A42" s="792"/>
      <c r="B42" s="891"/>
      <c r="C42" s="797"/>
      <c r="D42" s="894"/>
      <c r="E42" s="784"/>
      <c r="F42" s="784"/>
      <c r="G42" s="784"/>
      <c r="H42" s="784"/>
      <c r="I42" s="784"/>
      <c r="J42" s="784"/>
      <c r="K42" s="784"/>
      <c r="L42" s="784"/>
      <c r="M42" s="784"/>
      <c r="N42" s="793"/>
      <c r="O42" s="793"/>
      <c r="P42" s="793"/>
      <c r="Q42" s="793"/>
      <c r="R42" s="793"/>
      <c r="S42" s="793"/>
      <c r="T42" s="793"/>
      <c r="U42" s="793"/>
      <c r="V42" s="793"/>
      <c r="W42" s="793"/>
      <c r="X42" s="793"/>
      <c r="Y42" s="873"/>
      <c r="Z42" s="814"/>
      <c r="AA42" s="814"/>
      <c r="AB42" s="814"/>
      <c r="AC42" s="814"/>
      <c r="AD42" s="814"/>
      <c r="AE42" s="814"/>
      <c r="AF42" s="815"/>
      <c r="AG42" s="815"/>
      <c r="AH42" s="814"/>
      <c r="AI42" s="814"/>
      <c r="AJ42" s="814"/>
      <c r="AK42" s="821"/>
    </row>
    <row r="43" spans="1:37" ht="12.9" customHeight="1">
      <c r="A43" s="895"/>
      <c r="B43" s="896"/>
      <c r="C43" s="897"/>
      <c r="D43" s="898"/>
      <c r="E43" s="899"/>
      <c r="F43" s="899"/>
      <c r="G43" s="899"/>
      <c r="H43" s="899"/>
      <c r="I43" s="899"/>
      <c r="J43" s="899"/>
      <c r="K43" s="899"/>
      <c r="L43" s="899"/>
      <c r="M43" s="899"/>
      <c r="N43" s="901"/>
      <c r="O43" s="901"/>
      <c r="P43" s="901"/>
      <c r="Q43" s="901"/>
      <c r="R43" s="901"/>
      <c r="S43" s="901"/>
      <c r="T43" s="901"/>
      <c r="U43" s="901"/>
      <c r="V43" s="901"/>
      <c r="W43" s="901"/>
      <c r="X43" s="901"/>
      <c r="Y43" s="902"/>
      <c r="Z43" s="905"/>
      <c r="AA43" s="905"/>
      <c r="AB43" s="905"/>
      <c r="AC43" s="905"/>
      <c r="AD43" s="905"/>
      <c r="AE43" s="905"/>
      <c r="AF43" s="906"/>
      <c r="AG43" s="906"/>
      <c r="AH43" s="905"/>
      <c r="AI43" s="905"/>
      <c r="AJ43" s="905"/>
      <c r="AK43" s="908"/>
    </row>
    <row r="44" spans="1:37" ht="12.9" customHeight="1">
      <c r="A44" s="792"/>
      <c r="B44" s="891"/>
      <c r="C44" s="854"/>
      <c r="D44" s="893"/>
      <c r="E44" s="784"/>
      <c r="F44" s="784"/>
      <c r="G44" s="784"/>
      <c r="H44" s="784"/>
      <c r="I44" s="784"/>
      <c r="J44" s="784"/>
      <c r="K44" s="784"/>
      <c r="L44" s="784"/>
      <c r="M44" s="784"/>
      <c r="N44" s="793"/>
      <c r="O44" s="793"/>
      <c r="P44" s="793"/>
      <c r="Q44" s="793"/>
      <c r="R44" s="793"/>
      <c r="S44" s="793"/>
      <c r="T44" s="793"/>
      <c r="U44" s="793"/>
      <c r="V44" s="793"/>
      <c r="W44" s="793"/>
      <c r="X44" s="793"/>
      <c r="Y44" s="873"/>
      <c r="Z44" s="814"/>
      <c r="AA44" s="814"/>
      <c r="AB44" s="814"/>
      <c r="AC44" s="814"/>
      <c r="AD44" s="814"/>
      <c r="AE44" s="814"/>
      <c r="AF44" s="815"/>
      <c r="AG44" s="815"/>
      <c r="AH44" s="814"/>
      <c r="AI44" s="814"/>
      <c r="AJ44" s="814"/>
      <c r="AK44" s="821"/>
    </row>
    <row r="45" spans="1:37" ht="12.9" customHeight="1">
      <c r="A45" s="792"/>
      <c r="B45" s="891"/>
      <c r="C45" s="854"/>
      <c r="D45" s="893"/>
      <c r="E45" s="784"/>
      <c r="F45" s="784"/>
      <c r="G45" s="784"/>
      <c r="H45" s="784"/>
      <c r="I45" s="784"/>
      <c r="J45" s="784"/>
      <c r="K45" s="784"/>
      <c r="L45" s="784"/>
      <c r="M45" s="784"/>
      <c r="N45" s="793"/>
      <c r="O45" s="793"/>
      <c r="P45" s="793"/>
      <c r="Q45" s="793"/>
      <c r="R45" s="793"/>
      <c r="S45" s="793"/>
      <c r="T45" s="793"/>
      <c r="U45" s="793"/>
      <c r="V45" s="793"/>
      <c r="W45" s="793"/>
      <c r="X45" s="793"/>
      <c r="Y45" s="873"/>
      <c r="Z45" s="814"/>
      <c r="AA45" s="814"/>
      <c r="AB45" s="814"/>
      <c r="AC45" s="814"/>
      <c r="AD45" s="814"/>
      <c r="AE45" s="814"/>
      <c r="AF45" s="815"/>
      <c r="AG45" s="815"/>
      <c r="AH45" s="814"/>
      <c r="AI45" s="814"/>
      <c r="AJ45" s="814"/>
      <c r="AK45" s="821"/>
    </row>
    <row r="46" spans="1:37" ht="12.9" customHeight="1">
      <c r="A46" s="792"/>
      <c r="B46" s="891">
        <v>8.8000000000000007</v>
      </c>
      <c r="C46" s="782" t="s">
        <v>2109</v>
      </c>
      <c r="D46" s="892"/>
      <c r="E46" s="892"/>
      <c r="F46" s="784"/>
      <c r="G46" s="784"/>
      <c r="H46" s="784"/>
      <c r="I46" s="784"/>
      <c r="J46" s="784"/>
      <c r="K46" s="784"/>
      <c r="L46" s="784"/>
      <c r="M46" s="784"/>
      <c r="N46" s="793"/>
      <c r="O46" s="793"/>
      <c r="P46" s="793"/>
      <c r="Q46" s="793"/>
      <c r="R46" s="793"/>
      <c r="S46" s="793"/>
      <c r="T46" s="793"/>
      <c r="U46" s="793"/>
      <c r="V46" s="793"/>
      <c r="W46" s="793"/>
      <c r="X46" s="793"/>
      <c r="Y46" s="2593" t="s">
        <v>1483</v>
      </c>
      <c r="Z46" s="2649"/>
      <c r="AA46" s="2649"/>
      <c r="AB46" s="2649"/>
      <c r="AC46" s="2649"/>
      <c r="AD46" s="2649"/>
      <c r="AE46" s="2649"/>
      <c r="AF46" s="2649"/>
      <c r="AG46" s="2649"/>
      <c r="AH46" s="2649"/>
      <c r="AI46" s="2649"/>
      <c r="AJ46" s="2649"/>
      <c r="AK46" s="821"/>
    </row>
    <row r="47" spans="1:37" ht="12.9" customHeight="1">
      <c r="A47" s="792"/>
      <c r="B47" s="891"/>
      <c r="C47" s="854" t="s">
        <v>2110</v>
      </c>
      <c r="D47" s="893"/>
      <c r="E47" s="893"/>
      <c r="F47" s="784"/>
      <c r="G47" s="784"/>
      <c r="H47" s="784"/>
      <c r="I47" s="784"/>
      <c r="J47" s="784"/>
      <c r="K47" s="784"/>
      <c r="L47" s="784"/>
      <c r="M47" s="784"/>
      <c r="N47" s="793"/>
      <c r="O47" s="793"/>
      <c r="P47" s="793"/>
      <c r="Q47" s="793"/>
      <c r="R47" s="793"/>
      <c r="S47" s="793"/>
      <c r="T47" s="793"/>
      <c r="U47" s="793"/>
      <c r="V47" s="793"/>
      <c r="W47" s="793"/>
      <c r="X47" s="793"/>
      <c r="Y47" s="2593"/>
      <c r="Z47" s="2649"/>
      <c r="AA47" s="2649"/>
      <c r="AB47" s="2649"/>
      <c r="AC47" s="2649"/>
      <c r="AD47" s="2649"/>
      <c r="AE47" s="2649"/>
      <c r="AF47" s="2649"/>
      <c r="AG47" s="2649"/>
      <c r="AH47" s="2649"/>
      <c r="AI47" s="2649"/>
      <c r="AJ47" s="2649"/>
      <c r="AK47" s="821"/>
    </row>
    <row r="48" spans="1:37" ht="12.9" customHeight="1">
      <c r="A48" s="792"/>
      <c r="B48" s="891"/>
      <c r="C48" s="797" t="s">
        <v>2111</v>
      </c>
      <c r="D48" s="894"/>
      <c r="E48" s="784"/>
      <c r="F48" s="784"/>
      <c r="G48" s="784"/>
      <c r="H48" s="784"/>
      <c r="I48" s="784"/>
      <c r="J48" s="784"/>
      <c r="K48" s="784"/>
      <c r="L48" s="784"/>
      <c r="M48" s="784"/>
      <c r="N48" s="793"/>
      <c r="O48" s="793"/>
      <c r="P48" s="793"/>
      <c r="Q48" s="793"/>
      <c r="R48" s="793"/>
      <c r="S48" s="793"/>
      <c r="T48" s="793"/>
      <c r="U48" s="793"/>
      <c r="V48" s="793"/>
      <c r="W48" s="793"/>
      <c r="X48" s="793"/>
      <c r="Y48" s="873"/>
      <c r="Z48" s="814"/>
      <c r="AA48" s="814"/>
      <c r="AB48" s="814"/>
      <c r="AC48" s="814"/>
      <c r="AD48" s="814"/>
      <c r="AE48" s="814"/>
      <c r="AF48" s="815"/>
      <c r="AG48" s="815"/>
      <c r="AH48" s="814"/>
      <c r="AI48" s="814"/>
      <c r="AJ48" s="814"/>
      <c r="AK48" s="821"/>
    </row>
    <row r="49" spans="1:37" ht="12.9" customHeight="1">
      <c r="A49" s="792"/>
      <c r="B49" s="891"/>
      <c r="C49" s="854"/>
      <c r="D49" s="893"/>
      <c r="E49" s="784"/>
      <c r="F49" s="784"/>
      <c r="G49" s="784"/>
      <c r="H49" s="784"/>
      <c r="I49" s="784"/>
      <c r="J49" s="784"/>
      <c r="K49" s="784"/>
      <c r="L49" s="784"/>
      <c r="M49" s="784"/>
      <c r="N49" s="793" t="s">
        <v>2112</v>
      </c>
      <c r="O49" s="793"/>
      <c r="P49" s="793"/>
      <c r="Q49" s="793"/>
      <c r="R49" s="793"/>
      <c r="S49" s="793"/>
      <c r="T49" s="793"/>
      <c r="U49" s="793"/>
      <c r="V49" s="793"/>
      <c r="W49" s="793"/>
      <c r="X49" s="793"/>
      <c r="Y49" s="873"/>
      <c r="Z49" s="814"/>
      <c r="AA49" s="814"/>
      <c r="AB49" s="814"/>
      <c r="AC49" s="814"/>
      <c r="AD49" s="814"/>
      <c r="AE49" s="814"/>
      <c r="AF49" s="815"/>
      <c r="AG49" s="815"/>
      <c r="AH49" s="814"/>
      <c r="AI49" s="814"/>
      <c r="AJ49" s="814"/>
      <c r="AK49" s="821"/>
    </row>
    <row r="50" spans="1:37" ht="12.9" customHeight="1">
      <c r="A50" s="895"/>
      <c r="B50" s="896"/>
      <c r="C50" s="897"/>
      <c r="D50" s="898"/>
      <c r="E50" s="899"/>
      <c r="F50" s="899"/>
      <c r="G50" s="899"/>
      <c r="H50" s="899"/>
      <c r="I50" s="899"/>
      <c r="J50" s="899"/>
      <c r="K50" s="899"/>
      <c r="L50" s="899"/>
      <c r="M50" s="899"/>
      <c r="N50" s="901"/>
      <c r="O50" s="901"/>
      <c r="P50" s="901"/>
      <c r="Q50" s="901"/>
      <c r="R50" s="901"/>
      <c r="S50" s="901"/>
      <c r="T50" s="901"/>
      <c r="U50" s="901"/>
      <c r="V50" s="901"/>
      <c r="W50" s="901"/>
      <c r="X50" s="901"/>
      <c r="Y50" s="902"/>
      <c r="Z50" s="905"/>
      <c r="AA50" s="905"/>
      <c r="AB50" s="905"/>
      <c r="AC50" s="905"/>
      <c r="AD50" s="905"/>
      <c r="AE50" s="905"/>
      <c r="AF50" s="906"/>
      <c r="AG50" s="906"/>
      <c r="AH50" s="905"/>
      <c r="AI50" s="905"/>
      <c r="AJ50" s="905"/>
      <c r="AK50" s="908"/>
    </row>
    <row r="51" spans="1:37" ht="12.9" customHeight="1">
      <c r="A51" s="792"/>
      <c r="B51" s="891"/>
      <c r="C51" s="854"/>
      <c r="D51" s="893"/>
      <c r="E51" s="784"/>
      <c r="F51" s="784"/>
      <c r="G51" s="784"/>
      <c r="H51" s="784"/>
      <c r="I51" s="784"/>
      <c r="J51" s="784"/>
      <c r="K51" s="784"/>
      <c r="L51" s="784"/>
      <c r="M51" s="784"/>
      <c r="N51" s="793"/>
      <c r="O51" s="793"/>
      <c r="P51" s="793"/>
      <c r="Q51" s="793"/>
      <c r="R51" s="793"/>
      <c r="S51" s="793"/>
      <c r="T51" s="793"/>
      <c r="U51" s="793"/>
      <c r="V51" s="793"/>
      <c r="W51" s="793"/>
      <c r="X51" s="793"/>
      <c r="Y51" s="873"/>
      <c r="Z51" s="814"/>
      <c r="AA51" s="814"/>
      <c r="AB51" s="814"/>
      <c r="AC51" s="814"/>
      <c r="AD51" s="814"/>
      <c r="AE51" s="814"/>
      <c r="AF51" s="815"/>
      <c r="AG51" s="815"/>
      <c r="AH51" s="814"/>
      <c r="AI51" s="814"/>
      <c r="AJ51" s="814"/>
      <c r="AK51" s="821"/>
    </row>
    <row r="52" spans="1:37" ht="12.9" customHeight="1">
      <c r="A52" s="792"/>
      <c r="B52" s="891"/>
      <c r="C52" s="854"/>
      <c r="D52" s="893"/>
      <c r="E52" s="784"/>
      <c r="F52" s="784"/>
      <c r="G52" s="784"/>
      <c r="H52" s="784"/>
      <c r="I52" s="784"/>
      <c r="J52" s="784"/>
      <c r="K52" s="784"/>
      <c r="L52" s="784"/>
      <c r="M52" s="784"/>
      <c r="N52" s="793"/>
      <c r="O52" s="793"/>
      <c r="P52" s="793"/>
      <c r="Q52" s="793"/>
      <c r="R52" s="793"/>
      <c r="S52" s="793"/>
      <c r="T52" s="793"/>
      <c r="U52" s="793"/>
      <c r="V52" s="793"/>
      <c r="W52" s="793"/>
      <c r="X52" s="793"/>
      <c r="Y52" s="873"/>
      <c r="Z52" s="814"/>
      <c r="AA52" s="814"/>
      <c r="AB52" s="814"/>
      <c r="AC52" s="814"/>
      <c r="AD52" s="814"/>
      <c r="AE52" s="814"/>
      <c r="AF52" s="815"/>
      <c r="AG52" s="815"/>
      <c r="AH52" s="814"/>
      <c r="AI52" s="814"/>
      <c r="AJ52" s="814"/>
      <c r="AK52" s="821"/>
    </row>
    <row r="53" spans="1:37" ht="12.9" customHeight="1">
      <c r="A53" s="792"/>
      <c r="B53" s="891">
        <v>8.9</v>
      </c>
      <c r="C53" s="854" t="s">
        <v>2113</v>
      </c>
      <c r="D53" s="892"/>
      <c r="E53" s="892"/>
      <c r="F53" s="784"/>
      <c r="G53" s="784"/>
      <c r="H53" s="784"/>
      <c r="I53" s="784"/>
      <c r="J53" s="784"/>
      <c r="K53" s="784"/>
      <c r="L53" s="784"/>
      <c r="M53" s="784"/>
      <c r="N53" s="793"/>
      <c r="O53" s="793"/>
      <c r="P53" s="793"/>
      <c r="Q53" s="793"/>
      <c r="R53" s="793"/>
      <c r="S53" s="793"/>
      <c r="T53" s="793"/>
      <c r="U53" s="793"/>
      <c r="V53" s="793"/>
      <c r="W53" s="793"/>
      <c r="X53" s="793"/>
      <c r="Y53" s="2593" t="s">
        <v>107</v>
      </c>
      <c r="Z53" s="2649"/>
      <c r="AA53" s="2649"/>
      <c r="AB53" s="2649"/>
      <c r="AC53" s="2649"/>
      <c r="AD53" s="2649"/>
      <c r="AE53" s="2649"/>
      <c r="AF53" s="2649"/>
      <c r="AG53" s="2649"/>
      <c r="AH53" s="2649"/>
      <c r="AI53" s="2649"/>
      <c r="AJ53" s="2649"/>
      <c r="AK53" s="821"/>
    </row>
    <row r="54" spans="1:37" ht="12.9" customHeight="1">
      <c r="A54" s="792"/>
      <c r="B54" s="891"/>
      <c r="C54" s="797" t="s">
        <v>2114</v>
      </c>
      <c r="D54" s="893"/>
      <c r="E54" s="893"/>
      <c r="F54" s="784"/>
      <c r="G54" s="784"/>
      <c r="H54" s="784"/>
      <c r="I54" s="784"/>
      <c r="J54" s="784"/>
      <c r="K54" s="784"/>
      <c r="L54" s="784"/>
      <c r="M54" s="784"/>
      <c r="N54" s="793"/>
      <c r="O54" s="793"/>
      <c r="P54" s="793"/>
      <c r="Q54" s="793"/>
      <c r="R54" s="793"/>
      <c r="S54" s="793"/>
      <c r="T54" s="793"/>
      <c r="U54" s="793"/>
      <c r="V54" s="793"/>
      <c r="W54" s="793"/>
      <c r="X54" s="793"/>
      <c r="Y54" s="2593"/>
      <c r="Z54" s="2649"/>
      <c r="AA54" s="2649"/>
      <c r="AB54" s="2649"/>
      <c r="AC54" s="2649"/>
      <c r="AD54" s="2649"/>
      <c r="AE54" s="2649"/>
      <c r="AF54" s="2649"/>
      <c r="AG54" s="2649"/>
      <c r="AH54" s="2649"/>
      <c r="AI54" s="2649"/>
      <c r="AJ54" s="2649"/>
      <c r="AK54" s="821"/>
    </row>
    <row r="55" spans="1:37" ht="12.9" customHeight="1">
      <c r="A55" s="792"/>
      <c r="B55" s="891"/>
      <c r="C55" s="797"/>
      <c r="D55" s="894"/>
      <c r="E55" s="784"/>
      <c r="F55" s="784"/>
      <c r="G55" s="784"/>
      <c r="H55" s="784"/>
      <c r="I55" s="784"/>
      <c r="J55" s="784"/>
      <c r="K55" s="784"/>
      <c r="L55" s="784"/>
      <c r="M55" s="784"/>
      <c r="N55" s="793"/>
      <c r="O55" s="793"/>
      <c r="P55" s="793"/>
      <c r="Q55" s="793"/>
      <c r="R55" s="793"/>
      <c r="S55" s="793"/>
      <c r="T55" s="793"/>
      <c r="U55" s="793"/>
      <c r="V55" s="793"/>
      <c r="W55" s="793"/>
      <c r="X55" s="793"/>
      <c r="Y55" s="873"/>
      <c r="Z55" s="814"/>
      <c r="AA55" s="814"/>
      <c r="AB55" s="814"/>
      <c r="AC55" s="814"/>
      <c r="AD55" s="814"/>
      <c r="AE55" s="814"/>
      <c r="AF55" s="815"/>
      <c r="AG55" s="815"/>
      <c r="AH55" s="814"/>
      <c r="AI55" s="814"/>
      <c r="AJ55" s="814"/>
      <c r="AK55" s="821"/>
    </row>
    <row r="56" spans="1:37" ht="12.9" customHeight="1">
      <c r="A56" s="895"/>
      <c r="B56" s="896"/>
      <c r="C56" s="897"/>
      <c r="D56" s="898"/>
      <c r="E56" s="899"/>
      <c r="F56" s="899"/>
      <c r="G56" s="899"/>
      <c r="H56" s="899"/>
      <c r="I56" s="899"/>
      <c r="J56" s="899"/>
      <c r="K56" s="899"/>
      <c r="L56" s="899"/>
      <c r="M56" s="899"/>
      <c r="N56" s="901"/>
      <c r="O56" s="901"/>
      <c r="P56" s="901"/>
      <c r="Q56" s="901"/>
      <c r="R56" s="901"/>
      <c r="S56" s="901"/>
      <c r="T56" s="901"/>
      <c r="U56" s="901"/>
      <c r="V56" s="901"/>
      <c r="W56" s="901"/>
      <c r="X56" s="901"/>
      <c r="Y56" s="902"/>
      <c r="Z56" s="905"/>
      <c r="AA56" s="905"/>
      <c r="AB56" s="905"/>
      <c r="AC56" s="905"/>
      <c r="AD56" s="905"/>
      <c r="AE56" s="905"/>
      <c r="AF56" s="906"/>
      <c r="AG56" s="906"/>
      <c r="AH56" s="905"/>
      <c r="AI56" s="905"/>
      <c r="AJ56" s="905"/>
      <c r="AK56" s="908"/>
    </row>
    <row r="57" spans="1:37" ht="12.9" customHeight="1">
      <c r="A57" s="792"/>
      <c r="B57" s="891"/>
      <c r="C57" s="854"/>
      <c r="D57" s="893"/>
      <c r="E57" s="784"/>
      <c r="F57" s="784"/>
      <c r="G57" s="784"/>
      <c r="H57" s="784"/>
      <c r="I57" s="784"/>
      <c r="J57" s="784"/>
      <c r="K57" s="784"/>
      <c r="L57" s="784"/>
      <c r="M57" s="784"/>
      <c r="N57" s="793"/>
      <c r="O57" s="793"/>
      <c r="P57" s="793"/>
      <c r="Q57" s="793"/>
      <c r="R57" s="793"/>
      <c r="S57" s="793"/>
      <c r="T57" s="793"/>
      <c r="U57" s="793"/>
      <c r="V57" s="793"/>
      <c r="W57" s="793"/>
      <c r="X57" s="793"/>
      <c r="Y57" s="873"/>
      <c r="Z57" s="814"/>
      <c r="AA57" s="814"/>
      <c r="AB57" s="814"/>
      <c r="AC57" s="814"/>
      <c r="AD57" s="814"/>
      <c r="AE57" s="814"/>
      <c r="AF57" s="815"/>
      <c r="AG57" s="815"/>
      <c r="AH57" s="814"/>
      <c r="AI57" s="814"/>
      <c r="AJ57" s="814"/>
      <c r="AK57" s="821"/>
    </row>
    <row r="58" spans="1:37" ht="12.9" customHeight="1">
      <c r="A58" s="792"/>
      <c r="B58" s="891"/>
      <c r="C58" s="854"/>
      <c r="D58" s="893"/>
      <c r="E58" s="784"/>
      <c r="F58" s="784"/>
      <c r="G58" s="784"/>
      <c r="H58" s="784"/>
      <c r="I58" s="784"/>
      <c r="J58" s="784"/>
      <c r="K58" s="784"/>
      <c r="L58" s="784"/>
      <c r="M58" s="784"/>
      <c r="N58" s="793"/>
      <c r="O58" s="793"/>
      <c r="P58" s="793"/>
      <c r="Q58" s="793"/>
      <c r="R58" s="793"/>
      <c r="S58" s="793"/>
      <c r="T58" s="793"/>
      <c r="U58" s="793"/>
      <c r="V58" s="793"/>
      <c r="W58" s="793"/>
      <c r="X58" s="793"/>
      <c r="Y58" s="873"/>
      <c r="Z58" s="814"/>
      <c r="AA58" s="814"/>
      <c r="AB58" s="814"/>
      <c r="AC58" s="814"/>
      <c r="AD58" s="814"/>
      <c r="AE58" s="814"/>
      <c r="AF58" s="815"/>
      <c r="AG58" s="815"/>
      <c r="AH58" s="814"/>
      <c r="AI58" s="814"/>
      <c r="AJ58" s="814"/>
      <c r="AK58" s="821"/>
    </row>
    <row r="59" spans="1:37" ht="12.9" customHeight="1">
      <c r="A59" s="792"/>
      <c r="B59" s="900">
        <v>8.1</v>
      </c>
      <c r="C59" s="854" t="s">
        <v>2115</v>
      </c>
      <c r="D59" s="892"/>
      <c r="E59" s="892"/>
      <c r="F59" s="784"/>
      <c r="G59" s="784"/>
      <c r="H59" s="784"/>
      <c r="I59" s="784"/>
      <c r="J59" s="784"/>
      <c r="K59" s="784"/>
      <c r="L59" s="784"/>
      <c r="M59" s="784"/>
      <c r="N59" s="793"/>
      <c r="O59" s="793"/>
      <c r="P59" s="793"/>
      <c r="Q59" s="793"/>
      <c r="R59" s="793"/>
      <c r="S59" s="793"/>
      <c r="T59" s="793"/>
      <c r="U59" s="793"/>
      <c r="V59" s="793"/>
      <c r="W59" s="793"/>
      <c r="X59" s="793"/>
      <c r="Y59" s="2593" t="s">
        <v>84</v>
      </c>
      <c r="Z59" s="2649"/>
      <c r="AA59" s="2649"/>
      <c r="AB59" s="2649"/>
      <c r="AC59" s="2649"/>
      <c r="AD59" s="2649"/>
      <c r="AE59" s="2649"/>
      <c r="AF59" s="2649"/>
      <c r="AG59" s="2649"/>
      <c r="AH59" s="2649"/>
      <c r="AI59" s="2649"/>
      <c r="AJ59" s="2649"/>
      <c r="AK59" s="821"/>
    </row>
    <row r="60" spans="1:37" ht="12.9" customHeight="1">
      <c r="A60" s="792"/>
      <c r="B60" s="891"/>
      <c r="C60" s="797" t="s">
        <v>2116</v>
      </c>
      <c r="D60" s="893"/>
      <c r="E60" s="893"/>
      <c r="F60" s="784"/>
      <c r="G60" s="784"/>
      <c r="H60" s="784"/>
      <c r="I60" s="784"/>
      <c r="J60" s="784"/>
      <c r="K60" s="784"/>
      <c r="L60" s="784"/>
      <c r="M60" s="784"/>
      <c r="N60" s="793"/>
      <c r="O60" s="793"/>
      <c r="P60" s="793"/>
      <c r="Q60" s="793"/>
      <c r="R60" s="793"/>
      <c r="S60" s="793"/>
      <c r="T60" s="793"/>
      <c r="U60" s="793"/>
      <c r="V60" s="793"/>
      <c r="W60" s="793"/>
      <c r="X60" s="793"/>
      <c r="Y60" s="2593"/>
      <c r="Z60" s="2649"/>
      <c r="AA60" s="2649"/>
      <c r="AB60" s="2649"/>
      <c r="AC60" s="2649"/>
      <c r="AD60" s="2649"/>
      <c r="AE60" s="2649"/>
      <c r="AF60" s="2649"/>
      <c r="AG60" s="2649"/>
      <c r="AH60" s="2649"/>
      <c r="AI60" s="2649"/>
      <c r="AJ60" s="2649"/>
      <c r="AK60" s="821"/>
    </row>
    <row r="61" spans="1:37" ht="12.9" customHeight="1">
      <c r="A61" s="792"/>
      <c r="B61" s="891"/>
      <c r="C61" s="797"/>
      <c r="D61" s="894"/>
      <c r="E61" s="784"/>
      <c r="F61" s="784"/>
      <c r="G61" s="784"/>
      <c r="H61" s="784"/>
      <c r="I61" s="784"/>
      <c r="J61" s="784"/>
      <c r="K61" s="784"/>
      <c r="L61" s="784"/>
      <c r="M61" s="784"/>
      <c r="N61" s="793"/>
      <c r="O61" s="793"/>
      <c r="P61" s="793"/>
      <c r="Q61" s="793"/>
      <c r="R61" s="793"/>
      <c r="S61" s="793"/>
      <c r="T61" s="793"/>
      <c r="U61" s="793"/>
      <c r="V61" s="793"/>
      <c r="W61" s="793"/>
      <c r="X61" s="793"/>
      <c r="Y61" s="873"/>
      <c r="Z61" s="814"/>
      <c r="AA61" s="814"/>
      <c r="AB61" s="814"/>
      <c r="AC61" s="814"/>
      <c r="AD61" s="814"/>
      <c r="AE61" s="814"/>
      <c r="AF61" s="815"/>
      <c r="AG61" s="815"/>
      <c r="AH61" s="814"/>
      <c r="AI61" s="814"/>
      <c r="AJ61" s="814"/>
      <c r="AK61" s="821"/>
    </row>
    <row r="62" spans="1:37" ht="12.9" customHeight="1">
      <c r="A62" s="895"/>
      <c r="B62" s="896"/>
      <c r="C62" s="897"/>
      <c r="D62" s="898"/>
      <c r="E62" s="899"/>
      <c r="F62" s="899"/>
      <c r="G62" s="899"/>
      <c r="H62" s="899"/>
      <c r="I62" s="899"/>
      <c r="J62" s="899"/>
      <c r="K62" s="899"/>
      <c r="L62" s="899"/>
      <c r="M62" s="899"/>
      <c r="N62" s="901"/>
      <c r="O62" s="901"/>
      <c r="P62" s="901"/>
      <c r="Q62" s="901"/>
      <c r="R62" s="901"/>
      <c r="S62" s="901"/>
      <c r="T62" s="901"/>
      <c r="U62" s="901"/>
      <c r="V62" s="901"/>
      <c r="W62" s="901"/>
      <c r="X62" s="901"/>
      <c r="Y62" s="902"/>
      <c r="Z62" s="905"/>
      <c r="AA62" s="905"/>
      <c r="AB62" s="905"/>
      <c r="AC62" s="905"/>
      <c r="AD62" s="905"/>
      <c r="AE62" s="905"/>
      <c r="AF62" s="906"/>
      <c r="AG62" s="906"/>
      <c r="AH62" s="905"/>
      <c r="AI62" s="905"/>
      <c r="AJ62" s="905"/>
      <c r="AK62" s="908"/>
    </row>
    <row r="63" spans="1:37" ht="12.9" customHeight="1">
      <c r="A63" s="792"/>
      <c r="B63" s="891"/>
      <c r="C63" s="854"/>
      <c r="D63" s="893"/>
      <c r="E63" s="784"/>
      <c r="F63" s="784"/>
      <c r="G63" s="784"/>
      <c r="H63" s="784"/>
      <c r="I63" s="784"/>
      <c r="J63" s="784"/>
      <c r="K63" s="784"/>
      <c r="L63" s="784"/>
      <c r="M63" s="784"/>
      <c r="N63" s="793"/>
      <c r="O63" s="793"/>
      <c r="P63" s="793"/>
      <c r="Q63" s="793"/>
      <c r="R63" s="793"/>
      <c r="S63" s="793"/>
      <c r="T63" s="793"/>
      <c r="U63" s="793"/>
      <c r="V63" s="793"/>
      <c r="W63" s="793"/>
      <c r="X63" s="793"/>
      <c r="Y63" s="873"/>
      <c r="Z63" s="814"/>
      <c r="AA63" s="814"/>
      <c r="AB63" s="814"/>
      <c r="AC63" s="814"/>
      <c r="AD63" s="814"/>
      <c r="AE63" s="814"/>
      <c r="AF63" s="815"/>
      <c r="AG63" s="815"/>
      <c r="AH63" s="814"/>
      <c r="AI63" s="814"/>
      <c r="AJ63" s="814"/>
      <c r="AK63" s="821"/>
    </row>
    <row r="64" spans="1:37" ht="12.9" customHeight="1">
      <c r="A64" s="792"/>
      <c r="B64" s="785">
        <v>8.11</v>
      </c>
      <c r="C64" s="782" t="s">
        <v>2117</v>
      </c>
      <c r="D64" s="854"/>
      <c r="E64" s="784"/>
      <c r="F64" s="784"/>
      <c r="G64" s="784"/>
      <c r="H64" s="784"/>
      <c r="I64" s="784"/>
      <c r="J64" s="784"/>
      <c r="K64" s="784"/>
      <c r="L64" s="784"/>
      <c r="M64" s="784"/>
      <c r="N64" s="793"/>
      <c r="O64" s="793"/>
      <c r="P64" s="793"/>
      <c r="Q64" s="793"/>
      <c r="R64" s="793"/>
      <c r="S64" s="793"/>
      <c r="T64" s="793"/>
      <c r="U64" s="793"/>
      <c r="V64" s="793"/>
      <c r="W64" s="793"/>
      <c r="X64" s="793"/>
      <c r="Y64" s="801"/>
      <c r="Z64" s="782"/>
      <c r="AA64" s="782"/>
      <c r="AB64" s="782"/>
      <c r="AC64" s="782"/>
      <c r="AD64" s="782"/>
      <c r="AE64" s="782"/>
      <c r="AF64" s="907"/>
      <c r="AG64" s="907"/>
      <c r="AH64" s="782"/>
      <c r="AI64" s="782"/>
      <c r="AJ64" s="782"/>
      <c r="AK64" s="821"/>
    </row>
    <row r="65" spans="1:37" ht="12.9" customHeight="1">
      <c r="A65" s="792"/>
      <c r="B65" s="909"/>
      <c r="C65" s="797" t="s">
        <v>2118</v>
      </c>
      <c r="D65" s="797"/>
      <c r="E65" s="784"/>
      <c r="F65" s="784"/>
      <c r="G65" s="784"/>
      <c r="H65" s="784"/>
      <c r="I65" s="784"/>
      <c r="J65" s="784"/>
      <c r="K65" s="784"/>
      <c r="L65" s="784"/>
      <c r="M65" s="784"/>
      <c r="N65" s="793"/>
      <c r="O65" s="793"/>
      <c r="P65" s="793"/>
      <c r="Q65" s="793"/>
      <c r="R65" s="793"/>
      <c r="S65" s="793"/>
      <c r="T65" s="793"/>
      <c r="U65" s="793"/>
      <c r="V65" s="793"/>
      <c r="W65" s="793"/>
      <c r="X65" s="793"/>
      <c r="Y65" s="801"/>
      <c r="Z65" s="782"/>
      <c r="AA65" s="782"/>
      <c r="AB65" s="782"/>
      <c r="AC65" s="782"/>
      <c r="AD65" s="782"/>
      <c r="AE65" s="782"/>
      <c r="AF65" s="907"/>
      <c r="AG65" s="907"/>
      <c r="AH65" s="782"/>
      <c r="AI65" s="782"/>
      <c r="AJ65" s="782"/>
      <c r="AK65" s="821"/>
    </row>
    <row r="66" spans="1:37" ht="12.9" customHeight="1">
      <c r="A66" s="792"/>
      <c r="B66" s="909"/>
      <c r="C66" s="797"/>
      <c r="D66" s="797"/>
      <c r="E66" s="784"/>
      <c r="F66" s="784"/>
      <c r="G66" s="784"/>
      <c r="H66" s="784"/>
      <c r="I66" s="784"/>
      <c r="J66" s="784"/>
      <c r="K66" s="784"/>
      <c r="L66" s="784"/>
      <c r="M66" s="784"/>
      <c r="N66" s="793"/>
      <c r="O66" s="793"/>
      <c r="P66" s="793"/>
      <c r="Q66" s="793"/>
      <c r="R66" s="793"/>
      <c r="S66" s="793"/>
      <c r="T66" s="793"/>
      <c r="U66" s="793"/>
      <c r="V66" s="793"/>
      <c r="W66" s="793"/>
      <c r="X66" s="793"/>
      <c r="Y66" s="801"/>
      <c r="Z66" s="782"/>
      <c r="AA66" s="782"/>
      <c r="AB66" s="782"/>
      <c r="AC66" s="782"/>
      <c r="AD66" s="782"/>
      <c r="AE66" s="782"/>
      <c r="AF66" s="907"/>
      <c r="AG66" s="907"/>
      <c r="AH66" s="782"/>
      <c r="AI66" s="782"/>
      <c r="AJ66" s="782"/>
      <c r="AK66" s="821"/>
    </row>
    <row r="67" spans="1:37" ht="12.9" customHeight="1">
      <c r="A67" s="792"/>
      <c r="B67" s="891"/>
      <c r="C67" s="794" t="s">
        <v>1435</v>
      </c>
      <c r="D67" s="782" t="s">
        <v>2119</v>
      </c>
      <c r="F67" s="782"/>
      <c r="G67" s="782"/>
      <c r="H67" s="782"/>
      <c r="I67" s="782"/>
      <c r="J67" s="782"/>
      <c r="K67" s="782"/>
      <c r="L67" s="782"/>
      <c r="M67" s="793"/>
      <c r="N67" s="793"/>
      <c r="O67" s="793"/>
      <c r="P67" s="793"/>
      <c r="Q67" s="793"/>
      <c r="R67" s="793"/>
      <c r="S67" s="793"/>
      <c r="T67" s="793"/>
      <c r="U67" s="793"/>
      <c r="V67" s="793"/>
      <c r="W67" s="793"/>
      <c r="X67" s="793"/>
      <c r="Y67" s="2593">
        <v>12</v>
      </c>
      <c r="Z67" s="2650"/>
      <c r="AA67" s="2650"/>
      <c r="AB67" s="2650"/>
      <c r="AC67" s="2650"/>
      <c r="AD67" s="2650"/>
      <c r="AE67" s="2650"/>
      <c r="AF67" s="2650"/>
      <c r="AG67" s="2650"/>
      <c r="AH67" s="2650"/>
      <c r="AI67" s="2650"/>
      <c r="AJ67" s="2650"/>
      <c r="AK67" s="821"/>
    </row>
    <row r="68" spans="1:37" ht="12.9" customHeight="1">
      <c r="A68" s="792"/>
      <c r="B68" s="891"/>
      <c r="C68" s="802"/>
      <c r="D68" s="780" t="s">
        <v>2120</v>
      </c>
      <c r="F68" s="780"/>
      <c r="G68" s="780"/>
      <c r="H68" s="780"/>
      <c r="I68" s="780"/>
      <c r="J68" s="780"/>
      <c r="K68" s="780"/>
      <c r="L68" s="780"/>
      <c r="M68" s="793"/>
      <c r="N68" s="793"/>
      <c r="O68" s="793"/>
      <c r="P68" s="793"/>
      <c r="Q68" s="793"/>
      <c r="R68" s="793"/>
      <c r="S68" s="793"/>
      <c r="T68" s="793"/>
      <c r="U68" s="793"/>
      <c r="V68" s="793"/>
      <c r="W68" s="793"/>
      <c r="X68" s="793"/>
      <c r="Y68" s="2593"/>
      <c r="Z68" s="2650"/>
      <c r="AA68" s="2650"/>
      <c r="AB68" s="2650"/>
      <c r="AC68" s="2650"/>
      <c r="AD68" s="2650"/>
      <c r="AE68" s="2650"/>
      <c r="AF68" s="2650"/>
      <c r="AG68" s="2650"/>
      <c r="AH68" s="2650"/>
      <c r="AI68" s="2650"/>
      <c r="AJ68" s="2650"/>
      <c r="AK68" s="821"/>
    </row>
    <row r="69" spans="1:37" ht="12.9" customHeight="1">
      <c r="A69" s="792"/>
      <c r="B69" s="891"/>
      <c r="C69" s="910"/>
      <c r="D69" s="910"/>
      <c r="E69" s="797"/>
      <c r="F69" s="797"/>
      <c r="G69" s="797"/>
      <c r="H69" s="797"/>
      <c r="I69" s="797"/>
      <c r="J69" s="797"/>
      <c r="K69" s="797"/>
      <c r="L69" s="797"/>
      <c r="M69" s="793"/>
      <c r="N69" s="793"/>
      <c r="O69" s="793"/>
      <c r="P69" s="793"/>
      <c r="Q69" s="793"/>
      <c r="R69" s="793"/>
      <c r="S69" s="793"/>
      <c r="T69" s="793"/>
      <c r="U69" s="793"/>
      <c r="V69" s="793"/>
      <c r="W69" s="793"/>
      <c r="X69" s="793"/>
      <c r="Y69" s="801"/>
      <c r="Z69" s="782"/>
      <c r="AA69" s="782"/>
      <c r="AB69" s="782"/>
      <c r="AC69" s="782"/>
      <c r="AD69" s="782"/>
      <c r="AE69" s="782"/>
      <c r="AF69" s="907"/>
      <c r="AG69" s="907"/>
      <c r="AH69" s="782"/>
      <c r="AI69" s="782"/>
      <c r="AJ69" s="782"/>
      <c r="AK69" s="821"/>
    </row>
    <row r="70" spans="1:37" ht="12.9" customHeight="1">
      <c r="A70" s="792"/>
      <c r="B70" s="909"/>
      <c r="C70" s="794" t="s">
        <v>1439</v>
      </c>
      <c r="D70" s="782" t="s">
        <v>2121</v>
      </c>
      <c r="F70" s="782"/>
      <c r="G70" s="782"/>
      <c r="H70" s="782"/>
      <c r="I70" s="782"/>
      <c r="J70" s="782"/>
      <c r="K70" s="782"/>
      <c r="L70" s="782"/>
      <c r="M70" s="793"/>
      <c r="N70" s="793"/>
      <c r="O70" s="793"/>
      <c r="P70" s="793"/>
      <c r="Q70" s="793"/>
      <c r="R70" s="793"/>
      <c r="S70" s="793"/>
      <c r="T70" s="793"/>
      <c r="U70" s="793"/>
      <c r="V70" s="793"/>
      <c r="W70" s="793"/>
      <c r="X70" s="793"/>
      <c r="Y70" s="2593" t="s">
        <v>1513</v>
      </c>
      <c r="Z70" s="2650"/>
      <c r="AA70" s="2650"/>
      <c r="AB70" s="2650"/>
      <c r="AC70" s="2650"/>
      <c r="AD70" s="2650"/>
      <c r="AE70" s="2650"/>
      <c r="AF70" s="2650"/>
      <c r="AG70" s="2650"/>
      <c r="AH70" s="2650"/>
      <c r="AI70" s="2650"/>
      <c r="AJ70" s="2650"/>
      <c r="AK70" s="821"/>
    </row>
    <row r="71" spans="1:37" ht="12.9" customHeight="1">
      <c r="A71" s="792"/>
      <c r="B71" s="909"/>
      <c r="C71" s="802"/>
      <c r="D71" s="780" t="s">
        <v>2122</v>
      </c>
      <c r="F71" s="780"/>
      <c r="G71" s="780"/>
      <c r="H71" s="780"/>
      <c r="I71" s="780"/>
      <c r="J71" s="780"/>
      <c r="K71" s="780"/>
      <c r="L71" s="780"/>
      <c r="M71" s="793"/>
      <c r="N71" s="793"/>
      <c r="O71" s="793"/>
      <c r="P71" s="793"/>
      <c r="Q71" s="793"/>
      <c r="R71" s="793"/>
      <c r="S71" s="793"/>
      <c r="T71" s="793"/>
      <c r="U71" s="793"/>
      <c r="V71" s="793"/>
      <c r="W71" s="793"/>
      <c r="X71" s="793"/>
      <c r="Y71" s="2593"/>
      <c r="Z71" s="2650"/>
      <c r="AA71" s="2650"/>
      <c r="AB71" s="2650"/>
      <c r="AC71" s="2650"/>
      <c r="AD71" s="2650"/>
      <c r="AE71" s="2650"/>
      <c r="AF71" s="2650"/>
      <c r="AG71" s="2650"/>
      <c r="AH71" s="2650"/>
      <c r="AI71" s="2650"/>
      <c r="AJ71" s="2650"/>
      <c r="AK71" s="821"/>
    </row>
    <row r="72" spans="1:37" ht="12.9" customHeight="1">
      <c r="A72" s="792"/>
      <c r="B72" s="909"/>
      <c r="C72" s="794"/>
      <c r="D72" s="780"/>
      <c r="F72" s="780"/>
      <c r="G72" s="780"/>
      <c r="H72" s="780"/>
      <c r="I72" s="780"/>
      <c r="J72" s="780"/>
      <c r="K72" s="780"/>
      <c r="L72" s="780"/>
      <c r="M72" s="793"/>
      <c r="N72" s="793"/>
      <c r="O72" s="793"/>
      <c r="P72" s="793"/>
      <c r="Q72" s="793"/>
      <c r="R72" s="793"/>
      <c r="S72" s="793"/>
      <c r="T72" s="793"/>
      <c r="U72" s="793"/>
      <c r="V72" s="793"/>
      <c r="W72" s="793"/>
      <c r="X72" s="793"/>
      <c r="Y72" s="811"/>
      <c r="Z72" s="814"/>
      <c r="AA72" s="814"/>
      <c r="AB72" s="814"/>
      <c r="AC72" s="814"/>
      <c r="AD72" s="814"/>
      <c r="AE72" s="814"/>
      <c r="AF72" s="815"/>
      <c r="AG72" s="815"/>
      <c r="AH72" s="814"/>
      <c r="AI72" s="814"/>
      <c r="AJ72" s="814"/>
      <c r="AK72" s="821"/>
    </row>
    <row r="73" spans="1:37" ht="12.9" customHeight="1">
      <c r="A73" s="792"/>
      <c r="B73" s="909"/>
      <c r="C73" s="794" t="s">
        <v>1488</v>
      </c>
      <c r="D73" s="782" t="s">
        <v>2123</v>
      </c>
      <c r="F73" s="782"/>
      <c r="G73" s="782"/>
      <c r="H73" s="782"/>
      <c r="I73" s="782"/>
      <c r="J73" s="782"/>
      <c r="K73" s="782"/>
      <c r="L73" s="782"/>
      <c r="M73" s="793"/>
      <c r="N73" s="793"/>
      <c r="O73" s="793"/>
      <c r="P73" s="793"/>
      <c r="Q73" s="793"/>
      <c r="R73" s="793"/>
      <c r="S73" s="793"/>
      <c r="T73" s="793"/>
      <c r="U73" s="793"/>
      <c r="V73" s="793"/>
      <c r="W73" s="793"/>
      <c r="X73" s="793"/>
      <c r="Y73" s="2593" t="s">
        <v>2124</v>
      </c>
      <c r="Z73" s="2650"/>
      <c r="AA73" s="2650"/>
      <c r="AB73" s="2650"/>
      <c r="AC73" s="2650"/>
      <c r="AD73" s="2650"/>
      <c r="AE73" s="2650"/>
      <c r="AF73" s="2650"/>
      <c r="AG73" s="2650"/>
      <c r="AH73" s="2650"/>
      <c r="AI73" s="2650"/>
      <c r="AJ73" s="2650"/>
      <c r="AK73" s="821"/>
    </row>
    <row r="74" spans="1:37" ht="12.9" customHeight="1">
      <c r="A74" s="792"/>
      <c r="B74" s="909"/>
      <c r="C74" s="802"/>
      <c r="D74" s="780" t="s">
        <v>2125</v>
      </c>
      <c r="F74" s="780"/>
      <c r="G74" s="780"/>
      <c r="H74" s="780"/>
      <c r="I74" s="780"/>
      <c r="J74" s="780"/>
      <c r="K74" s="780"/>
      <c r="L74" s="780"/>
      <c r="M74" s="793"/>
      <c r="N74" s="793"/>
      <c r="O74" s="793"/>
      <c r="P74" s="793"/>
      <c r="Q74" s="793"/>
      <c r="R74" s="793"/>
      <c r="S74" s="793"/>
      <c r="T74" s="793"/>
      <c r="U74" s="793"/>
      <c r="V74" s="793"/>
      <c r="W74" s="793"/>
      <c r="X74" s="793"/>
      <c r="Y74" s="2593"/>
      <c r="Z74" s="2650"/>
      <c r="AA74" s="2650"/>
      <c r="AB74" s="2650"/>
      <c r="AC74" s="2650"/>
      <c r="AD74" s="2650"/>
      <c r="AE74" s="2650"/>
      <c r="AF74" s="2650"/>
      <c r="AG74" s="2650"/>
      <c r="AH74" s="2650"/>
      <c r="AI74" s="2650"/>
      <c r="AJ74" s="2650"/>
      <c r="AK74" s="821"/>
    </row>
    <row r="75" spans="1:37" ht="12.9" customHeight="1">
      <c r="A75" s="792"/>
      <c r="B75" s="909"/>
      <c r="C75" s="794"/>
      <c r="D75" s="780"/>
      <c r="F75" s="780"/>
      <c r="G75" s="780"/>
      <c r="H75" s="780"/>
      <c r="I75" s="780"/>
      <c r="J75" s="780"/>
      <c r="K75" s="780"/>
      <c r="L75" s="780"/>
      <c r="M75" s="793"/>
      <c r="N75" s="793"/>
      <c r="O75" s="793"/>
      <c r="P75" s="793"/>
      <c r="Q75" s="793"/>
      <c r="R75" s="793"/>
      <c r="S75" s="793"/>
      <c r="T75" s="793"/>
      <c r="U75" s="793"/>
      <c r="V75" s="793"/>
      <c r="W75" s="793"/>
      <c r="X75" s="793"/>
      <c r="Y75" s="811"/>
      <c r="Z75" s="814"/>
      <c r="AA75" s="814"/>
      <c r="AB75" s="814"/>
      <c r="AC75" s="814"/>
      <c r="AD75" s="814"/>
      <c r="AE75" s="814"/>
      <c r="AF75" s="815"/>
      <c r="AG75" s="815"/>
      <c r="AH75" s="814"/>
      <c r="AI75" s="814"/>
      <c r="AJ75" s="814"/>
      <c r="AK75" s="821"/>
    </row>
    <row r="76" spans="1:37" ht="12.9" customHeight="1">
      <c r="A76" s="792"/>
      <c r="B76" s="909"/>
      <c r="C76" s="794" t="s">
        <v>1546</v>
      </c>
      <c r="D76" s="782" t="s">
        <v>2126</v>
      </c>
      <c r="F76" s="782"/>
      <c r="G76" s="782"/>
      <c r="H76" s="782"/>
      <c r="I76" s="782"/>
      <c r="J76" s="782"/>
      <c r="K76" s="782"/>
      <c r="L76" s="782"/>
      <c r="M76" s="793"/>
      <c r="N76" s="793"/>
      <c r="O76" s="793"/>
      <c r="P76" s="793"/>
      <c r="Q76" s="793"/>
      <c r="R76" s="793"/>
      <c r="S76" s="793"/>
      <c r="T76" s="793"/>
      <c r="U76" s="793"/>
      <c r="V76" s="793"/>
      <c r="W76" s="793"/>
      <c r="X76" s="793"/>
      <c r="Y76" s="2593" t="s">
        <v>2081</v>
      </c>
      <c r="Z76" s="2650"/>
      <c r="AA76" s="2650"/>
      <c r="AB76" s="2650"/>
      <c r="AC76" s="2650"/>
      <c r="AD76" s="2650"/>
      <c r="AE76" s="2650"/>
      <c r="AF76" s="2650"/>
      <c r="AG76" s="2650"/>
      <c r="AH76" s="2650"/>
      <c r="AI76" s="2650"/>
      <c r="AJ76" s="2650"/>
      <c r="AK76" s="821"/>
    </row>
    <row r="77" spans="1:37" ht="12.9" customHeight="1">
      <c r="A77" s="792"/>
      <c r="B77" s="909"/>
      <c r="C77" s="802"/>
      <c r="D77" s="780" t="s">
        <v>2127</v>
      </c>
      <c r="F77" s="780"/>
      <c r="G77" s="780"/>
      <c r="H77" s="780"/>
      <c r="I77" s="780"/>
      <c r="J77" s="780"/>
      <c r="K77" s="780"/>
      <c r="L77" s="780"/>
      <c r="M77" s="793"/>
      <c r="N77" s="793"/>
      <c r="O77" s="793"/>
      <c r="P77" s="793"/>
      <c r="Q77" s="793"/>
      <c r="R77" s="793"/>
      <c r="S77" s="793"/>
      <c r="T77" s="793"/>
      <c r="U77" s="793"/>
      <c r="V77" s="793"/>
      <c r="W77" s="793"/>
      <c r="X77" s="793"/>
      <c r="Y77" s="2593"/>
      <c r="Z77" s="2650"/>
      <c r="AA77" s="2650"/>
      <c r="AB77" s="2650"/>
      <c r="AC77" s="2650"/>
      <c r="AD77" s="2650"/>
      <c r="AE77" s="2650"/>
      <c r="AF77" s="2650"/>
      <c r="AG77" s="2650"/>
      <c r="AH77" s="2650"/>
      <c r="AI77" s="2650"/>
      <c r="AJ77" s="2650"/>
      <c r="AK77" s="821"/>
    </row>
    <row r="78" spans="1:37" ht="12.9" customHeight="1">
      <c r="A78" s="792"/>
      <c r="B78" s="909"/>
      <c r="C78" s="794"/>
      <c r="D78" s="780"/>
      <c r="F78" s="780"/>
      <c r="G78" s="780"/>
      <c r="H78" s="780"/>
      <c r="I78" s="780"/>
      <c r="J78" s="780"/>
      <c r="K78" s="780"/>
      <c r="L78" s="780"/>
      <c r="M78" s="793"/>
      <c r="N78" s="793"/>
      <c r="O78" s="793"/>
      <c r="P78" s="793"/>
      <c r="Q78" s="793"/>
      <c r="R78" s="793"/>
      <c r="S78" s="793"/>
      <c r="T78" s="793"/>
      <c r="U78" s="793"/>
      <c r="V78" s="793"/>
      <c r="W78" s="793"/>
      <c r="X78" s="793"/>
      <c r="Y78" s="811"/>
      <c r="Z78" s="814"/>
      <c r="AA78" s="814"/>
      <c r="AB78" s="814"/>
      <c r="AC78" s="814"/>
      <c r="AD78" s="814"/>
      <c r="AE78" s="814"/>
      <c r="AF78" s="815"/>
      <c r="AG78" s="815"/>
      <c r="AH78" s="814"/>
      <c r="AI78" s="814"/>
      <c r="AJ78" s="814"/>
      <c r="AK78" s="821"/>
    </row>
    <row r="79" spans="1:37" ht="12.9" customHeight="1">
      <c r="A79" s="792"/>
      <c r="B79" s="909"/>
      <c r="C79" s="794" t="s">
        <v>1548</v>
      </c>
      <c r="D79" s="782" t="s">
        <v>2128</v>
      </c>
      <c r="F79" s="782"/>
      <c r="G79" s="782"/>
      <c r="H79" s="782"/>
      <c r="I79" s="782"/>
      <c r="J79" s="782"/>
      <c r="K79" s="782"/>
      <c r="L79" s="782"/>
      <c r="M79" s="793"/>
      <c r="N79" s="793"/>
      <c r="O79" s="793"/>
      <c r="P79" s="793"/>
      <c r="Q79" s="793"/>
      <c r="R79" s="793"/>
      <c r="S79" s="793"/>
      <c r="T79" s="793"/>
      <c r="U79" s="793"/>
      <c r="V79" s="793"/>
      <c r="W79" s="793"/>
      <c r="X79" s="793"/>
      <c r="Y79" s="2593" t="s">
        <v>752</v>
      </c>
      <c r="Z79" s="2650"/>
      <c r="AA79" s="2650"/>
      <c r="AB79" s="2650"/>
      <c r="AC79" s="2650"/>
      <c r="AD79" s="2650"/>
      <c r="AE79" s="2650"/>
      <c r="AF79" s="2650"/>
      <c r="AG79" s="2650"/>
      <c r="AH79" s="2650"/>
      <c r="AI79" s="2650"/>
      <c r="AJ79" s="2650"/>
      <c r="AK79" s="821"/>
    </row>
    <row r="80" spans="1:37" ht="12.9" customHeight="1">
      <c r="A80" s="792"/>
      <c r="B80" s="909"/>
      <c r="C80" s="802"/>
      <c r="D80" s="780" t="s">
        <v>2129</v>
      </c>
      <c r="F80" s="780"/>
      <c r="G80" s="780"/>
      <c r="H80" s="780"/>
      <c r="I80" s="780"/>
      <c r="J80" s="780"/>
      <c r="K80" s="780"/>
      <c r="L80" s="780"/>
      <c r="M80" s="793"/>
      <c r="N80" s="793"/>
      <c r="O80" s="793"/>
      <c r="P80" s="793"/>
      <c r="Q80" s="793"/>
      <c r="R80" s="793"/>
      <c r="S80" s="793"/>
      <c r="T80" s="793"/>
      <c r="U80" s="793"/>
      <c r="V80" s="793"/>
      <c r="W80" s="793"/>
      <c r="X80" s="793"/>
      <c r="Y80" s="2593"/>
      <c r="Z80" s="2650"/>
      <c r="AA80" s="2650"/>
      <c r="AB80" s="2650"/>
      <c r="AC80" s="2650"/>
      <c r="AD80" s="2650"/>
      <c r="AE80" s="2650"/>
      <c r="AF80" s="2650"/>
      <c r="AG80" s="2650"/>
      <c r="AH80" s="2650"/>
      <c r="AI80" s="2650"/>
      <c r="AJ80" s="2650"/>
      <c r="AK80" s="821"/>
    </row>
    <row r="81" spans="1:37" ht="12.9" customHeight="1">
      <c r="A81" s="792"/>
      <c r="B81" s="909"/>
      <c r="C81" s="794"/>
      <c r="D81" s="780"/>
      <c r="F81" s="780"/>
      <c r="G81" s="780"/>
      <c r="H81" s="780"/>
      <c r="I81" s="780"/>
      <c r="J81" s="780"/>
      <c r="K81" s="780"/>
      <c r="L81" s="780"/>
      <c r="M81" s="793"/>
      <c r="N81" s="793"/>
      <c r="O81" s="793"/>
      <c r="P81" s="793"/>
      <c r="Q81" s="793"/>
      <c r="R81" s="793"/>
      <c r="S81" s="793"/>
      <c r="T81" s="793"/>
      <c r="U81" s="793"/>
      <c r="V81" s="793"/>
      <c r="W81" s="793"/>
      <c r="X81" s="793"/>
      <c r="Y81" s="811"/>
      <c r="Z81" s="814"/>
      <c r="AA81" s="814"/>
      <c r="AB81" s="814"/>
      <c r="AC81" s="814"/>
      <c r="AD81" s="814"/>
      <c r="AE81" s="814"/>
      <c r="AF81" s="815"/>
      <c r="AG81" s="815"/>
      <c r="AH81" s="814"/>
      <c r="AI81" s="814"/>
      <c r="AJ81" s="814"/>
      <c r="AK81" s="821"/>
    </row>
    <row r="82" spans="1:37" ht="12.9" customHeight="1">
      <c r="A82" s="792"/>
      <c r="B82" s="909"/>
      <c r="C82" s="794" t="s">
        <v>1551</v>
      </c>
      <c r="D82" s="782" t="s">
        <v>2130</v>
      </c>
      <c r="F82" s="782"/>
      <c r="G82" s="782"/>
      <c r="H82" s="782"/>
      <c r="I82" s="782"/>
      <c r="J82" s="782"/>
      <c r="K82" s="782"/>
      <c r="L82" s="782"/>
      <c r="M82" s="793"/>
      <c r="N82" s="793"/>
      <c r="O82" s="793"/>
      <c r="P82" s="793"/>
      <c r="Q82" s="793"/>
      <c r="R82" s="793"/>
      <c r="S82" s="793"/>
      <c r="T82" s="793"/>
      <c r="U82" s="793"/>
      <c r="V82" s="793"/>
      <c r="W82" s="793"/>
      <c r="X82" s="793"/>
      <c r="Y82" s="2593" t="s">
        <v>2131</v>
      </c>
      <c r="Z82" s="2650"/>
      <c r="AA82" s="2650"/>
      <c r="AB82" s="2650"/>
      <c r="AC82" s="2650"/>
      <c r="AD82" s="2650"/>
      <c r="AE82" s="2650"/>
      <c r="AF82" s="2650"/>
      <c r="AG82" s="2650"/>
      <c r="AH82" s="2650"/>
      <c r="AI82" s="2650"/>
      <c r="AJ82" s="2650"/>
      <c r="AK82" s="821"/>
    </row>
    <row r="83" spans="1:37" ht="12.9" customHeight="1">
      <c r="A83" s="792"/>
      <c r="B83" s="909"/>
      <c r="C83" s="802"/>
      <c r="D83" s="780" t="s">
        <v>2132</v>
      </c>
      <c r="F83" s="780"/>
      <c r="G83" s="780"/>
      <c r="H83" s="780"/>
      <c r="I83" s="780"/>
      <c r="J83" s="780"/>
      <c r="K83" s="780"/>
      <c r="L83" s="780"/>
      <c r="M83" s="793"/>
      <c r="N83" s="793"/>
      <c r="O83" s="793"/>
      <c r="P83" s="793"/>
      <c r="Q83" s="793"/>
      <c r="R83" s="793"/>
      <c r="S83" s="793"/>
      <c r="T83" s="793"/>
      <c r="U83" s="793"/>
      <c r="V83" s="793"/>
      <c r="W83" s="793"/>
      <c r="X83" s="793"/>
      <c r="Y83" s="2593"/>
      <c r="Z83" s="2650"/>
      <c r="AA83" s="2650"/>
      <c r="AB83" s="2650"/>
      <c r="AC83" s="2650"/>
      <c r="AD83" s="2650"/>
      <c r="AE83" s="2650"/>
      <c r="AF83" s="2650"/>
      <c r="AG83" s="2650"/>
      <c r="AH83" s="2650"/>
      <c r="AI83" s="2650"/>
      <c r="AJ83" s="2650"/>
      <c r="AK83" s="821"/>
    </row>
    <row r="84" spans="1:37" ht="12.9" customHeight="1">
      <c r="A84" s="792"/>
      <c r="B84" s="909"/>
      <c r="C84" s="794"/>
      <c r="D84" s="780"/>
      <c r="F84" s="780"/>
      <c r="G84" s="780"/>
      <c r="H84" s="780"/>
      <c r="I84" s="780"/>
      <c r="J84" s="780"/>
      <c r="K84" s="780"/>
      <c r="L84" s="780"/>
      <c r="M84" s="793"/>
      <c r="N84" s="793"/>
      <c r="O84" s="793"/>
      <c r="P84" s="793"/>
      <c r="Q84" s="793"/>
      <c r="R84" s="793"/>
      <c r="S84" s="793"/>
      <c r="T84" s="793"/>
      <c r="U84" s="793"/>
      <c r="V84" s="793"/>
      <c r="W84" s="793"/>
      <c r="X84" s="793"/>
      <c r="Y84" s="811"/>
      <c r="Z84" s="814"/>
      <c r="AA84" s="814"/>
      <c r="AB84" s="814"/>
      <c r="AC84" s="814"/>
      <c r="AD84" s="814"/>
      <c r="AE84" s="814"/>
      <c r="AF84" s="815"/>
      <c r="AG84" s="815"/>
      <c r="AH84" s="814"/>
      <c r="AI84" s="814"/>
      <c r="AJ84" s="814"/>
      <c r="AK84" s="821"/>
    </row>
    <row r="85" spans="1:37" ht="12.9" customHeight="1">
      <c r="A85" s="792"/>
      <c r="B85" s="909"/>
      <c r="C85" s="794" t="s">
        <v>1554</v>
      </c>
      <c r="D85" s="782" t="s">
        <v>2133</v>
      </c>
      <c r="F85" s="782"/>
      <c r="G85" s="782"/>
      <c r="H85" s="782"/>
      <c r="I85" s="782"/>
      <c r="J85" s="782"/>
      <c r="K85" s="782"/>
      <c r="L85" s="782"/>
      <c r="M85" s="793"/>
      <c r="N85" s="793"/>
      <c r="O85" s="793"/>
      <c r="P85" s="793"/>
      <c r="Q85" s="793"/>
      <c r="R85" s="793"/>
      <c r="S85" s="793"/>
      <c r="T85" s="793"/>
      <c r="U85" s="793"/>
      <c r="V85" s="793"/>
      <c r="W85" s="793"/>
      <c r="X85" s="793"/>
      <c r="Y85" s="2593" t="s">
        <v>2134</v>
      </c>
      <c r="Z85" s="2650"/>
      <c r="AA85" s="2650"/>
      <c r="AB85" s="2650"/>
      <c r="AC85" s="2650"/>
      <c r="AD85" s="2650"/>
      <c r="AE85" s="2650"/>
      <c r="AF85" s="2650"/>
      <c r="AG85" s="2650"/>
      <c r="AH85" s="2650"/>
      <c r="AI85" s="2650"/>
      <c r="AJ85" s="2650"/>
      <c r="AK85" s="821"/>
    </row>
    <row r="86" spans="1:37" ht="12.9" customHeight="1">
      <c r="A86" s="792"/>
      <c r="B86" s="909"/>
      <c r="C86" s="802"/>
      <c r="D86" s="780" t="s">
        <v>2135</v>
      </c>
      <c r="F86" s="780"/>
      <c r="G86" s="780"/>
      <c r="H86" s="780"/>
      <c r="I86" s="780"/>
      <c r="J86" s="780"/>
      <c r="K86" s="780"/>
      <c r="L86" s="780"/>
      <c r="M86" s="793"/>
      <c r="N86" s="793"/>
      <c r="O86" s="793"/>
      <c r="P86" s="793"/>
      <c r="Q86" s="793"/>
      <c r="R86" s="793"/>
      <c r="S86" s="793"/>
      <c r="T86" s="793"/>
      <c r="U86" s="793"/>
      <c r="V86" s="793"/>
      <c r="W86" s="793"/>
      <c r="X86" s="793"/>
      <c r="Y86" s="2593"/>
      <c r="Z86" s="2650"/>
      <c r="AA86" s="2650"/>
      <c r="AB86" s="2650"/>
      <c r="AC86" s="2650"/>
      <c r="AD86" s="2650"/>
      <c r="AE86" s="2650"/>
      <c r="AF86" s="2650"/>
      <c r="AG86" s="2650"/>
      <c r="AH86" s="2650"/>
      <c r="AI86" s="2650"/>
      <c r="AJ86" s="2650"/>
      <c r="AK86" s="821"/>
    </row>
    <row r="87" spans="1:37" ht="12.9" customHeight="1">
      <c r="A87" s="792"/>
      <c r="B87" s="909"/>
      <c r="C87" s="794"/>
      <c r="D87" s="780"/>
      <c r="F87" s="780"/>
      <c r="G87" s="780"/>
      <c r="H87" s="780"/>
      <c r="I87" s="780"/>
      <c r="J87" s="780"/>
      <c r="K87" s="780"/>
      <c r="L87" s="780"/>
      <c r="M87" s="793"/>
      <c r="N87" s="793"/>
      <c r="O87" s="793"/>
      <c r="P87" s="793"/>
      <c r="Q87" s="793"/>
      <c r="R87" s="793"/>
      <c r="S87" s="793"/>
      <c r="T87" s="793"/>
      <c r="U87" s="793"/>
      <c r="V87" s="793"/>
      <c r="W87" s="793"/>
      <c r="X87" s="793"/>
      <c r="Y87" s="811"/>
      <c r="Z87" s="814"/>
      <c r="AA87" s="814"/>
      <c r="AB87" s="814"/>
      <c r="AC87" s="814"/>
      <c r="AD87" s="814"/>
      <c r="AE87" s="814"/>
      <c r="AF87" s="815"/>
      <c r="AG87" s="815"/>
      <c r="AH87" s="814"/>
      <c r="AI87" s="814"/>
      <c r="AJ87" s="814"/>
      <c r="AK87" s="821"/>
    </row>
    <row r="88" spans="1:37" ht="12.9" customHeight="1">
      <c r="A88" s="792"/>
      <c r="B88" s="909"/>
      <c r="C88" s="794" t="s">
        <v>1557</v>
      </c>
      <c r="D88" s="782" t="s">
        <v>2136</v>
      </c>
      <c r="F88" s="782"/>
      <c r="G88" s="782"/>
      <c r="H88" s="782"/>
      <c r="I88" s="782"/>
      <c r="J88" s="782"/>
      <c r="K88" s="782"/>
      <c r="L88" s="782"/>
      <c r="M88" s="793"/>
      <c r="N88" s="793"/>
      <c r="O88" s="793"/>
      <c r="P88" s="793"/>
      <c r="Q88" s="793"/>
      <c r="R88" s="793"/>
      <c r="S88" s="793"/>
      <c r="T88" s="793"/>
      <c r="U88" s="793"/>
      <c r="V88" s="793"/>
      <c r="W88" s="793"/>
      <c r="X88" s="793"/>
      <c r="Y88" s="2593" t="s">
        <v>2137</v>
      </c>
      <c r="Z88" s="2650"/>
      <c r="AA88" s="2650"/>
      <c r="AB88" s="2650"/>
      <c r="AC88" s="2650"/>
      <c r="AD88" s="2650"/>
      <c r="AE88" s="2650"/>
      <c r="AF88" s="2650"/>
      <c r="AG88" s="2650"/>
      <c r="AH88" s="2650"/>
      <c r="AI88" s="2650"/>
      <c r="AJ88" s="2650"/>
      <c r="AK88" s="821"/>
    </row>
    <row r="89" spans="1:37" ht="12.9" customHeight="1">
      <c r="A89" s="792"/>
      <c r="B89" s="909"/>
      <c r="C89" s="802"/>
      <c r="D89" s="780" t="s">
        <v>2138</v>
      </c>
      <c r="F89" s="780"/>
      <c r="G89" s="780"/>
      <c r="H89" s="780"/>
      <c r="I89" s="780"/>
      <c r="J89" s="780"/>
      <c r="K89" s="780"/>
      <c r="L89" s="780"/>
      <c r="M89" s="793"/>
      <c r="N89" s="793"/>
      <c r="O89" s="793"/>
      <c r="P89" s="793"/>
      <c r="Q89" s="793"/>
      <c r="R89" s="793"/>
      <c r="S89" s="793"/>
      <c r="T89" s="793"/>
      <c r="U89" s="793"/>
      <c r="V89" s="793"/>
      <c r="W89" s="793"/>
      <c r="X89" s="793"/>
      <c r="Y89" s="2593"/>
      <c r="Z89" s="2650"/>
      <c r="AA89" s="2650"/>
      <c r="AB89" s="2650"/>
      <c r="AC89" s="2650"/>
      <c r="AD89" s="2650"/>
      <c r="AE89" s="2650"/>
      <c r="AF89" s="2650"/>
      <c r="AG89" s="2650"/>
      <c r="AH89" s="2650"/>
      <c r="AI89" s="2650"/>
      <c r="AJ89" s="2650"/>
      <c r="AK89" s="821"/>
    </row>
    <row r="90" spans="1:37" ht="12.9" customHeight="1">
      <c r="A90" s="792"/>
      <c r="B90" s="909"/>
      <c r="C90" s="794"/>
      <c r="D90" s="780"/>
      <c r="F90" s="780"/>
      <c r="G90" s="780"/>
      <c r="H90" s="780"/>
      <c r="I90" s="780"/>
      <c r="J90" s="780"/>
      <c r="K90" s="780"/>
      <c r="L90" s="780"/>
      <c r="M90" s="793"/>
      <c r="N90" s="793"/>
      <c r="O90" s="793"/>
      <c r="P90" s="793"/>
      <c r="Q90" s="793"/>
      <c r="R90" s="793"/>
      <c r="S90" s="793"/>
      <c r="T90" s="793"/>
      <c r="U90" s="793"/>
      <c r="V90" s="793"/>
      <c r="W90" s="793"/>
      <c r="X90" s="793"/>
      <c r="Y90" s="811"/>
      <c r="Z90" s="814"/>
      <c r="AA90" s="814"/>
      <c r="AB90" s="814"/>
      <c r="AC90" s="814"/>
      <c r="AD90" s="814"/>
      <c r="AE90" s="814"/>
      <c r="AF90" s="815"/>
      <c r="AG90" s="815"/>
      <c r="AH90" s="814"/>
      <c r="AI90" s="814"/>
      <c r="AJ90" s="814"/>
      <c r="AK90" s="821"/>
    </row>
    <row r="91" spans="1:37" ht="12.9" customHeight="1">
      <c r="A91" s="792"/>
      <c r="B91" s="909"/>
      <c r="C91" s="794" t="s">
        <v>1511</v>
      </c>
      <c r="D91" s="782" t="s">
        <v>2139</v>
      </c>
      <c r="F91" s="780"/>
      <c r="G91" s="780"/>
      <c r="H91" s="780"/>
      <c r="I91" s="780"/>
      <c r="J91" s="780"/>
      <c r="K91" s="780"/>
      <c r="L91" s="780"/>
      <c r="M91" s="793"/>
      <c r="N91" s="793"/>
      <c r="O91" s="793"/>
      <c r="P91" s="793"/>
      <c r="Q91" s="793"/>
      <c r="R91" s="793"/>
      <c r="S91" s="793"/>
      <c r="T91" s="793"/>
      <c r="U91" s="793"/>
      <c r="V91" s="793"/>
      <c r="W91" s="793"/>
      <c r="X91" s="793"/>
      <c r="Y91" s="2657">
        <v>13</v>
      </c>
      <c r="Z91" s="2651"/>
      <c r="AA91" s="2652"/>
      <c r="AB91" s="2652"/>
      <c r="AC91" s="2652"/>
      <c r="AD91" s="2652"/>
      <c r="AE91" s="2652"/>
      <c r="AF91" s="2652"/>
      <c r="AG91" s="2652"/>
      <c r="AH91" s="2652"/>
      <c r="AI91" s="2652"/>
      <c r="AJ91" s="2653"/>
      <c r="AK91" s="821"/>
    </row>
    <row r="92" spans="1:37" ht="12.9" customHeight="1">
      <c r="A92" s="792"/>
      <c r="B92" s="909"/>
      <c r="C92" s="794"/>
      <c r="D92" s="780" t="s">
        <v>2140</v>
      </c>
      <c r="F92" s="780"/>
      <c r="G92" s="780"/>
      <c r="H92" s="780"/>
      <c r="I92" s="780"/>
      <c r="J92" s="780"/>
      <c r="K92" s="780"/>
      <c r="L92" s="780"/>
      <c r="M92" s="793"/>
      <c r="N92" s="793"/>
      <c r="O92" s="793"/>
      <c r="P92" s="793"/>
      <c r="Q92" s="793"/>
      <c r="R92" s="793"/>
      <c r="S92" s="793"/>
      <c r="T92" s="793"/>
      <c r="U92" s="793"/>
      <c r="V92" s="793"/>
      <c r="W92" s="793"/>
      <c r="X92" s="793"/>
      <c r="Y92" s="2657"/>
      <c r="Z92" s="2654"/>
      <c r="AA92" s="2655"/>
      <c r="AB92" s="2655"/>
      <c r="AC92" s="2655"/>
      <c r="AD92" s="2655"/>
      <c r="AE92" s="2655"/>
      <c r="AF92" s="2655"/>
      <c r="AG92" s="2655"/>
      <c r="AH92" s="2655"/>
      <c r="AI92" s="2655"/>
      <c r="AJ92" s="2656"/>
      <c r="AK92" s="821"/>
    </row>
    <row r="93" spans="1:37" ht="12.9" customHeight="1">
      <c r="A93" s="792"/>
      <c r="B93" s="909"/>
      <c r="C93" s="794"/>
      <c r="D93" s="780"/>
      <c r="F93" s="780"/>
      <c r="G93" s="780"/>
      <c r="H93" s="780"/>
      <c r="I93" s="780"/>
      <c r="J93" s="780"/>
      <c r="K93" s="780"/>
      <c r="L93" s="780"/>
      <c r="M93" s="793"/>
      <c r="N93" s="793"/>
      <c r="O93" s="793"/>
      <c r="P93" s="793"/>
      <c r="Q93" s="793"/>
      <c r="R93" s="793"/>
      <c r="S93" s="793"/>
      <c r="T93" s="793"/>
      <c r="U93" s="793"/>
      <c r="V93" s="793"/>
      <c r="W93" s="793"/>
      <c r="X93" s="793"/>
      <c r="Y93" s="811"/>
      <c r="Z93" s="814"/>
      <c r="AA93" s="814"/>
      <c r="AB93" s="814"/>
      <c r="AC93" s="814"/>
      <c r="AD93" s="814"/>
      <c r="AE93" s="814"/>
      <c r="AF93" s="815"/>
      <c r="AG93" s="815"/>
      <c r="AH93" s="814"/>
      <c r="AI93" s="814"/>
      <c r="AJ93" s="814"/>
      <c r="AK93" s="821"/>
    </row>
    <row r="94" spans="1:37" ht="12.9" customHeight="1">
      <c r="A94" s="792"/>
      <c r="B94" s="909"/>
      <c r="C94" s="794"/>
      <c r="D94" s="780"/>
      <c r="F94" s="780"/>
      <c r="G94" s="780"/>
      <c r="H94" s="780"/>
      <c r="I94" s="780"/>
      <c r="J94" s="780"/>
      <c r="K94" s="780"/>
      <c r="L94" s="780"/>
      <c r="M94" s="793"/>
      <c r="N94" s="793"/>
      <c r="O94" s="793"/>
      <c r="P94" s="793"/>
      <c r="Q94" s="793"/>
      <c r="R94" s="793"/>
      <c r="S94" s="793"/>
      <c r="T94" s="793"/>
      <c r="U94" s="793"/>
      <c r="V94" s="793"/>
      <c r="W94" s="793"/>
      <c r="X94" s="793"/>
      <c r="Y94" s="811"/>
      <c r="Z94" s="814"/>
      <c r="AA94" s="814"/>
      <c r="AB94" s="814"/>
      <c r="AC94" s="814"/>
      <c r="AD94" s="814"/>
      <c r="AE94" s="814"/>
      <c r="AF94" s="815"/>
      <c r="AG94" s="815"/>
      <c r="AH94" s="814"/>
      <c r="AI94" s="814"/>
      <c r="AJ94" s="814"/>
      <c r="AK94" s="821"/>
    </row>
    <row r="95" spans="1:37" ht="12.9" customHeight="1">
      <c r="A95" s="842"/>
      <c r="B95" s="911"/>
      <c r="C95" s="912"/>
      <c r="D95" s="789"/>
      <c r="E95" s="765"/>
      <c r="F95" s="789"/>
      <c r="G95" s="789"/>
      <c r="H95" s="789"/>
      <c r="I95" s="789"/>
      <c r="J95" s="789"/>
      <c r="K95" s="789"/>
      <c r="L95" s="789"/>
      <c r="M95" s="843"/>
      <c r="N95" s="843"/>
      <c r="O95" s="843"/>
      <c r="P95" s="843"/>
      <c r="Q95" s="843"/>
      <c r="R95" s="843"/>
      <c r="S95" s="843"/>
      <c r="T95" s="843"/>
      <c r="U95" s="843"/>
      <c r="V95" s="843"/>
      <c r="W95" s="843"/>
      <c r="X95" s="843"/>
      <c r="Y95" s="809"/>
      <c r="Z95" s="917"/>
      <c r="AA95" s="917"/>
      <c r="AB95" s="917"/>
      <c r="AC95" s="917"/>
      <c r="AD95" s="917"/>
      <c r="AE95" s="917"/>
      <c r="AF95" s="918"/>
      <c r="AG95" s="918"/>
      <c r="AH95" s="917"/>
      <c r="AI95" s="917"/>
      <c r="AJ95" s="917"/>
      <c r="AK95" s="886"/>
    </row>
    <row r="96" spans="1:37" ht="12.9" customHeight="1">
      <c r="A96" s="792"/>
      <c r="B96" s="891"/>
      <c r="C96" s="854"/>
      <c r="D96" s="893"/>
      <c r="E96" s="784"/>
      <c r="F96" s="784"/>
      <c r="G96" s="784"/>
      <c r="H96" s="784"/>
      <c r="I96" s="784"/>
      <c r="J96" s="784"/>
      <c r="K96" s="784"/>
      <c r="L96" s="784"/>
      <c r="M96" s="784"/>
      <c r="N96" s="793"/>
      <c r="O96" s="793"/>
      <c r="P96" s="793"/>
      <c r="Q96" s="793"/>
      <c r="R96" s="793"/>
      <c r="S96" s="793"/>
      <c r="T96" s="793"/>
      <c r="U96" s="793"/>
      <c r="V96" s="793"/>
      <c r="W96" s="793"/>
      <c r="X96" s="793"/>
      <c r="Y96" s="873"/>
      <c r="Z96" s="814"/>
      <c r="AA96" s="814"/>
      <c r="AB96" s="814"/>
      <c r="AC96" s="814"/>
      <c r="AD96" s="814"/>
      <c r="AE96" s="814"/>
      <c r="AF96" s="815"/>
      <c r="AG96" s="815"/>
      <c r="AH96" s="814"/>
      <c r="AI96" s="814"/>
      <c r="AJ96" s="814"/>
      <c r="AK96" s="821"/>
    </row>
    <row r="97" spans="1:37" ht="12.9" customHeight="1">
      <c r="A97" s="792"/>
      <c r="B97" s="891"/>
      <c r="C97" s="854"/>
      <c r="D97" s="893"/>
      <c r="E97" s="784"/>
      <c r="F97" s="784"/>
      <c r="G97" s="784"/>
      <c r="H97" s="784"/>
      <c r="I97" s="784"/>
      <c r="J97" s="784"/>
      <c r="K97" s="784"/>
      <c r="L97" s="784"/>
      <c r="M97" s="784"/>
      <c r="N97" s="793"/>
      <c r="O97" s="793"/>
      <c r="P97" s="793"/>
      <c r="Q97" s="793"/>
      <c r="R97" s="793"/>
      <c r="S97" s="793"/>
      <c r="T97" s="793"/>
      <c r="U97" s="793"/>
      <c r="V97" s="793"/>
      <c r="W97" s="793"/>
      <c r="X97" s="793"/>
      <c r="Y97" s="873"/>
      <c r="Z97" s="814"/>
      <c r="AA97" s="814"/>
      <c r="AB97" s="814"/>
      <c r="AC97" s="814"/>
      <c r="AD97" s="814"/>
      <c r="AE97" s="814"/>
      <c r="AF97" s="815"/>
      <c r="AG97" s="815"/>
      <c r="AH97" s="814"/>
      <c r="AI97" s="814"/>
      <c r="AJ97" s="814"/>
      <c r="AK97" s="821"/>
    </row>
    <row r="98" spans="1:37" ht="12.9" customHeight="1">
      <c r="A98" s="792"/>
      <c r="B98" s="900">
        <v>8.1199999999999992</v>
      </c>
      <c r="C98" s="854" t="s">
        <v>2141</v>
      </c>
      <c r="D98" s="892"/>
      <c r="E98" s="892"/>
      <c r="F98" s="784"/>
      <c r="G98" s="784"/>
      <c r="H98" s="784"/>
      <c r="I98" s="784"/>
      <c r="J98" s="784"/>
      <c r="K98" s="784"/>
      <c r="L98" s="784"/>
      <c r="M98" s="784"/>
      <c r="N98" s="793"/>
      <c r="O98" s="793"/>
      <c r="P98" s="793"/>
      <c r="Q98" s="793"/>
      <c r="R98" s="793"/>
      <c r="S98" s="793"/>
      <c r="T98" s="793"/>
      <c r="U98" s="793"/>
      <c r="V98" s="793"/>
      <c r="W98" s="793"/>
      <c r="X98" s="793"/>
      <c r="Y98" s="2593" t="s">
        <v>2142</v>
      </c>
      <c r="Z98" s="2649"/>
      <c r="AA98" s="2649"/>
      <c r="AB98" s="2649"/>
      <c r="AC98" s="2649"/>
      <c r="AD98" s="2649"/>
      <c r="AE98" s="2649"/>
      <c r="AF98" s="2649"/>
      <c r="AG98" s="2649"/>
      <c r="AH98" s="2649"/>
      <c r="AI98" s="2649"/>
      <c r="AJ98" s="2649"/>
      <c r="AK98" s="821"/>
    </row>
    <row r="99" spans="1:37" ht="12.9" customHeight="1">
      <c r="A99" s="792"/>
      <c r="B99" s="900"/>
      <c r="C99" s="797" t="s">
        <v>2143</v>
      </c>
      <c r="D99" s="893"/>
      <c r="E99" s="893"/>
      <c r="F99" s="784"/>
      <c r="G99" s="784"/>
      <c r="H99" s="784"/>
      <c r="I99" s="784"/>
      <c r="J99" s="784"/>
      <c r="K99" s="784"/>
      <c r="L99" s="784"/>
      <c r="M99" s="784"/>
      <c r="N99" s="793"/>
      <c r="O99" s="793"/>
      <c r="P99" s="793"/>
      <c r="Q99" s="793"/>
      <c r="R99" s="793"/>
      <c r="S99" s="793"/>
      <c r="T99" s="793"/>
      <c r="U99" s="793"/>
      <c r="V99" s="793"/>
      <c r="W99" s="793"/>
      <c r="X99" s="793"/>
      <c r="Y99" s="2593"/>
      <c r="Z99" s="2649"/>
      <c r="AA99" s="2649"/>
      <c r="AB99" s="2649"/>
      <c r="AC99" s="2649"/>
      <c r="AD99" s="2649"/>
      <c r="AE99" s="2649"/>
      <c r="AF99" s="2649"/>
      <c r="AG99" s="2649"/>
      <c r="AH99" s="2649"/>
      <c r="AI99" s="2649"/>
      <c r="AJ99" s="2649"/>
      <c r="AK99" s="821"/>
    </row>
    <row r="100" spans="1:37" ht="12.9" customHeight="1">
      <c r="A100" s="792"/>
      <c r="B100" s="900"/>
      <c r="C100" s="797"/>
      <c r="D100" s="894"/>
      <c r="E100" s="784"/>
      <c r="F100" s="784"/>
      <c r="G100" s="784"/>
      <c r="H100" s="784"/>
      <c r="I100" s="784"/>
      <c r="J100" s="784"/>
      <c r="K100" s="784"/>
      <c r="L100" s="784"/>
      <c r="M100" s="784"/>
      <c r="N100" s="793"/>
      <c r="O100" s="793"/>
      <c r="P100" s="793"/>
      <c r="Q100" s="793"/>
      <c r="R100" s="793"/>
      <c r="S100" s="793"/>
      <c r="T100" s="793"/>
      <c r="U100" s="793"/>
      <c r="V100" s="793"/>
      <c r="W100" s="793"/>
      <c r="X100" s="793"/>
      <c r="Y100" s="873"/>
      <c r="Z100" s="814"/>
      <c r="AA100" s="814"/>
      <c r="AB100" s="814"/>
      <c r="AC100" s="814"/>
      <c r="AD100" s="814"/>
      <c r="AE100" s="814"/>
      <c r="AF100" s="815"/>
      <c r="AG100" s="815"/>
      <c r="AH100" s="814"/>
      <c r="AI100" s="814"/>
      <c r="AJ100" s="814"/>
      <c r="AK100" s="821"/>
    </row>
    <row r="101" spans="1:37" ht="12.9" customHeight="1">
      <c r="A101" s="895"/>
      <c r="B101" s="913"/>
      <c r="C101" s="897"/>
      <c r="D101" s="898"/>
      <c r="E101" s="899"/>
      <c r="F101" s="899"/>
      <c r="G101" s="899"/>
      <c r="H101" s="899"/>
      <c r="I101" s="899"/>
      <c r="J101" s="899"/>
      <c r="K101" s="899"/>
      <c r="L101" s="899"/>
      <c r="M101" s="899"/>
      <c r="N101" s="901"/>
      <c r="O101" s="901"/>
      <c r="P101" s="901"/>
      <c r="Q101" s="901"/>
      <c r="R101" s="901"/>
      <c r="S101" s="901"/>
      <c r="T101" s="901"/>
      <c r="U101" s="901"/>
      <c r="V101" s="901"/>
      <c r="W101" s="901"/>
      <c r="X101" s="901"/>
      <c r="Y101" s="902"/>
      <c r="Z101" s="905"/>
      <c r="AA101" s="905"/>
      <c r="AB101" s="905"/>
      <c r="AC101" s="905"/>
      <c r="AD101" s="905"/>
      <c r="AE101" s="905"/>
      <c r="AF101" s="906"/>
      <c r="AG101" s="906"/>
      <c r="AH101" s="905"/>
      <c r="AI101" s="905"/>
      <c r="AJ101" s="905"/>
      <c r="AK101" s="908"/>
    </row>
    <row r="102" spans="1:37" ht="12.9" customHeight="1">
      <c r="A102" s="792"/>
      <c r="B102" s="900"/>
      <c r="C102" s="854"/>
      <c r="D102" s="893"/>
      <c r="E102" s="784"/>
      <c r="F102" s="784"/>
      <c r="G102" s="784"/>
      <c r="H102" s="784"/>
      <c r="I102" s="784"/>
      <c r="J102" s="784"/>
      <c r="K102" s="784"/>
      <c r="L102" s="784"/>
      <c r="M102" s="784"/>
      <c r="N102" s="793"/>
      <c r="O102" s="793"/>
      <c r="P102" s="793"/>
      <c r="Q102" s="793"/>
      <c r="R102" s="793"/>
      <c r="S102" s="793"/>
      <c r="T102" s="793"/>
      <c r="U102" s="793"/>
      <c r="V102" s="793"/>
      <c r="W102" s="793"/>
      <c r="X102" s="793"/>
      <c r="Y102" s="873"/>
      <c r="Z102" s="814"/>
      <c r="AA102" s="814"/>
      <c r="AB102" s="814"/>
      <c r="AC102" s="814"/>
      <c r="AD102" s="814"/>
      <c r="AE102" s="814"/>
      <c r="AF102" s="815"/>
      <c r="AG102" s="815"/>
      <c r="AH102" s="814"/>
      <c r="AI102" s="814"/>
      <c r="AJ102" s="814"/>
      <c r="AK102" s="821"/>
    </row>
    <row r="103" spans="1:37" ht="12.9" customHeight="1">
      <c r="A103" s="792"/>
      <c r="B103" s="900"/>
      <c r="C103" s="854"/>
      <c r="D103" s="893"/>
      <c r="E103" s="784"/>
      <c r="F103" s="784"/>
      <c r="G103" s="784"/>
      <c r="H103" s="784"/>
      <c r="I103" s="784"/>
      <c r="J103" s="784"/>
      <c r="K103" s="784"/>
      <c r="L103" s="784"/>
      <c r="M103" s="784"/>
      <c r="N103" s="793"/>
      <c r="O103" s="793"/>
      <c r="P103" s="793"/>
      <c r="Q103" s="793"/>
      <c r="R103" s="793"/>
      <c r="S103" s="793"/>
      <c r="T103" s="793"/>
      <c r="U103" s="793"/>
      <c r="V103" s="793"/>
      <c r="W103" s="793"/>
      <c r="X103" s="793"/>
      <c r="Y103" s="873"/>
      <c r="Z103" s="814"/>
      <c r="AA103" s="814"/>
      <c r="AB103" s="814"/>
      <c r="AC103" s="814"/>
      <c r="AD103" s="814"/>
      <c r="AE103" s="814"/>
      <c r="AF103" s="815"/>
      <c r="AG103" s="815"/>
      <c r="AH103" s="814"/>
      <c r="AI103" s="814"/>
      <c r="AJ103" s="814"/>
      <c r="AK103" s="821"/>
    </row>
    <row r="104" spans="1:37" ht="12.9" customHeight="1">
      <c r="A104" s="792"/>
      <c r="B104" s="900">
        <v>8.1300000000000008</v>
      </c>
      <c r="C104" s="854" t="s">
        <v>2144</v>
      </c>
      <c r="D104" s="892"/>
      <c r="E104" s="892"/>
      <c r="F104" s="784"/>
      <c r="G104" s="784"/>
      <c r="H104" s="784"/>
      <c r="I104" s="784"/>
      <c r="J104" s="784"/>
      <c r="K104" s="784"/>
      <c r="L104" s="784"/>
      <c r="M104" s="784"/>
      <c r="N104" s="793"/>
      <c r="O104" s="793"/>
      <c r="P104" s="793"/>
      <c r="Q104" s="793"/>
      <c r="R104" s="793"/>
      <c r="S104" s="793"/>
      <c r="T104" s="793"/>
      <c r="U104" s="793"/>
      <c r="V104" s="793"/>
      <c r="W104" s="793"/>
      <c r="X104" s="793"/>
      <c r="Y104" s="2593" t="s">
        <v>77</v>
      </c>
      <c r="Z104" s="2649"/>
      <c r="AA104" s="2649"/>
      <c r="AB104" s="2649"/>
      <c r="AC104" s="2649"/>
      <c r="AD104" s="2649"/>
      <c r="AE104" s="2649"/>
      <c r="AF104" s="2649"/>
      <c r="AG104" s="2649"/>
      <c r="AH104" s="2649"/>
      <c r="AI104" s="2649"/>
      <c r="AJ104" s="2649"/>
      <c r="AK104" s="821"/>
    </row>
    <row r="105" spans="1:37" ht="12.9" customHeight="1">
      <c r="A105" s="792"/>
      <c r="B105" s="900"/>
      <c r="C105" s="797" t="s">
        <v>2145</v>
      </c>
      <c r="D105" s="893"/>
      <c r="E105" s="893"/>
      <c r="F105" s="784"/>
      <c r="G105" s="784"/>
      <c r="H105" s="784"/>
      <c r="I105" s="784"/>
      <c r="J105" s="784"/>
      <c r="K105" s="784"/>
      <c r="L105" s="784"/>
      <c r="M105" s="784"/>
      <c r="N105" s="793"/>
      <c r="O105" s="793"/>
      <c r="P105" s="793"/>
      <c r="Q105" s="793"/>
      <c r="R105" s="793"/>
      <c r="S105" s="793"/>
      <c r="T105" s="793"/>
      <c r="U105" s="793"/>
      <c r="V105" s="793"/>
      <c r="W105" s="793"/>
      <c r="X105" s="793"/>
      <c r="Y105" s="2593"/>
      <c r="Z105" s="2649"/>
      <c r="AA105" s="2649"/>
      <c r="AB105" s="2649"/>
      <c r="AC105" s="2649"/>
      <c r="AD105" s="2649"/>
      <c r="AE105" s="2649"/>
      <c r="AF105" s="2649"/>
      <c r="AG105" s="2649"/>
      <c r="AH105" s="2649"/>
      <c r="AI105" s="2649"/>
      <c r="AJ105" s="2649"/>
      <c r="AK105" s="821"/>
    </row>
    <row r="106" spans="1:37" ht="12.9" customHeight="1">
      <c r="A106" s="792"/>
      <c r="B106" s="900"/>
      <c r="C106" s="797"/>
      <c r="D106" s="894"/>
      <c r="E106" s="784"/>
      <c r="F106" s="784"/>
      <c r="G106" s="784"/>
      <c r="H106" s="784"/>
      <c r="I106" s="784"/>
      <c r="J106" s="784"/>
      <c r="K106" s="784"/>
      <c r="L106" s="784"/>
      <c r="M106" s="784"/>
      <c r="N106" s="793"/>
      <c r="O106" s="793"/>
      <c r="P106" s="793"/>
      <c r="Q106" s="793"/>
      <c r="R106" s="793"/>
      <c r="S106" s="793"/>
      <c r="T106" s="793"/>
      <c r="U106" s="793"/>
      <c r="V106" s="793"/>
      <c r="W106" s="793"/>
      <c r="X106" s="793"/>
      <c r="Y106" s="873"/>
      <c r="Z106" s="814"/>
      <c r="AA106" s="814"/>
      <c r="AB106" s="814"/>
      <c r="AC106" s="814"/>
      <c r="AD106" s="814"/>
      <c r="AE106" s="814"/>
      <c r="AF106" s="815"/>
      <c r="AG106" s="815"/>
      <c r="AH106" s="814"/>
      <c r="AI106" s="814"/>
      <c r="AJ106" s="814"/>
      <c r="AK106" s="821"/>
    </row>
    <row r="107" spans="1:37" ht="12.9" customHeight="1">
      <c r="A107" s="895"/>
      <c r="B107" s="913"/>
      <c r="C107" s="897"/>
      <c r="D107" s="898"/>
      <c r="E107" s="899"/>
      <c r="F107" s="899"/>
      <c r="G107" s="899"/>
      <c r="H107" s="899"/>
      <c r="I107" s="899"/>
      <c r="J107" s="899"/>
      <c r="K107" s="899"/>
      <c r="L107" s="899"/>
      <c r="M107" s="899"/>
      <c r="N107" s="901"/>
      <c r="O107" s="901"/>
      <c r="P107" s="901"/>
      <c r="Q107" s="901"/>
      <c r="R107" s="901"/>
      <c r="S107" s="901"/>
      <c r="T107" s="901"/>
      <c r="U107" s="901"/>
      <c r="V107" s="901"/>
      <c r="W107" s="901"/>
      <c r="X107" s="901"/>
      <c r="Y107" s="902"/>
      <c r="Z107" s="905"/>
      <c r="AA107" s="905"/>
      <c r="AB107" s="905"/>
      <c r="AC107" s="905"/>
      <c r="AD107" s="905"/>
      <c r="AE107" s="905"/>
      <c r="AF107" s="906"/>
      <c r="AG107" s="906"/>
      <c r="AH107" s="905"/>
      <c r="AI107" s="905"/>
      <c r="AJ107" s="905"/>
      <c r="AK107" s="908"/>
    </row>
    <row r="108" spans="1:37" ht="12.9" customHeight="1">
      <c r="A108" s="792"/>
      <c r="B108" s="900"/>
      <c r="C108" s="854"/>
      <c r="D108" s="893"/>
      <c r="E108" s="784"/>
      <c r="F108" s="784"/>
      <c r="G108" s="784"/>
      <c r="H108" s="784"/>
      <c r="I108" s="784"/>
      <c r="J108" s="784"/>
      <c r="K108" s="784"/>
      <c r="L108" s="784"/>
      <c r="M108" s="784"/>
      <c r="N108" s="793"/>
      <c r="O108" s="793"/>
      <c r="P108" s="793"/>
      <c r="Q108" s="793"/>
      <c r="R108" s="793"/>
      <c r="S108" s="793"/>
      <c r="T108" s="793"/>
      <c r="U108" s="793"/>
      <c r="V108" s="793"/>
      <c r="W108" s="793"/>
      <c r="X108" s="793"/>
      <c r="Y108" s="873"/>
      <c r="Z108" s="814"/>
      <c r="AA108" s="814"/>
      <c r="AB108" s="814"/>
      <c r="AC108" s="814"/>
      <c r="AD108" s="814"/>
      <c r="AE108" s="814"/>
      <c r="AF108" s="815"/>
      <c r="AG108" s="815"/>
      <c r="AH108" s="814"/>
      <c r="AI108" s="814"/>
      <c r="AJ108" s="814"/>
      <c r="AK108" s="821"/>
    </row>
    <row r="109" spans="1:37" ht="12.9" customHeight="1">
      <c r="A109" s="792"/>
      <c r="B109" s="900"/>
      <c r="C109" s="854"/>
      <c r="D109" s="893"/>
      <c r="E109" s="784"/>
      <c r="F109" s="784"/>
      <c r="G109" s="784"/>
      <c r="H109" s="784"/>
      <c r="I109" s="784"/>
      <c r="J109" s="784"/>
      <c r="K109" s="784"/>
      <c r="L109" s="784"/>
      <c r="M109" s="784"/>
      <c r="N109" s="793"/>
      <c r="O109" s="793"/>
      <c r="P109" s="793"/>
      <c r="Q109" s="793"/>
      <c r="R109" s="793"/>
      <c r="S109" s="793"/>
      <c r="T109" s="793"/>
      <c r="U109" s="793"/>
      <c r="V109" s="793"/>
      <c r="W109" s="793"/>
      <c r="X109" s="793"/>
      <c r="Y109" s="873"/>
      <c r="Z109" s="814"/>
      <c r="AA109" s="814"/>
      <c r="AB109" s="814"/>
      <c r="AC109" s="814"/>
      <c r="AD109" s="814"/>
      <c r="AE109" s="814"/>
      <c r="AF109" s="815"/>
      <c r="AG109" s="815"/>
      <c r="AH109" s="814"/>
      <c r="AI109" s="2614" t="s">
        <v>2146</v>
      </c>
      <c r="AJ109" s="2615"/>
      <c r="AK109" s="821"/>
    </row>
    <row r="110" spans="1:37" ht="12.9" customHeight="1">
      <c r="A110" s="792"/>
      <c r="B110" s="900">
        <v>8.14</v>
      </c>
      <c r="C110" s="782" t="s">
        <v>2147</v>
      </c>
      <c r="D110" s="892"/>
      <c r="E110" s="892"/>
      <c r="F110" s="784"/>
      <c r="G110" s="784"/>
      <c r="H110" s="784"/>
      <c r="I110" s="784"/>
      <c r="J110" s="784"/>
      <c r="K110" s="784"/>
      <c r="L110" s="784"/>
      <c r="M110" s="784"/>
      <c r="N110" s="793"/>
      <c r="O110" s="793"/>
      <c r="P110" s="793"/>
      <c r="Q110" s="793"/>
      <c r="R110" s="793"/>
      <c r="S110" s="793"/>
      <c r="T110" s="793"/>
      <c r="U110" s="793"/>
      <c r="V110" s="793"/>
      <c r="W110" s="793"/>
      <c r="X110" s="793"/>
      <c r="Y110" s="2593" t="s">
        <v>2148</v>
      </c>
      <c r="Z110" s="2649"/>
      <c r="AA110" s="2649"/>
      <c r="AB110" s="2649"/>
      <c r="AC110" s="2649"/>
      <c r="AD110" s="2649"/>
      <c r="AE110" s="2649"/>
      <c r="AF110" s="2649"/>
      <c r="AG110" s="2649"/>
      <c r="AH110" s="2649"/>
      <c r="AI110" s="2649"/>
      <c r="AJ110" s="2649"/>
      <c r="AK110" s="821"/>
    </row>
    <row r="111" spans="1:37" ht="12.9" customHeight="1">
      <c r="A111" s="792"/>
      <c r="B111" s="891"/>
      <c r="C111" s="782" t="s">
        <v>2149</v>
      </c>
      <c r="D111" s="893"/>
      <c r="E111" s="893"/>
      <c r="F111" s="784"/>
      <c r="G111" s="784"/>
      <c r="H111" s="784"/>
      <c r="I111" s="784"/>
      <c r="J111" s="784"/>
      <c r="K111" s="784"/>
      <c r="L111" s="784"/>
      <c r="M111" s="784"/>
      <c r="N111" s="793"/>
      <c r="O111" s="793"/>
      <c r="P111" s="793"/>
      <c r="Q111" s="793"/>
      <c r="R111" s="793"/>
      <c r="S111" s="793"/>
      <c r="T111" s="793"/>
      <c r="U111" s="793"/>
      <c r="V111" s="793"/>
      <c r="W111" s="793"/>
      <c r="X111" s="793"/>
      <c r="Y111" s="2593"/>
      <c r="Z111" s="2649"/>
      <c r="AA111" s="2649"/>
      <c r="AB111" s="2649"/>
      <c r="AC111" s="2649"/>
      <c r="AD111" s="2649"/>
      <c r="AE111" s="2649"/>
      <c r="AF111" s="2649"/>
      <c r="AG111" s="2649"/>
      <c r="AH111" s="2649"/>
      <c r="AI111" s="2649"/>
      <c r="AJ111" s="2649"/>
      <c r="AK111" s="821"/>
    </row>
    <row r="112" spans="1:37" ht="12.9" customHeight="1">
      <c r="A112" s="792"/>
      <c r="B112" s="891"/>
      <c r="C112" s="797" t="s">
        <v>2150</v>
      </c>
      <c r="D112" s="894"/>
      <c r="E112" s="784"/>
      <c r="F112" s="784"/>
      <c r="G112" s="784"/>
      <c r="H112" s="784"/>
      <c r="I112" s="784"/>
      <c r="J112" s="784"/>
      <c r="K112" s="784"/>
      <c r="L112" s="784"/>
      <c r="M112" s="784"/>
      <c r="N112" s="793"/>
      <c r="O112" s="793"/>
      <c r="P112" s="793"/>
      <c r="Q112" s="793"/>
      <c r="R112" s="793"/>
      <c r="S112" s="793"/>
      <c r="T112" s="793"/>
      <c r="U112" s="793"/>
      <c r="V112" s="793"/>
      <c r="W112" s="793"/>
      <c r="X112" s="793"/>
      <c r="Y112" s="873"/>
      <c r="Z112" s="812"/>
      <c r="AA112" s="812"/>
      <c r="AB112" s="812"/>
      <c r="AC112" s="812"/>
      <c r="AD112" s="812"/>
      <c r="AE112" s="812"/>
      <c r="AF112" s="828"/>
      <c r="AG112" s="828"/>
      <c r="AH112" s="812"/>
      <c r="AI112" s="812"/>
      <c r="AJ112" s="812"/>
      <c r="AK112" s="821"/>
    </row>
    <row r="113" spans="1:37" ht="12.9" customHeight="1">
      <c r="A113" s="848"/>
      <c r="B113" s="914"/>
      <c r="C113" s="850"/>
      <c r="D113" s="915"/>
      <c r="E113" s="916"/>
      <c r="F113" s="916"/>
      <c r="G113" s="916"/>
      <c r="H113" s="916"/>
      <c r="I113" s="916"/>
      <c r="J113" s="916"/>
      <c r="K113" s="916"/>
      <c r="L113" s="916"/>
      <c r="M113" s="916"/>
      <c r="N113" s="849"/>
      <c r="O113" s="849"/>
      <c r="P113" s="849"/>
      <c r="Q113" s="849"/>
      <c r="R113" s="849"/>
      <c r="S113" s="849"/>
      <c r="T113" s="849"/>
      <c r="U113" s="849"/>
      <c r="V113" s="849"/>
      <c r="W113" s="849"/>
      <c r="X113" s="849"/>
      <c r="Y113" s="919"/>
      <c r="Z113" s="920"/>
      <c r="AA113" s="920"/>
      <c r="AB113" s="920"/>
      <c r="AC113" s="920"/>
      <c r="AD113" s="920"/>
      <c r="AE113" s="920"/>
      <c r="AF113" s="921"/>
      <c r="AG113" s="921"/>
      <c r="AH113" s="920"/>
      <c r="AI113" s="920"/>
      <c r="AJ113" s="920"/>
      <c r="AK113" s="890"/>
    </row>
    <row r="114" spans="1:37" ht="12.9" customHeight="1">
      <c r="A114" s="793"/>
      <c r="B114" s="891"/>
      <c r="C114" s="797"/>
      <c r="D114" s="894"/>
      <c r="E114" s="784"/>
      <c r="F114" s="784"/>
      <c r="G114" s="784"/>
      <c r="H114" s="784"/>
      <c r="I114" s="784"/>
      <c r="J114" s="784"/>
      <c r="K114" s="784"/>
      <c r="L114" s="784"/>
      <c r="M114" s="784"/>
      <c r="N114" s="793"/>
      <c r="O114" s="793"/>
      <c r="P114" s="793"/>
      <c r="Q114" s="793"/>
      <c r="R114" s="793"/>
      <c r="S114" s="793"/>
      <c r="T114" s="793"/>
      <c r="U114" s="793"/>
      <c r="V114" s="793"/>
      <c r="W114" s="793"/>
      <c r="X114" s="793"/>
      <c r="Y114" s="873"/>
      <c r="Z114" s="812"/>
      <c r="AA114" s="812"/>
      <c r="AB114" s="812"/>
      <c r="AC114" s="812"/>
      <c r="AD114" s="812"/>
      <c r="AE114" s="812"/>
      <c r="AF114" s="828"/>
      <c r="AG114" s="828"/>
      <c r="AH114" s="812"/>
      <c r="AI114" s="812"/>
      <c r="AJ114" s="812"/>
      <c r="AK114" s="793"/>
    </row>
    <row r="115" spans="1:37" ht="12.9" customHeight="1">
      <c r="A115" s="2643">
        <v>20</v>
      </c>
      <c r="B115" s="2643"/>
      <c r="C115" s="2643"/>
      <c r="D115" s="2643"/>
      <c r="E115" s="2643"/>
      <c r="F115" s="2643"/>
      <c r="G115" s="2643"/>
      <c r="H115" s="2643"/>
      <c r="I115" s="2643"/>
      <c r="J115" s="2643"/>
      <c r="K115" s="2643"/>
      <c r="L115" s="2643"/>
      <c r="M115" s="2643"/>
      <c r="N115" s="2643"/>
      <c r="O115" s="2643"/>
      <c r="P115" s="2643"/>
      <c r="Q115" s="2643"/>
      <c r="R115" s="2643"/>
      <c r="S115" s="2643"/>
      <c r="T115" s="2643"/>
      <c r="U115" s="2643"/>
      <c r="V115" s="2643"/>
      <c r="W115" s="2643"/>
      <c r="X115" s="2643"/>
      <c r="Y115" s="2643"/>
      <c r="Z115" s="2643"/>
      <c r="AA115" s="2643"/>
      <c r="AB115" s="2643"/>
      <c r="AC115" s="2643"/>
      <c r="AD115" s="2643"/>
      <c r="AE115" s="2643"/>
      <c r="AF115" s="2643"/>
      <c r="AG115" s="2643"/>
      <c r="AH115" s="2643"/>
      <c r="AI115" s="2643"/>
      <c r="AJ115" s="2643"/>
      <c r="AK115" s="2643"/>
    </row>
    <row r="116" spans="1:37" ht="12.9" customHeight="1">
      <c r="A116" s="793"/>
      <c r="B116" s="891"/>
      <c r="C116" s="854"/>
      <c r="D116" s="893"/>
      <c r="E116" s="784"/>
      <c r="F116" s="784"/>
      <c r="G116" s="784"/>
      <c r="H116" s="784"/>
      <c r="I116" s="784"/>
      <c r="J116" s="784"/>
      <c r="K116" s="784"/>
      <c r="L116" s="784"/>
      <c r="M116" s="784"/>
      <c r="N116" s="793"/>
      <c r="O116" s="793"/>
      <c r="P116" s="793"/>
      <c r="Q116" s="793"/>
      <c r="R116" s="793"/>
      <c r="S116" s="793"/>
      <c r="T116" s="793"/>
      <c r="U116" s="793"/>
      <c r="V116" s="793"/>
      <c r="W116" s="793"/>
      <c r="X116" s="793"/>
      <c r="Y116" s="873"/>
      <c r="Z116" s="812"/>
      <c r="AA116" s="812"/>
      <c r="AB116" s="812"/>
      <c r="AC116" s="812"/>
      <c r="AD116" s="812"/>
      <c r="AE116" s="812"/>
      <c r="AF116" s="828"/>
      <c r="AG116" s="828"/>
      <c r="AH116" s="812"/>
      <c r="AI116" s="812"/>
      <c r="AJ116" s="812"/>
      <c r="AK116" s="793"/>
    </row>
    <row r="117" spans="1:37" ht="12.9" customHeight="1">
      <c r="Y117" s="767"/>
      <c r="Z117" s="767"/>
      <c r="AA117" s="767"/>
      <c r="AB117" s="767"/>
      <c r="AC117" s="767"/>
      <c r="AD117" s="767"/>
      <c r="AE117" s="767"/>
      <c r="AF117" s="767"/>
      <c r="AG117" s="767"/>
    </row>
    <row r="118" spans="1:37" ht="12.9" customHeight="1">
      <c r="Y118" s="767"/>
      <c r="Z118" s="767"/>
      <c r="AA118" s="767"/>
      <c r="AB118" s="767"/>
      <c r="AC118" s="767"/>
      <c r="AD118" s="767"/>
      <c r="AE118" s="767"/>
      <c r="AF118" s="767"/>
      <c r="AG118" s="767"/>
    </row>
    <row r="119" spans="1:37" ht="12.9" customHeight="1">
      <c r="Y119" s="767"/>
      <c r="Z119" s="767"/>
      <c r="AA119" s="767"/>
      <c r="AB119" s="767"/>
      <c r="AC119" s="767"/>
      <c r="AD119" s="767"/>
      <c r="AE119" s="767"/>
      <c r="AF119" s="767"/>
      <c r="AG119" s="767"/>
    </row>
    <row r="120" spans="1:37" ht="12.9" customHeight="1">
      <c r="Y120" s="767"/>
      <c r="Z120" s="767"/>
      <c r="AA120" s="767"/>
      <c r="AB120" s="767"/>
      <c r="AC120" s="767"/>
      <c r="AD120" s="767"/>
      <c r="AE120" s="767"/>
      <c r="AF120" s="767"/>
      <c r="AG120" s="767"/>
    </row>
    <row r="121" spans="1:37" ht="12.9" customHeight="1">
      <c r="Y121" s="767"/>
      <c r="Z121" s="767"/>
      <c r="AA121" s="767"/>
      <c r="AB121" s="767"/>
      <c r="AC121" s="767"/>
      <c r="AD121" s="767"/>
      <c r="AE121" s="767"/>
      <c r="AF121" s="767"/>
      <c r="AG121" s="767"/>
    </row>
    <row r="122" spans="1:37" ht="12.9" customHeight="1">
      <c r="Y122" s="767"/>
      <c r="Z122" s="767"/>
      <c r="AA122" s="767"/>
      <c r="AB122" s="767"/>
      <c r="AC122" s="767"/>
      <c r="AD122" s="767"/>
      <c r="AE122" s="767"/>
      <c r="AF122" s="767"/>
      <c r="AG122" s="767"/>
    </row>
    <row r="123" spans="1:37" ht="12.9" customHeight="1">
      <c r="Y123" s="767"/>
      <c r="Z123" s="767"/>
      <c r="AA123" s="767"/>
      <c r="AB123" s="767"/>
      <c r="AC123" s="767"/>
      <c r="AD123" s="767"/>
      <c r="AE123" s="767"/>
      <c r="AF123" s="767"/>
      <c r="AG123" s="767"/>
    </row>
    <row r="124" spans="1:37" ht="12.9" customHeight="1">
      <c r="Y124" s="767"/>
      <c r="Z124" s="767"/>
      <c r="AA124" s="767"/>
      <c r="AB124" s="767"/>
      <c r="AC124" s="767"/>
      <c r="AD124" s="767"/>
      <c r="AE124" s="767"/>
      <c r="AF124" s="767"/>
      <c r="AG124" s="767"/>
    </row>
    <row r="125" spans="1:37" ht="12.9" customHeight="1">
      <c r="Y125" s="767"/>
      <c r="Z125" s="767"/>
      <c r="AA125" s="767"/>
      <c r="AB125" s="767"/>
      <c r="AC125" s="767"/>
      <c r="AD125" s="767"/>
      <c r="AE125" s="767"/>
      <c r="AF125" s="767"/>
      <c r="AG125" s="767"/>
    </row>
    <row r="126" spans="1:37" ht="12.9" customHeight="1">
      <c r="Y126" s="767"/>
      <c r="Z126" s="767"/>
      <c r="AA126" s="767"/>
      <c r="AB126" s="767"/>
      <c r="AC126" s="767"/>
      <c r="AD126" s="767"/>
      <c r="AE126" s="767"/>
      <c r="AF126" s="767"/>
      <c r="AG126" s="767"/>
    </row>
    <row r="127" spans="1:37" ht="12.9" customHeight="1">
      <c r="Y127" s="767"/>
      <c r="Z127" s="767"/>
      <c r="AA127" s="767"/>
      <c r="AB127" s="767"/>
      <c r="AC127" s="767"/>
      <c r="AD127" s="767"/>
      <c r="AE127" s="767"/>
      <c r="AF127" s="767"/>
      <c r="AG127" s="767"/>
    </row>
    <row r="128" spans="1:37" ht="12.9" customHeight="1">
      <c r="Y128" s="767"/>
      <c r="Z128" s="767"/>
      <c r="AA128" s="767"/>
      <c r="AB128" s="767"/>
      <c r="AC128" s="767"/>
      <c r="AD128" s="767"/>
      <c r="AE128" s="767"/>
      <c r="AF128" s="767"/>
      <c r="AG128" s="767"/>
    </row>
    <row r="129" s="767" customFormat="1" ht="12.9" customHeight="1"/>
    <row r="130" s="763" customFormat="1" ht="12.9" customHeight="1"/>
    <row r="131" s="763" customFormat="1" ht="12.9" customHeight="1"/>
    <row r="132" s="763" customFormat="1" ht="12.9" customHeight="1"/>
    <row r="133" s="763" customFormat="1" ht="12.9" customHeight="1"/>
    <row r="134" s="763" customFormat="1" ht="12.9" customHeight="1"/>
    <row r="135" s="763" customFormat="1" ht="12.9" customHeight="1"/>
    <row r="136" s="763" customFormat="1" ht="12.9" customHeight="1"/>
    <row r="137" s="763" customFormat="1" ht="12.9" customHeight="1"/>
    <row r="138" s="763" customFormat="1" ht="12.9" customHeight="1"/>
    <row r="139" s="763" customFormat="1" ht="12.9" customHeight="1"/>
    <row r="140" s="763" customFormat="1" ht="12.9" customHeight="1"/>
    <row r="141" s="767" customFormat="1" ht="12.9" customHeight="1"/>
    <row r="142" s="767" customFormat="1" ht="12.9" customHeight="1"/>
    <row r="143" s="767" customFormat="1" ht="12.9" customHeight="1"/>
    <row r="144" s="767" customFormat="1" ht="12.9" customHeight="1"/>
    <row r="145" s="767" customFormat="1" ht="12.9" customHeight="1"/>
    <row r="146" s="767" customFormat="1" ht="12.9" customHeight="1"/>
    <row r="147" s="767" customFormat="1" ht="12.9" customHeight="1"/>
    <row r="148" s="767" customFormat="1" ht="12.9" customHeight="1"/>
    <row r="149" s="767" customFormat="1" ht="12.9" customHeight="1"/>
    <row r="150" s="767" customFormat="1" ht="12.9" customHeight="1"/>
    <row r="151" s="767" customFormat="1" ht="12.9" customHeight="1"/>
    <row r="152" s="767" customFormat="1" ht="12.9" customHeight="1"/>
    <row r="153" s="767" customFormat="1" ht="12.9" customHeight="1"/>
    <row r="154" s="767" customFormat="1" ht="12.9" customHeight="1"/>
    <row r="155" s="767" customFormat="1" ht="12.9" customHeight="1"/>
    <row r="156" s="767" customFormat="1" ht="12.9" customHeight="1"/>
    <row r="157" s="767" customFormat="1" ht="12.9" customHeight="1"/>
    <row r="158" s="767" customFormat="1" ht="12.9" customHeight="1"/>
    <row r="159" s="767" customFormat="1" ht="12.9" customHeight="1"/>
    <row r="160" s="767" customFormat="1" ht="12.9" customHeight="1"/>
    <row r="161" s="767" customFormat="1" ht="12.9" customHeight="1"/>
    <row r="162" s="767" customFormat="1" ht="12.9" customHeight="1"/>
    <row r="163" s="767" customFormat="1" ht="12.9" customHeight="1"/>
    <row r="164" s="767" customFormat="1" ht="12.9" customHeight="1"/>
    <row r="165" s="767" customFormat="1" ht="12.9" customHeight="1"/>
    <row r="166" s="767" customFormat="1" ht="12.9" customHeight="1"/>
    <row r="167" s="767" customFormat="1" ht="12.9" customHeight="1"/>
    <row r="168" s="767" customFormat="1" ht="12.9" customHeight="1"/>
    <row r="169" s="767" customFormat="1" ht="12.9" customHeight="1"/>
    <row r="170" s="767" customFormat="1" ht="12.9" customHeight="1"/>
    <row r="171" s="767" customFormat="1" ht="12.9" customHeight="1"/>
    <row r="172" s="767" customFormat="1" ht="12.9" customHeight="1"/>
    <row r="173" s="767" customFormat="1" ht="12.9" customHeight="1"/>
    <row r="174" s="767" customFormat="1" ht="12.9" customHeight="1"/>
    <row r="175" s="767" customFormat="1" ht="12.9" customHeight="1"/>
    <row r="176" s="767" customFormat="1" ht="12.9" customHeight="1"/>
    <row r="177" s="767" customFormat="1" ht="12.9" customHeight="1"/>
    <row r="178" s="767" customFormat="1" ht="12.9" customHeight="1"/>
    <row r="179" s="767" customFormat="1" ht="12.9" customHeight="1"/>
    <row r="180" s="767" customFormat="1" ht="12.9" customHeight="1"/>
    <row r="181" s="767" customFormat="1" ht="12.9" customHeight="1"/>
    <row r="182" s="767" customFormat="1" ht="12.9" customHeight="1"/>
    <row r="183" s="767" customFormat="1" ht="12.9" customHeight="1"/>
    <row r="184" s="767" customFormat="1" ht="12.9" customHeight="1"/>
    <row r="185" s="767" customFormat="1" ht="12.9" customHeight="1"/>
    <row r="186" s="767" customFormat="1" ht="12.9" customHeight="1"/>
    <row r="187" s="767" customFormat="1" ht="12.9" customHeight="1"/>
    <row r="188" s="767" customFormat="1" ht="12.9" customHeight="1"/>
    <row r="189" s="767" customFormat="1" ht="12.9" customHeight="1"/>
    <row r="190" s="767" customFormat="1" ht="12.9" customHeight="1"/>
    <row r="191" s="767" customFormat="1" ht="12.9" customHeight="1"/>
    <row r="192" s="767" customFormat="1" ht="12.9" customHeight="1"/>
    <row r="193" s="767" customFormat="1" ht="12.9" customHeight="1"/>
    <row r="194" s="767" customFormat="1" ht="12.9" customHeight="1"/>
    <row r="195" s="767" customFormat="1" ht="12.9" customHeight="1"/>
    <row r="196" s="767" customFormat="1" ht="12.9" customHeight="1"/>
    <row r="197" s="767" customFormat="1" ht="12.9" customHeight="1"/>
    <row r="198" s="767" customFormat="1" ht="12.9" customHeight="1"/>
    <row r="199" s="767" customFormat="1" ht="12.9" customHeight="1"/>
    <row r="200" s="767" customFormat="1" ht="12.9" customHeight="1"/>
    <row r="201" s="767" customFormat="1" ht="12.9" customHeight="1"/>
    <row r="202" s="767" customFormat="1" ht="12.9" customHeight="1"/>
    <row r="203" s="767" customFormat="1" ht="12.9" customHeight="1"/>
    <row r="204" s="767" customFormat="1" ht="12.9" customHeight="1"/>
    <row r="205" s="767" customFormat="1" ht="12.9" customHeight="1"/>
    <row r="206" s="767" customFormat="1" ht="12.9" customHeight="1"/>
    <row r="207" s="767" customFormat="1" ht="12.9" customHeight="1"/>
    <row r="208" s="767" customFormat="1" ht="12.9" customHeight="1"/>
    <row r="209" s="767" customFormat="1" ht="12.9" customHeight="1"/>
    <row r="210" s="767" customFormat="1" ht="12.9" customHeight="1"/>
    <row r="211" s="767" customFormat="1" ht="12.9" customHeight="1"/>
    <row r="212" s="767" customFormat="1" ht="12.9" customHeight="1"/>
    <row r="213" s="767" customFormat="1" ht="12.9" customHeight="1"/>
    <row r="214" s="767" customFormat="1" ht="12.9" customHeight="1"/>
    <row r="215" s="767" customFormat="1" ht="12.9" customHeight="1"/>
    <row r="216" s="767" customFormat="1" ht="12.9" customHeight="1"/>
    <row r="217" s="767" customFormat="1" ht="12.9" customHeight="1"/>
    <row r="218" s="767" customFormat="1" ht="12.9" customHeight="1"/>
    <row r="219" s="767" customFormat="1" ht="12.9" customHeight="1"/>
    <row r="220" s="767" customFormat="1" ht="12.9" customHeight="1"/>
    <row r="221" s="767" customFormat="1" ht="12.9" customHeight="1"/>
    <row r="222" s="767" customFormat="1" ht="12.9" customHeight="1"/>
    <row r="223" s="767" customFormat="1" ht="12.9" customHeight="1"/>
    <row r="224" s="767" customFormat="1" ht="12.9" customHeight="1"/>
    <row r="225" s="767" customFormat="1" ht="12.9" customHeight="1"/>
    <row r="226" s="767" customFormat="1" ht="12.9" customHeight="1"/>
    <row r="227" s="767" customFormat="1" ht="12.9" customHeight="1"/>
    <row r="228" s="767" customFormat="1" ht="12.9" customHeight="1"/>
    <row r="229" s="767" customFormat="1" ht="12.9" customHeight="1"/>
    <row r="230" s="767" customFormat="1" ht="12.9" customHeight="1"/>
    <row r="231" s="767" customFormat="1" ht="12.9" customHeight="1"/>
    <row r="232" s="767" customFormat="1" ht="12.9" customHeight="1"/>
    <row r="233" s="767" customFormat="1" ht="12.9" customHeight="1"/>
    <row r="234" s="767" customFormat="1" ht="12.9" customHeight="1"/>
    <row r="235" s="767" customFormat="1" ht="12.9" customHeight="1"/>
    <row r="236" s="767" customFormat="1" ht="12.9" customHeight="1"/>
    <row r="237" s="767" customFormat="1" ht="12.9" customHeight="1"/>
    <row r="238" s="767" customFormat="1" ht="12.9" customHeight="1"/>
    <row r="239" s="767" customFormat="1" ht="12.9" customHeight="1"/>
    <row r="240" s="767" customFormat="1" ht="12.9" customHeight="1"/>
    <row r="241" spans="1:37" ht="12.9" customHeight="1">
      <c r="Y241" s="767"/>
      <c r="Z241" s="767"/>
      <c r="AA241" s="767"/>
      <c r="AB241" s="767"/>
      <c r="AC241" s="767"/>
      <c r="AD241" s="767"/>
      <c r="AE241" s="767"/>
      <c r="AF241" s="767"/>
      <c r="AG241" s="767"/>
    </row>
    <row r="242" spans="1:37" ht="12.9" customHeight="1">
      <c r="Y242" s="767"/>
      <c r="Z242" s="767"/>
      <c r="AA242" s="767"/>
      <c r="AB242" s="767"/>
      <c r="AC242" s="767"/>
      <c r="AD242" s="767"/>
      <c r="AE242" s="767"/>
      <c r="AF242" s="767"/>
      <c r="AG242" s="767"/>
    </row>
    <row r="243" spans="1:37" ht="12.9" customHeight="1">
      <c r="Y243" s="767"/>
      <c r="Z243" s="767"/>
      <c r="AA243" s="767"/>
      <c r="AB243" s="767"/>
      <c r="AC243" s="767"/>
      <c r="AD243" s="767"/>
      <c r="AE243" s="767"/>
      <c r="AF243" s="767"/>
      <c r="AG243" s="767"/>
    </row>
    <row r="244" spans="1:37" ht="12.9" customHeight="1">
      <c r="Y244" s="767"/>
      <c r="Z244" s="767"/>
      <c r="AA244" s="767"/>
      <c r="AB244" s="767"/>
      <c r="AC244" s="767"/>
      <c r="AD244" s="767"/>
      <c r="AE244" s="767"/>
      <c r="AF244" s="767"/>
      <c r="AG244" s="767"/>
    </row>
    <row r="245" spans="1:37" ht="12.9" customHeight="1">
      <c r="Y245" s="767"/>
      <c r="Z245" s="767"/>
      <c r="AA245" s="767"/>
      <c r="AB245" s="767"/>
      <c r="AC245" s="767"/>
      <c r="AD245" s="767"/>
      <c r="AE245" s="767"/>
      <c r="AF245" s="767"/>
      <c r="AG245" s="767"/>
    </row>
    <row r="246" spans="1:37" ht="12.9" customHeight="1">
      <c r="Y246" s="767"/>
      <c r="Z246" s="767"/>
      <c r="AA246" s="767"/>
      <c r="AB246" s="767"/>
      <c r="AC246" s="767"/>
      <c r="AD246" s="767"/>
      <c r="AE246" s="767"/>
      <c r="AF246" s="767"/>
      <c r="AG246" s="767"/>
    </row>
    <row r="247" spans="1:37" ht="12.9" customHeight="1">
      <c r="Y247" s="767"/>
      <c r="Z247" s="767"/>
      <c r="AA247" s="767"/>
      <c r="AB247" s="767"/>
      <c r="AC247" s="767"/>
      <c r="AD247" s="767"/>
      <c r="AE247" s="767"/>
      <c r="AF247" s="767"/>
      <c r="AG247" s="767"/>
    </row>
    <row r="255" spans="1:37" s="763" customFormat="1" ht="12.9" customHeight="1">
      <c r="A255" s="767"/>
      <c r="B255" s="767"/>
      <c r="C255" s="767"/>
      <c r="D255" s="767"/>
      <c r="E255" s="767"/>
      <c r="F255" s="767"/>
      <c r="G255" s="767"/>
      <c r="H255" s="767"/>
      <c r="I255" s="767"/>
      <c r="J255" s="767"/>
      <c r="K255" s="767"/>
      <c r="L255" s="767"/>
      <c r="M255" s="767"/>
      <c r="N255" s="767"/>
      <c r="O255" s="767"/>
      <c r="P255" s="767"/>
      <c r="Q255" s="767"/>
      <c r="R255" s="767"/>
      <c r="S255" s="767"/>
      <c r="T255" s="767"/>
      <c r="U255" s="767"/>
      <c r="V255" s="767"/>
      <c r="W255" s="767"/>
      <c r="X255" s="767"/>
      <c r="Y255" s="768"/>
      <c r="Z255" s="769"/>
      <c r="AA255" s="769"/>
      <c r="AB255" s="769"/>
      <c r="AC255" s="769"/>
      <c r="AD255" s="769"/>
      <c r="AE255" s="769"/>
      <c r="AF255" s="770"/>
      <c r="AG255" s="768"/>
      <c r="AH255" s="767"/>
      <c r="AI255" s="767"/>
      <c r="AJ255" s="767"/>
      <c r="AK255" s="767"/>
    </row>
    <row r="257" spans="1:48" ht="12.9" customHeight="1">
      <c r="AL257" s="822"/>
      <c r="AM257" s="822"/>
      <c r="AN257" s="822"/>
      <c r="AO257" s="822"/>
      <c r="AP257" s="822"/>
      <c r="AQ257" s="822"/>
      <c r="AR257" s="822"/>
      <c r="AS257" s="822"/>
      <c r="AT257" s="822"/>
      <c r="AU257" s="822"/>
      <c r="AV257" s="822"/>
    </row>
    <row r="258" spans="1:48" s="763" customFormat="1" ht="12.9" customHeight="1">
      <c r="A258" s="767"/>
      <c r="B258" s="767"/>
      <c r="C258" s="767"/>
      <c r="D258" s="767"/>
      <c r="E258" s="767"/>
      <c r="F258" s="767"/>
      <c r="G258" s="767"/>
      <c r="H258" s="767"/>
      <c r="I258" s="767"/>
      <c r="J258" s="767"/>
      <c r="K258" s="767"/>
      <c r="L258" s="767"/>
      <c r="M258" s="767"/>
      <c r="N258" s="767"/>
      <c r="O258" s="767"/>
      <c r="P258" s="767"/>
      <c r="Q258" s="767"/>
      <c r="R258" s="767"/>
      <c r="S258" s="767"/>
      <c r="T258" s="767"/>
      <c r="U258" s="767"/>
      <c r="V258" s="767"/>
      <c r="W258" s="767"/>
      <c r="X258" s="767"/>
      <c r="Y258" s="768"/>
      <c r="Z258" s="769"/>
      <c r="AA258" s="769"/>
      <c r="AB258" s="769"/>
      <c r="AC258" s="769"/>
      <c r="AD258" s="769"/>
      <c r="AE258" s="769"/>
      <c r="AF258" s="770"/>
      <c r="AG258" s="768"/>
      <c r="AH258" s="767"/>
      <c r="AI258" s="767"/>
      <c r="AJ258" s="767"/>
      <c r="AK258" s="767"/>
    </row>
    <row r="259" spans="1:48" s="763" customFormat="1" ht="12.9" customHeight="1">
      <c r="A259" s="767"/>
      <c r="B259" s="767"/>
      <c r="C259" s="767"/>
      <c r="D259" s="767"/>
      <c r="E259" s="767"/>
      <c r="F259" s="767"/>
      <c r="G259" s="767"/>
      <c r="H259" s="767"/>
      <c r="I259" s="767"/>
      <c r="J259" s="767"/>
      <c r="K259" s="767"/>
      <c r="L259" s="767"/>
      <c r="M259" s="767"/>
      <c r="N259" s="767"/>
      <c r="O259" s="767"/>
      <c r="P259" s="767"/>
      <c r="Q259" s="767"/>
      <c r="R259" s="767"/>
      <c r="S259" s="767"/>
      <c r="T259" s="767"/>
      <c r="U259" s="767"/>
      <c r="V259" s="767"/>
      <c r="W259" s="767"/>
      <c r="X259" s="767"/>
      <c r="Y259" s="768"/>
      <c r="Z259" s="769"/>
      <c r="AA259" s="769"/>
      <c r="AB259" s="769"/>
      <c r="AC259" s="769"/>
      <c r="AD259" s="769"/>
      <c r="AE259" s="769"/>
      <c r="AF259" s="770"/>
      <c r="AG259" s="768"/>
      <c r="AH259" s="767"/>
      <c r="AI259" s="767"/>
      <c r="AJ259" s="767"/>
      <c r="AK259" s="767"/>
    </row>
    <row r="260" spans="1:48" s="763" customFormat="1" ht="12.9" customHeight="1">
      <c r="A260" s="767"/>
      <c r="B260" s="767"/>
      <c r="C260" s="767"/>
      <c r="D260" s="767"/>
      <c r="E260" s="767"/>
      <c r="F260" s="767"/>
      <c r="G260" s="767"/>
      <c r="H260" s="767"/>
      <c r="I260" s="767"/>
      <c r="J260" s="767"/>
      <c r="K260" s="767"/>
      <c r="L260" s="767"/>
      <c r="M260" s="767"/>
      <c r="N260" s="767"/>
      <c r="O260" s="767"/>
      <c r="P260" s="767"/>
      <c r="Q260" s="767"/>
      <c r="R260" s="767"/>
      <c r="S260" s="767"/>
      <c r="T260" s="767"/>
      <c r="U260" s="767"/>
      <c r="V260" s="767"/>
      <c r="W260" s="767"/>
      <c r="X260" s="767"/>
      <c r="Y260" s="768"/>
      <c r="Z260" s="769"/>
      <c r="AA260" s="769"/>
      <c r="AB260" s="769"/>
      <c r="AC260" s="769"/>
      <c r="AD260" s="769"/>
      <c r="AE260" s="769"/>
      <c r="AF260" s="770"/>
      <c r="AG260" s="768"/>
      <c r="AH260" s="767"/>
      <c r="AI260" s="767"/>
      <c r="AJ260" s="767"/>
      <c r="AK260" s="767"/>
    </row>
    <row r="261" spans="1:48" s="763" customFormat="1" ht="12.9" customHeight="1">
      <c r="A261" s="767"/>
      <c r="B261" s="767"/>
      <c r="C261" s="767"/>
      <c r="D261" s="767"/>
      <c r="E261" s="767"/>
      <c r="F261" s="767"/>
      <c r="G261" s="767"/>
      <c r="H261" s="767"/>
      <c r="I261" s="767"/>
      <c r="J261" s="767"/>
      <c r="K261" s="767"/>
      <c r="L261" s="767"/>
      <c r="M261" s="767"/>
      <c r="N261" s="767"/>
      <c r="O261" s="767"/>
      <c r="P261" s="767"/>
      <c r="Q261" s="767"/>
      <c r="R261" s="767"/>
      <c r="S261" s="767"/>
      <c r="T261" s="767"/>
      <c r="U261" s="767"/>
      <c r="V261" s="767"/>
      <c r="W261" s="767"/>
      <c r="X261" s="767"/>
      <c r="Y261" s="768"/>
      <c r="Z261" s="769"/>
      <c r="AA261" s="769"/>
      <c r="AB261" s="769"/>
      <c r="AC261" s="769"/>
      <c r="AD261" s="769"/>
      <c r="AE261" s="769"/>
      <c r="AF261" s="770"/>
      <c r="AG261" s="768"/>
      <c r="AH261" s="767"/>
      <c r="AI261" s="767"/>
      <c r="AJ261" s="767"/>
      <c r="AK261" s="767"/>
    </row>
    <row r="262" spans="1:48" s="763" customFormat="1" ht="12.9" customHeight="1">
      <c r="A262" s="767"/>
      <c r="B262" s="767"/>
      <c r="C262" s="767"/>
      <c r="D262" s="767"/>
      <c r="E262" s="767"/>
      <c r="F262" s="767"/>
      <c r="G262" s="767"/>
      <c r="H262" s="767"/>
      <c r="I262" s="767"/>
      <c r="J262" s="767"/>
      <c r="K262" s="767"/>
      <c r="L262" s="767"/>
      <c r="M262" s="767"/>
      <c r="N262" s="767"/>
      <c r="O262" s="767"/>
      <c r="P262" s="767"/>
      <c r="Q262" s="767"/>
      <c r="R262" s="767"/>
      <c r="S262" s="767"/>
      <c r="T262" s="767"/>
      <c r="U262" s="767"/>
      <c r="V262" s="767"/>
      <c r="W262" s="767"/>
      <c r="X262" s="767"/>
      <c r="Y262" s="768"/>
      <c r="Z262" s="769"/>
      <c r="AA262" s="769"/>
      <c r="AB262" s="769"/>
      <c r="AC262" s="769"/>
      <c r="AD262" s="769"/>
      <c r="AE262" s="769"/>
      <c r="AF262" s="770"/>
      <c r="AG262" s="768"/>
      <c r="AH262" s="767"/>
      <c r="AI262" s="767"/>
      <c r="AJ262" s="767"/>
      <c r="AK262" s="767"/>
    </row>
    <row r="263" spans="1:48" s="763" customFormat="1" ht="12.9" customHeight="1">
      <c r="A263" s="767"/>
      <c r="B263" s="767"/>
      <c r="C263" s="767"/>
      <c r="D263" s="767"/>
      <c r="E263" s="767"/>
      <c r="F263" s="767"/>
      <c r="G263" s="767"/>
      <c r="H263" s="767"/>
      <c r="I263" s="767"/>
      <c r="J263" s="767"/>
      <c r="K263" s="767"/>
      <c r="L263" s="767"/>
      <c r="M263" s="767"/>
      <c r="N263" s="767"/>
      <c r="O263" s="767"/>
      <c r="P263" s="767"/>
      <c r="Q263" s="767"/>
      <c r="R263" s="767"/>
      <c r="S263" s="767"/>
      <c r="T263" s="767"/>
      <c r="U263" s="767"/>
      <c r="V263" s="767"/>
      <c r="W263" s="767"/>
      <c r="X263" s="767"/>
      <c r="Y263" s="768"/>
      <c r="Z263" s="769"/>
      <c r="AA263" s="769"/>
      <c r="AB263" s="769"/>
      <c r="AC263" s="769"/>
      <c r="AD263" s="769"/>
      <c r="AE263" s="769"/>
      <c r="AF263" s="770"/>
      <c r="AG263" s="768"/>
      <c r="AH263" s="767"/>
      <c r="AI263" s="767"/>
      <c r="AJ263" s="767"/>
      <c r="AK263" s="767"/>
    </row>
    <row r="264" spans="1:48" s="763" customFormat="1" ht="12.9" customHeight="1">
      <c r="A264" s="767"/>
      <c r="B264" s="767"/>
      <c r="C264" s="767"/>
      <c r="D264" s="767"/>
      <c r="E264" s="767"/>
      <c r="F264" s="767"/>
      <c r="G264" s="767"/>
      <c r="H264" s="767"/>
      <c r="I264" s="767"/>
      <c r="J264" s="767"/>
      <c r="K264" s="767"/>
      <c r="L264" s="767"/>
      <c r="M264" s="767"/>
      <c r="N264" s="767"/>
      <c r="O264" s="767"/>
      <c r="P264" s="767"/>
      <c r="Q264" s="767"/>
      <c r="R264" s="767"/>
      <c r="S264" s="767"/>
      <c r="T264" s="767"/>
      <c r="U264" s="767"/>
      <c r="V264" s="767"/>
      <c r="W264" s="767"/>
      <c r="X264" s="767"/>
      <c r="Y264" s="768"/>
      <c r="Z264" s="769"/>
      <c r="AA264" s="769"/>
      <c r="AB264" s="769"/>
      <c r="AC264" s="769"/>
      <c r="AD264" s="769"/>
      <c r="AE264" s="769"/>
      <c r="AF264" s="770"/>
      <c r="AG264" s="768"/>
      <c r="AH264" s="767"/>
      <c r="AI264" s="767"/>
      <c r="AJ264" s="767"/>
      <c r="AK264" s="767"/>
    </row>
    <row r="265" spans="1:48" s="763" customFormat="1" ht="12.9" customHeight="1">
      <c r="A265" s="767"/>
      <c r="B265" s="767"/>
      <c r="C265" s="767"/>
      <c r="D265" s="767"/>
      <c r="E265" s="767"/>
      <c r="F265" s="767"/>
      <c r="G265" s="767"/>
      <c r="H265" s="767"/>
      <c r="I265" s="767"/>
      <c r="J265" s="767"/>
      <c r="K265" s="767"/>
      <c r="L265" s="767"/>
      <c r="M265" s="767"/>
      <c r="N265" s="767"/>
      <c r="O265" s="767"/>
      <c r="P265" s="767"/>
      <c r="Q265" s="767"/>
      <c r="R265" s="767"/>
      <c r="S265" s="767"/>
      <c r="T265" s="767"/>
      <c r="U265" s="767"/>
      <c r="V265" s="767"/>
      <c r="W265" s="767"/>
      <c r="X265" s="767"/>
      <c r="Y265" s="768"/>
      <c r="Z265" s="769"/>
      <c r="AA265" s="769"/>
      <c r="AB265" s="769"/>
      <c r="AC265" s="769"/>
      <c r="AD265" s="769"/>
      <c r="AE265" s="769"/>
      <c r="AF265" s="770"/>
      <c r="AG265" s="768"/>
      <c r="AH265" s="767"/>
      <c r="AI265" s="767"/>
      <c r="AJ265" s="767"/>
      <c r="AK265" s="767"/>
    </row>
    <row r="266" spans="1:48" s="763" customFormat="1" ht="12.9" customHeight="1">
      <c r="A266" s="767"/>
      <c r="B266" s="767"/>
      <c r="C266" s="767"/>
      <c r="D266" s="767"/>
      <c r="E266" s="767"/>
      <c r="F266" s="767"/>
      <c r="G266" s="767"/>
      <c r="H266" s="767"/>
      <c r="I266" s="767"/>
      <c r="J266" s="767"/>
      <c r="K266" s="767"/>
      <c r="L266" s="767"/>
      <c r="M266" s="767"/>
      <c r="N266" s="767"/>
      <c r="O266" s="767"/>
      <c r="P266" s="767"/>
      <c r="Q266" s="767"/>
      <c r="R266" s="767"/>
      <c r="S266" s="767"/>
      <c r="T266" s="767"/>
      <c r="U266" s="767"/>
      <c r="V266" s="767"/>
      <c r="W266" s="767"/>
      <c r="X266" s="767"/>
      <c r="Y266" s="768"/>
      <c r="Z266" s="769"/>
      <c r="AA266" s="769"/>
      <c r="AB266" s="769"/>
      <c r="AC266" s="769"/>
      <c r="AD266" s="769"/>
      <c r="AE266" s="769"/>
      <c r="AF266" s="770"/>
      <c r="AG266" s="768"/>
      <c r="AH266" s="767"/>
      <c r="AI266" s="767"/>
      <c r="AJ266" s="767"/>
      <c r="AK266" s="767"/>
    </row>
    <row r="267" spans="1:48" s="763" customFormat="1" ht="12.9" customHeight="1">
      <c r="A267" s="767"/>
      <c r="B267" s="767"/>
      <c r="C267" s="767"/>
      <c r="D267" s="767"/>
      <c r="E267" s="767"/>
      <c r="F267" s="767"/>
      <c r="G267" s="767"/>
      <c r="H267" s="767"/>
      <c r="I267" s="767"/>
      <c r="J267" s="767"/>
      <c r="K267" s="767"/>
      <c r="L267" s="767"/>
      <c r="M267" s="767"/>
      <c r="N267" s="767"/>
      <c r="O267" s="767"/>
      <c r="P267" s="767"/>
      <c r="Q267" s="767"/>
      <c r="R267" s="767"/>
      <c r="S267" s="767"/>
      <c r="T267" s="767"/>
      <c r="U267" s="767"/>
      <c r="V267" s="767"/>
      <c r="W267" s="767"/>
      <c r="X267" s="767"/>
      <c r="Y267" s="768"/>
      <c r="Z267" s="769"/>
      <c r="AA267" s="769"/>
      <c r="AB267" s="769"/>
      <c r="AC267" s="769"/>
      <c r="AD267" s="769"/>
      <c r="AE267" s="769"/>
      <c r="AF267" s="770"/>
      <c r="AG267" s="768"/>
      <c r="AH267" s="767"/>
      <c r="AI267" s="767"/>
      <c r="AJ267" s="767"/>
      <c r="AK267" s="767"/>
    </row>
    <row r="268" spans="1:48" s="763" customFormat="1" ht="12.9" customHeight="1">
      <c r="A268" s="767"/>
      <c r="B268" s="767"/>
      <c r="C268" s="767"/>
      <c r="D268" s="767"/>
      <c r="E268" s="767"/>
      <c r="F268" s="767"/>
      <c r="G268" s="767"/>
      <c r="H268" s="767"/>
      <c r="I268" s="767"/>
      <c r="J268" s="767"/>
      <c r="K268" s="767"/>
      <c r="L268" s="767"/>
      <c r="M268" s="767"/>
      <c r="N268" s="767"/>
      <c r="O268" s="767"/>
      <c r="P268" s="767"/>
      <c r="Q268" s="767"/>
      <c r="R268" s="767"/>
      <c r="S268" s="767"/>
      <c r="T268" s="767"/>
      <c r="U268" s="767"/>
      <c r="V268" s="767"/>
      <c r="W268" s="767"/>
      <c r="X268" s="767"/>
      <c r="Y268" s="768"/>
      <c r="Z268" s="769"/>
      <c r="AA268" s="769"/>
      <c r="AB268" s="769"/>
      <c r="AC268" s="769"/>
      <c r="AD268" s="769"/>
      <c r="AE268" s="769"/>
      <c r="AF268" s="770"/>
      <c r="AG268" s="768"/>
      <c r="AH268" s="767"/>
      <c r="AI268" s="767"/>
      <c r="AJ268" s="767"/>
      <c r="AK268" s="767"/>
    </row>
    <row r="269" spans="1:48" s="763" customFormat="1" ht="12.9" customHeight="1">
      <c r="A269" s="767"/>
      <c r="B269" s="767"/>
      <c r="C269" s="767"/>
      <c r="D269" s="767"/>
      <c r="E269" s="767"/>
      <c r="F269" s="767"/>
      <c r="G269" s="767"/>
      <c r="H269" s="767"/>
      <c r="I269" s="767"/>
      <c r="J269" s="767"/>
      <c r="K269" s="767"/>
      <c r="L269" s="767"/>
      <c r="M269" s="767"/>
      <c r="N269" s="767"/>
      <c r="O269" s="767"/>
      <c r="P269" s="767"/>
      <c r="Q269" s="767"/>
      <c r="R269" s="767"/>
      <c r="S269" s="767"/>
      <c r="T269" s="767"/>
      <c r="U269" s="767"/>
      <c r="V269" s="767"/>
      <c r="W269" s="767"/>
      <c r="X269" s="767"/>
      <c r="Y269" s="768"/>
      <c r="Z269" s="769"/>
      <c r="AA269" s="769"/>
      <c r="AB269" s="769"/>
      <c r="AC269" s="769"/>
      <c r="AD269" s="769"/>
      <c r="AE269" s="769"/>
      <c r="AF269" s="770"/>
      <c r="AG269" s="768"/>
      <c r="AH269" s="767"/>
      <c r="AI269" s="767"/>
      <c r="AJ269" s="767"/>
      <c r="AK269" s="767"/>
    </row>
    <row r="270" spans="1:48" s="763" customFormat="1" ht="12.9" customHeight="1">
      <c r="A270" s="767"/>
      <c r="B270" s="767"/>
      <c r="C270" s="767"/>
      <c r="D270" s="767"/>
      <c r="E270" s="767"/>
      <c r="F270" s="767"/>
      <c r="G270" s="767"/>
      <c r="H270" s="767"/>
      <c r="I270" s="767"/>
      <c r="J270" s="767"/>
      <c r="K270" s="767"/>
      <c r="L270" s="767"/>
      <c r="M270" s="767"/>
      <c r="N270" s="767"/>
      <c r="O270" s="767"/>
      <c r="P270" s="767"/>
      <c r="Q270" s="767"/>
      <c r="R270" s="767"/>
      <c r="S270" s="767"/>
      <c r="T270" s="767"/>
      <c r="U270" s="767"/>
      <c r="V270" s="767"/>
      <c r="W270" s="767"/>
      <c r="X270" s="767"/>
      <c r="Y270" s="768"/>
      <c r="Z270" s="769"/>
      <c r="AA270" s="769"/>
      <c r="AB270" s="769"/>
      <c r="AC270" s="769"/>
      <c r="AD270" s="769"/>
      <c r="AE270" s="769"/>
      <c r="AF270" s="770"/>
      <c r="AG270" s="768"/>
      <c r="AH270" s="767"/>
      <c r="AI270" s="767"/>
      <c r="AJ270" s="767"/>
      <c r="AK270" s="767"/>
    </row>
    <row r="271" spans="1:48" s="763" customFormat="1" ht="12.9" customHeight="1">
      <c r="A271" s="767"/>
      <c r="B271" s="767"/>
      <c r="C271" s="767"/>
      <c r="D271" s="767"/>
      <c r="E271" s="767"/>
      <c r="F271" s="767"/>
      <c r="G271" s="767"/>
      <c r="H271" s="767"/>
      <c r="I271" s="767"/>
      <c r="J271" s="767"/>
      <c r="K271" s="767"/>
      <c r="L271" s="767"/>
      <c r="M271" s="767"/>
      <c r="N271" s="767"/>
      <c r="O271" s="767"/>
      <c r="P271" s="767"/>
      <c r="Q271" s="767"/>
      <c r="R271" s="767"/>
      <c r="S271" s="767"/>
      <c r="T271" s="767"/>
      <c r="U271" s="767"/>
      <c r="V271" s="767"/>
      <c r="W271" s="767"/>
      <c r="X271" s="767"/>
      <c r="Y271" s="768"/>
      <c r="Z271" s="769"/>
      <c r="AA271" s="769"/>
      <c r="AB271" s="769"/>
      <c r="AC271" s="769"/>
      <c r="AD271" s="769"/>
      <c r="AE271" s="769"/>
      <c r="AF271" s="770"/>
      <c r="AG271" s="768"/>
      <c r="AH271" s="767"/>
      <c r="AI271" s="767"/>
      <c r="AJ271" s="767"/>
      <c r="AK271" s="767"/>
    </row>
    <row r="275" spans="1:37" s="763" customFormat="1" ht="12.9" customHeight="1">
      <c r="A275" s="767"/>
      <c r="B275" s="767"/>
      <c r="C275" s="767"/>
      <c r="D275" s="767"/>
      <c r="E275" s="767"/>
      <c r="F275" s="767"/>
      <c r="G275" s="767"/>
      <c r="H275" s="767"/>
      <c r="I275" s="767"/>
      <c r="J275" s="767"/>
      <c r="K275" s="767"/>
      <c r="L275" s="767"/>
      <c r="M275" s="767"/>
      <c r="N275" s="767"/>
      <c r="O275" s="767"/>
      <c r="P275" s="767"/>
      <c r="Q275" s="767"/>
      <c r="R275" s="767"/>
      <c r="S275" s="767"/>
      <c r="T275" s="767"/>
      <c r="U275" s="767"/>
      <c r="V275" s="767"/>
      <c r="W275" s="767"/>
      <c r="X275" s="767"/>
      <c r="Y275" s="768"/>
      <c r="Z275" s="769"/>
      <c r="AA275" s="769"/>
      <c r="AB275" s="769"/>
      <c r="AC275" s="769"/>
      <c r="AD275" s="769"/>
      <c r="AE275" s="769"/>
      <c r="AF275" s="770"/>
      <c r="AG275" s="768"/>
      <c r="AH275" s="767"/>
      <c r="AI275" s="767"/>
      <c r="AJ275" s="767"/>
      <c r="AK275" s="767"/>
    </row>
    <row r="276" spans="1:37" s="763" customFormat="1" ht="12.9" customHeight="1">
      <c r="A276" s="767"/>
      <c r="B276" s="767"/>
      <c r="C276" s="767"/>
      <c r="D276" s="767"/>
      <c r="E276" s="767"/>
      <c r="F276" s="767"/>
      <c r="G276" s="767"/>
      <c r="H276" s="767"/>
      <c r="I276" s="767"/>
      <c r="J276" s="767"/>
      <c r="K276" s="767"/>
      <c r="L276" s="767"/>
      <c r="M276" s="767"/>
      <c r="N276" s="767"/>
      <c r="O276" s="767"/>
      <c r="P276" s="767"/>
      <c r="Q276" s="767"/>
      <c r="R276" s="767"/>
      <c r="S276" s="767"/>
      <c r="T276" s="767"/>
      <c r="U276" s="767"/>
      <c r="V276" s="767"/>
      <c r="W276" s="767"/>
      <c r="X276" s="767"/>
      <c r="Y276" s="768"/>
      <c r="Z276" s="769"/>
      <c r="AA276" s="769"/>
      <c r="AB276" s="769"/>
      <c r="AC276" s="769"/>
      <c r="AD276" s="769"/>
      <c r="AE276" s="769"/>
      <c r="AF276" s="770"/>
      <c r="AG276" s="768"/>
      <c r="AH276" s="767"/>
      <c r="AI276" s="767"/>
      <c r="AJ276" s="767"/>
      <c r="AK276" s="767"/>
    </row>
    <row r="277" spans="1:37" s="763" customFormat="1" ht="12.9" customHeight="1">
      <c r="A277" s="767"/>
      <c r="B277" s="767"/>
      <c r="C277" s="767"/>
      <c r="D277" s="767"/>
      <c r="E277" s="767"/>
      <c r="F277" s="767"/>
      <c r="G277" s="767"/>
      <c r="H277" s="767"/>
      <c r="I277" s="767"/>
      <c r="J277" s="767"/>
      <c r="K277" s="767"/>
      <c r="L277" s="767"/>
      <c r="M277" s="767"/>
      <c r="N277" s="767"/>
      <c r="O277" s="767"/>
      <c r="P277" s="767"/>
      <c r="Q277" s="767"/>
      <c r="R277" s="767"/>
      <c r="S277" s="767"/>
      <c r="T277" s="767"/>
      <c r="U277" s="767"/>
      <c r="V277" s="767"/>
      <c r="W277" s="767"/>
      <c r="X277" s="767"/>
      <c r="Y277" s="768"/>
      <c r="Z277" s="769"/>
      <c r="AA277" s="769"/>
      <c r="AB277" s="769"/>
      <c r="AC277" s="769"/>
      <c r="AD277" s="769"/>
      <c r="AE277" s="769"/>
      <c r="AF277" s="770"/>
      <c r="AG277" s="768"/>
      <c r="AH277" s="767"/>
      <c r="AI277" s="767"/>
      <c r="AJ277" s="767"/>
      <c r="AK277" s="767"/>
    </row>
    <row r="278" spans="1:37" s="763" customFormat="1" ht="12.9" customHeight="1">
      <c r="A278" s="767"/>
      <c r="B278" s="767"/>
      <c r="C278" s="767"/>
      <c r="D278" s="767"/>
      <c r="E278" s="767"/>
      <c r="F278" s="767"/>
      <c r="G278" s="767"/>
      <c r="H278" s="767"/>
      <c r="I278" s="767"/>
      <c r="J278" s="767"/>
      <c r="K278" s="767"/>
      <c r="L278" s="767"/>
      <c r="M278" s="767"/>
      <c r="N278" s="767"/>
      <c r="O278" s="767"/>
      <c r="P278" s="767"/>
      <c r="Q278" s="767"/>
      <c r="R278" s="767"/>
      <c r="S278" s="767"/>
      <c r="T278" s="767"/>
      <c r="U278" s="767"/>
      <c r="V278" s="767"/>
      <c r="W278" s="767"/>
      <c r="X278" s="767"/>
      <c r="Y278" s="768"/>
      <c r="Z278" s="769"/>
      <c r="AA278" s="769"/>
      <c r="AB278" s="769"/>
      <c r="AC278" s="769"/>
      <c r="AD278" s="769"/>
      <c r="AE278" s="769"/>
      <c r="AF278" s="770"/>
      <c r="AG278" s="768"/>
      <c r="AH278" s="767"/>
      <c r="AI278" s="767"/>
      <c r="AJ278" s="767"/>
      <c r="AK278" s="767"/>
    </row>
    <row r="279" spans="1:37" s="763" customFormat="1" ht="12.9" customHeight="1">
      <c r="A279" s="767"/>
      <c r="B279" s="767"/>
      <c r="C279" s="767"/>
      <c r="D279" s="767"/>
      <c r="E279" s="767"/>
      <c r="F279" s="767"/>
      <c r="G279" s="767"/>
      <c r="H279" s="767"/>
      <c r="I279" s="767"/>
      <c r="J279" s="767"/>
      <c r="K279" s="767"/>
      <c r="L279" s="767"/>
      <c r="M279" s="767"/>
      <c r="N279" s="767"/>
      <c r="O279" s="767"/>
      <c r="P279" s="767"/>
      <c r="Q279" s="767"/>
      <c r="R279" s="767"/>
      <c r="S279" s="767"/>
      <c r="T279" s="767"/>
      <c r="U279" s="767"/>
      <c r="V279" s="767"/>
      <c r="W279" s="767"/>
      <c r="X279" s="767"/>
      <c r="Y279" s="768"/>
      <c r="Z279" s="769"/>
      <c r="AA279" s="769"/>
      <c r="AB279" s="769"/>
      <c r="AC279" s="769"/>
      <c r="AD279" s="769"/>
      <c r="AE279" s="769"/>
      <c r="AF279" s="770"/>
      <c r="AG279" s="768"/>
      <c r="AH279" s="767"/>
      <c r="AI279" s="767"/>
      <c r="AJ279" s="767"/>
      <c r="AK279" s="767"/>
    </row>
    <row r="280" spans="1:37" s="763" customFormat="1" ht="12.9" customHeight="1">
      <c r="A280" s="767"/>
      <c r="B280" s="767"/>
      <c r="C280" s="767"/>
      <c r="D280" s="767"/>
      <c r="E280" s="767"/>
      <c r="F280" s="767"/>
      <c r="G280" s="767"/>
      <c r="H280" s="767"/>
      <c r="I280" s="767"/>
      <c r="J280" s="767"/>
      <c r="K280" s="767"/>
      <c r="L280" s="767"/>
      <c r="M280" s="767"/>
      <c r="N280" s="767"/>
      <c r="O280" s="767"/>
      <c r="P280" s="767"/>
      <c r="Q280" s="767"/>
      <c r="R280" s="767"/>
      <c r="S280" s="767"/>
      <c r="T280" s="767"/>
      <c r="U280" s="767"/>
      <c r="V280" s="767"/>
      <c r="W280" s="767"/>
      <c r="X280" s="767"/>
      <c r="Y280" s="768"/>
      <c r="Z280" s="769"/>
      <c r="AA280" s="769"/>
      <c r="AB280" s="769"/>
      <c r="AC280" s="769"/>
      <c r="AD280" s="769"/>
      <c r="AE280" s="769"/>
      <c r="AF280" s="770"/>
      <c r="AG280" s="768"/>
      <c r="AH280" s="767"/>
      <c r="AI280" s="767"/>
      <c r="AJ280" s="767"/>
      <c r="AK280" s="767"/>
    </row>
    <row r="281" spans="1:37" s="763" customFormat="1" ht="12.9" customHeight="1">
      <c r="A281" s="767"/>
      <c r="B281" s="767"/>
      <c r="C281" s="767"/>
      <c r="D281" s="767"/>
      <c r="E281" s="767"/>
      <c r="F281" s="767"/>
      <c r="G281" s="767"/>
      <c r="H281" s="767"/>
      <c r="I281" s="767"/>
      <c r="J281" s="767"/>
      <c r="K281" s="767"/>
      <c r="L281" s="767"/>
      <c r="M281" s="767"/>
      <c r="N281" s="767"/>
      <c r="O281" s="767"/>
      <c r="P281" s="767"/>
      <c r="Q281" s="767"/>
      <c r="R281" s="767"/>
      <c r="S281" s="767"/>
      <c r="T281" s="767"/>
      <c r="U281" s="767"/>
      <c r="V281" s="767"/>
      <c r="W281" s="767"/>
      <c r="X281" s="767"/>
      <c r="Y281" s="768"/>
      <c r="Z281" s="769"/>
      <c r="AA281" s="769"/>
      <c r="AB281" s="769"/>
      <c r="AC281" s="769"/>
      <c r="AD281" s="769"/>
      <c r="AE281" s="769"/>
      <c r="AF281" s="770"/>
      <c r="AG281" s="768"/>
      <c r="AH281" s="767"/>
      <c r="AI281" s="767"/>
      <c r="AJ281" s="767"/>
      <c r="AK281" s="767"/>
    </row>
    <row r="393" spans="1:48" ht="12.9" customHeight="1">
      <c r="AL393" s="822"/>
      <c r="AM393" s="822"/>
      <c r="AN393" s="822"/>
      <c r="AO393" s="822"/>
      <c r="AP393" s="822"/>
      <c r="AQ393" s="822"/>
      <c r="AR393" s="822"/>
      <c r="AS393" s="822"/>
      <c r="AT393" s="822"/>
      <c r="AU393" s="822"/>
      <c r="AV393" s="822"/>
    </row>
    <row r="394" spans="1:48" s="763" customFormat="1" ht="12.9" customHeight="1">
      <c r="A394" s="767"/>
      <c r="B394" s="767"/>
      <c r="C394" s="767"/>
      <c r="D394" s="767"/>
      <c r="E394" s="767"/>
      <c r="F394" s="767"/>
      <c r="G394" s="767"/>
      <c r="H394" s="767"/>
      <c r="I394" s="767"/>
      <c r="J394" s="767"/>
      <c r="K394" s="767"/>
      <c r="L394" s="767"/>
      <c r="M394" s="767"/>
      <c r="N394" s="767"/>
      <c r="O394" s="767"/>
      <c r="P394" s="767"/>
      <c r="Q394" s="767"/>
      <c r="R394" s="767"/>
      <c r="S394" s="767"/>
      <c r="T394" s="767"/>
      <c r="U394" s="767"/>
      <c r="V394" s="767"/>
      <c r="W394" s="767"/>
      <c r="X394" s="767"/>
      <c r="Y394" s="768"/>
      <c r="Z394" s="769"/>
      <c r="AA394" s="769"/>
      <c r="AB394" s="769"/>
      <c r="AC394" s="769"/>
      <c r="AD394" s="769"/>
      <c r="AE394" s="769"/>
      <c r="AF394" s="770"/>
      <c r="AG394" s="768"/>
      <c r="AH394" s="767"/>
      <c r="AI394" s="767"/>
      <c r="AJ394" s="767"/>
      <c r="AK394" s="767"/>
    </row>
    <row r="395" spans="1:48" s="763" customFormat="1" ht="12.9" customHeight="1">
      <c r="A395" s="767"/>
      <c r="B395" s="767"/>
      <c r="C395" s="767"/>
      <c r="D395" s="767"/>
      <c r="E395" s="767"/>
      <c r="F395" s="767"/>
      <c r="G395" s="767"/>
      <c r="H395" s="767"/>
      <c r="I395" s="767"/>
      <c r="J395" s="767"/>
      <c r="K395" s="767"/>
      <c r="L395" s="767"/>
      <c r="M395" s="767"/>
      <c r="N395" s="767"/>
      <c r="O395" s="767"/>
      <c r="P395" s="767"/>
      <c r="Q395" s="767"/>
      <c r="R395" s="767"/>
      <c r="S395" s="767"/>
      <c r="T395" s="767"/>
      <c r="U395" s="767"/>
      <c r="V395" s="767"/>
      <c r="W395" s="767"/>
      <c r="X395" s="767"/>
      <c r="Y395" s="768"/>
      <c r="Z395" s="769"/>
      <c r="AA395" s="769"/>
      <c r="AB395" s="769"/>
      <c r="AC395" s="769"/>
      <c r="AD395" s="769"/>
      <c r="AE395" s="769"/>
      <c r="AF395" s="770"/>
      <c r="AG395" s="768"/>
      <c r="AH395" s="767"/>
      <c r="AI395" s="767"/>
      <c r="AJ395" s="767"/>
      <c r="AK395" s="767"/>
    </row>
    <row r="396" spans="1:48" s="763" customFormat="1" ht="12.9" customHeight="1">
      <c r="A396" s="767"/>
      <c r="B396" s="767"/>
      <c r="C396" s="767"/>
      <c r="D396" s="767"/>
      <c r="E396" s="767"/>
      <c r="F396" s="767"/>
      <c r="G396" s="767"/>
      <c r="H396" s="767"/>
      <c r="I396" s="767"/>
      <c r="J396" s="767"/>
      <c r="K396" s="767"/>
      <c r="L396" s="767"/>
      <c r="M396" s="767"/>
      <c r="N396" s="767"/>
      <c r="O396" s="767"/>
      <c r="P396" s="767"/>
      <c r="Q396" s="767"/>
      <c r="R396" s="767"/>
      <c r="S396" s="767"/>
      <c r="T396" s="767"/>
      <c r="U396" s="767"/>
      <c r="V396" s="767"/>
      <c r="W396" s="767"/>
      <c r="X396" s="767"/>
      <c r="Y396" s="768"/>
      <c r="Z396" s="769"/>
      <c r="AA396" s="769"/>
      <c r="AB396" s="769"/>
      <c r="AC396" s="769"/>
      <c r="AD396" s="769"/>
      <c r="AE396" s="769"/>
      <c r="AF396" s="770"/>
      <c r="AG396" s="768"/>
      <c r="AH396" s="767"/>
      <c r="AI396" s="767"/>
      <c r="AJ396" s="767"/>
      <c r="AK396" s="767"/>
    </row>
    <row r="397" spans="1:48" s="763" customFormat="1" ht="12.9" customHeight="1">
      <c r="A397" s="767"/>
      <c r="B397" s="767"/>
      <c r="C397" s="767"/>
      <c r="D397" s="767"/>
      <c r="E397" s="767"/>
      <c r="F397" s="767"/>
      <c r="G397" s="767"/>
      <c r="H397" s="767"/>
      <c r="I397" s="767"/>
      <c r="J397" s="767"/>
      <c r="K397" s="767"/>
      <c r="L397" s="767"/>
      <c r="M397" s="767"/>
      <c r="N397" s="767"/>
      <c r="O397" s="767"/>
      <c r="P397" s="767"/>
      <c r="Q397" s="767"/>
      <c r="R397" s="767"/>
      <c r="S397" s="767"/>
      <c r="T397" s="767"/>
      <c r="U397" s="767"/>
      <c r="V397" s="767"/>
      <c r="W397" s="767"/>
      <c r="X397" s="767"/>
      <c r="Y397" s="768"/>
      <c r="Z397" s="769"/>
      <c r="AA397" s="769"/>
      <c r="AB397" s="769"/>
      <c r="AC397" s="769"/>
      <c r="AD397" s="769"/>
      <c r="AE397" s="769"/>
      <c r="AF397" s="770"/>
      <c r="AG397" s="768"/>
      <c r="AH397" s="767"/>
      <c r="AI397" s="767"/>
      <c r="AJ397" s="767"/>
      <c r="AK397" s="767"/>
    </row>
    <row r="398" spans="1:48" s="763" customFormat="1" ht="12.9" customHeight="1">
      <c r="A398" s="767"/>
      <c r="B398" s="767"/>
      <c r="C398" s="767"/>
      <c r="D398" s="767"/>
      <c r="E398" s="767"/>
      <c r="F398" s="767"/>
      <c r="G398" s="767"/>
      <c r="H398" s="767"/>
      <c r="I398" s="767"/>
      <c r="J398" s="767"/>
      <c r="K398" s="767"/>
      <c r="L398" s="767"/>
      <c r="M398" s="767"/>
      <c r="N398" s="767"/>
      <c r="O398" s="767"/>
      <c r="P398" s="767"/>
      <c r="Q398" s="767"/>
      <c r="R398" s="767"/>
      <c r="S398" s="767"/>
      <c r="T398" s="767"/>
      <c r="U398" s="767"/>
      <c r="V398" s="767"/>
      <c r="W398" s="767"/>
      <c r="X398" s="767"/>
      <c r="Y398" s="768"/>
      <c r="Z398" s="769"/>
      <c r="AA398" s="769"/>
      <c r="AB398" s="769"/>
      <c r="AC398" s="769"/>
      <c r="AD398" s="769"/>
      <c r="AE398" s="769"/>
      <c r="AF398" s="770"/>
      <c r="AG398" s="768"/>
      <c r="AH398" s="767"/>
      <c r="AI398" s="767"/>
      <c r="AJ398" s="767"/>
      <c r="AK398" s="767"/>
    </row>
    <row r="399" spans="1:48" s="763" customFormat="1" ht="12.9" customHeight="1">
      <c r="A399" s="767"/>
      <c r="B399" s="767"/>
      <c r="C399" s="767"/>
      <c r="D399" s="767"/>
      <c r="E399" s="767"/>
      <c r="F399" s="767"/>
      <c r="G399" s="767"/>
      <c r="H399" s="767"/>
      <c r="I399" s="767"/>
      <c r="J399" s="767"/>
      <c r="K399" s="767"/>
      <c r="L399" s="767"/>
      <c r="M399" s="767"/>
      <c r="N399" s="767"/>
      <c r="O399" s="767"/>
      <c r="P399" s="767"/>
      <c r="Q399" s="767"/>
      <c r="R399" s="767"/>
      <c r="S399" s="767"/>
      <c r="T399" s="767"/>
      <c r="U399" s="767"/>
      <c r="V399" s="767"/>
      <c r="W399" s="767"/>
      <c r="X399" s="767"/>
      <c r="Y399" s="768"/>
      <c r="Z399" s="769"/>
      <c r="AA399" s="769"/>
      <c r="AB399" s="769"/>
      <c r="AC399" s="769"/>
      <c r="AD399" s="769"/>
      <c r="AE399" s="769"/>
      <c r="AF399" s="770"/>
      <c r="AG399" s="768"/>
      <c r="AH399" s="767"/>
      <c r="AI399" s="767"/>
      <c r="AJ399" s="767"/>
      <c r="AK399" s="767"/>
    </row>
    <row r="400" spans="1:48" s="763" customFormat="1" ht="12.9" customHeight="1">
      <c r="A400" s="767"/>
      <c r="B400" s="767"/>
      <c r="C400" s="767"/>
      <c r="D400" s="767"/>
      <c r="E400" s="767"/>
      <c r="F400" s="767"/>
      <c r="G400" s="767"/>
      <c r="H400" s="767"/>
      <c r="I400" s="767"/>
      <c r="J400" s="767"/>
      <c r="K400" s="767"/>
      <c r="L400" s="767"/>
      <c r="M400" s="767"/>
      <c r="N400" s="767"/>
      <c r="O400" s="767"/>
      <c r="P400" s="767"/>
      <c r="Q400" s="767"/>
      <c r="R400" s="767"/>
      <c r="S400" s="767"/>
      <c r="T400" s="767"/>
      <c r="U400" s="767"/>
      <c r="V400" s="767"/>
      <c r="W400" s="767"/>
      <c r="X400" s="767"/>
      <c r="Y400" s="768"/>
      <c r="Z400" s="769"/>
      <c r="AA400" s="769"/>
      <c r="AB400" s="769"/>
      <c r="AC400" s="769"/>
      <c r="AD400" s="769"/>
      <c r="AE400" s="769"/>
      <c r="AF400" s="770"/>
      <c r="AG400" s="768"/>
      <c r="AH400" s="767"/>
      <c r="AI400" s="767"/>
      <c r="AJ400" s="767"/>
      <c r="AK400" s="767"/>
    </row>
    <row r="401" spans="1:37" s="763" customFormat="1" ht="12.9" customHeight="1">
      <c r="A401" s="767"/>
      <c r="B401" s="767"/>
      <c r="C401" s="767"/>
      <c r="D401" s="767"/>
      <c r="E401" s="767"/>
      <c r="F401" s="767"/>
      <c r="G401" s="767"/>
      <c r="H401" s="767"/>
      <c r="I401" s="767"/>
      <c r="J401" s="767"/>
      <c r="K401" s="767"/>
      <c r="L401" s="767"/>
      <c r="M401" s="767"/>
      <c r="N401" s="767"/>
      <c r="O401" s="767"/>
      <c r="P401" s="767"/>
      <c r="Q401" s="767"/>
      <c r="R401" s="767"/>
      <c r="S401" s="767"/>
      <c r="T401" s="767"/>
      <c r="U401" s="767"/>
      <c r="V401" s="767"/>
      <c r="W401" s="767"/>
      <c r="X401" s="767"/>
      <c r="Y401" s="768"/>
      <c r="Z401" s="769"/>
      <c r="AA401" s="769"/>
      <c r="AB401" s="769"/>
      <c r="AC401" s="769"/>
      <c r="AD401" s="769"/>
      <c r="AE401" s="769"/>
      <c r="AF401" s="770"/>
      <c r="AG401" s="768"/>
      <c r="AH401" s="767"/>
      <c r="AI401" s="767"/>
      <c r="AJ401" s="767"/>
      <c r="AK401" s="767"/>
    </row>
    <row r="402" spans="1:37" s="763" customFormat="1" ht="12.9" customHeight="1">
      <c r="A402" s="767"/>
      <c r="B402" s="767"/>
      <c r="C402" s="767"/>
      <c r="D402" s="767"/>
      <c r="E402" s="767"/>
      <c r="F402" s="767"/>
      <c r="G402" s="767"/>
      <c r="H402" s="767"/>
      <c r="I402" s="767"/>
      <c r="J402" s="767"/>
      <c r="K402" s="767"/>
      <c r="L402" s="767"/>
      <c r="M402" s="767"/>
      <c r="N402" s="767"/>
      <c r="O402" s="767"/>
      <c r="P402" s="767"/>
      <c r="Q402" s="767"/>
      <c r="R402" s="767"/>
      <c r="S402" s="767"/>
      <c r="T402" s="767"/>
      <c r="U402" s="767"/>
      <c r="V402" s="767"/>
      <c r="W402" s="767"/>
      <c r="X402" s="767"/>
      <c r="Y402" s="768"/>
      <c r="Z402" s="769"/>
      <c r="AA402" s="769"/>
      <c r="AB402" s="769"/>
      <c r="AC402" s="769"/>
      <c r="AD402" s="769"/>
      <c r="AE402" s="769"/>
      <c r="AF402" s="770"/>
      <c r="AG402" s="768"/>
      <c r="AH402" s="767"/>
      <c r="AI402" s="767"/>
      <c r="AJ402" s="767"/>
      <c r="AK402" s="767"/>
    </row>
    <row r="403" spans="1:37" s="763" customFormat="1" ht="12.9" customHeight="1">
      <c r="A403" s="767"/>
      <c r="B403" s="767"/>
      <c r="C403" s="767"/>
      <c r="D403" s="767"/>
      <c r="E403" s="767"/>
      <c r="F403" s="767"/>
      <c r="G403" s="767"/>
      <c r="H403" s="767"/>
      <c r="I403" s="767"/>
      <c r="J403" s="767"/>
      <c r="K403" s="767"/>
      <c r="L403" s="767"/>
      <c r="M403" s="767"/>
      <c r="N403" s="767"/>
      <c r="O403" s="767"/>
      <c r="P403" s="767"/>
      <c r="Q403" s="767"/>
      <c r="R403" s="767"/>
      <c r="S403" s="767"/>
      <c r="T403" s="767"/>
      <c r="U403" s="767"/>
      <c r="V403" s="767"/>
      <c r="W403" s="767"/>
      <c r="X403" s="767"/>
      <c r="Y403" s="768"/>
      <c r="Z403" s="769"/>
      <c r="AA403" s="769"/>
      <c r="AB403" s="769"/>
      <c r="AC403" s="769"/>
      <c r="AD403" s="769"/>
      <c r="AE403" s="769"/>
      <c r="AF403" s="770"/>
      <c r="AG403" s="768"/>
      <c r="AH403" s="767"/>
      <c r="AI403" s="767"/>
      <c r="AJ403" s="767"/>
      <c r="AK403" s="767"/>
    </row>
    <row r="404" spans="1:37" s="763" customFormat="1" ht="12.9" customHeight="1">
      <c r="A404" s="767"/>
      <c r="B404" s="767"/>
      <c r="C404" s="767"/>
      <c r="D404" s="767"/>
      <c r="E404" s="767"/>
      <c r="F404" s="767"/>
      <c r="G404" s="767"/>
      <c r="H404" s="767"/>
      <c r="I404" s="767"/>
      <c r="J404" s="767"/>
      <c r="K404" s="767"/>
      <c r="L404" s="767"/>
      <c r="M404" s="767"/>
      <c r="N404" s="767"/>
      <c r="O404" s="767"/>
      <c r="P404" s="767"/>
      <c r="Q404" s="767"/>
      <c r="R404" s="767"/>
      <c r="S404" s="767"/>
      <c r="T404" s="767"/>
      <c r="U404" s="767"/>
      <c r="V404" s="767"/>
      <c r="W404" s="767"/>
      <c r="X404" s="767"/>
      <c r="Y404" s="768"/>
      <c r="Z404" s="769"/>
      <c r="AA404" s="769"/>
      <c r="AB404" s="769"/>
      <c r="AC404" s="769"/>
      <c r="AD404" s="769"/>
      <c r="AE404" s="769"/>
      <c r="AF404" s="770"/>
      <c r="AG404" s="768"/>
      <c r="AH404" s="767"/>
      <c r="AI404" s="767"/>
      <c r="AJ404" s="767"/>
      <c r="AK404" s="767"/>
    </row>
    <row r="405" spans="1:37" s="763" customFormat="1" ht="12.9" customHeight="1">
      <c r="A405" s="767"/>
      <c r="B405" s="767"/>
      <c r="C405" s="767"/>
      <c r="D405" s="767"/>
      <c r="E405" s="767"/>
      <c r="F405" s="767"/>
      <c r="G405" s="767"/>
      <c r="H405" s="767"/>
      <c r="I405" s="767"/>
      <c r="J405" s="767"/>
      <c r="K405" s="767"/>
      <c r="L405" s="767"/>
      <c r="M405" s="767"/>
      <c r="N405" s="767"/>
      <c r="O405" s="767"/>
      <c r="P405" s="767"/>
      <c r="Q405" s="767"/>
      <c r="R405" s="767"/>
      <c r="S405" s="767"/>
      <c r="T405" s="767"/>
      <c r="U405" s="767"/>
      <c r="V405" s="767"/>
      <c r="W405" s="767"/>
      <c r="X405" s="767"/>
      <c r="Y405" s="768"/>
      <c r="Z405" s="769"/>
      <c r="AA405" s="769"/>
      <c r="AB405" s="769"/>
      <c r="AC405" s="769"/>
      <c r="AD405" s="769"/>
      <c r="AE405" s="769"/>
      <c r="AF405" s="770"/>
      <c r="AG405" s="768"/>
      <c r="AH405" s="767"/>
      <c r="AI405" s="767"/>
      <c r="AJ405" s="767"/>
      <c r="AK405" s="767"/>
    </row>
    <row r="406" spans="1:37" s="763" customFormat="1" ht="12.9" customHeight="1">
      <c r="A406" s="767"/>
      <c r="B406" s="767"/>
      <c r="C406" s="767"/>
      <c r="D406" s="767"/>
      <c r="E406" s="767"/>
      <c r="F406" s="767"/>
      <c r="G406" s="767"/>
      <c r="H406" s="767"/>
      <c r="I406" s="767"/>
      <c r="J406" s="767"/>
      <c r="K406" s="767"/>
      <c r="L406" s="767"/>
      <c r="M406" s="767"/>
      <c r="N406" s="767"/>
      <c r="O406" s="767"/>
      <c r="P406" s="767"/>
      <c r="Q406" s="767"/>
      <c r="R406" s="767"/>
      <c r="S406" s="767"/>
      <c r="T406" s="767"/>
      <c r="U406" s="767"/>
      <c r="V406" s="767"/>
      <c r="W406" s="767"/>
      <c r="X406" s="767"/>
      <c r="Y406" s="768"/>
      <c r="Z406" s="769"/>
      <c r="AA406" s="769"/>
      <c r="AB406" s="769"/>
      <c r="AC406" s="769"/>
      <c r="AD406" s="769"/>
      <c r="AE406" s="769"/>
      <c r="AF406" s="770"/>
      <c r="AG406" s="768"/>
      <c r="AH406" s="767"/>
      <c r="AI406" s="767"/>
      <c r="AJ406" s="767"/>
      <c r="AK406" s="767"/>
    </row>
    <row r="407" spans="1:37" s="763" customFormat="1" ht="12.9" customHeight="1">
      <c r="A407" s="767"/>
      <c r="B407" s="767"/>
      <c r="C407" s="767"/>
      <c r="D407" s="767"/>
      <c r="E407" s="767"/>
      <c r="F407" s="767"/>
      <c r="G407" s="767"/>
      <c r="H407" s="767"/>
      <c r="I407" s="767"/>
      <c r="J407" s="767"/>
      <c r="K407" s="767"/>
      <c r="L407" s="767"/>
      <c r="M407" s="767"/>
      <c r="N407" s="767"/>
      <c r="O407" s="767"/>
      <c r="P407" s="767"/>
      <c r="Q407" s="767"/>
      <c r="R407" s="767"/>
      <c r="S407" s="767"/>
      <c r="T407" s="767"/>
      <c r="U407" s="767"/>
      <c r="V407" s="767"/>
      <c r="W407" s="767"/>
      <c r="X407" s="767"/>
      <c r="Y407" s="768"/>
      <c r="Z407" s="769"/>
      <c r="AA407" s="769"/>
      <c r="AB407" s="769"/>
      <c r="AC407" s="769"/>
      <c r="AD407" s="769"/>
      <c r="AE407" s="769"/>
      <c r="AF407" s="770"/>
      <c r="AG407" s="768"/>
      <c r="AH407" s="767"/>
      <c r="AI407" s="767"/>
      <c r="AJ407" s="767"/>
      <c r="AK407" s="767"/>
    </row>
    <row r="464" spans="38:48" ht="12.9" customHeight="1">
      <c r="AL464" s="822"/>
      <c r="AM464" s="822"/>
      <c r="AN464" s="822"/>
      <c r="AO464" s="822"/>
      <c r="AP464" s="822"/>
      <c r="AQ464" s="822"/>
      <c r="AR464" s="822"/>
      <c r="AS464" s="822"/>
      <c r="AT464" s="822"/>
      <c r="AU464" s="822"/>
      <c r="AV464" s="822"/>
    </row>
    <row r="465" spans="1:37" s="763" customFormat="1" ht="12.9" customHeight="1">
      <c r="A465" s="767"/>
      <c r="B465" s="767"/>
      <c r="C465" s="767"/>
      <c r="D465" s="767"/>
      <c r="E465" s="767"/>
      <c r="F465" s="767"/>
      <c r="G465" s="767"/>
      <c r="H465" s="767"/>
      <c r="I465" s="767"/>
      <c r="J465" s="767"/>
      <c r="K465" s="767"/>
      <c r="L465" s="767"/>
      <c r="M465" s="767"/>
      <c r="N465" s="767"/>
      <c r="O465" s="767"/>
      <c r="P465" s="767"/>
      <c r="Q465" s="767"/>
      <c r="R465" s="767"/>
      <c r="S465" s="767"/>
      <c r="T465" s="767"/>
      <c r="U465" s="767"/>
      <c r="V465" s="767"/>
      <c r="W465" s="767"/>
      <c r="X465" s="767"/>
      <c r="Y465" s="768"/>
      <c r="Z465" s="769"/>
      <c r="AA465" s="769"/>
      <c r="AB465" s="769"/>
      <c r="AC465" s="769"/>
      <c r="AD465" s="769"/>
      <c r="AE465" s="769"/>
      <c r="AF465" s="770"/>
      <c r="AG465" s="768"/>
      <c r="AH465" s="767"/>
      <c r="AI465" s="767"/>
      <c r="AJ465" s="767"/>
      <c r="AK465" s="767"/>
    </row>
    <row r="466" spans="1:37" s="763" customFormat="1" ht="12.9" customHeight="1">
      <c r="A466" s="767"/>
      <c r="B466" s="767"/>
      <c r="C466" s="767"/>
      <c r="D466" s="767"/>
      <c r="E466" s="767"/>
      <c r="F466" s="767"/>
      <c r="G466" s="767"/>
      <c r="H466" s="767"/>
      <c r="I466" s="767"/>
      <c r="J466" s="767"/>
      <c r="K466" s="767"/>
      <c r="L466" s="767"/>
      <c r="M466" s="767"/>
      <c r="N466" s="767"/>
      <c r="O466" s="767"/>
      <c r="P466" s="767"/>
      <c r="Q466" s="767"/>
      <c r="R466" s="767"/>
      <c r="S466" s="767"/>
      <c r="T466" s="767"/>
      <c r="U466" s="767"/>
      <c r="V466" s="767"/>
      <c r="W466" s="767"/>
      <c r="X466" s="767"/>
      <c r="Y466" s="768"/>
      <c r="Z466" s="769"/>
      <c r="AA466" s="769"/>
      <c r="AB466" s="769"/>
      <c r="AC466" s="769"/>
      <c r="AD466" s="769"/>
      <c r="AE466" s="769"/>
      <c r="AF466" s="770"/>
      <c r="AG466" s="768"/>
      <c r="AH466" s="767"/>
      <c r="AI466" s="767"/>
      <c r="AJ466" s="767"/>
      <c r="AK466" s="767"/>
    </row>
    <row r="467" spans="1:37" s="763" customFormat="1" ht="12.9" customHeight="1">
      <c r="A467" s="767"/>
      <c r="B467" s="767"/>
      <c r="C467" s="767"/>
      <c r="D467" s="767"/>
      <c r="E467" s="767"/>
      <c r="F467" s="767"/>
      <c r="G467" s="767"/>
      <c r="H467" s="767"/>
      <c r="I467" s="767"/>
      <c r="J467" s="767"/>
      <c r="K467" s="767"/>
      <c r="L467" s="767"/>
      <c r="M467" s="767"/>
      <c r="N467" s="767"/>
      <c r="O467" s="767"/>
      <c r="P467" s="767"/>
      <c r="Q467" s="767"/>
      <c r="R467" s="767"/>
      <c r="S467" s="767"/>
      <c r="T467" s="767"/>
      <c r="U467" s="767"/>
      <c r="V467" s="767"/>
      <c r="W467" s="767"/>
      <c r="X467" s="767"/>
      <c r="Y467" s="768"/>
      <c r="Z467" s="769"/>
      <c r="AA467" s="769"/>
      <c r="AB467" s="769"/>
      <c r="AC467" s="769"/>
      <c r="AD467" s="769"/>
      <c r="AE467" s="769"/>
      <c r="AF467" s="770"/>
      <c r="AG467" s="768"/>
      <c r="AH467" s="767"/>
      <c r="AI467" s="767"/>
      <c r="AJ467" s="767"/>
      <c r="AK467" s="767"/>
    </row>
    <row r="468" spans="1:37" s="763" customFormat="1" ht="12.9" customHeight="1">
      <c r="A468" s="767"/>
      <c r="B468" s="767"/>
      <c r="C468" s="767"/>
      <c r="D468" s="767"/>
      <c r="E468" s="767"/>
      <c r="F468" s="767"/>
      <c r="G468" s="767"/>
      <c r="H468" s="767"/>
      <c r="I468" s="767"/>
      <c r="J468" s="767"/>
      <c r="K468" s="767"/>
      <c r="L468" s="767"/>
      <c r="M468" s="767"/>
      <c r="N468" s="767"/>
      <c r="O468" s="767"/>
      <c r="P468" s="767"/>
      <c r="Q468" s="767"/>
      <c r="R468" s="767"/>
      <c r="S468" s="767"/>
      <c r="T468" s="767"/>
      <c r="U468" s="767"/>
      <c r="V468" s="767"/>
      <c r="W468" s="767"/>
      <c r="X468" s="767"/>
      <c r="Y468" s="768"/>
      <c r="Z468" s="769"/>
      <c r="AA468" s="769"/>
      <c r="AB468" s="769"/>
      <c r="AC468" s="769"/>
      <c r="AD468" s="769"/>
      <c r="AE468" s="769"/>
      <c r="AF468" s="770"/>
      <c r="AG468" s="768"/>
      <c r="AH468" s="767"/>
      <c r="AI468" s="767"/>
      <c r="AJ468" s="767"/>
      <c r="AK468" s="767"/>
    </row>
    <row r="469" spans="1:37" s="763" customFormat="1" ht="12.9" customHeight="1">
      <c r="A469" s="767"/>
      <c r="B469" s="767"/>
      <c r="C469" s="767"/>
      <c r="D469" s="767"/>
      <c r="E469" s="767"/>
      <c r="F469" s="767"/>
      <c r="G469" s="767"/>
      <c r="H469" s="767"/>
      <c r="I469" s="767"/>
      <c r="J469" s="767"/>
      <c r="K469" s="767"/>
      <c r="L469" s="767"/>
      <c r="M469" s="767"/>
      <c r="N469" s="767"/>
      <c r="O469" s="767"/>
      <c r="P469" s="767"/>
      <c r="Q469" s="767"/>
      <c r="R469" s="767"/>
      <c r="S469" s="767"/>
      <c r="T469" s="767"/>
      <c r="U469" s="767"/>
      <c r="V469" s="767"/>
      <c r="W469" s="767"/>
      <c r="X469" s="767"/>
      <c r="Y469" s="768"/>
      <c r="Z469" s="769"/>
      <c r="AA469" s="769"/>
      <c r="AB469" s="769"/>
      <c r="AC469" s="769"/>
      <c r="AD469" s="769"/>
      <c r="AE469" s="769"/>
      <c r="AF469" s="770"/>
      <c r="AG469" s="768"/>
      <c r="AH469" s="767"/>
      <c r="AI469" s="767"/>
      <c r="AJ469" s="767"/>
      <c r="AK469" s="767"/>
    </row>
    <row r="470" spans="1:37" s="763" customFormat="1" ht="12.9" customHeight="1">
      <c r="A470" s="767"/>
      <c r="B470" s="767"/>
      <c r="C470" s="767"/>
      <c r="D470" s="767"/>
      <c r="E470" s="767"/>
      <c r="F470" s="767"/>
      <c r="G470" s="767"/>
      <c r="H470" s="767"/>
      <c r="I470" s="767"/>
      <c r="J470" s="767"/>
      <c r="K470" s="767"/>
      <c r="L470" s="767"/>
      <c r="M470" s="767"/>
      <c r="N470" s="767"/>
      <c r="O470" s="767"/>
      <c r="P470" s="767"/>
      <c r="Q470" s="767"/>
      <c r="R470" s="767"/>
      <c r="S470" s="767"/>
      <c r="T470" s="767"/>
      <c r="U470" s="767"/>
      <c r="V470" s="767"/>
      <c r="W470" s="767"/>
      <c r="X470" s="767"/>
      <c r="Y470" s="768"/>
      <c r="Z470" s="769"/>
      <c r="AA470" s="769"/>
      <c r="AB470" s="769"/>
      <c r="AC470" s="769"/>
      <c r="AD470" s="769"/>
      <c r="AE470" s="769"/>
      <c r="AF470" s="770"/>
      <c r="AG470" s="768"/>
      <c r="AH470" s="767"/>
      <c r="AI470" s="767"/>
      <c r="AJ470" s="767"/>
      <c r="AK470" s="767"/>
    </row>
    <row r="471" spans="1:37" s="763" customFormat="1" ht="12.9" customHeight="1">
      <c r="A471" s="767"/>
      <c r="B471" s="767"/>
      <c r="C471" s="767"/>
      <c r="D471" s="767"/>
      <c r="E471" s="767"/>
      <c r="F471" s="767"/>
      <c r="G471" s="767"/>
      <c r="H471" s="767"/>
      <c r="I471" s="767"/>
      <c r="J471" s="767"/>
      <c r="K471" s="767"/>
      <c r="L471" s="767"/>
      <c r="M471" s="767"/>
      <c r="N471" s="767"/>
      <c r="O471" s="767"/>
      <c r="P471" s="767"/>
      <c r="Q471" s="767"/>
      <c r="R471" s="767"/>
      <c r="S471" s="767"/>
      <c r="T471" s="767"/>
      <c r="U471" s="767"/>
      <c r="V471" s="767"/>
      <c r="W471" s="767"/>
      <c r="X471" s="767"/>
      <c r="Y471" s="768"/>
      <c r="Z471" s="769"/>
      <c r="AA471" s="769"/>
      <c r="AB471" s="769"/>
      <c r="AC471" s="769"/>
      <c r="AD471" s="769"/>
      <c r="AE471" s="769"/>
      <c r="AF471" s="770"/>
      <c r="AG471" s="768"/>
      <c r="AH471" s="767"/>
      <c r="AI471" s="767"/>
      <c r="AJ471" s="767"/>
      <c r="AK471" s="767"/>
    </row>
    <row r="472" spans="1:37" s="763" customFormat="1" ht="12.9" customHeight="1">
      <c r="A472" s="767"/>
      <c r="B472" s="767"/>
      <c r="C472" s="767"/>
      <c r="D472" s="767"/>
      <c r="E472" s="767"/>
      <c r="F472" s="767"/>
      <c r="G472" s="767"/>
      <c r="H472" s="767"/>
      <c r="I472" s="767"/>
      <c r="J472" s="767"/>
      <c r="K472" s="767"/>
      <c r="L472" s="767"/>
      <c r="M472" s="767"/>
      <c r="N472" s="767"/>
      <c r="O472" s="767"/>
      <c r="P472" s="767"/>
      <c r="Q472" s="767"/>
      <c r="R472" s="767"/>
      <c r="S472" s="767"/>
      <c r="T472" s="767"/>
      <c r="U472" s="767"/>
      <c r="V472" s="767"/>
      <c r="W472" s="767"/>
      <c r="X472" s="767"/>
      <c r="Y472" s="768"/>
      <c r="Z472" s="769"/>
      <c r="AA472" s="769"/>
      <c r="AB472" s="769"/>
      <c r="AC472" s="769"/>
      <c r="AD472" s="769"/>
      <c r="AE472" s="769"/>
      <c r="AF472" s="770"/>
      <c r="AG472" s="768"/>
      <c r="AH472" s="767"/>
      <c r="AI472" s="767"/>
      <c r="AJ472" s="767"/>
      <c r="AK472" s="767"/>
    </row>
    <row r="473" spans="1:37" s="763" customFormat="1" ht="12.9" customHeight="1">
      <c r="A473" s="767"/>
      <c r="B473" s="767"/>
      <c r="C473" s="767"/>
      <c r="D473" s="767"/>
      <c r="E473" s="767"/>
      <c r="F473" s="767"/>
      <c r="G473" s="767"/>
      <c r="H473" s="767"/>
      <c r="I473" s="767"/>
      <c r="J473" s="767"/>
      <c r="K473" s="767"/>
      <c r="L473" s="767"/>
      <c r="M473" s="767"/>
      <c r="N473" s="767"/>
      <c r="O473" s="767"/>
      <c r="P473" s="767"/>
      <c r="Q473" s="767"/>
      <c r="R473" s="767"/>
      <c r="S473" s="767"/>
      <c r="T473" s="767"/>
      <c r="U473" s="767"/>
      <c r="V473" s="767"/>
      <c r="W473" s="767"/>
      <c r="X473" s="767"/>
      <c r="Y473" s="768"/>
      <c r="Z473" s="769"/>
      <c r="AA473" s="769"/>
      <c r="AB473" s="769"/>
      <c r="AC473" s="769"/>
      <c r="AD473" s="769"/>
      <c r="AE473" s="769"/>
      <c r="AF473" s="770"/>
      <c r="AG473" s="768"/>
      <c r="AH473" s="767"/>
      <c r="AI473" s="767"/>
      <c r="AJ473" s="767"/>
      <c r="AK473" s="767"/>
    </row>
    <row r="474" spans="1:37" s="763" customFormat="1" ht="12.9" customHeight="1">
      <c r="A474" s="767"/>
      <c r="B474" s="767"/>
      <c r="C474" s="767"/>
      <c r="D474" s="767"/>
      <c r="E474" s="767"/>
      <c r="F474" s="767"/>
      <c r="G474" s="767"/>
      <c r="H474" s="767"/>
      <c r="I474" s="767"/>
      <c r="J474" s="767"/>
      <c r="K474" s="767"/>
      <c r="L474" s="767"/>
      <c r="M474" s="767"/>
      <c r="N474" s="767"/>
      <c r="O474" s="767"/>
      <c r="P474" s="767"/>
      <c r="Q474" s="767"/>
      <c r="R474" s="767"/>
      <c r="S474" s="767"/>
      <c r="T474" s="767"/>
      <c r="U474" s="767"/>
      <c r="V474" s="767"/>
      <c r="W474" s="767"/>
      <c r="X474" s="767"/>
      <c r="Y474" s="768"/>
      <c r="Z474" s="769"/>
      <c r="AA474" s="769"/>
      <c r="AB474" s="769"/>
      <c r="AC474" s="769"/>
      <c r="AD474" s="769"/>
      <c r="AE474" s="769"/>
      <c r="AF474" s="770"/>
      <c r="AG474" s="768"/>
      <c r="AH474" s="767"/>
      <c r="AI474" s="767"/>
      <c r="AJ474" s="767"/>
      <c r="AK474" s="767"/>
    </row>
    <row r="475" spans="1:37" s="763" customFormat="1" ht="12.9" customHeight="1">
      <c r="A475" s="767"/>
      <c r="B475" s="767"/>
      <c r="C475" s="767"/>
      <c r="D475" s="767"/>
      <c r="E475" s="767"/>
      <c r="F475" s="767"/>
      <c r="G475" s="767"/>
      <c r="H475" s="767"/>
      <c r="I475" s="767"/>
      <c r="J475" s="767"/>
      <c r="K475" s="767"/>
      <c r="L475" s="767"/>
      <c r="M475" s="767"/>
      <c r="N475" s="767"/>
      <c r="O475" s="767"/>
      <c r="P475" s="767"/>
      <c r="Q475" s="767"/>
      <c r="R475" s="767"/>
      <c r="S475" s="767"/>
      <c r="T475" s="767"/>
      <c r="U475" s="767"/>
      <c r="V475" s="767"/>
      <c r="W475" s="767"/>
      <c r="X475" s="767"/>
      <c r="Y475" s="768"/>
      <c r="Z475" s="769"/>
      <c r="AA475" s="769"/>
      <c r="AB475" s="769"/>
      <c r="AC475" s="769"/>
      <c r="AD475" s="769"/>
      <c r="AE475" s="769"/>
      <c r="AF475" s="770"/>
      <c r="AG475" s="768"/>
      <c r="AH475" s="767"/>
      <c r="AI475" s="767"/>
      <c r="AJ475" s="767"/>
      <c r="AK475" s="767"/>
    </row>
    <row r="476" spans="1:37" s="763" customFormat="1" ht="12.9" customHeight="1">
      <c r="A476" s="767"/>
      <c r="B476" s="767"/>
      <c r="C476" s="767"/>
      <c r="D476" s="767"/>
      <c r="E476" s="767"/>
      <c r="F476" s="767"/>
      <c r="G476" s="767"/>
      <c r="H476" s="767"/>
      <c r="I476" s="767"/>
      <c r="J476" s="767"/>
      <c r="K476" s="767"/>
      <c r="L476" s="767"/>
      <c r="M476" s="767"/>
      <c r="N476" s="767"/>
      <c r="O476" s="767"/>
      <c r="P476" s="767"/>
      <c r="Q476" s="767"/>
      <c r="R476" s="767"/>
      <c r="S476" s="767"/>
      <c r="T476" s="767"/>
      <c r="U476" s="767"/>
      <c r="V476" s="767"/>
      <c r="W476" s="767"/>
      <c r="X476" s="767"/>
      <c r="Y476" s="768"/>
      <c r="Z476" s="769"/>
      <c r="AA476" s="769"/>
      <c r="AB476" s="769"/>
      <c r="AC476" s="769"/>
      <c r="AD476" s="769"/>
      <c r="AE476" s="769"/>
      <c r="AF476" s="770"/>
      <c r="AG476" s="768"/>
      <c r="AH476" s="767"/>
      <c r="AI476" s="767"/>
      <c r="AJ476" s="767"/>
      <c r="AK476" s="767"/>
    </row>
    <row r="477" spans="1:37" s="763" customFormat="1" ht="12.9" customHeight="1">
      <c r="A477" s="767"/>
      <c r="B477" s="767"/>
      <c r="C477" s="767"/>
      <c r="D477" s="767"/>
      <c r="E477" s="767"/>
      <c r="F477" s="767"/>
      <c r="G477" s="767"/>
      <c r="H477" s="767"/>
      <c r="I477" s="767"/>
      <c r="J477" s="767"/>
      <c r="K477" s="767"/>
      <c r="L477" s="767"/>
      <c r="M477" s="767"/>
      <c r="N477" s="767"/>
      <c r="O477" s="767"/>
      <c r="P477" s="767"/>
      <c r="Q477" s="767"/>
      <c r="R477" s="767"/>
      <c r="S477" s="767"/>
      <c r="T477" s="767"/>
      <c r="U477" s="767"/>
      <c r="V477" s="767"/>
      <c r="W477" s="767"/>
      <c r="X477" s="767"/>
      <c r="Y477" s="768"/>
      <c r="Z477" s="769"/>
      <c r="AA477" s="769"/>
      <c r="AB477" s="769"/>
      <c r="AC477" s="769"/>
      <c r="AD477" s="769"/>
      <c r="AE477" s="769"/>
      <c r="AF477" s="770"/>
      <c r="AG477" s="768"/>
      <c r="AH477" s="767"/>
      <c r="AI477" s="767"/>
      <c r="AJ477" s="767"/>
      <c r="AK477" s="767"/>
    </row>
    <row r="478" spans="1:37" s="763" customFormat="1" ht="12.9" customHeight="1">
      <c r="A478" s="767"/>
      <c r="B478" s="767"/>
      <c r="C478" s="767"/>
      <c r="D478" s="767"/>
      <c r="E478" s="767"/>
      <c r="F478" s="767"/>
      <c r="G478" s="767"/>
      <c r="H478" s="767"/>
      <c r="I478" s="767"/>
      <c r="J478" s="767"/>
      <c r="K478" s="767"/>
      <c r="L478" s="767"/>
      <c r="M478" s="767"/>
      <c r="N478" s="767"/>
      <c r="O478" s="767"/>
      <c r="P478" s="767"/>
      <c r="Q478" s="767"/>
      <c r="R478" s="767"/>
      <c r="S478" s="767"/>
      <c r="T478" s="767"/>
      <c r="U478" s="767"/>
      <c r="V478" s="767"/>
      <c r="W478" s="767"/>
      <c r="X478" s="767"/>
      <c r="Y478" s="768"/>
      <c r="Z478" s="769"/>
      <c r="AA478" s="769"/>
      <c r="AB478" s="769"/>
      <c r="AC478" s="769"/>
      <c r="AD478" s="769"/>
      <c r="AE478" s="769"/>
      <c r="AF478" s="770"/>
      <c r="AG478" s="768"/>
      <c r="AH478" s="767"/>
      <c r="AI478" s="767"/>
      <c r="AJ478" s="767"/>
      <c r="AK478" s="767"/>
    </row>
    <row r="482" spans="1:37" s="763" customFormat="1" ht="12.9" customHeight="1">
      <c r="A482" s="767"/>
      <c r="B482" s="767"/>
      <c r="C482" s="767"/>
      <c r="D482" s="767"/>
      <c r="E482" s="767"/>
      <c r="F482" s="767"/>
      <c r="G482" s="767"/>
      <c r="H482" s="767"/>
      <c r="I482" s="767"/>
      <c r="J482" s="767"/>
      <c r="K482" s="767"/>
      <c r="L482" s="767"/>
      <c r="M482" s="767"/>
      <c r="N482" s="767"/>
      <c r="O482" s="767"/>
      <c r="P482" s="767"/>
      <c r="Q482" s="767"/>
      <c r="R482" s="767"/>
      <c r="S482" s="767"/>
      <c r="T482" s="767"/>
      <c r="U482" s="767"/>
      <c r="V482" s="767"/>
      <c r="W482" s="767"/>
      <c r="X482" s="767"/>
      <c r="Y482" s="768"/>
      <c r="Z482" s="769"/>
      <c r="AA482" s="769"/>
      <c r="AB482" s="769"/>
      <c r="AC482" s="769"/>
      <c r="AD482" s="769"/>
      <c r="AE482" s="769"/>
      <c r="AF482" s="770"/>
      <c r="AG482" s="768"/>
      <c r="AH482" s="767"/>
      <c r="AI482" s="767"/>
      <c r="AJ482" s="767"/>
      <c r="AK482" s="767"/>
    </row>
    <row r="483" spans="1:37" s="763" customFormat="1" ht="12.9" customHeight="1">
      <c r="A483" s="767"/>
      <c r="B483" s="767"/>
      <c r="C483" s="767"/>
      <c r="D483" s="767"/>
      <c r="E483" s="767"/>
      <c r="F483" s="767"/>
      <c r="G483" s="767"/>
      <c r="H483" s="767"/>
      <c r="I483" s="767"/>
      <c r="J483" s="767"/>
      <c r="K483" s="767"/>
      <c r="L483" s="767"/>
      <c r="M483" s="767"/>
      <c r="N483" s="767"/>
      <c r="O483" s="767"/>
      <c r="P483" s="767"/>
      <c r="Q483" s="767"/>
      <c r="R483" s="767"/>
      <c r="S483" s="767"/>
      <c r="T483" s="767"/>
      <c r="U483" s="767"/>
      <c r="V483" s="767"/>
      <c r="W483" s="767"/>
      <c r="X483" s="767"/>
      <c r="Y483" s="768"/>
      <c r="Z483" s="769"/>
      <c r="AA483" s="769"/>
      <c r="AB483" s="769"/>
      <c r="AC483" s="769"/>
      <c r="AD483" s="769"/>
      <c r="AE483" s="769"/>
      <c r="AF483" s="770"/>
      <c r="AG483" s="768"/>
      <c r="AH483" s="767"/>
      <c r="AI483" s="767"/>
      <c r="AJ483" s="767"/>
      <c r="AK483" s="767"/>
    </row>
    <row r="484" spans="1:37" s="763" customFormat="1" ht="12.9" customHeight="1">
      <c r="A484" s="767"/>
      <c r="B484" s="767"/>
      <c r="C484" s="767"/>
      <c r="D484" s="767"/>
      <c r="E484" s="767"/>
      <c r="F484" s="767"/>
      <c r="G484" s="767"/>
      <c r="H484" s="767"/>
      <c r="I484" s="767"/>
      <c r="J484" s="767"/>
      <c r="K484" s="767"/>
      <c r="L484" s="767"/>
      <c r="M484" s="767"/>
      <c r="N484" s="767"/>
      <c r="O484" s="767"/>
      <c r="P484" s="767"/>
      <c r="Q484" s="767"/>
      <c r="R484" s="767"/>
      <c r="S484" s="767"/>
      <c r="T484" s="767"/>
      <c r="U484" s="767"/>
      <c r="V484" s="767"/>
      <c r="W484" s="767"/>
      <c r="X484" s="767"/>
      <c r="Y484" s="768"/>
      <c r="Z484" s="769"/>
      <c r="AA484" s="769"/>
      <c r="AB484" s="769"/>
      <c r="AC484" s="769"/>
      <c r="AD484" s="769"/>
      <c r="AE484" s="769"/>
      <c r="AF484" s="770"/>
      <c r="AG484" s="768"/>
      <c r="AH484" s="767"/>
      <c r="AI484" s="767"/>
      <c r="AJ484" s="767"/>
      <c r="AK484" s="767"/>
    </row>
    <row r="485" spans="1:37" s="763" customFormat="1" ht="12.9" customHeight="1">
      <c r="A485" s="767"/>
      <c r="B485" s="767"/>
      <c r="C485" s="767"/>
      <c r="D485" s="767"/>
      <c r="E485" s="767"/>
      <c r="F485" s="767"/>
      <c r="G485" s="767"/>
      <c r="H485" s="767"/>
      <c r="I485" s="767"/>
      <c r="J485" s="767"/>
      <c r="K485" s="767"/>
      <c r="L485" s="767"/>
      <c r="M485" s="767"/>
      <c r="N485" s="767"/>
      <c r="O485" s="767"/>
      <c r="P485" s="767"/>
      <c r="Q485" s="767"/>
      <c r="R485" s="767"/>
      <c r="S485" s="767"/>
      <c r="T485" s="767"/>
      <c r="U485" s="767"/>
      <c r="V485" s="767"/>
      <c r="W485" s="767"/>
      <c r="X485" s="767"/>
      <c r="Y485" s="768"/>
      <c r="Z485" s="769"/>
      <c r="AA485" s="769"/>
      <c r="AB485" s="769"/>
      <c r="AC485" s="769"/>
      <c r="AD485" s="769"/>
      <c r="AE485" s="769"/>
      <c r="AF485" s="770"/>
      <c r="AG485" s="768"/>
      <c r="AH485" s="767"/>
      <c r="AI485" s="767"/>
      <c r="AJ485" s="767"/>
      <c r="AK485" s="767"/>
    </row>
    <row r="486" spans="1:37" s="763" customFormat="1" ht="12.9" customHeight="1">
      <c r="A486" s="767"/>
      <c r="B486" s="767"/>
      <c r="C486" s="767"/>
      <c r="D486" s="767"/>
      <c r="E486" s="767"/>
      <c r="F486" s="767"/>
      <c r="G486" s="767"/>
      <c r="H486" s="767"/>
      <c r="I486" s="767"/>
      <c r="J486" s="767"/>
      <c r="K486" s="767"/>
      <c r="L486" s="767"/>
      <c r="M486" s="767"/>
      <c r="N486" s="767"/>
      <c r="O486" s="767"/>
      <c r="P486" s="767"/>
      <c r="Q486" s="767"/>
      <c r="R486" s="767"/>
      <c r="S486" s="767"/>
      <c r="T486" s="767"/>
      <c r="U486" s="767"/>
      <c r="V486" s="767"/>
      <c r="W486" s="767"/>
      <c r="X486" s="767"/>
      <c r="Y486" s="768"/>
      <c r="Z486" s="769"/>
      <c r="AA486" s="769"/>
      <c r="AB486" s="769"/>
      <c r="AC486" s="769"/>
      <c r="AD486" s="769"/>
      <c r="AE486" s="769"/>
      <c r="AF486" s="770"/>
      <c r="AG486" s="768"/>
      <c r="AH486" s="767"/>
      <c r="AI486" s="767"/>
      <c r="AJ486" s="767"/>
      <c r="AK486" s="767"/>
    </row>
    <row r="487" spans="1:37" s="763" customFormat="1" ht="12.9" customHeight="1">
      <c r="A487" s="767"/>
      <c r="B487" s="767"/>
      <c r="C487" s="767"/>
      <c r="D487" s="767"/>
      <c r="E487" s="767"/>
      <c r="F487" s="767"/>
      <c r="G487" s="767"/>
      <c r="H487" s="767"/>
      <c r="I487" s="767"/>
      <c r="J487" s="767"/>
      <c r="K487" s="767"/>
      <c r="L487" s="767"/>
      <c r="M487" s="767"/>
      <c r="N487" s="767"/>
      <c r="O487" s="767"/>
      <c r="P487" s="767"/>
      <c r="Q487" s="767"/>
      <c r="R487" s="767"/>
      <c r="S487" s="767"/>
      <c r="T487" s="767"/>
      <c r="U487" s="767"/>
      <c r="V487" s="767"/>
      <c r="W487" s="767"/>
      <c r="X487" s="767"/>
      <c r="Y487" s="768"/>
      <c r="Z487" s="769"/>
      <c r="AA487" s="769"/>
      <c r="AB487" s="769"/>
      <c r="AC487" s="769"/>
      <c r="AD487" s="769"/>
      <c r="AE487" s="769"/>
      <c r="AF487" s="770"/>
      <c r="AG487" s="768"/>
      <c r="AH487" s="767"/>
      <c r="AI487" s="767"/>
      <c r="AJ487" s="767"/>
      <c r="AK487" s="767"/>
    </row>
    <row r="488" spans="1:37" s="763" customFormat="1" ht="12.9" customHeight="1">
      <c r="A488" s="767"/>
      <c r="B488" s="767"/>
      <c r="C488" s="767"/>
      <c r="D488" s="767"/>
      <c r="E488" s="767"/>
      <c r="F488" s="767"/>
      <c r="G488" s="767"/>
      <c r="H488" s="767"/>
      <c r="I488" s="767"/>
      <c r="J488" s="767"/>
      <c r="K488" s="767"/>
      <c r="L488" s="767"/>
      <c r="M488" s="767"/>
      <c r="N488" s="767"/>
      <c r="O488" s="767"/>
      <c r="P488" s="767"/>
      <c r="Q488" s="767"/>
      <c r="R488" s="767"/>
      <c r="S488" s="767"/>
      <c r="T488" s="767"/>
      <c r="U488" s="767"/>
      <c r="V488" s="767"/>
      <c r="W488" s="767"/>
      <c r="X488" s="767"/>
      <c r="Y488" s="768"/>
      <c r="Z488" s="769"/>
      <c r="AA488" s="769"/>
      <c r="AB488" s="769"/>
      <c r="AC488" s="769"/>
      <c r="AD488" s="769"/>
      <c r="AE488" s="769"/>
      <c r="AF488" s="770"/>
      <c r="AG488" s="768"/>
      <c r="AH488" s="767"/>
      <c r="AI488" s="767"/>
      <c r="AJ488" s="767"/>
      <c r="AK488" s="767"/>
    </row>
    <row r="542" spans="1:48" ht="12.9" customHeight="1">
      <c r="AL542" s="822"/>
      <c r="AM542" s="822"/>
      <c r="AN542" s="822"/>
      <c r="AO542" s="822"/>
      <c r="AP542" s="822"/>
      <c r="AQ542" s="822"/>
      <c r="AR542" s="822"/>
      <c r="AS542" s="822"/>
      <c r="AT542" s="822"/>
      <c r="AU542" s="822"/>
      <c r="AV542" s="822"/>
    </row>
    <row r="543" spans="1:48" s="763" customFormat="1" ht="12.9" customHeight="1">
      <c r="A543" s="767"/>
      <c r="B543" s="767"/>
      <c r="C543" s="767"/>
      <c r="D543" s="767"/>
      <c r="E543" s="767"/>
      <c r="F543" s="767"/>
      <c r="G543" s="767"/>
      <c r="H543" s="767"/>
      <c r="I543" s="767"/>
      <c r="J543" s="767"/>
      <c r="K543" s="767"/>
      <c r="L543" s="767"/>
      <c r="M543" s="767"/>
      <c r="N543" s="767"/>
      <c r="O543" s="767"/>
      <c r="P543" s="767"/>
      <c r="Q543" s="767"/>
      <c r="R543" s="767"/>
      <c r="S543" s="767"/>
      <c r="T543" s="767"/>
      <c r="U543" s="767"/>
      <c r="V543" s="767"/>
      <c r="W543" s="767"/>
      <c r="X543" s="767"/>
      <c r="Y543" s="768"/>
      <c r="Z543" s="769"/>
      <c r="AA543" s="769"/>
      <c r="AB543" s="769"/>
      <c r="AC543" s="769"/>
      <c r="AD543" s="769"/>
      <c r="AE543" s="769"/>
      <c r="AF543" s="770"/>
      <c r="AG543" s="768"/>
      <c r="AH543" s="767"/>
      <c r="AI543" s="767"/>
      <c r="AJ543" s="767"/>
      <c r="AK543" s="767"/>
    </row>
    <row r="544" spans="1:48" s="763" customFormat="1" ht="12.9" customHeight="1">
      <c r="A544" s="767"/>
      <c r="B544" s="767"/>
      <c r="C544" s="767"/>
      <c r="D544" s="767"/>
      <c r="E544" s="767"/>
      <c r="F544" s="767"/>
      <c r="G544" s="767"/>
      <c r="H544" s="767"/>
      <c r="I544" s="767"/>
      <c r="J544" s="767"/>
      <c r="K544" s="767"/>
      <c r="L544" s="767"/>
      <c r="M544" s="767"/>
      <c r="N544" s="767"/>
      <c r="O544" s="767"/>
      <c r="P544" s="767"/>
      <c r="Q544" s="767"/>
      <c r="R544" s="767"/>
      <c r="S544" s="767"/>
      <c r="T544" s="767"/>
      <c r="U544" s="767"/>
      <c r="V544" s="767"/>
      <c r="W544" s="767"/>
      <c r="X544" s="767"/>
      <c r="Y544" s="768"/>
      <c r="Z544" s="769"/>
      <c r="AA544" s="769"/>
      <c r="AB544" s="769"/>
      <c r="AC544" s="769"/>
      <c r="AD544" s="769"/>
      <c r="AE544" s="769"/>
      <c r="AF544" s="770"/>
      <c r="AG544" s="768"/>
      <c r="AH544" s="767"/>
      <c r="AI544" s="767"/>
      <c r="AJ544" s="767"/>
      <c r="AK544" s="767"/>
    </row>
    <row r="545" spans="1:37" s="763" customFormat="1" ht="12.9" customHeight="1">
      <c r="A545" s="767"/>
      <c r="B545" s="767"/>
      <c r="C545" s="767"/>
      <c r="D545" s="767"/>
      <c r="E545" s="767"/>
      <c r="F545" s="767"/>
      <c r="G545" s="767"/>
      <c r="H545" s="767"/>
      <c r="I545" s="767"/>
      <c r="J545" s="767"/>
      <c r="K545" s="767"/>
      <c r="L545" s="767"/>
      <c r="M545" s="767"/>
      <c r="N545" s="767"/>
      <c r="O545" s="767"/>
      <c r="P545" s="767"/>
      <c r="Q545" s="767"/>
      <c r="R545" s="767"/>
      <c r="S545" s="767"/>
      <c r="T545" s="767"/>
      <c r="U545" s="767"/>
      <c r="V545" s="767"/>
      <c r="W545" s="767"/>
      <c r="X545" s="767"/>
      <c r="Y545" s="768"/>
      <c r="Z545" s="769"/>
      <c r="AA545" s="769"/>
      <c r="AB545" s="769"/>
      <c r="AC545" s="769"/>
      <c r="AD545" s="769"/>
      <c r="AE545" s="769"/>
      <c r="AF545" s="770"/>
      <c r="AG545" s="768"/>
      <c r="AH545" s="767"/>
      <c r="AI545" s="767"/>
      <c r="AJ545" s="767"/>
      <c r="AK545" s="767"/>
    </row>
    <row r="546" spans="1:37" s="763" customFormat="1" ht="12.9" customHeight="1">
      <c r="A546" s="767"/>
      <c r="B546" s="767"/>
      <c r="C546" s="767"/>
      <c r="D546" s="767"/>
      <c r="E546" s="767"/>
      <c r="F546" s="767"/>
      <c r="G546" s="767"/>
      <c r="H546" s="767"/>
      <c r="I546" s="767"/>
      <c r="J546" s="767"/>
      <c r="K546" s="767"/>
      <c r="L546" s="767"/>
      <c r="M546" s="767"/>
      <c r="N546" s="767"/>
      <c r="O546" s="767"/>
      <c r="P546" s="767"/>
      <c r="Q546" s="767"/>
      <c r="R546" s="767"/>
      <c r="S546" s="767"/>
      <c r="T546" s="767"/>
      <c r="U546" s="767"/>
      <c r="V546" s="767"/>
      <c r="W546" s="767"/>
      <c r="X546" s="767"/>
      <c r="Y546" s="768"/>
      <c r="Z546" s="769"/>
      <c r="AA546" s="769"/>
      <c r="AB546" s="769"/>
      <c r="AC546" s="769"/>
      <c r="AD546" s="769"/>
      <c r="AE546" s="769"/>
      <c r="AF546" s="770"/>
      <c r="AG546" s="768"/>
      <c r="AH546" s="767"/>
      <c r="AI546" s="767"/>
      <c r="AJ546" s="767"/>
      <c r="AK546" s="767"/>
    </row>
    <row r="547" spans="1:37" s="763" customFormat="1" ht="12.9" customHeight="1">
      <c r="A547" s="767"/>
      <c r="B547" s="767"/>
      <c r="C547" s="767"/>
      <c r="D547" s="767"/>
      <c r="E547" s="767"/>
      <c r="F547" s="767"/>
      <c r="G547" s="767"/>
      <c r="H547" s="767"/>
      <c r="I547" s="767"/>
      <c r="J547" s="767"/>
      <c r="K547" s="767"/>
      <c r="L547" s="767"/>
      <c r="M547" s="767"/>
      <c r="N547" s="767"/>
      <c r="O547" s="767"/>
      <c r="P547" s="767"/>
      <c r="Q547" s="767"/>
      <c r="R547" s="767"/>
      <c r="S547" s="767"/>
      <c r="T547" s="767"/>
      <c r="U547" s="767"/>
      <c r="V547" s="767"/>
      <c r="W547" s="767"/>
      <c r="X547" s="767"/>
      <c r="Y547" s="768"/>
      <c r="Z547" s="769"/>
      <c r="AA547" s="769"/>
      <c r="AB547" s="769"/>
      <c r="AC547" s="769"/>
      <c r="AD547" s="769"/>
      <c r="AE547" s="769"/>
      <c r="AF547" s="770"/>
      <c r="AG547" s="768"/>
      <c r="AH547" s="767"/>
      <c r="AI547" s="767"/>
      <c r="AJ547" s="767"/>
      <c r="AK547" s="767"/>
    </row>
    <row r="548" spans="1:37" s="763" customFormat="1" ht="12.9" customHeight="1">
      <c r="A548" s="767"/>
      <c r="B548" s="767"/>
      <c r="C548" s="767"/>
      <c r="D548" s="767"/>
      <c r="E548" s="767"/>
      <c r="F548" s="767"/>
      <c r="G548" s="767"/>
      <c r="H548" s="767"/>
      <c r="I548" s="767"/>
      <c r="J548" s="767"/>
      <c r="K548" s="767"/>
      <c r="L548" s="767"/>
      <c r="M548" s="767"/>
      <c r="N548" s="767"/>
      <c r="O548" s="767"/>
      <c r="P548" s="767"/>
      <c r="Q548" s="767"/>
      <c r="R548" s="767"/>
      <c r="S548" s="767"/>
      <c r="T548" s="767"/>
      <c r="U548" s="767"/>
      <c r="V548" s="767"/>
      <c r="W548" s="767"/>
      <c r="X548" s="767"/>
      <c r="Y548" s="768"/>
      <c r="Z548" s="769"/>
      <c r="AA548" s="769"/>
      <c r="AB548" s="769"/>
      <c r="AC548" s="769"/>
      <c r="AD548" s="769"/>
      <c r="AE548" s="769"/>
      <c r="AF548" s="770"/>
      <c r="AG548" s="768"/>
      <c r="AH548" s="767"/>
      <c r="AI548" s="767"/>
      <c r="AJ548" s="767"/>
      <c r="AK548" s="767"/>
    </row>
    <row r="549" spans="1:37" s="763" customFormat="1" ht="12.9" customHeight="1">
      <c r="A549" s="767"/>
      <c r="B549" s="767"/>
      <c r="C549" s="767"/>
      <c r="D549" s="767"/>
      <c r="E549" s="767"/>
      <c r="F549" s="767"/>
      <c r="G549" s="767"/>
      <c r="H549" s="767"/>
      <c r="I549" s="767"/>
      <c r="J549" s="767"/>
      <c r="K549" s="767"/>
      <c r="L549" s="767"/>
      <c r="M549" s="767"/>
      <c r="N549" s="767"/>
      <c r="O549" s="767"/>
      <c r="P549" s="767"/>
      <c r="Q549" s="767"/>
      <c r="R549" s="767"/>
      <c r="S549" s="767"/>
      <c r="T549" s="767"/>
      <c r="U549" s="767"/>
      <c r="V549" s="767"/>
      <c r="W549" s="767"/>
      <c r="X549" s="767"/>
      <c r="Y549" s="768"/>
      <c r="Z549" s="769"/>
      <c r="AA549" s="769"/>
      <c r="AB549" s="769"/>
      <c r="AC549" s="769"/>
      <c r="AD549" s="769"/>
      <c r="AE549" s="769"/>
      <c r="AF549" s="770"/>
      <c r="AG549" s="768"/>
      <c r="AH549" s="767"/>
      <c r="AI549" s="767"/>
      <c r="AJ549" s="767"/>
      <c r="AK549" s="767"/>
    </row>
    <row r="550" spans="1:37" s="763" customFormat="1" ht="12.9" customHeight="1">
      <c r="A550" s="767"/>
      <c r="B550" s="767"/>
      <c r="C550" s="767"/>
      <c r="D550" s="767"/>
      <c r="E550" s="767"/>
      <c r="F550" s="767"/>
      <c r="G550" s="767"/>
      <c r="H550" s="767"/>
      <c r="I550" s="767"/>
      <c r="J550" s="767"/>
      <c r="K550" s="767"/>
      <c r="L550" s="767"/>
      <c r="M550" s="767"/>
      <c r="N550" s="767"/>
      <c r="O550" s="767"/>
      <c r="P550" s="767"/>
      <c r="Q550" s="767"/>
      <c r="R550" s="767"/>
      <c r="S550" s="767"/>
      <c r="T550" s="767"/>
      <c r="U550" s="767"/>
      <c r="V550" s="767"/>
      <c r="W550" s="767"/>
      <c r="X550" s="767"/>
      <c r="Y550" s="768"/>
      <c r="Z550" s="769"/>
      <c r="AA550" s="769"/>
      <c r="AB550" s="769"/>
      <c r="AC550" s="769"/>
      <c r="AD550" s="769"/>
      <c r="AE550" s="769"/>
      <c r="AF550" s="770"/>
      <c r="AG550" s="768"/>
      <c r="AH550" s="767"/>
      <c r="AI550" s="767"/>
      <c r="AJ550" s="767"/>
      <c r="AK550" s="767"/>
    </row>
    <row r="551" spans="1:37" s="763" customFormat="1" ht="12.9" customHeight="1">
      <c r="A551" s="767"/>
      <c r="B551" s="767"/>
      <c r="C551" s="767"/>
      <c r="D551" s="767"/>
      <c r="E551" s="767"/>
      <c r="F551" s="767"/>
      <c r="G551" s="767"/>
      <c r="H551" s="767"/>
      <c r="I551" s="767"/>
      <c r="J551" s="767"/>
      <c r="K551" s="767"/>
      <c r="L551" s="767"/>
      <c r="M551" s="767"/>
      <c r="N551" s="767"/>
      <c r="O551" s="767"/>
      <c r="P551" s="767"/>
      <c r="Q551" s="767"/>
      <c r="R551" s="767"/>
      <c r="S551" s="767"/>
      <c r="T551" s="767"/>
      <c r="U551" s="767"/>
      <c r="V551" s="767"/>
      <c r="W551" s="767"/>
      <c r="X551" s="767"/>
      <c r="Y551" s="768"/>
      <c r="Z551" s="769"/>
      <c r="AA551" s="769"/>
      <c r="AB551" s="769"/>
      <c r="AC551" s="769"/>
      <c r="AD551" s="769"/>
      <c r="AE551" s="769"/>
      <c r="AF551" s="770"/>
      <c r="AG551" s="768"/>
      <c r="AH551" s="767"/>
      <c r="AI551" s="767"/>
      <c r="AJ551" s="767"/>
      <c r="AK551" s="767"/>
    </row>
    <row r="552" spans="1:37" s="763" customFormat="1" ht="12.9" customHeight="1">
      <c r="A552" s="767"/>
      <c r="B552" s="767"/>
      <c r="C552" s="767"/>
      <c r="D552" s="767"/>
      <c r="E552" s="767"/>
      <c r="F552" s="767"/>
      <c r="G552" s="767"/>
      <c r="H552" s="767"/>
      <c r="I552" s="767"/>
      <c r="J552" s="767"/>
      <c r="K552" s="767"/>
      <c r="L552" s="767"/>
      <c r="M552" s="767"/>
      <c r="N552" s="767"/>
      <c r="O552" s="767"/>
      <c r="P552" s="767"/>
      <c r="Q552" s="767"/>
      <c r="R552" s="767"/>
      <c r="S552" s="767"/>
      <c r="T552" s="767"/>
      <c r="U552" s="767"/>
      <c r="V552" s="767"/>
      <c r="W552" s="767"/>
      <c r="X552" s="767"/>
      <c r="Y552" s="768"/>
      <c r="Z552" s="769"/>
      <c r="AA552" s="769"/>
      <c r="AB552" s="769"/>
      <c r="AC552" s="769"/>
      <c r="AD552" s="769"/>
      <c r="AE552" s="769"/>
      <c r="AF552" s="770"/>
      <c r="AG552" s="768"/>
      <c r="AH552" s="767"/>
      <c r="AI552" s="767"/>
      <c r="AJ552" s="767"/>
      <c r="AK552" s="767"/>
    </row>
    <row r="553" spans="1:37" s="763" customFormat="1" ht="12.9" customHeight="1">
      <c r="A553" s="767"/>
      <c r="B553" s="767"/>
      <c r="C553" s="767"/>
      <c r="D553" s="767"/>
      <c r="E553" s="767"/>
      <c r="F553" s="767"/>
      <c r="G553" s="767"/>
      <c r="H553" s="767"/>
      <c r="I553" s="767"/>
      <c r="J553" s="767"/>
      <c r="K553" s="767"/>
      <c r="L553" s="767"/>
      <c r="M553" s="767"/>
      <c r="N553" s="767"/>
      <c r="O553" s="767"/>
      <c r="P553" s="767"/>
      <c r="Q553" s="767"/>
      <c r="R553" s="767"/>
      <c r="S553" s="767"/>
      <c r="T553" s="767"/>
      <c r="U553" s="767"/>
      <c r="V553" s="767"/>
      <c r="W553" s="767"/>
      <c r="X553" s="767"/>
      <c r="Y553" s="768"/>
      <c r="Z553" s="769"/>
      <c r="AA553" s="769"/>
      <c r="AB553" s="769"/>
      <c r="AC553" s="769"/>
      <c r="AD553" s="769"/>
      <c r="AE553" s="769"/>
      <c r="AF553" s="770"/>
      <c r="AG553" s="768"/>
      <c r="AH553" s="767"/>
      <c r="AI553" s="767"/>
      <c r="AJ553" s="767"/>
      <c r="AK553" s="767"/>
    </row>
    <row r="554" spans="1:37" s="763" customFormat="1" ht="12.9" customHeight="1">
      <c r="A554" s="767"/>
      <c r="B554" s="767"/>
      <c r="C554" s="767"/>
      <c r="D554" s="767"/>
      <c r="E554" s="767"/>
      <c r="F554" s="767"/>
      <c r="G554" s="767"/>
      <c r="H554" s="767"/>
      <c r="I554" s="767"/>
      <c r="J554" s="767"/>
      <c r="K554" s="767"/>
      <c r="L554" s="767"/>
      <c r="M554" s="767"/>
      <c r="N554" s="767"/>
      <c r="O554" s="767"/>
      <c r="P554" s="767"/>
      <c r="Q554" s="767"/>
      <c r="R554" s="767"/>
      <c r="S554" s="767"/>
      <c r="T554" s="767"/>
      <c r="U554" s="767"/>
      <c r="V554" s="767"/>
      <c r="W554" s="767"/>
      <c r="X554" s="767"/>
      <c r="Y554" s="768"/>
      <c r="Z554" s="769"/>
      <c r="AA554" s="769"/>
      <c r="AB554" s="769"/>
      <c r="AC554" s="769"/>
      <c r="AD554" s="769"/>
      <c r="AE554" s="769"/>
      <c r="AF554" s="770"/>
      <c r="AG554" s="768"/>
      <c r="AH554" s="767"/>
      <c r="AI554" s="767"/>
      <c r="AJ554" s="767"/>
      <c r="AK554" s="767"/>
    </row>
    <row r="555" spans="1:37" s="763" customFormat="1" ht="12.9" customHeight="1">
      <c r="A555" s="767"/>
      <c r="B555" s="767"/>
      <c r="C555" s="767"/>
      <c r="D555" s="767"/>
      <c r="E555" s="767"/>
      <c r="F555" s="767"/>
      <c r="G555" s="767"/>
      <c r="H555" s="767"/>
      <c r="I555" s="767"/>
      <c r="J555" s="767"/>
      <c r="K555" s="767"/>
      <c r="L555" s="767"/>
      <c r="M555" s="767"/>
      <c r="N555" s="767"/>
      <c r="O555" s="767"/>
      <c r="P555" s="767"/>
      <c r="Q555" s="767"/>
      <c r="R555" s="767"/>
      <c r="S555" s="767"/>
      <c r="T555" s="767"/>
      <c r="U555" s="767"/>
      <c r="V555" s="767"/>
      <c r="W555" s="767"/>
      <c r="X555" s="767"/>
      <c r="Y555" s="768"/>
      <c r="Z555" s="769"/>
      <c r="AA555" s="769"/>
      <c r="AB555" s="769"/>
      <c r="AC555" s="769"/>
      <c r="AD555" s="769"/>
      <c r="AE555" s="769"/>
      <c r="AF555" s="770"/>
      <c r="AG555" s="768"/>
      <c r="AH555" s="767"/>
      <c r="AI555" s="767"/>
      <c r="AJ555" s="767"/>
      <c r="AK555" s="767"/>
    </row>
    <row r="556" spans="1:37" s="763" customFormat="1" ht="12.9" customHeight="1">
      <c r="A556" s="767"/>
      <c r="B556" s="767"/>
      <c r="C556" s="767"/>
      <c r="D556" s="767"/>
      <c r="E556" s="767"/>
      <c r="F556" s="767"/>
      <c r="G556" s="767"/>
      <c r="H556" s="767"/>
      <c r="I556" s="767"/>
      <c r="J556" s="767"/>
      <c r="K556" s="767"/>
      <c r="L556" s="767"/>
      <c r="M556" s="767"/>
      <c r="N556" s="767"/>
      <c r="O556" s="767"/>
      <c r="P556" s="767"/>
      <c r="Q556" s="767"/>
      <c r="R556" s="767"/>
      <c r="S556" s="767"/>
      <c r="T556" s="767"/>
      <c r="U556" s="767"/>
      <c r="V556" s="767"/>
      <c r="W556" s="767"/>
      <c r="X556" s="767"/>
      <c r="Y556" s="768"/>
      <c r="Z556" s="769"/>
      <c r="AA556" s="769"/>
      <c r="AB556" s="769"/>
      <c r="AC556" s="769"/>
      <c r="AD556" s="769"/>
      <c r="AE556" s="769"/>
      <c r="AF556" s="770"/>
      <c r="AG556" s="768"/>
      <c r="AH556" s="767"/>
      <c r="AI556" s="767"/>
      <c r="AJ556" s="767"/>
      <c r="AK556" s="767"/>
    </row>
    <row r="647" spans="1:48" ht="12.9" customHeight="1">
      <c r="AL647" s="822"/>
      <c r="AM647" s="822"/>
      <c r="AN647" s="822"/>
      <c r="AO647" s="822"/>
      <c r="AP647" s="822"/>
      <c r="AQ647" s="822"/>
      <c r="AR647" s="822"/>
      <c r="AS647" s="822"/>
      <c r="AT647" s="822"/>
      <c r="AU647" s="822"/>
      <c r="AV647" s="822"/>
    </row>
    <row r="648" spans="1:48" s="763" customFormat="1" ht="12.9" customHeight="1">
      <c r="A648" s="767"/>
      <c r="B648" s="767"/>
      <c r="C648" s="767"/>
      <c r="D648" s="767"/>
      <c r="E648" s="767"/>
      <c r="F648" s="767"/>
      <c r="G648" s="767"/>
      <c r="H648" s="767"/>
      <c r="I648" s="767"/>
      <c r="J648" s="767"/>
      <c r="K648" s="767"/>
      <c r="L648" s="767"/>
      <c r="M648" s="767"/>
      <c r="N648" s="767"/>
      <c r="O648" s="767"/>
      <c r="P648" s="767"/>
      <c r="Q648" s="767"/>
      <c r="R648" s="767"/>
      <c r="S648" s="767"/>
      <c r="T648" s="767"/>
      <c r="U648" s="767"/>
      <c r="V648" s="767"/>
      <c r="W648" s="767"/>
      <c r="X648" s="767"/>
      <c r="Y648" s="768"/>
      <c r="Z648" s="769"/>
      <c r="AA648" s="769"/>
      <c r="AB648" s="769"/>
      <c r="AC648" s="769"/>
      <c r="AD648" s="769"/>
      <c r="AE648" s="769"/>
      <c r="AF648" s="770"/>
      <c r="AG648" s="768"/>
      <c r="AH648" s="767"/>
      <c r="AI648" s="767"/>
      <c r="AJ648" s="767"/>
      <c r="AK648" s="767"/>
    </row>
    <row r="649" spans="1:48" s="763" customFormat="1" ht="12.9" customHeight="1">
      <c r="A649" s="767"/>
      <c r="B649" s="767"/>
      <c r="C649" s="767"/>
      <c r="D649" s="767"/>
      <c r="E649" s="767"/>
      <c r="F649" s="767"/>
      <c r="G649" s="767"/>
      <c r="H649" s="767"/>
      <c r="I649" s="767"/>
      <c r="J649" s="767"/>
      <c r="K649" s="767"/>
      <c r="L649" s="767"/>
      <c r="M649" s="767"/>
      <c r="N649" s="767"/>
      <c r="O649" s="767"/>
      <c r="P649" s="767"/>
      <c r="Q649" s="767"/>
      <c r="R649" s="767"/>
      <c r="S649" s="767"/>
      <c r="T649" s="767"/>
      <c r="U649" s="767"/>
      <c r="V649" s="767"/>
      <c r="W649" s="767"/>
      <c r="X649" s="767"/>
      <c r="Y649" s="768"/>
      <c r="Z649" s="769"/>
      <c r="AA649" s="769"/>
      <c r="AB649" s="769"/>
      <c r="AC649" s="769"/>
      <c r="AD649" s="769"/>
      <c r="AE649" s="769"/>
      <c r="AF649" s="770"/>
      <c r="AG649" s="768"/>
      <c r="AH649" s="767"/>
      <c r="AI649" s="767"/>
      <c r="AJ649" s="767"/>
      <c r="AK649" s="767"/>
    </row>
    <row r="650" spans="1:48" s="763" customFormat="1" ht="12.9" customHeight="1">
      <c r="A650" s="767"/>
      <c r="B650" s="767"/>
      <c r="C650" s="767"/>
      <c r="D650" s="767"/>
      <c r="E650" s="767"/>
      <c r="F650" s="767"/>
      <c r="G650" s="767"/>
      <c r="H650" s="767"/>
      <c r="I650" s="767"/>
      <c r="J650" s="767"/>
      <c r="K650" s="767"/>
      <c r="L650" s="767"/>
      <c r="M650" s="767"/>
      <c r="N650" s="767"/>
      <c r="O650" s="767"/>
      <c r="P650" s="767"/>
      <c r="Q650" s="767"/>
      <c r="R650" s="767"/>
      <c r="S650" s="767"/>
      <c r="T650" s="767"/>
      <c r="U650" s="767"/>
      <c r="V650" s="767"/>
      <c r="W650" s="767"/>
      <c r="X650" s="767"/>
      <c r="Y650" s="768"/>
      <c r="Z650" s="769"/>
      <c r="AA650" s="769"/>
      <c r="AB650" s="769"/>
      <c r="AC650" s="769"/>
      <c r="AD650" s="769"/>
      <c r="AE650" s="769"/>
      <c r="AF650" s="770"/>
      <c r="AG650" s="768"/>
      <c r="AH650" s="767"/>
      <c r="AI650" s="767"/>
      <c r="AJ650" s="767"/>
      <c r="AK650" s="767"/>
    </row>
    <row r="651" spans="1:48" s="763" customFormat="1" ht="12.9" customHeight="1">
      <c r="A651" s="767"/>
      <c r="B651" s="767"/>
      <c r="C651" s="767"/>
      <c r="D651" s="767"/>
      <c r="E651" s="767"/>
      <c r="F651" s="767"/>
      <c r="G651" s="767"/>
      <c r="H651" s="767"/>
      <c r="I651" s="767"/>
      <c r="J651" s="767"/>
      <c r="K651" s="767"/>
      <c r="L651" s="767"/>
      <c r="M651" s="767"/>
      <c r="N651" s="767"/>
      <c r="O651" s="767"/>
      <c r="P651" s="767"/>
      <c r="Q651" s="767"/>
      <c r="R651" s="767"/>
      <c r="S651" s="767"/>
      <c r="T651" s="767"/>
      <c r="U651" s="767"/>
      <c r="V651" s="767"/>
      <c r="W651" s="767"/>
      <c r="X651" s="767"/>
      <c r="Y651" s="768"/>
      <c r="Z651" s="769"/>
      <c r="AA651" s="769"/>
      <c r="AB651" s="769"/>
      <c r="AC651" s="769"/>
      <c r="AD651" s="769"/>
      <c r="AE651" s="769"/>
      <c r="AF651" s="770"/>
      <c r="AG651" s="768"/>
      <c r="AH651" s="767"/>
      <c r="AI651" s="767"/>
      <c r="AJ651" s="767"/>
      <c r="AK651" s="767"/>
    </row>
    <row r="652" spans="1:48" s="763" customFormat="1" ht="12.9" customHeight="1">
      <c r="A652" s="767"/>
      <c r="B652" s="767"/>
      <c r="C652" s="767"/>
      <c r="D652" s="767"/>
      <c r="E652" s="767"/>
      <c r="F652" s="767"/>
      <c r="G652" s="767"/>
      <c r="H652" s="767"/>
      <c r="I652" s="767"/>
      <c r="J652" s="767"/>
      <c r="K652" s="767"/>
      <c r="L652" s="767"/>
      <c r="M652" s="767"/>
      <c r="N652" s="767"/>
      <c r="O652" s="767"/>
      <c r="P652" s="767"/>
      <c r="Q652" s="767"/>
      <c r="R652" s="767"/>
      <c r="S652" s="767"/>
      <c r="T652" s="767"/>
      <c r="U652" s="767"/>
      <c r="V652" s="767"/>
      <c r="W652" s="767"/>
      <c r="X652" s="767"/>
      <c r="Y652" s="768"/>
      <c r="Z652" s="769"/>
      <c r="AA652" s="769"/>
      <c r="AB652" s="769"/>
      <c r="AC652" s="769"/>
      <c r="AD652" s="769"/>
      <c r="AE652" s="769"/>
      <c r="AF652" s="770"/>
      <c r="AG652" s="768"/>
      <c r="AH652" s="767"/>
      <c r="AI652" s="767"/>
      <c r="AJ652" s="767"/>
      <c r="AK652" s="767"/>
    </row>
    <row r="653" spans="1:48" s="763" customFormat="1" ht="12.9" customHeight="1">
      <c r="A653" s="767"/>
      <c r="B653" s="767"/>
      <c r="C653" s="767"/>
      <c r="D653" s="767"/>
      <c r="E653" s="767"/>
      <c r="F653" s="767"/>
      <c r="G653" s="767"/>
      <c r="H653" s="767"/>
      <c r="I653" s="767"/>
      <c r="J653" s="767"/>
      <c r="K653" s="767"/>
      <c r="L653" s="767"/>
      <c r="M653" s="767"/>
      <c r="N653" s="767"/>
      <c r="O653" s="767"/>
      <c r="P653" s="767"/>
      <c r="Q653" s="767"/>
      <c r="R653" s="767"/>
      <c r="S653" s="767"/>
      <c r="T653" s="767"/>
      <c r="U653" s="767"/>
      <c r="V653" s="767"/>
      <c r="W653" s="767"/>
      <c r="X653" s="767"/>
      <c r="Y653" s="768"/>
      <c r="Z653" s="769"/>
      <c r="AA653" s="769"/>
      <c r="AB653" s="769"/>
      <c r="AC653" s="769"/>
      <c r="AD653" s="769"/>
      <c r="AE653" s="769"/>
      <c r="AF653" s="770"/>
      <c r="AG653" s="768"/>
      <c r="AH653" s="767"/>
      <c r="AI653" s="767"/>
      <c r="AJ653" s="767"/>
      <c r="AK653" s="767"/>
    </row>
    <row r="654" spans="1:48" s="763" customFormat="1" ht="12.9" customHeight="1">
      <c r="A654" s="767"/>
      <c r="B654" s="767"/>
      <c r="C654" s="767"/>
      <c r="D654" s="767"/>
      <c r="E654" s="767"/>
      <c r="F654" s="767"/>
      <c r="G654" s="767"/>
      <c r="H654" s="767"/>
      <c r="I654" s="767"/>
      <c r="J654" s="767"/>
      <c r="K654" s="767"/>
      <c r="L654" s="767"/>
      <c r="M654" s="767"/>
      <c r="N654" s="767"/>
      <c r="O654" s="767"/>
      <c r="P654" s="767"/>
      <c r="Q654" s="767"/>
      <c r="R654" s="767"/>
      <c r="S654" s="767"/>
      <c r="T654" s="767"/>
      <c r="U654" s="767"/>
      <c r="V654" s="767"/>
      <c r="W654" s="767"/>
      <c r="X654" s="767"/>
      <c r="Y654" s="768"/>
      <c r="Z654" s="769"/>
      <c r="AA654" s="769"/>
      <c r="AB654" s="769"/>
      <c r="AC654" s="769"/>
      <c r="AD654" s="769"/>
      <c r="AE654" s="769"/>
      <c r="AF654" s="770"/>
      <c r="AG654" s="768"/>
      <c r="AH654" s="767"/>
      <c r="AI654" s="767"/>
      <c r="AJ654" s="767"/>
      <c r="AK654" s="767"/>
    </row>
    <row r="655" spans="1:48" s="763" customFormat="1" ht="12.9" customHeight="1">
      <c r="A655" s="767"/>
      <c r="B655" s="767"/>
      <c r="C655" s="767"/>
      <c r="D655" s="767"/>
      <c r="E655" s="767"/>
      <c r="F655" s="767"/>
      <c r="G655" s="767"/>
      <c r="H655" s="767"/>
      <c r="I655" s="767"/>
      <c r="J655" s="767"/>
      <c r="K655" s="767"/>
      <c r="L655" s="767"/>
      <c r="M655" s="767"/>
      <c r="N655" s="767"/>
      <c r="O655" s="767"/>
      <c r="P655" s="767"/>
      <c r="Q655" s="767"/>
      <c r="R655" s="767"/>
      <c r="S655" s="767"/>
      <c r="T655" s="767"/>
      <c r="U655" s="767"/>
      <c r="V655" s="767"/>
      <c r="W655" s="767"/>
      <c r="X655" s="767"/>
      <c r="Y655" s="768"/>
      <c r="Z655" s="769"/>
      <c r="AA655" s="769"/>
      <c r="AB655" s="769"/>
      <c r="AC655" s="769"/>
      <c r="AD655" s="769"/>
      <c r="AE655" s="769"/>
      <c r="AF655" s="770"/>
      <c r="AG655" s="768"/>
      <c r="AH655" s="767"/>
      <c r="AI655" s="767"/>
      <c r="AJ655" s="767"/>
      <c r="AK655" s="767"/>
    </row>
    <row r="656" spans="1:48" s="763" customFormat="1" ht="12.9" customHeight="1">
      <c r="A656" s="767"/>
      <c r="B656" s="767"/>
      <c r="C656" s="767"/>
      <c r="D656" s="767"/>
      <c r="E656" s="767"/>
      <c r="F656" s="767"/>
      <c r="G656" s="767"/>
      <c r="H656" s="767"/>
      <c r="I656" s="767"/>
      <c r="J656" s="767"/>
      <c r="K656" s="767"/>
      <c r="L656" s="767"/>
      <c r="M656" s="767"/>
      <c r="N656" s="767"/>
      <c r="O656" s="767"/>
      <c r="P656" s="767"/>
      <c r="Q656" s="767"/>
      <c r="R656" s="767"/>
      <c r="S656" s="767"/>
      <c r="T656" s="767"/>
      <c r="U656" s="767"/>
      <c r="V656" s="767"/>
      <c r="W656" s="767"/>
      <c r="X656" s="767"/>
      <c r="Y656" s="768"/>
      <c r="Z656" s="769"/>
      <c r="AA656" s="769"/>
      <c r="AB656" s="769"/>
      <c r="AC656" s="769"/>
      <c r="AD656" s="769"/>
      <c r="AE656" s="769"/>
      <c r="AF656" s="770"/>
      <c r="AG656" s="768"/>
      <c r="AH656" s="767"/>
      <c r="AI656" s="767"/>
      <c r="AJ656" s="767"/>
      <c r="AK656" s="767"/>
    </row>
    <row r="657" spans="1:37" s="763" customFormat="1" ht="12.9" customHeight="1">
      <c r="A657" s="767"/>
      <c r="B657" s="767"/>
      <c r="C657" s="767"/>
      <c r="D657" s="767"/>
      <c r="E657" s="767"/>
      <c r="F657" s="767"/>
      <c r="G657" s="767"/>
      <c r="H657" s="767"/>
      <c r="I657" s="767"/>
      <c r="J657" s="767"/>
      <c r="K657" s="767"/>
      <c r="L657" s="767"/>
      <c r="M657" s="767"/>
      <c r="N657" s="767"/>
      <c r="O657" s="767"/>
      <c r="P657" s="767"/>
      <c r="Q657" s="767"/>
      <c r="R657" s="767"/>
      <c r="S657" s="767"/>
      <c r="T657" s="767"/>
      <c r="U657" s="767"/>
      <c r="V657" s="767"/>
      <c r="W657" s="767"/>
      <c r="X657" s="767"/>
      <c r="Y657" s="768"/>
      <c r="Z657" s="769"/>
      <c r="AA657" s="769"/>
      <c r="AB657" s="769"/>
      <c r="AC657" s="769"/>
      <c r="AD657" s="769"/>
      <c r="AE657" s="769"/>
      <c r="AF657" s="770"/>
      <c r="AG657" s="768"/>
      <c r="AH657" s="767"/>
      <c r="AI657" s="767"/>
      <c r="AJ657" s="767"/>
      <c r="AK657" s="767"/>
    </row>
    <row r="658" spans="1:37" s="763" customFormat="1" ht="12.9" customHeight="1">
      <c r="A658" s="767"/>
      <c r="B658" s="767"/>
      <c r="C658" s="767"/>
      <c r="D658" s="767"/>
      <c r="E658" s="767"/>
      <c r="F658" s="767"/>
      <c r="G658" s="767"/>
      <c r="H658" s="767"/>
      <c r="I658" s="767"/>
      <c r="J658" s="767"/>
      <c r="K658" s="767"/>
      <c r="L658" s="767"/>
      <c r="M658" s="767"/>
      <c r="N658" s="767"/>
      <c r="O658" s="767"/>
      <c r="P658" s="767"/>
      <c r="Q658" s="767"/>
      <c r="R658" s="767"/>
      <c r="S658" s="767"/>
      <c r="T658" s="767"/>
      <c r="U658" s="767"/>
      <c r="V658" s="767"/>
      <c r="W658" s="767"/>
      <c r="X658" s="767"/>
      <c r="Y658" s="768"/>
      <c r="Z658" s="769"/>
      <c r="AA658" s="769"/>
      <c r="AB658" s="769"/>
      <c r="AC658" s="769"/>
      <c r="AD658" s="769"/>
      <c r="AE658" s="769"/>
      <c r="AF658" s="770"/>
      <c r="AG658" s="768"/>
      <c r="AH658" s="767"/>
      <c r="AI658" s="767"/>
      <c r="AJ658" s="767"/>
      <c r="AK658" s="767"/>
    </row>
    <row r="659" spans="1:37" s="763" customFormat="1" ht="12.9" customHeight="1">
      <c r="A659" s="767"/>
      <c r="B659" s="767"/>
      <c r="C659" s="767"/>
      <c r="D659" s="767"/>
      <c r="E659" s="767"/>
      <c r="F659" s="767"/>
      <c r="G659" s="767"/>
      <c r="H659" s="767"/>
      <c r="I659" s="767"/>
      <c r="J659" s="767"/>
      <c r="K659" s="767"/>
      <c r="L659" s="767"/>
      <c r="M659" s="767"/>
      <c r="N659" s="767"/>
      <c r="O659" s="767"/>
      <c r="P659" s="767"/>
      <c r="Q659" s="767"/>
      <c r="R659" s="767"/>
      <c r="S659" s="767"/>
      <c r="T659" s="767"/>
      <c r="U659" s="767"/>
      <c r="V659" s="767"/>
      <c r="W659" s="767"/>
      <c r="X659" s="767"/>
      <c r="Y659" s="768"/>
      <c r="Z659" s="769"/>
      <c r="AA659" s="769"/>
      <c r="AB659" s="769"/>
      <c r="AC659" s="769"/>
      <c r="AD659" s="769"/>
      <c r="AE659" s="769"/>
      <c r="AF659" s="770"/>
      <c r="AG659" s="768"/>
      <c r="AH659" s="767"/>
      <c r="AI659" s="767"/>
      <c r="AJ659" s="767"/>
      <c r="AK659" s="767"/>
    </row>
    <row r="660" spans="1:37" s="763" customFormat="1" ht="12.9" customHeight="1">
      <c r="A660" s="767"/>
      <c r="B660" s="767"/>
      <c r="C660" s="767"/>
      <c r="D660" s="767"/>
      <c r="E660" s="767"/>
      <c r="F660" s="767"/>
      <c r="G660" s="767"/>
      <c r="H660" s="767"/>
      <c r="I660" s="767"/>
      <c r="J660" s="767"/>
      <c r="K660" s="767"/>
      <c r="L660" s="767"/>
      <c r="M660" s="767"/>
      <c r="N660" s="767"/>
      <c r="O660" s="767"/>
      <c r="P660" s="767"/>
      <c r="Q660" s="767"/>
      <c r="R660" s="767"/>
      <c r="S660" s="767"/>
      <c r="T660" s="767"/>
      <c r="U660" s="767"/>
      <c r="V660" s="767"/>
      <c r="W660" s="767"/>
      <c r="X660" s="767"/>
      <c r="Y660" s="768"/>
      <c r="Z660" s="769"/>
      <c r="AA660" s="769"/>
      <c r="AB660" s="769"/>
      <c r="AC660" s="769"/>
      <c r="AD660" s="769"/>
      <c r="AE660" s="769"/>
      <c r="AF660" s="770"/>
      <c r="AG660" s="768"/>
      <c r="AH660" s="767"/>
      <c r="AI660" s="767"/>
      <c r="AJ660" s="767"/>
      <c r="AK660" s="767"/>
    </row>
    <row r="661" spans="1:37" s="763" customFormat="1" ht="12.9" customHeight="1">
      <c r="A661" s="767"/>
      <c r="B661" s="767"/>
      <c r="C661" s="767"/>
      <c r="D661" s="767"/>
      <c r="E661" s="767"/>
      <c r="F661" s="767"/>
      <c r="G661" s="767"/>
      <c r="H661" s="767"/>
      <c r="I661" s="767"/>
      <c r="J661" s="767"/>
      <c r="K661" s="767"/>
      <c r="L661" s="767"/>
      <c r="M661" s="767"/>
      <c r="N661" s="767"/>
      <c r="O661" s="767"/>
      <c r="P661" s="767"/>
      <c r="Q661" s="767"/>
      <c r="R661" s="767"/>
      <c r="S661" s="767"/>
      <c r="T661" s="767"/>
      <c r="U661" s="767"/>
      <c r="V661" s="767"/>
      <c r="W661" s="767"/>
      <c r="X661" s="767"/>
      <c r="Y661" s="768"/>
      <c r="Z661" s="769"/>
      <c r="AA661" s="769"/>
      <c r="AB661" s="769"/>
      <c r="AC661" s="769"/>
      <c r="AD661" s="769"/>
      <c r="AE661" s="769"/>
      <c r="AF661" s="770"/>
      <c r="AG661" s="768"/>
      <c r="AH661" s="767"/>
      <c r="AI661" s="767"/>
      <c r="AJ661" s="767"/>
      <c r="AK661" s="767"/>
    </row>
    <row r="757" spans="1:48" ht="12.9" customHeight="1">
      <c r="AL757" s="822"/>
      <c r="AM757" s="822"/>
      <c r="AN757" s="822"/>
      <c r="AO757" s="822"/>
      <c r="AP757" s="822"/>
      <c r="AQ757" s="822"/>
      <c r="AR757" s="822"/>
      <c r="AS757" s="822"/>
      <c r="AT757" s="822"/>
      <c r="AU757" s="822"/>
      <c r="AV757" s="822"/>
    </row>
    <row r="758" spans="1:48" s="763" customFormat="1" ht="12.9" customHeight="1">
      <c r="A758" s="767"/>
      <c r="B758" s="767"/>
      <c r="C758" s="767"/>
      <c r="D758" s="767"/>
      <c r="E758" s="767"/>
      <c r="F758" s="767"/>
      <c r="G758" s="767"/>
      <c r="H758" s="767"/>
      <c r="I758" s="767"/>
      <c r="J758" s="767"/>
      <c r="K758" s="767"/>
      <c r="L758" s="767"/>
      <c r="M758" s="767"/>
      <c r="N758" s="767"/>
      <c r="O758" s="767"/>
      <c r="P758" s="767"/>
      <c r="Q758" s="767"/>
      <c r="R758" s="767"/>
      <c r="S758" s="767"/>
      <c r="T758" s="767"/>
      <c r="U758" s="767"/>
      <c r="V758" s="767"/>
      <c r="W758" s="767"/>
      <c r="X758" s="767"/>
      <c r="Y758" s="768"/>
      <c r="Z758" s="769"/>
      <c r="AA758" s="769"/>
      <c r="AB758" s="769"/>
      <c r="AC758" s="769"/>
      <c r="AD758" s="769"/>
      <c r="AE758" s="769"/>
      <c r="AF758" s="770"/>
      <c r="AG758" s="768"/>
      <c r="AH758" s="767"/>
      <c r="AI758" s="767"/>
      <c r="AJ758" s="767"/>
      <c r="AK758" s="767"/>
    </row>
    <row r="759" spans="1:48" s="763" customFormat="1" ht="12.9" customHeight="1">
      <c r="A759" s="767"/>
      <c r="B759" s="767"/>
      <c r="C759" s="767"/>
      <c r="D759" s="767"/>
      <c r="E759" s="767"/>
      <c r="F759" s="767"/>
      <c r="G759" s="767"/>
      <c r="H759" s="767"/>
      <c r="I759" s="767"/>
      <c r="J759" s="767"/>
      <c r="K759" s="767"/>
      <c r="L759" s="767"/>
      <c r="M759" s="767"/>
      <c r="N759" s="767"/>
      <c r="O759" s="767"/>
      <c r="P759" s="767"/>
      <c r="Q759" s="767"/>
      <c r="R759" s="767"/>
      <c r="S759" s="767"/>
      <c r="T759" s="767"/>
      <c r="U759" s="767"/>
      <c r="V759" s="767"/>
      <c r="W759" s="767"/>
      <c r="X759" s="767"/>
      <c r="Y759" s="768"/>
      <c r="Z759" s="769"/>
      <c r="AA759" s="769"/>
      <c r="AB759" s="769"/>
      <c r="AC759" s="769"/>
      <c r="AD759" s="769"/>
      <c r="AE759" s="769"/>
      <c r="AF759" s="770"/>
      <c r="AG759" s="768"/>
      <c r="AH759" s="767"/>
      <c r="AI759" s="767"/>
      <c r="AJ759" s="767"/>
      <c r="AK759" s="767"/>
    </row>
    <row r="760" spans="1:48" s="763" customFormat="1" ht="12.9" customHeight="1">
      <c r="A760" s="767"/>
      <c r="B760" s="767"/>
      <c r="C760" s="767"/>
      <c r="D760" s="767"/>
      <c r="E760" s="767"/>
      <c r="F760" s="767"/>
      <c r="G760" s="767"/>
      <c r="H760" s="767"/>
      <c r="I760" s="767"/>
      <c r="J760" s="767"/>
      <c r="K760" s="767"/>
      <c r="L760" s="767"/>
      <c r="M760" s="767"/>
      <c r="N760" s="767"/>
      <c r="O760" s="767"/>
      <c r="P760" s="767"/>
      <c r="Q760" s="767"/>
      <c r="R760" s="767"/>
      <c r="S760" s="767"/>
      <c r="T760" s="767"/>
      <c r="U760" s="767"/>
      <c r="V760" s="767"/>
      <c r="W760" s="767"/>
      <c r="X760" s="767"/>
      <c r="Y760" s="768"/>
      <c r="Z760" s="769"/>
      <c r="AA760" s="769"/>
      <c r="AB760" s="769"/>
      <c r="AC760" s="769"/>
      <c r="AD760" s="769"/>
      <c r="AE760" s="769"/>
      <c r="AF760" s="770"/>
      <c r="AG760" s="768"/>
      <c r="AH760" s="767"/>
      <c r="AI760" s="767"/>
      <c r="AJ760" s="767"/>
      <c r="AK760" s="767"/>
    </row>
    <row r="761" spans="1:48" s="763" customFormat="1" ht="12.9" customHeight="1">
      <c r="A761" s="767"/>
      <c r="B761" s="767"/>
      <c r="C761" s="767"/>
      <c r="D761" s="767"/>
      <c r="E761" s="767"/>
      <c r="F761" s="767"/>
      <c r="G761" s="767"/>
      <c r="H761" s="767"/>
      <c r="I761" s="767"/>
      <c r="J761" s="767"/>
      <c r="K761" s="767"/>
      <c r="L761" s="767"/>
      <c r="M761" s="767"/>
      <c r="N761" s="767"/>
      <c r="O761" s="767"/>
      <c r="P761" s="767"/>
      <c r="Q761" s="767"/>
      <c r="R761" s="767"/>
      <c r="S761" s="767"/>
      <c r="T761" s="767"/>
      <c r="U761" s="767"/>
      <c r="V761" s="767"/>
      <c r="W761" s="767"/>
      <c r="X761" s="767"/>
      <c r="Y761" s="768"/>
      <c r="Z761" s="769"/>
      <c r="AA761" s="769"/>
      <c r="AB761" s="769"/>
      <c r="AC761" s="769"/>
      <c r="AD761" s="769"/>
      <c r="AE761" s="769"/>
      <c r="AF761" s="770"/>
      <c r="AG761" s="768"/>
      <c r="AH761" s="767"/>
      <c r="AI761" s="767"/>
      <c r="AJ761" s="767"/>
      <c r="AK761" s="767"/>
    </row>
    <row r="762" spans="1:48" s="763" customFormat="1" ht="12.9" customHeight="1">
      <c r="A762" s="767"/>
      <c r="B762" s="767"/>
      <c r="C762" s="767"/>
      <c r="D762" s="767"/>
      <c r="E762" s="767"/>
      <c r="F762" s="767"/>
      <c r="G762" s="767"/>
      <c r="H762" s="767"/>
      <c r="I762" s="767"/>
      <c r="J762" s="767"/>
      <c r="K762" s="767"/>
      <c r="L762" s="767"/>
      <c r="M762" s="767"/>
      <c r="N762" s="767"/>
      <c r="O762" s="767"/>
      <c r="P762" s="767"/>
      <c r="Q762" s="767"/>
      <c r="R762" s="767"/>
      <c r="S762" s="767"/>
      <c r="T762" s="767"/>
      <c r="U762" s="767"/>
      <c r="V762" s="767"/>
      <c r="W762" s="767"/>
      <c r="X762" s="767"/>
      <c r="Y762" s="768"/>
      <c r="Z762" s="769"/>
      <c r="AA762" s="769"/>
      <c r="AB762" s="769"/>
      <c r="AC762" s="769"/>
      <c r="AD762" s="769"/>
      <c r="AE762" s="769"/>
      <c r="AF762" s="770"/>
      <c r="AG762" s="768"/>
      <c r="AH762" s="767"/>
      <c r="AI762" s="767"/>
      <c r="AJ762" s="767"/>
      <c r="AK762" s="767"/>
    </row>
    <row r="763" spans="1:48" s="763" customFormat="1" ht="12.9" customHeight="1">
      <c r="A763" s="767"/>
      <c r="B763" s="767"/>
      <c r="C763" s="767"/>
      <c r="D763" s="767"/>
      <c r="E763" s="767"/>
      <c r="F763" s="767"/>
      <c r="G763" s="767"/>
      <c r="H763" s="767"/>
      <c r="I763" s="767"/>
      <c r="J763" s="767"/>
      <c r="K763" s="767"/>
      <c r="L763" s="767"/>
      <c r="M763" s="767"/>
      <c r="N763" s="767"/>
      <c r="O763" s="767"/>
      <c r="P763" s="767"/>
      <c r="Q763" s="767"/>
      <c r="R763" s="767"/>
      <c r="S763" s="767"/>
      <c r="T763" s="767"/>
      <c r="U763" s="767"/>
      <c r="V763" s="767"/>
      <c r="W763" s="767"/>
      <c r="X763" s="767"/>
      <c r="Y763" s="768"/>
      <c r="Z763" s="769"/>
      <c r="AA763" s="769"/>
      <c r="AB763" s="769"/>
      <c r="AC763" s="769"/>
      <c r="AD763" s="769"/>
      <c r="AE763" s="769"/>
      <c r="AF763" s="770"/>
      <c r="AG763" s="768"/>
      <c r="AH763" s="767"/>
      <c r="AI763" s="767"/>
      <c r="AJ763" s="767"/>
      <c r="AK763" s="767"/>
    </row>
    <row r="764" spans="1:48" s="763" customFormat="1" ht="12.9" customHeight="1">
      <c r="A764" s="767"/>
      <c r="B764" s="767"/>
      <c r="C764" s="767"/>
      <c r="D764" s="767"/>
      <c r="E764" s="767"/>
      <c r="F764" s="767"/>
      <c r="G764" s="767"/>
      <c r="H764" s="767"/>
      <c r="I764" s="767"/>
      <c r="J764" s="767"/>
      <c r="K764" s="767"/>
      <c r="L764" s="767"/>
      <c r="M764" s="767"/>
      <c r="N764" s="767"/>
      <c r="O764" s="767"/>
      <c r="P764" s="767"/>
      <c r="Q764" s="767"/>
      <c r="R764" s="767"/>
      <c r="S764" s="767"/>
      <c r="T764" s="767"/>
      <c r="U764" s="767"/>
      <c r="V764" s="767"/>
      <c r="W764" s="767"/>
      <c r="X764" s="767"/>
      <c r="Y764" s="768"/>
      <c r="Z764" s="769"/>
      <c r="AA764" s="769"/>
      <c r="AB764" s="769"/>
      <c r="AC764" s="769"/>
      <c r="AD764" s="769"/>
      <c r="AE764" s="769"/>
      <c r="AF764" s="770"/>
      <c r="AG764" s="768"/>
      <c r="AH764" s="767"/>
      <c r="AI764" s="767"/>
      <c r="AJ764" s="767"/>
      <c r="AK764" s="767"/>
    </row>
    <row r="765" spans="1:48" s="763" customFormat="1" ht="12.9" customHeight="1">
      <c r="A765" s="767"/>
      <c r="B765" s="767"/>
      <c r="C765" s="767"/>
      <c r="D765" s="767"/>
      <c r="E765" s="767"/>
      <c r="F765" s="767"/>
      <c r="G765" s="767"/>
      <c r="H765" s="767"/>
      <c r="I765" s="767"/>
      <c r="J765" s="767"/>
      <c r="K765" s="767"/>
      <c r="L765" s="767"/>
      <c r="M765" s="767"/>
      <c r="N765" s="767"/>
      <c r="O765" s="767"/>
      <c r="P765" s="767"/>
      <c r="Q765" s="767"/>
      <c r="R765" s="767"/>
      <c r="S765" s="767"/>
      <c r="T765" s="767"/>
      <c r="U765" s="767"/>
      <c r="V765" s="767"/>
      <c r="W765" s="767"/>
      <c r="X765" s="767"/>
      <c r="Y765" s="768"/>
      <c r="Z765" s="769"/>
      <c r="AA765" s="769"/>
      <c r="AB765" s="769"/>
      <c r="AC765" s="769"/>
      <c r="AD765" s="769"/>
      <c r="AE765" s="769"/>
      <c r="AF765" s="770"/>
      <c r="AG765" s="768"/>
      <c r="AH765" s="767"/>
      <c r="AI765" s="767"/>
      <c r="AJ765" s="767"/>
      <c r="AK765" s="767"/>
    </row>
    <row r="766" spans="1:48" s="763" customFormat="1" ht="12.9" customHeight="1">
      <c r="A766" s="767"/>
      <c r="B766" s="767"/>
      <c r="C766" s="767"/>
      <c r="D766" s="767"/>
      <c r="E766" s="767"/>
      <c r="F766" s="767"/>
      <c r="G766" s="767"/>
      <c r="H766" s="767"/>
      <c r="I766" s="767"/>
      <c r="J766" s="767"/>
      <c r="K766" s="767"/>
      <c r="L766" s="767"/>
      <c r="M766" s="767"/>
      <c r="N766" s="767"/>
      <c r="O766" s="767"/>
      <c r="P766" s="767"/>
      <c r="Q766" s="767"/>
      <c r="R766" s="767"/>
      <c r="S766" s="767"/>
      <c r="T766" s="767"/>
      <c r="U766" s="767"/>
      <c r="V766" s="767"/>
      <c r="W766" s="767"/>
      <c r="X766" s="767"/>
      <c r="Y766" s="768"/>
      <c r="Z766" s="769"/>
      <c r="AA766" s="769"/>
      <c r="AB766" s="769"/>
      <c r="AC766" s="769"/>
      <c r="AD766" s="769"/>
      <c r="AE766" s="769"/>
      <c r="AF766" s="770"/>
      <c r="AG766" s="768"/>
      <c r="AH766" s="767"/>
      <c r="AI766" s="767"/>
      <c r="AJ766" s="767"/>
      <c r="AK766" s="767"/>
    </row>
    <row r="767" spans="1:48" s="763" customFormat="1" ht="12.9" customHeight="1">
      <c r="A767" s="767"/>
      <c r="B767" s="767"/>
      <c r="C767" s="767"/>
      <c r="D767" s="767"/>
      <c r="E767" s="767"/>
      <c r="F767" s="767"/>
      <c r="G767" s="767"/>
      <c r="H767" s="767"/>
      <c r="I767" s="767"/>
      <c r="J767" s="767"/>
      <c r="K767" s="767"/>
      <c r="L767" s="767"/>
      <c r="M767" s="767"/>
      <c r="N767" s="767"/>
      <c r="O767" s="767"/>
      <c r="P767" s="767"/>
      <c r="Q767" s="767"/>
      <c r="R767" s="767"/>
      <c r="S767" s="767"/>
      <c r="T767" s="767"/>
      <c r="U767" s="767"/>
      <c r="V767" s="767"/>
      <c r="W767" s="767"/>
      <c r="X767" s="767"/>
      <c r="Y767" s="768"/>
      <c r="Z767" s="769"/>
      <c r="AA767" s="769"/>
      <c r="AB767" s="769"/>
      <c r="AC767" s="769"/>
      <c r="AD767" s="769"/>
      <c r="AE767" s="769"/>
      <c r="AF767" s="770"/>
      <c r="AG767" s="768"/>
      <c r="AH767" s="767"/>
      <c r="AI767" s="767"/>
      <c r="AJ767" s="767"/>
      <c r="AK767" s="767"/>
    </row>
    <row r="768" spans="1:48" s="763" customFormat="1" ht="12.9" customHeight="1">
      <c r="A768" s="767"/>
      <c r="B768" s="767"/>
      <c r="C768" s="767"/>
      <c r="D768" s="767"/>
      <c r="E768" s="767"/>
      <c r="F768" s="767"/>
      <c r="G768" s="767"/>
      <c r="H768" s="767"/>
      <c r="I768" s="767"/>
      <c r="J768" s="767"/>
      <c r="K768" s="767"/>
      <c r="L768" s="767"/>
      <c r="M768" s="767"/>
      <c r="N768" s="767"/>
      <c r="O768" s="767"/>
      <c r="P768" s="767"/>
      <c r="Q768" s="767"/>
      <c r="R768" s="767"/>
      <c r="S768" s="767"/>
      <c r="T768" s="767"/>
      <c r="U768" s="767"/>
      <c r="V768" s="767"/>
      <c r="W768" s="767"/>
      <c r="X768" s="767"/>
      <c r="Y768" s="768"/>
      <c r="Z768" s="769"/>
      <c r="AA768" s="769"/>
      <c r="AB768" s="769"/>
      <c r="AC768" s="769"/>
      <c r="AD768" s="769"/>
      <c r="AE768" s="769"/>
      <c r="AF768" s="770"/>
      <c r="AG768" s="768"/>
      <c r="AH768" s="767"/>
      <c r="AI768" s="767"/>
      <c r="AJ768" s="767"/>
      <c r="AK768" s="767"/>
    </row>
    <row r="769" spans="1:37" s="763" customFormat="1" ht="12.9" customHeight="1">
      <c r="A769" s="767"/>
      <c r="B769" s="767"/>
      <c r="C769" s="767"/>
      <c r="D769" s="767"/>
      <c r="E769" s="767"/>
      <c r="F769" s="767"/>
      <c r="G769" s="767"/>
      <c r="H769" s="767"/>
      <c r="I769" s="767"/>
      <c r="J769" s="767"/>
      <c r="K769" s="767"/>
      <c r="L769" s="767"/>
      <c r="M769" s="767"/>
      <c r="N769" s="767"/>
      <c r="O769" s="767"/>
      <c r="P769" s="767"/>
      <c r="Q769" s="767"/>
      <c r="R769" s="767"/>
      <c r="S769" s="767"/>
      <c r="T769" s="767"/>
      <c r="U769" s="767"/>
      <c r="V769" s="767"/>
      <c r="W769" s="767"/>
      <c r="X769" s="767"/>
      <c r="Y769" s="768"/>
      <c r="Z769" s="769"/>
      <c r="AA769" s="769"/>
      <c r="AB769" s="769"/>
      <c r="AC769" s="769"/>
      <c r="AD769" s="769"/>
      <c r="AE769" s="769"/>
      <c r="AF769" s="770"/>
      <c r="AG769" s="768"/>
      <c r="AH769" s="767"/>
      <c r="AI769" s="767"/>
      <c r="AJ769" s="767"/>
      <c r="AK769" s="767"/>
    </row>
    <row r="770" spans="1:37" s="763" customFormat="1" ht="12.9" customHeight="1">
      <c r="A770" s="767"/>
      <c r="B770" s="767"/>
      <c r="C770" s="767"/>
      <c r="D770" s="767"/>
      <c r="E770" s="767"/>
      <c r="F770" s="767"/>
      <c r="G770" s="767"/>
      <c r="H770" s="767"/>
      <c r="I770" s="767"/>
      <c r="J770" s="767"/>
      <c r="K770" s="767"/>
      <c r="L770" s="767"/>
      <c r="M770" s="767"/>
      <c r="N770" s="767"/>
      <c r="O770" s="767"/>
      <c r="P770" s="767"/>
      <c r="Q770" s="767"/>
      <c r="R770" s="767"/>
      <c r="S770" s="767"/>
      <c r="T770" s="767"/>
      <c r="U770" s="767"/>
      <c r="V770" s="767"/>
      <c r="W770" s="767"/>
      <c r="X770" s="767"/>
      <c r="Y770" s="768"/>
      <c r="Z770" s="769"/>
      <c r="AA770" s="769"/>
      <c r="AB770" s="769"/>
      <c r="AC770" s="769"/>
      <c r="AD770" s="769"/>
      <c r="AE770" s="769"/>
      <c r="AF770" s="770"/>
      <c r="AG770" s="768"/>
      <c r="AH770" s="767"/>
      <c r="AI770" s="767"/>
      <c r="AJ770" s="767"/>
      <c r="AK770" s="767"/>
    </row>
    <row r="771" spans="1:37" s="763" customFormat="1" ht="12.9" customHeight="1">
      <c r="A771" s="767"/>
      <c r="B771" s="767"/>
      <c r="C771" s="767"/>
      <c r="D771" s="767"/>
      <c r="E771" s="767"/>
      <c r="F771" s="767"/>
      <c r="G771" s="767"/>
      <c r="H771" s="767"/>
      <c r="I771" s="767"/>
      <c r="J771" s="767"/>
      <c r="K771" s="767"/>
      <c r="L771" s="767"/>
      <c r="M771" s="767"/>
      <c r="N771" s="767"/>
      <c r="O771" s="767"/>
      <c r="P771" s="767"/>
      <c r="Q771" s="767"/>
      <c r="R771" s="767"/>
      <c r="S771" s="767"/>
      <c r="T771" s="767"/>
      <c r="U771" s="767"/>
      <c r="V771" s="767"/>
      <c r="W771" s="767"/>
      <c r="X771" s="767"/>
      <c r="Y771" s="768"/>
      <c r="Z771" s="769"/>
      <c r="AA771" s="769"/>
      <c r="AB771" s="769"/>
      <c r="AC771" s="769"/>
      <c r="AD771" s="769"/>
      <c r="AE771" s="769"/>
      <c r="AF771" s="770"/>
      <c r="AG771" s="768"/>
      <c r="AH771" s="767"/>
      <c r="AI771" s="767"/>
      <c r="AJ771" s="767"/>
      <c r="AK771" s="767"/>
    </row>
    <row r="775" spans="1:37" s="763" customFormat="1" ht="12.9" customHeight="1">
      <c r="A775" s="767"/>
      <c r="B775" s="767"/>
      <c r="C775" s="767"/>
      <c r="D775" s="767"/>
      <c r="E775" s="767"/>
      <c r="F775" s="767"/>
      <c r="G775" s="767"/>
      <c r="H775" s="767"/>
      <c r="I775" s="767"/>
      <c r="J775" s="767"/>
      <c r="K775" s="767"/>
      <c r="L775" s="767"/>
      <c r="M775" s="767"/>
      <c r="N775" s="767"/>
      <c r="O775" s="767"/>
      <c r="P775" s="767"/>
      <c r="Q775" s="767"/>
      <c r="R775" s="767"/>
      <c r="S775" s="767"/>
      <c r="T775" s="767"/>
      <c r="U775" s="767"/>
      <c r="V775" s="767"/>
      <c r="W775" s="767"/>
      <c r="X775" s="767"/>
      <c r="Y775" s="768"/>
      <c r="Z775" s="769"/>
      <c r="AA775" s="769"/>
      <c r="AB775" s="769"/>
      <c r="AC775" s="769"/>
      <c r="AD775" s="769"/>
      <c r="AE775" s="769"/>
      <c r="AF775" s="770"/>
      <c r="AG775" s="768"/>
      <c r="AH775" s="767"/>
      <c r="AI775" s="767"/>
      <c r="AJ775" s="767"/>
      <c r="AK775" s="767"/>
    </row>
    <row r="776" spans="1:37" s="763" customFormat="1" ht="12.9" customHeight="1">
      <c r="A776" s="767"/>
      <c r="B776" s="767"/>
      <c r="C776" s="767"/>
      <c r="D776" s="767"/>
      <c r="E776" s="767"/>
      <c r="F776" s="767"/>
      <c r="G776" s="767"/>
      <c r="H776" s="767"/>
      <c r="I776" s="767"/>
      <c r="J776" s="767"/>
      <c r="K776" s="767"/>
      <c r="L776" s="767"/>
      <c r="M776" s="767"/>
      <c r="N776" s="767"/>
      <c r="O776" s="767"/>
      <c r="P776" s="767"/>
      <c r="Q776" s="767"/>
      <c r="R776" s="767"/>
      <c r="S776" s="767"/>
      <c r="T776" s="767"/>
      <c r="U776" s="767"/>
      <c r="V776" s="767"/>
      <c r="W776" s="767"/>
      <c r="X776" s="767"/>
      <c r="Y776" s="768"/>
      <c r="Z776" s="769"/>
      <c r="AA776" s="769"/>
      <c r="AB776" s="769"/>
      <c r="AC776" s="769"/>
      <c r="AD776" s="769"/>
      <c r="AE776" s="769"/>
      <c r="AF776" s="770"/>
      <c r="AG776" s="768"/>
      <c r="AH776" s="767"/>
      <c r="AI776" s="767"/>
      <c r="AJ776" s="767"/>
      <c r="AK776" s="767"/>
    </row>
    <row r="777" spans="1:37" s="763" customFormat="1" ht="12.9" customHeight="1">
      <c r="A777" s="767"/>
      <c r="B777" s="767"/>
      <c r="C777" s="767"/>
      <c r="D777" s="767"/>
      <c r="E777" s="767"/>
      <c r="F777" s="767"/>
      <c r="G777" s="767"/>
      <c r="H777" s="767"/>
      <c r="I777" s="767"/>
      <c r="J777" s="767"/>
      <c r="K777" s="767"/>
      <c r="L777" s="767"/>
      <c r="M777" s="767"/>
      <c r="N777" s="767"/>
      <c r="O777" s="767"/>
      <c r="P777" s="767"/>
      <c r="Q777" s="767"/>
      <c r="R777" s="767"/>
      <c r="S777" s="767"/>
      <c r="T777" s="767"/>
      <c r="U777" s="767"/>
      <c r="V777" s="767"/>
      <c r="W777" s="767"/>
      <c r="X777" s="767"/>
      <c r="Y777" s="768"/>
      <c r="Z777" s="769"/>
      <c r="AA777" s="769"/>
      <c r="AB777" s="769"/>
      <c r="AC777" s="769"/>
      <c r="AD777" s="769"/>
      <c r="AE777" s="769"/>
      <c r="AF777" s="770"/>
      <c r="AG777" s="768"/>
      <c r="AH777" s="767"/>
      <c r="AI777" s="767"/>
      <c r="AJ777" s="767"/>
      <c r="AK777" s="767"/>
    </row>
    <row r="778" spans="1:37" s="763" customFormat="1" ht="12.9" customHeight="1">
      <c r="A778" s="767"/>
      <c r="B778" s="767"/>
      <c r="C778" s="767"/>
      <c r="D778" s="767"/>
      <c r="E778" s="767"/>
      <c r="F778" s="767"/>
      <c r="G778" s="767"/>
      <c r="H778" s="767"/>
      <c r="I778" s="767"/>
      <c r="J778" s="767"/>
      <c r="K778" s="767"/>
      <c r="L778" s="767"/>
      <c r="M778" s="767"/>
      <c r="N778" s="767"/>
      <c r="O778" s="767"/>
      <c r="P778" s="767"/>
      <c r="Q778" s="767"/>
      <c r="R778" s="767"/>
      <c r="S778" s="767"/>
      <c r="T778" s="767"/>
      <c r="U778" s="767"/>
      <c r="V778" s="767"/>
      <c r="W778" s="767"/>
      <c r="X778" s="767"/>
      <c r="Y778" s="768"/>
      <c r="Z778" s="769"/>
      <c r="AA778" s="769"/>
      <c r="AB778" s="769"/>
      <c r="AC778" s="769"/>
      <c r="AD778" s="769"/>
      <c r="AE778" s="769"/>
      <c r="AF778" s="770"/>
      <c r="AG778" s="768"/>
      <c r="AH778" s="767"/>
      <c r="AI778" s="767"/>
      <c r="AJ778" s="767"/>
      <c r="AK778" s="767"/>
    </row>
    <row r="779" spans="1:37" s="763" customFormat="1" ht="12.9" customHeight="1">
      <c r="A779" s="767"/>
      <c r="B779" s="767"/>
      <c r="C779" s="767"/>
      <c r="D779" s="767"/>
      <c r="E779" s="767"/>
      <c r="F779" s="767"/>
      <c r="G779" s="767"/>
      <c r="H779" s="767"/>
      <c r="I779" s="767"/>
      <c r="J779" s="767"/>
      <c r="K779" s="767"/>
      <c r="L779" s="767"/>
      <c r="M779" s="767"/>
      <c r="N779" s="767"/>
      <c r="O779" s="767"/>
      <c r="P779" s="767"/>
      <c r="Q779" s="767"/>
      <c r="R779" s="767"/>
      <c r="S779" s="767"/>
      <c r="T779" s="767"/>
      <c r="U779" s="767"/>
      <c r="V779" s="767"/>
      <c r="W779" s="767"/>
      <c r="X779" s="767"/>
      <c r="Y779" s="768"/>
      <c r="Z779" s="769"/>
      <c r="AA779" s="769"/>
      <c r="AB779" s="769"/>
      <c r="AC779" s="769"/>
      <c r="AD779" s="769"/>
      <c r="AE779" s="769"/>
      <c r="AF779" s="770"/>
      <c r="AG779" s="768"/>
      <c r="AH779" s="767"/>
      <c r="AI779" s="767"/>
      <c r="AJ779" s="767"/>
      <c r="AK779" s="767"/>
    </row>
    <row r="780" spans="1:37" s="763" customFormat="1" ht="12.9" customHeight="1">
      <c r="A780" s="767"/>
      <c r="B780" s="767"/>
      <c r="C780" s="767"/>
      <c r="D780" s="767"/>
      <c r="E780" s="767"/>
      <c r="F780" s="767"/>
      <c r="G780" s="767"/>
      <c r="H780" s="767"/>
      <c r="I780" s="767"/>
      <c r="J780" s="767"/>
      <c r="K780" s="767"/>
      <c r="L780" s="767"/>
      <c r="M780" s="767"/>
      <c r="N780" s="767"/>
      <c r="O780" s="767"/>
      <c r="P780" s="767"/>
      <c r="Q780" s="767"/>
      <c r="R780" s="767"/>
      <c r="S780" s="767"/>
      <c r="T780" s="767"/>
      <c r="U780" s="767"/>
      <c r="V780" s="767"/>
      <c r="W780" s="767"/>
      <c r="X780" s="767"/>
      <c r="Y780" s="768"/>
      <c r="Z780" s="769"/>
      <c r="AA780" s="769"/>
      <c r="AB780" s="769"/>
      <c r="AC780" s="769"/>
      <c r="AD780" s="769"/>
      <c r="AE780" s="769"/>
      <c r="AF780" s="770"/>
      <c r="AG780" s="768"/>
      <c r="AH780" s="767"/>
      <c r="AI780" s="767"/>
      <c r="AJ780" s="767"/>
      <c r="AK780" s="767"/>
    </row>
    <row r="781" spans="1:37" s="763" customFormat="1" ht="12.9" customHeight="1">
      <c r="A781" s="767"/>
      <c r="B781" s="767"/>
      <c r="C781" s="767"/>
      <c r="D781" s="767"/>
      <c r="E781" s="767"/>
      <c r="F781" s="767"/>
      <c r="G781" s="767"/>
      <c r="H781" s="767"/>
      <c r="I781" s="767"/>
      <c r="J781" s="767"/>
      <c r="K781" s="767"/>
      <c r="L781" s="767"/>
      <c r="M781" s="767"/>
      <c r="N781" s="767"/>
      <c r="O781" s="767"/>
      <c r="P781" s="767"/>
      <c r="Q781" s="767"/>
      <c r="R781" s="767"/>
      <c r="S781" s="767"/>
      <c r="T781" s="767"/>
      <c r="U781" s="767"/>
      <c r="V781" s="767"/>
      <c r="W781" s="767"/>
      <c r="X781" s="767"/>
      <c r="Y781" s="768"/>
      <c r="Z781" s="769"/>
      <c r="AA781" s="769"/>
      <c r="AB781" s="769"/>
      <c r="AC781" s="769"/>
      <c r="AD781" s="769"/>
      <c r="AE781" s="769"/>
      <c r="AF781" s="770"/>
      <c r="AG781" s="768"/>
      <c r="AH781" s="767"/>
      <c r="AI781" s="767"/>
      <c r="AJ781" s="767"/>
      <c r="AK781" s="767"/>
    </row>
    <row r="782" spans="1:37" s="763" customFormat="1" ht="12.9" customHeight="1">
      <c r="A782" s="767"/>
      <c r="B782" s="767"/>
      <c r="C782" s="767"/>
      <c r="D782" s="767"/>
      <c r="E782" s="767"/>
      <c r="F782" s="767"/>
      <c r="G782" s="767"/>
      <c r="H782" s="767"/>
      <c r="I782" s="767"/>
      <c r="J782" s="767"/>
      <c r="K782" s="767"/>
      <c r="L782" s="767"/>
      <c r="M782" s="767"/>
      <c r="N782" s="767"/>
      <c r="O782" s="767"/>
      <c r="P782" s="767"/>
      <c r="Q782" s="767"/>
      <c r="R782" s="767"/>
      <c r="S782" s="767"/>
      <c r="T782" s="767"/>
      <c r="U782" s="767"/>
      <c r="V782" s="767"/>
      <c r="W782" s="767"/>
      <c r="X782" s="767"/>
      <c r="Y782" s="768"/>
      <c r="Z782" s="769"/>
      <c r="AA782" s="769"/>
      <c r="AB782" s="769"/>
      <c r="AC782" s="769"/>
      <c r="AD782" s="769"/>
      <c r="AE782" s="769"/>
      <c r="AF782" s="770"/>
      <c r="AG782" s="768"/>
      <c r="AH782" s="767"/>
      <c r="AI782" s="767"/>
      <c r="AJ782" s="767"/>
      <c r="AK782" s="767"/>
    </row>
    <row r="876" spans="1:48" ht="12.9" customHeight="1">
      <c r="AL876" s="822"/>
      <c r="AM876" s="822"/>
      <c r="AN876" s="822"/>
      <c r="AO876" s="822"/>
      <c r="AP876" s="822"/>
      <c r="AQ876" s="822"/>
      <c r="AR876" s="822"/>
      <c r="AS876" s="822"/>
      <c r="AT876" s="822"/>
      <c r="AU876" s="822"/>
      <c r="AV876" s="822"/>
    </row>
    <row r="877" spans="1:48" s="763" customFormat="1" ht="12.9" customHeight="1">
      <c r="A877" s="767"/>
      <c r="B877" s="767"/>
      <c r="C877" s="767"/>
      <c r="D877" s="767"/>
      <c r="E877" s="767"/>
      <c r="F877" s="767"/>
      <c r="G877" s="767"/>
      <c r="H877" s="767"/>
      <c r="I877" s="767"/>
      <c r="J877" s="767"/>
      <c r="K877" s="767"/>
      <c r="L877" s="767"/>
      <c r="M877" s="767"/>
      <c r="N877" s="767"/>
      <c r="O877" s="767"/>
      <c r="P877" s="767"/>
      <c r="Q877" s="767"/>
      <c r="R877" s="767"/>
      <c r="S877" s="767"/>
      <c r="T877" s="767"/>
      <c r="U877" s="767"/>
      <c r="V877" s="767"/>
      <c r="W877" s="767"/>
      <c r="X877" s="767"/>
      <c r="Y877" s="768"/>
      <c r="Z877" s="769"/>
      <c r="AA877" s="769"/>
      <c r="AB877" s="769"/>
      <c r="AC877" s="769"/>
      <c r="AD877" s="769"/>
      <c r="AE877" s="769"/>
      <c r="AF877" s="770"/>
      <c r="AG877" s="768"/>
      <c r="AH877" s="767"/>
      <c r="AI877" s="767"/>
      <c r="AJ877" s="767"/>
      <c r="AK877" s="767"/>
    </row>
    <row r="878" spans="1:48" s="763" customFormat="1" ht="12.9" customHeight="1">
      <c r="A878" s="767"/>
      <c r="B878" s="767"/>
      <c r="C878" s="767"/>
      <c r="D878" s="767"/>
      <c r="E878" s="767"/>
      <c r="F878" s="767"/>
      <c r="G878" s="767"/>
      <c r="H878" s="767"/>
      <c r="I878" s="767"/>
      <c r="J878" s="767"/>
      <c r="K878" s="767"/>
      <c r="L878" s="767"/>
      <c r="M878" s="767"/>
      <c r="N878" s="767"/>
      <c r="O878" s="767"/>
      <c r="P878" s="767"/>
      <c r="Q878" s="767"/>
      <c r="R878" s="767"/>
      <c r="S878" s="767"/>
      <c r="T878" s="767"/>
      <c r="U878" s="767"/>
      <c r="V878" s="767"/>
      <c r="W878" s="767"/>
      <c r="X878" s="767"/>
      <c r="Y878" s="768"/>
      <c r="Z878" s="769"/>
      <c r="AA878" s="769"/>
      <c r="AB878" s="769"/>
      <c r="AC878" s="769"/>
      <c r="AD878" s="769"/>
      <c r="AE878" s="769"/>
      <c r="AF878" s="770"/>
      <c r="AG878" s="768"/>
      <c r="AH878" s="767"/>
      <c r="AI878" s="767"/>
      <c r="AJ878" s="767"/>
      <c r="AK878" s="767"/>
    </row>
    <row r="879" spans="1:48" s="763" customFormat="1" ht="12.9" customHeight="1">
      <c r="A879" s="767"/>
      <c r="B879" s="767"/>
      <c r="C879" s="767"/>
      <c r="D879" s="767"/>
      <c r="E879" s="767"/>
      <c r="F879" s="767"/>
      <c r="G879" s="767"/>
      <c r="H879" s="767"/>
      <c r="I879" s="767"/>
      <c r="J879" s="767"/>
      <c r="K879" s="767"/>
      <c r="L879" s="767"/>
      <c r="M879" s="767"/>
      <c r="N879" s="767"/>
      <c r="O879" s="767"/>
      <c r="P879" s="767"/>
      <c r="Q879" s="767"/>
      <c r="R879" s="767"/>
      <c r="S879" s="767"/>
      <c r="T879" s="767"/>
      <c r="U879" s="767"/>
      <c r="V879" s="767"/>
      <c r="W879" s="767"/>
      <c r="X879" s="767"/>
      <c r="Y879" s="768"/>
      <c r="Z879" s="769"/>
      <c r="AA879" s="769"/>
      <c r="AB879" s="769"/>
      <c r="AC879" s="769"/>
      <c r="AD879" s="769"/>
      <c r="AE879" s="769"/>
      <c r="AF879" s="770"/>
      <c r="AG879" s="768"/>
      <c r="AH879" s="767"/>
      <c r="AI879" s="767"/>
      <c r="AJ879" s="767"/>
      <c r="AK879" s="767"/>
    </row>
    <row r="880" spans="1:48" s="763" customFormat="1" ht="12.9" customHeight="1">
      <c r="A880" s="767"/>
      <c r="B880" s="767"/>
      <c r="C880" s="767"/>
      <c r="D880" s="767"/>
      <c r="E880" s="767"/>
      <c r="F880" s="767"/>
      <c r="G880" s="767"/>
      <c r="H880" s="767"/>
      <c r="I880" s="767"/>
      <c r="J880" s="767"/>
      <c r="K880" s="767"/>
      <c r="L880" s="767"/>
      <c r="M880" s="767"/>
      <c r="N880" s="767"/>
      <c r="O880" s="767"/>
      <c r="P880" s="767"/>
      <c r="Q880" s="767"/>
      <c r="R880" s="767"/>
      <c r="S880" s="767"/>
      <c r="T880" s="767"/>
      <c r="U880" s="767"/>
      <c r="V880" s="767"/>
      <c r="W880" s="767"/>
      <c r="X880" s="767"/>
      <c r="Y880" s="768"/>
      <c r="Z880" s="769"/>
      <c r="AA880" s="769"/>
      <c r="AB880" s="769"/>
      <c r="AC880" s="769"/>
      <c r="AD880" s="769"/>
      <c r="AE880" s="769"/>
      <c r="AF880" s="770"/>
      <c r="AG880" s="768"/>
      <c r="AH880" s="767"/>
      <c r="AI880" s="767"/>
      <c r="AJ880" s="767"/>
      <c r="AK880" s="767"/>
    </row>
    <row r="881" spans="1:37" s="763" customFormat="1" ht="12.9" customHeight="1">
      <c r="A881" s="767"/>
      <c r="B881" s="767"/>
      <c r="C881" s="767"/>
      <c r="D881" s="767"/>
      <c r="E881" s="767"/>
      <c r="F881" s="767"/>
      <c r="G881" s="767"/>
      <c r="H881" s="767"/>
      <c r="I881" s="767"/>
      <c r="J881" s="767"/>
      <c r="K881" s="767"/>
      <c r="L881" s="767"/>
      <c r="M881" s="767"/>
      <c r="N881" s="767"/>
      <c r="O881" s="767"/>
      <c r="P881" s="767"/>
      <c r="Q881" s="767"/>
      <c r="R881" s="767"/>
      <c r="S881" s="767"/>
      <c r="T881" s="767"/>
      <c r="U881" s="767"/>
      <c r="V881" s="767"/>
      <c r="W881" s="767"/>
      <c r="X881" s="767"/>
      <c r="Y881" s="768"/>
      <c r="Z881" s="769"/>
      <c r="AA881" s="769"/>
      <c r="AB881" s="769"/>
      <c r="AC881" s="769"/>
      <c r="AD881" s="769"/>
      <c r="AE881" s="769"/>
      <c r="AF881" s="770"/>
      <c r="AG881" s="768"/>
      <c r="AH881" s="767"/>
      <c r="AI881" s="767"/>
      <c r="AJ881" s="767"/>
      <c r="AK881" s="767"/>
    </row>
    <row r="882" spans="1:37" s="763" customFormat="1" ht="12.9" customHeight="1">
      <c r="A882" s="767"/>
      <c r="B882" s="767"/>
      <c r="C882" s="767"/>
      <c r="D882" s="767"/>
      <c r="E882" s="767"/>
      <c r="F882" s="767"/>
      <c r="G882" s="767"/>
      <c r="H882" s="767"/>
      <c r="I882" s="767"/>
      <c r="J882" s="767"/>
      <c r="K882" s="767"/>
      <c r="L882" s="767"/>
      <c r="M882" s="767"/>
      <c r="N882" s="767"/>
      <c r="O882" s="767"/>
      <c r="P882" s="767"/>
      <c r="Q882" s="767"/>
      <c r="R882" s="767"/>
      <c r="S882" s="767"/>
      <c r="T882" s="767"/>
      <c r="U882" s="767"/>
      <c r="V882" s="767"/>
      <c r="W882" s="767"/>
      <c r="X882" s="767"/>
      <c r="Y882" s="768"/>
      <c r="Z882" s="769"/>
      <c r="AA882" s="769"/>
      <c r="AB882" s="769"/>
      <c r="AC882" s="769"/>
      <c r="AD882" s="769"/>
      <c r="AE882" s="769"/>
      <c r="AF882" s="770"/>
      <c r="AG882" s="768"/>
      <c r="AH882" s="767"/>
      <c r="AI882" s="767"/>
      <c r="AJ882" s="767"/>
      <c r="AK882" s="767"/>
    </row>
    <row r="883" spans="1:37" s="763" customFormat="1" ht="12.9" customHeight="1">
      <c r="A883" s="767"/>
      <c r="B883" s="767"/>
      <c r="C883" s="767"/>
      <c r="D883" s="767"/>
      <c r="E883" s="767"/>
      <c r="F883" s="767"/>
      <c r="G883" s="767"/>
      <c r="H883" s="767"/>
      <c r="I883" s="767"/>
      <c r="J883" s="767"/>
      <c r="K883" s="767"/>
      <c r="L883" s="767"/>
      <c r="M883" s="767"/>
      <c r="N883" s="767"/>
      <c r="O883" s="767"/>
      <c r="P883" s="767"/>
      <c r="Q883" s="767"/>
      <c r="R883" s="767"/>
      <c r="S883" s="767"/>
      <c r="T883" s="767"/>
      <c r="U883" s="767"/>
      <c r="V883" s="767"/>
      <c r="W883" s="767"/>
      <c r="X883" s="767"/>
      <c r="Y883" s="768"/>
      <c r="Z883" s="769"/>
      <c r="AA883" s="769"/>
      <c r="AB883" s="769"/>
      <c r="AC883" s="769"/>
      <c r="AD883" s="769"/>
      <c r="AE883" s="769"/>
      <c r="AF883" s="770"/>
      <c r="AG883" s="768"/>
      <c r="AH883" s="767"/>
      <c r="AI883" s="767"/>
      <c r="AJ883" s="767"/>
      <c r="AK883" s="767"/>
    </row>
    <row r="884" spans="1:37" s="763" customFormat="1" ht="12.9" customHeight="1">
      <c r="A884" s="767"/>
      <c r="B884" s="767"/>
      <c r="C884" s="767"/>
      <c r="D884" s="767"/>
      <c r="E884" s="767"/>
      <c r="F884" s="767"/>
      <c r="G884" s="767"/>
      <c r="H884" s="767"/>
      <c r="I884" s="767"/>
      <c r="J884" s="767"/>
      <c r="K884" s="767"/>
      <c r="L884" s="767"/>
      <c r="M884" s="767"/>
      <c r="N884" s="767"/>
      <c r="O884" s="767"/>
      <c r="P884" s="767"/>
      <c r="Q884" s="767"/>
      <c r="R884" s="767"/>
      <c r="S884" s="767"/>
      <c r="T884" s="767"/>
      <c r="U884" s="767"/>
      <c r="V884" s="767"/>
      <c r="W884" s="767"/>
      <c r="X884" s="767"/>
      <c r="Y884" s="768"/>
      <c r="Z884" s="769"/>
      <c r="AA884" s="769"/>
      <c r="AB884" s="769"/>
      <c r="AC884" s="769"/>
      <c r="AD884" s="769"/>
      <c r="AE884" s="769"/>
      <c r="AF884" s="770"/>
      <c r="AG884" s="768"/>
      <c r="AH884" s="767"/>
      <c r="AI884" s="767"/>
      <c r="AJ884" s="767"/>
      <c r="AK884" s="767"/>
    </row>
    <row r="885" spans="1:37" s="763" customFormat="1" ht="12.9" customHeight="1">
      <c r="A885" s="767"/>
      <c r="B885" s="767"/>
      <c r="C885" s="767"/>
      <c r="D885" s="767"/>
      <c r="E885" s="767"/>
      <c r="F885" s="767"/>
      <c r="G885" s="767"/>
      <c r="H885" s="767"/>
      <c r="I885" s="767"/>
      <c r="J885" s="767"/>
      <c r="K885" s="767"/>
      <c r="L885" s="767"/>
      <c r="M885" s="767"/>
      <c r="N885" s="767"/>
      <c r="O885" s="767"/>
      <c r="P885" s="767"/>
      <c r="Q885" s="767"/>
      <c r="R885" s="767"/>
      <c r="S885" s="767"/>
      <c r="T885" s="767"/>
      <c r="U885" s="767"/>
      <c r="V885" s="767"/>
      <c r="W885" s="767"/>
      <c r="X885" s="767"/>
      <c r="Y885" s="768"/>
      <c r="Z885" s="769"/>
      <c r="AA885" s="769"/>
      <c r="AB885" s="769"/>
      <c r="AC885" s="769"/>
      <c r="AD885" s="769"/>
      <c r="AE885" s="769"/>
      <c r="AF885" s="770"/>
      <c r="AG885" s="768"/>
      <c r="AH885" s="767"/>
      <c r="AI885" s="767"/>
      <c r="AJ885" s="767"/>
      <c r="AK885" s="767"/>
    </row>
    <row r="886" spans="1:37" s="763" customFormat="1" ht="12.9" customHeight="1">
      <c r="A886" s="767"/>
      <c r="B886" s="767"/>
      <c r="C886" s="767"/>
      <c r="D886" s="767"/>
      <c r="E886" s="767"/>
      <c r="F886" s="767"/>
      <c r="G886" s="767"/>
      <c r="H886" s="767"/>
      <c r="I886" s="767"/>
      <c r="J886" s="767"/>
      <c r="K886" s="767"/>
      <c r="L886" s="767"/>
      <c r="M886" s="767"/>
      <c r="N886" s="767"/>
      <c r="O886" s="767"/>
      <c r="P886" s="767"/>
      <c r="Q886" s="767"/>
      <c r="R886" s="767"/>
      <c r="S886" s="767"/>
      <c r="T886" s="767"/>
      <c r="U886" s="767"/>
      <c r="V886" s="767"/>
      <c r="W886" s="767"/>
      <c r="X886" s="767"/>
      <c r="Y886" s="768"/>
      <c r="Z886" s="769"/>
      <c r="AA886" s="769"/>
      <c r="AB886" s="769"/>
      <c r="AC886" s="769"/>
      <c r="AD886" s="769"/>
      <c r="AE886" s="769"/>
      <c r="AF886" s="770"/>
      <c r="AG886" s="768"/>
      <c r="AH886" s="767"/>
      <c r="AI886" s="767"/>
      <c r="AJ886" s="767"/>
      <c r="AK886" s="767"/>
    </row>
    <row r="887" spans="1:37" s="763" customFormat="1" ht="12.9" customHeight="1">
      <c r="A887" s="767"/>
      <c r="B887" s="767"/>
      <c r="C887" s="767"/>
      <c r="D887" s="767"/>
      <c r="E887" s="767"/>
      <c r="F887" s="767"/>
      <c r="G887" s="767"/>
      <c r="H887" s="767"/>
      <c r="I887" s="767"/>
      <c r="J887" s="767"/>
      <c r="K887" s="767"/>
      <c r="L887" s="767"/>
      <c r="M887" s="767"/>
      <c r="N887" s="767"/>
      <c r="O887" s="767"/>
      <c r="P887" s="767"/>
      <c r="Q887" s="767"/>
      <c r="R887" s="767"/>
      <c r="S887" s="767"/>
      <c r="T887" s="767"/>
      <c r="U887" s="767"/>
      <c r="V887" s="767"/>
      <c r="W887" s="767"/>
      <c r="X887" s="767"/>
      <c r="Y887" s="768"/>
      <c r="Z887" s="769"/>
      <c r="AA887" s="769"/>
      <c r="AB887" s="769"/>
      <c r="AC887" s="769"/>
      <c r="AD887" s="769"/>
      <c r="AE887" s="769"/>
      <c r="AF887" s="770"/>
      <c r="AG887" s="768"/>
      <c r="AH887" s="767"/>
      <c r="AI887" s="767"/>
      <c r="AJ887" s="767"/>
      <c r="AK887" s="767"/>
    </row>
    <row r="888" spans="1:37" s="763" customFormat="1" ht="12.9" customHeight="1">
      <c r="A888" s="767"/>
      <c r="B888" s="767"/>
      <c r="C888" s="767"/>
      <c r="D888" s="767"/>
      <c r="E888" s="767"/>
      <c r="F888" s="767"/>
      <c r="G888" s="767"/>
      <c r="H888" s="767"/>
      <c r="I888" s="767"/>
      <c r="J888" s="767"/>
      <c r="K888" s="767"/>
      <c r="L888" s="767"/>
      <c r="M888" s="767"/>
      <c r="N888" s="767"/>
      <c r="O888" s="767"/>
      <c r="P888" s="767"/>
      <c r="Q888" s="767"/>
      <c r="R888" s="767"/>
      <c r="S888" s="767"/>
      <c r="T888" s="767"/>
      <c r="U888" s="767"/>
      <c r="V888" s="767"/>
      <c r="W888" s="767"/>
      <c r="X888" s="767"/>
      <c r="Y888" s="768"/>
      <c r="Z888" s="769"/>
      <c r="AA888" s="769"/>
      <c r="AB888" s="769"/>
      <c r="AC888" s="769"/>
      <c r="AD888" s="769"/>
      <c r="AE888" s="769"/>
      <c r="AF888" s="770"/>
      <c r="AG888" s="768"/>
      <c r="AH888" s="767"/>
      <c r="AI888" s="767"/>
      <c r="AJ888" s="767"/>
      <c r="AK888" s="767"/>
    </row>
    <row r="889" spans="1:37" s="763" customFormat="1" ht="12.9" customHeight="1">
      <c r="A889" s="767"/>
      <c r="B889" s="767"/>
      <c r="C889" s="767"/>
      <c r="D889" s="767"/>
      <c r="E889" s="767"/>
      <c r="F889" s="767"/>
      <c r="G889" s="767"/>
      <c r="H889" s="767"/>
      <c r="I889" s="767"/>
      <c r="J889" s="767"/>
      <c r="K889" s="767"/>
      <c r="L889" s="767"/>
      <c r="M889" s="767"/>
      <c r="N889" s="767"/>
      <c r="O889" s="767"/>
      <c r="P889" s="767"/>
      <c r="Q889" s="767"/>
      <c r="R889" s="767"/>
      <c r="S889" s="767"/>
      <c r="T889" s="767"/>
      <c r="U889" s="767"/>
      <c r="V889" s="767"/>
      <c r="W889" s="767"/>
      <c r="X889" s="767"/>
      <c r="Y889" s="768"/>
      <c r="Z889" s="769"/>
      <c r="AA889" s="769"/>
      <c r="AB889" s="769"/>
      <c r="AC889" s="769"/>
      <c r="AD889" s="769"/>
      <c r="AE889" s="769"/>
      <c r="AF889" s="770"/>
      <c r="AG889" s="768"/>
      <c r="AH889" s="767"/>
      <c r="AI889" s="767"/>
      <c r="AJ889" s="767"/>
      <c r="AK889" s="767"/>
    </row>
    <row r="890" spans="1:37" s="763" customFormat="1" ht="12.9" customHeight="1">
      <c r="A890" s="767"/>
      <c r="B890" s="767"/>
      <c r="C890" s="767"/>
      <c r="D890" s="767"/>
      <c r="E890" s="767"/>
      <c r="F890" s="767"/>
      <c r="G890" s="767"/>
      <c r="H890" s="767"/>
      <c r="I890" s="767"/>
      <c r="J890" s="767"/>
      <c r="K890" s="767"/>
      <c r="L890" s="767"/>
      <c r="M890" s="767"/>
      <c r="N890" s="767"/>
      <c r="O890" s="767"/>
      <c r="P890" s="767"/>
      <c r="Q890" s="767"/>
      <c r="R890" s="767"/>
      <c r="S890" s="767"/>
      <c r="T890" s="767"/>
      <c r="U890" s="767"/>
      <c r="V890" s="767"/>
      <c r="W890" s="767"/>
      <c r="X890" s="767"/>
      <c r="Y890" s="768"/>
      <c r="Z890" s="769"/>
      <c r="AA890" s="769"/>
      <c r="AB890" s="769"/>
      <c r="AC890" s="769"/>
      <c r="AD890" s="769"/>
      <c r="AE890" s="769"/>
      <c r="AF890" s="770"/>
      <c r="AG890" s="768"/>
      <c r="AH890" s="767"/>
      <c r="AI890" s="767"/>
      <c r="AJ890" s="767"/>
      <c r="AK890" s="767"/>
    </row>
    <row r="981" spans="1:48" ht="12.9" customHeight="1">
      <c r="AL981" s="822"/>
      <c r="AM981" s="822"/>
      <c r="AN981" s="822"/>
      <c r="AO981" s="822"/>
      <c r="AP981" s="822"/>
      <c r="AQ981" s="822"/>
      <c r="AR981" s="822"/>
      <c r="AS981" s="822"/>
      <c r="AT981" s="822"/>
      <c r="AU981" s="822"/>
      <c r="AV981" s="822"/>
    </row>
    <row r="982" spans="1:48" s="763" customFormat="1" ht="12.9" customHeight="1">
      <c r="A982" s="767"/>
      <c r="B982" s="767"/>
      <c r="C982" s="767"/>
      <c r="D982" s="767"/>
      <c r="E982" s="767"/>
      <c r="F982" s="767"/>
      <c r="G982" s="767"/>
      <c r="H982" s="767"/>
      <c r="I982" s="767"/>
      <c r="J982" s="767"/>
      <c r="K982" s="767"/>
      <c r="L982" s="767"/>
      <c r="M982" s="767"/>
      <c r="N982" s="767"/>
      <c r="O982" s="767"/>
      <c r="P982" s="767"/>
      <c r="Q982" s="767"/>
      <c r="R982" s="767"/>
      <c r="S982" s="767"/>
      <c r="T982" s="767"/>
      <c r="U982" s="767"/>
      <c r="V982" s="767"/>
      <c r="W982" s="767"/>
      <c r="X982" s="767"/>
      <c r="Y982" s="768"/>
      <c r="Z982" s="769"/>
      <c r="AA982" s="769"/>
      <c r="AB982" s="769"/>
      <c r="AC982" s="769"/>
      <c r="AD982" s="769"/>
      <c r="AE982" s="769"/>
      <c r="AF982" s="770"/>
      <c r="AG982" s="768"/>
      <c r="AH982" s="767"/>
      <c r="AI982" s="767"/>
      <c r="AJ982" s="767"/>
      <c r="AK982" s="767"/>
    </row>
    <row r="983" spans="1:48" s="763" customFormat="1" ht="12.9" customHeight="1">
      <c r="A983" s="767"/>
      <c r="B983" s="767"/>
      <c r="C983" s="767"/>
      <c r="D983" s="767"/>
      <c r="E983" s="767"/>
      <c r="F983" s="767"/>
      <c r="G983" s="767"/>
      <c r="H983" s="767"/>
      <c r="I983" s="767"/>
      <c r="J983" s="767"/>
      <c r="K983" s="767"/>
      <c r="L983" s="767"/>
      <c r="M983" s="767"/>
      <c r="N983" s="767"/>
      <c r="O983" s="767"/>
      <c r="P983" s="767"/>
      <c r="Q983" s="767"/>
      <c r="R983" s="767"/>
      <c r="S983" s="767"/>
      <c r="T983" s="767"/>
      <c r="U983" s="767"/>
      <c r="V983" s="767"/>
      <c r="W983" s="767"/>
      <c r="X983" s="767"/>
      <c r="Y983" s="768"/>
      <c r="Z983" s="769"/>
      <c r="AA983" s="769"/>
      <c r="AB983" s="769"/>
      <c r="AC983" s="769"/>
      <c r="AD983" s="769"/>
      <c r="AE983" s="769"/>
      <c r="AF983" s="770"/>
      <c r="AG983" s="768"/>
      <c r="AH983" s="767"/>
      <c r="AI983" s="767"/>
      <c r="AJ983" s="767"/>
      <c r="AK983" s="767"/>
    </row>
    <row r="984" spans="1:48" s="763" customFormat="1" ht="12.9" customHeight="1">
      <c r="A984" s="767"/>
      <c r="B984" s="767"/>
      <c r="C984" s="767"/>
      <c r="D984" s="767"/>
      <c r="E984" s="767"/>
      <c r="F984" s="767"/>
      <c r="G984" s="767"/>
      <c r="H984" s="767"/>
      <c r="I984" s="767"/>
      <c r="J984" s="767"/>
      <c r="K984" s="767"/>
      <c r="L984" s="767"/>
      <c r="M984" s="767"/>
      <c r="N984" s="767"/>
      <c r="O984" s="767"/>
      <c r="P984" s="767"/>
      <c r="Q984" s="767"/>
      <c r="R984" s="767"/>
      <c r="S984" s="767"/>
      <c r="T984" s="767"/>
      <c r="U984" s="767"/>
      <c r="V984" s="767"/>
      <c r="W984" s="767"/>
      <c r="X984" s="767"/>
      <c r="Y984" s="768"/>
      <c r="Z984" s="769"/>
      <c r="AA984" s="769"/>
      <c r="AB984" s="769"/>
      <c r="AC984" s="769"/>
      <c r="AD984" s="769"/>
      <c r="AE984" s="769"/>
      <c r="AF984" s="770"/>
      <c r="AG984" s="768"/>
      <c r="AH984" s="767"/>
      <c r="AI984" s="767"/>
      <c r="AJ984" s="767"/>
      <c r="AK984" s="767"/>
    </row>
    <row r="985" spans="1:48" s="763" customFormat="1" ht="12.9" customHeight="1">
      <c r="A985" s="767"/>
      <c r="B985" s="767"/>
      <c r="C985" s="767"/>
      <c r="D985" s="767"/>
      <c r="E985" s="767"/>
      <c r="F985" s="767"/>
      <c r="G985" s="767"/>
      <c r="H985" s="767"/>
      <c r="I985" s="767"/>
      <c r="J985" s="767"/>
      <c r="K985" s="767"/>
      <c r="L985" s="767"/>
      <c r="M985" s="767"/>
      <c r="N985" s="767"/>
      <c r="O985" s="767"/>
      <c r="P985" s="767"/>
      <c r="Q985" s="767"/>
      <c r="R985" s="767"/>
      <c r="S985" s="767"/>
      <c r="T985" s="767"/>
      <c r="U985" s="767"/>
      <c r="V985" s="767"/>
      <c r="W985" s="767"/>
      <c r="X985" s="767"/>
      <c r="Y985" s="768"/>
      <c r="Z985" s="769"/>
      <c r="AA985" s="769"/>
      <c r="AB985" s="769"/>
      <c r="AC985" s="769"/>
      <c r="AD985" s="769"/>
      <c r="AE985" s="769"/>
      <c r="AF985" s="770"/>
      <c r="AG985" s="768"/>
      <c r="AH985" s="767"/>
      <c r="AI985" s="767"/>
      <c r="AJ985" s="767"/>
      <c r="AK985" s="767"/>
    </row>
    <row r="986" spans="1:48" s="763" customFormat="1" ht="12.9" customHeight="1">
      <c r="A986" s="767"/>
      <c r="B986" s="767"/>
      <c r="C986" s="767"/>
      <c r="D986" s="767"/>
      <c r="E986" s="767"/>
      <c r="F986" s="767"/>
      <c r="G986" s="767"/>
      <c r="H986" s="767"/>
      <c r="I986" s="767"/>
      <c r="J986" s="767"/>
      <c r="K986" s="767"/>
      <c r="L986" s="767"/>
      <c r="M986" s="767"/>
      <c r="N986" s="767"/>
      <c r="O986" s="767"/>
      <c r="P986" s="767"/>
      <c r="Q986" s="767"/>
      <c r="R986" s="767"/>
      <c r="S986" s="767"/>
      <c r="T986" s="767"/>
      <c r="U986" s="767"/>
      <c r="V986" s="767"/>
      <c r="W986" s="767"/>
      <c r="X986" s="767"/>
      <c r="Y986" s="768"/>
      <c r="Z986" s="769"/>
      <c r="AA986" s="769"/>
      <c r="AB986" s="769"/>
      <c r="AC986" s="769"/>
      <c r="AD986" s="769"/>
      <c r="AE986" s="769"/>
      <c r="AF986" s="770"/>
      <c r="AG986" s="768"/>
      <c r="AH986" s="767"/>
      <c r="AI986" s="767"/>
      <c r="AJ986" s="767"/>
      <c r="AK986" s="767"/>
    </row>
    <row r="987" spans="1:48" s="763" customFormat="1" ht="12.9" customHeight="1">
      <c r="A987" s="767"/>
      <c r="B987" s="767"/>
      <c r="C987" s="767"/>
      <c r="D987" s="767"/>
      <c r="E987" s="767"/>
      <c r="F987" s="767"/>
      <c r="G987" s="767"/>
      <c r="H987" s="767"/>
      <c r="I987" s="767"/>
      <c r="J987" s="767"/>
      <c r="K987" s="767"/>
      <c r="L987" s="767"/>
      <c r="M987" s="767"/>
      <c r="N987" s="767"/>
      <c r="O987" s="767"/>
      <c r="P987" s="767"/>
      <c r="Q987" s="767"/>
      <c r="R987" s="767"/>
      <c r="S987" s="767"/>
      <c r="T987" s="767"/>
      <c r="U987" s="767"/>
      <c r="V987" s="767"/>
      <c r="W987" s="767"/>
      <c r="X987" s="767"/>
      <c r="Y987" s="768"/>
      <c r="Z987" s="769"/>
      <c r="AA987" s="769"/>
      <c r="AB987" s="769"/>
      <c r="AC987" s="769"/>
      <c r="AD987" s="769"/>
      <c r="AE987" s="769"/>
      <c r="AF987" s="770"/>
      <c r="AG987" s="768"/>
      <c r="AH987" s="767"/>
      <c r="AI987" s="767"/>
      <c r="AJ987" s="767"/>
      <c r="AK987" s="767"/>
    </row>
    <row r="988" spans="1:48" s="763" customFormat="1" ht="12.9" customHeight="1">
      <c r="A988" s="767"/>
      <c r="B988" s="767"/>
      <c r="C988" s="767"/>
      <c r="D988" s="767"/>
      <c r="E988" s="767"/>
      <c r="F988" s="767"/>
      <c r="G988" s="767"/>
      <c r="H988" s="767"/>
      <c r="I988" s="767"/>
      <c r="J988" s="767"/>
      <c r="K988" s="767"/>
      <c r="L988" s="767"/>
      <c r="M988" s="767"/>
      <c r="N988" s="767"/>
      <c r="O988" s="767"/>
      <c r="P988" s="767"/>
      <c r="Q988" s="767"/>
      <c r="R988" s="767"/>
      <c r="S988" s="767"/>
      <c r="T988" s="767"/>
      <c r="U988" s="767"/>
      <c r="V988" s="767"/>
      <c r="W988" s="767"/>
      <c r="X988" s="767"/>
      <c r="Y988" s="768"/>
      <c r="Z988" s="769"/>
      <c r="AA988" s="769"/>
      <c r="AB988" s="769"/>
      <c r="AC988" s="769"/>
      <c r="AD988" s="769"/>
      <c r="AE988" s="769"/>
      <c r="AF988" s="770"/>
      <c r="AG988" s="768"/>
      <c r="AH988" s="767"/>
      <c r="AI988" s="767"/>
      <c r="AJ988" s="767"/>
      <c r="AK988" s="767"/>
    </row>
    <row r="989" spans="1:48" s="763" customFormat="1" ht="12.9" customHeight="1">
      <c r="A989" s="767"/>
      <c r="B989" s="767"/>
      <c r="C989" s="767"/>
      <c r="D989" s="767"/>
      <c r="E989" s="767"/>
      <c r="F989" s="767"/>
      <c r="G989" s="767"/>
      <c r="H989" s="767"/>
      <c r="I989" s="767"/>
      <c r="J989" s="767"/>
      <c r="K989" s="767"/>
      <c r="L989" s="767"/>
      <c r="M989" s="767"/>
      <c r="N989" s="767"/>
      <c r="O989" s="767"/>
      <c r="P989" s="767"/>
      <c r="Q989" s="767"/>
      <c r="R989" s="767"/>
      <c r="S989" s="767"/>
      <c r="T989" s="767"/>
      <c r="U989" s="767"/>
      <c r="V989" s="767"/>
      <c r="W989" s="767"/>
      <c r="X989" s="767"/>
      <c r="Y989" s="768"/>
      <c r="Z989" s="769"/>
      <c r="AA989" s="769"/>
      <c r="AB989" s="769"/>
      <c r="AC989" s="769"/>
      <c r="AD989" s="769"/>
      <c r="AE989" s="769"/>
      <c r="AF989" s="770"/>
      <c r="AG989" s="768"/>
      <c r="AH989" s="767"/>
      <c r="AI989" s="767"/>
      <c r="AJ989" s="767"/>
      <c r="AK989" s="767"/>
    </row>
    <row r="990" spans="1:48" s="763" customFormat="1" ht="12.9" customHeight="1">
      <c r="A990" s="767"/>
      <c r="B990" s="767"/>
      <c r="C990" s="767"/>
      <c r="D990" s="767"/>
      <c r="E990" s="767"/>
      <c r="F990" s="767"/>
      <c r="G990" s="767"/>
      <c r="H990" s="767"/>
      <c r="I990" s="767"/>
      <c r="J990" s="767"/>
      <c r="K990" s="767"/>
      <c r="L990" s="767"/>
      <c r="M990" s="767"/>
      <c r="N990" s="767"/>
      <c r="O990" s="767"/>
      <c r="P990" s="767"/>
      <c r="Q990" s="767"/>
      <c r="R990" s="767"/>
      <c r="S990" s="767"/>
      <c r="T990" s="767"/>
      <c r="U990" s="767"/>
      <c r="V990" s="767"/>
      <c r="W990" s="767"/>
      <c r="X990" s="767"/>
      <c r="Y990" s="768"/>
      <c r="Z990" s="769"/>
      <c r="AA990" s="769"/>
      <c r="AB990" s="769"/>
      <c r="AC990" s="769"/>
      <c r="AD990" s="769"/>
      <c r="AE990" s="769"/>
      <c r="AF990" s="770"/>
      <c r="AG990" s="768"/>
      <c r="AH990" s="767"/>
      <c r="AI990" s="767"/>
      <c r="AJ990" s="767"/>
      <c r="AK990" s="767"/>
    </row>
    <row r="991" spans="1:48" s="763" customFormat="1" ht="12.9" customHeight="1">
      <c r="A991" s="767"/>
      <c r="B991" s="767"/>
      <c r="C991" s="767"/>
      <c r="D991" s="767"/>
      <c r="E991" s="767"/>
      <c r="F991" s="767"/>
      <c r="G991" s="767"/>
      <c r="H991" s="767"/>
      <c r="I991" s="767"/>
      <c r="J991" s="767"/>
      <c r="K991" s="767"/>
      <c r="L991" s="767"/>
      <c r="M991" s="767"/>
      <c r="N991" s="767"/>
      <c r="O991" s="767"/>
      <c r="P991" s="767"/>
      <c r="Q991" s="767"/>
      <c r="R991" s="767"/>
      <c r="S991" s="767"/>
      <c r="T991" s="767"/>
      <c r="U991" s="767"/>
      <c r="V991" s="767"/>
      <c r="W991" s="767"/>
      <c r="X991" s="767"/>
      <c r="Y991" s="768"/>
      <c r="Z991" s="769"/>
      <c r="AA991" s="769"/>
      <c r="AB991" s="769"/>
      <c r="AC991" s="769"/>
      <c r="AD991" s="769"/>
      <c r="AE991" s="769"/>
      <c r="AF991" s="770"/>
      <c r="AG991" s="768"/>
      <c r="AH991" s="767"/>
      <c r="AI991" s="767"/>
      <c r="AJ991" s="767"/>
      <c r="AK991" s="767"/>
    </row>
    <row r="992" spans="1:48" s="763" customFormat="1" ht="12.9" customHeight="1">
      <c r="A992" s="767"/>
      <c r="B992" s="767"/>
      <c r="C992" s="767"/>
      <c r="D992" s="767"/>
      <c r="E992" s="767"/>
      <c r="F992" s="767"/>
      <c r="G992" s="767"/>
      <c r="H992" s="767"/>
      <c r="I992" s="767"/>
      <c r="J992" s="767"/>
      <c r="K992" s="767"/>
      <c r="L992" s="767"/>
      <c r="M992" s="767"/>
      <c r="N992" s="767"/>
      <c r="O992" s="767"/>
      <c r="P992" s="767"/>
      <c r="Q992" s="767"/>
      <c r="R992" s="767"/>
      <c r="S992" s="767"/>
      <c r="T992" s="767"/>
      <c r="U992" s="767"/>
      <c r="V992" s="767"/>
      <c r="W992" s="767"/>
      <c r="X992" s="767"/>
      <c r="Y992" s="768"/>
      <c r="Z992" s="769"/>
      <c r="AA992" s="769"/>
      <c r="AB992" s="769"/>
      <c r="AC992" s="769"/>
      <c r="AD992" s="769"/>
      <c r="AE992" s="769"/>
      <c r="AF992" s="770"/>
      <c r="AG992" s="768"/>
      <c r="AH992" s="767"/>
      <c r="AI992" s="767"/>
      <c r="AJ992" s="767"/>
      <c r="AK992" s="767"/>
    </row>
    <row r="993" spans="1:37" s="763" customFormat="1" ht="12.9" customHeight="1">
      <c r="A993" s="767"/>
      <c r="B993" s="767"/>
      <c r="C993" s="767"/>
      <c r="D993" s="767"/>
      <c r="E993" s="767"/>
      <c r="F993" s="767"/>
      <c r="G993" s="767"/>
      <c r="H993" s="767"/>
      <c r="I993" s="767"/>
      <c r="J993" s="767"/>
      <c r="K993" s="767"/>
      <c r="L993" s="767"/>
      <c r="M993" s="767"/>
      <c r="N993" s="767"/>
      <c r="O993" s="767"/>
      <c r="P993" s="767"/>
      <c r="Q993" s="767"/>
      <c r="R993" s="767"/>
      <c r="S993" s="767"/>
      <c r="T993" s="767"/>
      <c r="U993" s="767"/>
      <c r="V993" s="767"/>
      <c r="W993" s="767"/>
      <c r="X993" s="767"/>
      <c r="Y993" s="768"/>
      <c r="Z993" s="769"/>
      <c r="AA993" s="769"/>
      <c r="AB993" s="769"/>
      <c r="AC993" s="769"/>
      <c r="AD993" s="769"/>
      <c r="AE993" s="769"/>
      <c r="AF993" s="770"/>
      <c r="AG993" s="768"/>
      <c r="AH993" s="767"/>
      <c r="AI993" s="767"/>
      <c r="AJ993" s="767"/>
      <c r="AK993" s="767"/>
    </row>
    <row r="994" spans="1:37" s="763" customFormat="1" ht="12.9" customHeight="1">
      <c r="A994" s="767"/>
      <c r="B994" s="767"/>
      <c r="C994" s="767"/>
      <c r="D994" s="767"/>
      <c r="E994" s="767"/>
      <c r="F994" s="767"/>
      <c r="G994" s="767"/>
      <c r="H994" s="767"/>
      <c r="I994" s="767"/>
      <c r="J994" s="767"/>
      <c r="K994" s="767"/>
      <c r="L994" s="767"/>
      <c r="M994" s="767"/>
      <c r="N994" s="767"/>
      <c r="O994" s="767"/>
      <c r="P994" s="767"/>
      <c r="Q994" s="767"/>
      <c r="R994" s="767"/>
      <c r="S994" s="767"/>
      <c r="T994" s="767"/>
      <c r="U994" s="767"/>
      <c r="V994" s="767"/>
      <c r="W994" s="767"/>
      <c r="X994" s="767"/>
      <c r="Y994" s="768"/>
      <c r="Z994" s="769"/>
      <c r="AA994" s="769"/>
      <c r="AB994" s="769"/>
      <c r="AC994" s="769"/>
      <c r="AD994" s="769"/>
      <c r="AE994" s="769"/>
      <c r="AF994" s="770"/>
      <c r="AG994" s="768"/>
      <c r="AH994" s="767"/>
      <c r="AI994" s="767"/>
      <c r="AJ994" s="767"/>
      <c r="AK994" s="767"/>
    </row>
    <row r="995" spans="1:37" s="763" customFormat="1" ht="12.9" customHeight="1">
      <c r="A995" s="767"/>
      <c r="B995" s="767"/>
      <c r="C995" s="767"/>
      <c r="D995" s="767"/>
      <c r="E995" s="767"/>
      <c r="F995" s="767"/>
      <c r="G995" s="767"/>
      <c r="H995" s="767"/>
      <c r="I995" s="767"/>
      <c r="J995" s="767"/>
      <c r="K995" s="767"/>
      <c r="L995" s="767"/>
      <c r="M995" s="767"/>
      <c r="N995" s="767"/>
      <c r="O995" s="767"/>
      <c r="P995" s="767"/>
      <c r="Q995" s="767"/>
      <c r="R995" s="767"/>
      <c r="S995" s="767"/>
      <c r="T995" s="767"/>
      <c r="U995" s="767"/>
      <c r="V995" s="767"/>
      <c r="W995" s="767"/>
      <c r="X995" s="767"/>
      <c r="Y995" s="768"/>
      <c r="Z995" s="769"/>
      <c r="AA995" s="769"/>
      <c r="AB995" s="769"/>
      <c r="AC995" s="769"/>
      <c r="AD995" s="769"/>
      <c r="AE995" s="769"/>
      <c r="AF995" s="770"/>
      <c r="AG995" s="768"/>
      <c r="AH995" s="767"/>
      <c r="AI995" s="767"/>
      <c r="AJ995" s="767"/>
      <c r="AK995" s="767"/>
    </row>
    <row r="1119" spans="1:48" ht="12.9" customHeight="1">
      <c r="AL1119" s="822"/>
      <c r="AM1119" s="822"/>
      <c r="AN1119" s="822"/>
      <c r="AO1119" s="822"/>
      <c r="AP1119" s="822"/>
      <c r="AQ1119" s="822"/>
      <c r="AR1119" s="822"/>
      <c r="AS1119" s="822"/>
      <c r="AT1119" s="822"/>
      <c r="AU1119" s="822"/>
      <c r="AV1119" s="822"/>
    </row>
    <row r="1120" spans="1:48" s="763" customFormat="1" ht="12.9" customHeight="1">
      <c r="A1120" s="767"/>
      <c r="B1120" s="767"/>
      <c r="C1120" s="767"/>
      <c r="D1120" s="767"/>
      <c r="E1120" s="767"/>
      <c r="F1120" s="767"/>
      <c r="G1120" s="767"/>
      <c r="H1120" s="767"/>
      <c r="I1120" s="767"/>
      <c r="J1120" s="767"/>
      <c r="K1120" s="767"/>
      <c r="L1120" s="767"/>
      <c r="M1120" s="767"/>
      <c r="N1120" s="767"/>
      <c r="O1120" s="767"/>
      <c r="P1120" s="767"/>
      <c r="Q1120" s="767"/>
      <c r="R1120" s="767"/>
      <c r="S1120" s="767"/>
      <c r="T1120" s="767"/>
      <c r="U1120" s="767"/>
      <c r="V1120" s="767"/>
      <c r="W1120" s="767"/>
      <c r="X1120" s="767"/>
      <c r="Y1120" s="768"/>
      <c r="Z1120" s="769"/>
      <c r="AA1120" s="769"/>
      <c r="AB1120" s="769"/>
      <c r="AC1120" s="769"/>
      <c r="AD1120" s="769"/>
      <c r="AE1120" s="769"/>
      <c r="AF1120" s="770"/>
      <c r="AG1120" s="768"/>
      <c r="AH1120" s="767"/>
      <c r="AI1120" s="767"/>
      <c r="AJ1120" s="767"/>
      <c r="AK1120" s="767"/>
    </row>
    <row r="1121" spans="1:37" s="763" customFormat="1" ht="12.9" customHeight="1">
      <c r="A1121" s="767"/>
      <c r="B1121" s="767"/>
      <c r="C1121" s="767"/>
      <c r="D1121" s="767"/>
      <c r="E1121" s="767"/>
      <c r="F1121" s="767"/>
      <c r="G1121" s="767"/>
      <c r="H1121" s="767"/>
      <c r="I1121" s="767"/>
      <c r="J1121" s="767"/>
      <c r="K1121" s="767"/>
      <c r="L1121" s="767"/>
      <c r="M1121" s="767"/>
      <c r="N1121" s="767"/>
      <c r="O1121" s="767"/>
      <c r="P1121" s="767"/>
      <c r="Q1121" s="767"/>
      <c r="R1121" s="767"/>
      <c r="S1121" s="767"/>
      <c r="T1121" s="767"/>
      <c r="U1121" s="767"/>
      <c r="V1121" s="767"/>
      <c r="W1121" s="767"/>
      <c r="X1121" s="767"/>
      <c r="Y1121" s="768"/>
      <c r="Z1121" s="769"/>
      <c r="AA1121" s="769"/>
      <c r="AB1121" s="769"/>
      <c r="AC1121" s="769"/>
      <c r="AD1121" s="769"/>
      <c r="AE1121" s="769"/>
      <c r="AF1121" s="770"/>
      <c r="AG1121" s="768"/>
      <c r="AH1121" s="767"/>
      <c r="AI1121" s="767"/>
      <c r="AJ1121" s="767"/>
      <c r="AK1121" s="767"/>
    </row>
    <row r="1122" spans="1:37" s="763" customFormat="1" ht="12.9" customHeight="1">
      <c r="A1122" s="767"/>
      <c r="B1122" s="767"/>
      <c r="C1122" s="767"/>
      <c r="D1122" s="767"/>
      <c r="E1122" s="767"/>
      <c r="F1122" s="767"/>
      <c r="G1122" s="767"/>
      <c r="H1122" s="767"/>
      <c r="I1122" s="767"/>
      <c r="J1122" s="767"/>
      <c r="K1122" s="767"/>
      <c r="L1122" s="767"/>
      <c r="M1122" s="767"/>
      <c r="N1122" s="767"/>
      <c r="O1122" s="767"/>
      <c r="P1122" s="767"/>
      <c r="Q1122" s="767"/>
      <c r="R1122" s="767"/>
      <c r="S1122" s="767"/>
      <c r="T1122" s="767"/>
      <c r="U1122" s="767"/>
      <c r="V1122" s="767"/>
      <c r="W1122" s="767"/>
      <c r="X1122" s="767"/>
      <c r="Y1122" s="768"/>
      <c r="Z1122" s="769"/>
      <c r="AA1122" s="769"/>
      <c r="AB1122" s="769"/>
      <c r="AC1122" s="769"/>
      <c r="AD1122" s="769"/>
      <c r="AE1122" s="769"/>
      <c r="AF1122" s="770"/>
      <c r="AG1122" s="768"/>
      <c r="AH1122" s="767"/>
      <c r="AI1122" s="767"/>
      <c r="AJ1122" s="767"/>
      <c r="AK1122" s="767"/>
    </row>
    <row r="1123" spans="1:37" s="763" customFormat="1" ht="12.9" customHeight="1">
      <c r="A1123" s="767"/>
      <c r="B1123" s="767"/>
      <c r="C1123" s="767"/>
      <c r="D1123" s="767"/>
      <c r="E1123" s="767"/>
      <c r="F1123" s="767"/>
      <c r="G1123" s="767"/>
      <c r="H1123" s="767"/>
      <c r="I1123" s="767"/>
      <c r="J1123" s="767"/>
      <c r="K1123" s="767"/>
      <c r="L1123" s="767"/>
      <c r="M1123" s="767"/>
      <c r="N1123" s="767"/>
      <c r="O1123" s="767"/>
      <c r="P1123" s="767"/>
      <c r="Q1123" s="767"/>
      <c r="R1123" s="767"/>
      <c r="S1123" s="767"/>
      <c r="T1123" s="767"/>
      <c r="U1123" s="767"/>
      <c r="V1123" s="767"/>
      <c r="W1123" s="767"/>
      <c r="X1123" s="767"/>
      <c r="Y1123" s="768"/>
      <c r="Z1123" s="769"/>
      <c r="AA1123" s="769"/>
      <c r="AB1123" s="769"/>
      <c r="AC1123" s="769"/>
      <c r="AD1123" s="769"/>
      <c r="AE1123" s="769"/>
      <c r="AF1123" s="770"/>
      <c r="AG1123" s="768"/>
      <c r="AH1123" s="767"/>
      <c r="AI1123" s="767"/>
      <c r="AJ1123" s="767"/>
      <c r="AK1123" s="767"/>
    </row>
    <row r="1124" spans="1:37" s="763" customFormat="1" ht="12.9" customHeight="1">
      <c r="A1124" s="767"/>
      <c r="B1124" s="767"/>
      <c r="C1124" s="767"/>
      <c r="D1124" s="767"/>
      <c r="E1124" s="767"/>
      <c r="F1124" s="767"/>
      <c r="G1124" s="767"/>
      <c r="H1124" s="767"/>
      <c r="I1124" s="767"/>
      <c r="J1124" s="767"/>
      <c r="K1124" s="767"/>
      <c r="L1124" s="767"/>
      <c r="M1124" s="767"/>
      <c r="N1124" s="767"/>
      <c r="O1124" s="767"/>
      <c r="P1124" s="767"/>
      <c r="Q1124" s="767"/>
      <c r="R1124" s="767"/>
      <c r="S1124" s="767"/>
      <c r="T1124" s="767"/>
      <c r="U1124" s="767"/>
      <c r="V1124" s="767"/>
      <c r="W1124" s="767"/>
      <c r="X1124" s="767"/>
      <c r="Y1124" s="768"/>
      <c r="Z1124" s="769"/>
      <c r="AA1124" s="769"/>
      <c r="AB1124" s="769"/>
      <c r="AC1124" s="769"/>
      <c r="AD1124" s="769"/>
      <c r="AE1124" s="769"/>
      <c r="AF1124" s="770"/>
      <c r="AG1124" s="768"/>
      <c r="AH1124" s="767"/>
      <c r="AI1124" s="767"/>
      <c r="AJ1124" s="767"/>
      <c r="AK1124" s="767"/>
    </row>
    <row r="1249" spans="1:48" ht="12.9" customHeight="1">
      <c r="AL1249" s="822"/>
      <c r="AM1249" s="822"/>
      <c r="AN1249" s="822"/>
      <c r="AO1249" s="822"/>
      <c r="AP1249" s="822"/>
      <c r="AQ1249" s="822"/>
      <c r="AR1249" s="822"/>
      <c r="AS1249" s="822"/>
      <c r="AT1249" s="822"/>
      <c r="AU1249" s="822"/>
      <c r="AV1249" s="822"/>
    </row>
    <row r="1250" spans="1:48" s="763" customFormat="1" ht="12.9" customHeight="1">
      <c r="A1250" s="767"/>
      <c r="B1250" s="767"/>
      <c r="C1250" s="767"/>
      <c r="D1250" s="767"/>
      <c r="E1250" s="767"/>
      <c r="F1250" s="767"/>
      <c r="G1250" s="767"/>
      <c r="H1250" s="767"/>
      <c r="I1250" s="767"/>
      <c r="J1250" s="767"/>
      <c r="K1250" s="767"/>
      <c r="L1250" s="767"/>
      <c r="M1250" s="767"/>
      <c r="N1250" s="767"/>
      <c r="O1250" s="767"/>
      <c r="P1250" s="767"/>
      <c r="Q1250" s="767"/>
      <c r="R1250" s="767"/>
      <c r="S1250" s="767"/>
      <c r="T1250" s="767"/>
      <c r="U1250" s="767"/>
      <c r="V1250" s="767"/>
      <c r="W1250" s="767"/>
      <c r="X1250" s="767"/>
      <c r="Y1250" s="768"/>
      <c r="Z1250" s="769"/>
      <c r="AA1250" s="769"/>
      <c r="AB1250" s="769"/>
      <c r="AC1250" s="769"/>
      <c r="AD1250" s="769"/>
      <c r="AE1250" s="769"/>
      <c r="AF1250" s="770"/>
      <c r="AG1250" s="768"/>
      <c r="AH1250" s="767"/>
      <c r="AI1250" s="767"/>
      <c r="AJ1250" s="767"/>
      <c r="AK1250" s="767"/>
    </row>
    <row r="1251" spans="1:48" s="763" customFormat="1" ht="12.9" customHeight="1">
      <c r="A1251" s="767"/>
      <c r="B1251" s="767"/>
      <c r="C1251" s="767"/>
      <c r="D1251" s="767"/>
      <c r="E1251" s="767"/>
      <c r="F1251" s="767"/>
      <c r="G1251" s="767"/>
      <c r="H1251" s="767"/>
      <c r="I1251" s="767"/>
      <c r="J1251" s="767"/>
      <c r="K1251" s="767"/>
      <c r="L1251" s="767"/>
      <c r="M1251" s="767"/>
      <c r="N1251" s="767"/>
      <c r="O1251" s="767"/>
      <c r="P1251" s="767"/>
      <c r="Q1251" s="767"/>
      <c r="R1251" s="767"/>
      <c r="S1251" s="767"/>
      <c r="T1251" s="767"/>
      <c r="U1251" s="767"/>
      <c r="V1251" s="767"/>
      <c r="W1251" s="767"/>
      <c r="X1251" s="767"/>
      <c r="Y1251" s="768"/>
      <c r="Z1251" s="769"/>
      <c r="AA1251" s="769"/>
      <c r="AB1251" s="769"/>
      <c r="AC1251" s="769"/>
      <c r="AD1251" s="769"/>
      <c r="AE1251" s="769"/>
      <c r="AF1251" s="770"/>
      <c r="AG1251" s="768"/>
      <c r="AH1251" s="767"/>
      <c r="AI1251" s="767"/>
      <c r="AJ1251" s="767"/>
      <c r="AK1251" s="767"/>
    </row>
    <row r="1252" spans="1:48" s="763" customFormat="1" ht="12.9" customHeight="1">
      <c r="A1252" s="767"/>
      <c r="B1252" s="767"/>
      <c r="C1252" s="767"/>
      <c r="D1252" s="767"/>
      <c r="E1252" s="767"/>
      <c r="F1252" s="767"/>
      <c r="G1252" s="767"/>
      <c r="H1252" s="767"/>
      <c r="I1252" s="767"/>
      <c r="J1252" s="767"/>
      <c r="K1252" s="767"/>
      <c r="L1252" s="767"/>
      <c r="M1252" s="767"/>
      <c r="N1252" s="767"/>
      <c r="O1252" s="767"/>
      <c r="P1252" s="767"/>
      <c r="Q1252" s="767"/>
      <c r="R1252" s="767"/>
      <c r="S1252" s="767"/>
      <c r="T1252" s="767"/>
      <c r="U1252" s="767"/>
      <c r="V1252" s="767"/>
      <c r="W1252" s="767"/>
      <c r="X1252" s="767"/>
      <c r="Y1252" s="768"/>
      <c r="Z1252" s="769"/>
      <c r="AA1252" s="769"/>
      <c r="AB1252" s="769"/>
      <c r="AC1252" s="769"/>
      <c r="AD1252" s="769"/>
      <c r="AE1252" s="769"/>
      <c r="AF1252" s="770"/>
      <c r="AG1252" s="768"/>
      <c r="AH1252" s="767"/>
      <c r="AI1252" s="767"/>
      <c r="AJ1252" s="767"/>
      <c r="AK1252" s="767"/>
    </row>
    <row r="1253" spans="1:48" s="763" customFormat="1" ht="12.9" customHeight="1">
      <c r="A1253" s="767"/>
      <c r="B1253" s="767"/>
      <c r="C1253" s="767"/>
      <c r="D1253" s="767"/>
      <c r="E1253" s="767"/>
      <c r="F1253" s="767"/>
      <c r="G1253" s="767"/>
      <c r="H1253" s="767"/>
      <c r="I1253" s="767"/>
      <c r="J1253" s="767"/>
      <c r="K1253" s="767"/>
      <c r="L1253" s="767"/>
      <c r="M1253" s="767"/>
      <c r="N1253" s="767"/>
      <c r="O1253" s="767"/>
      <c r="P1253" s="767"/>
      <c r="Q1253" s="767"/>
      <c r="R1253" s="767"/>
      <c r="S1253" s="767"/>
      <c r="T1253" s="767"/>
      <c r="U1253" s="767"/>
      <c r="V1253" s="767"/>
      <c r="W1253" s="767"/>
      <c r="X1253" s="767"/>
      <c r="Y1253" s="768"/>
      <c r="Z1253" s="769"/>
      <c r="AA1253" s="769"/>
      <c r="AB1253" s="769"/>
      <c r="AC1253" s="769"/>
      <c r="AD1253" s="769"/>
      <c r="AE1253" s="769"/>
      <c r="AF1253" s="770"/>
      <c r="AG1253" s="768"/>
      <c r="AH1253" s="767"/>
      <c r="AI1253" s="767"/>
      <c r="AJ1253" s="767"/>
      <c r="AK1253" s="767"/>
    </row>
    <row r="1254" spans="1:48" s="763" customFormat="1" ht="12.9" customHeight="1">
      <c r="A1254" s="767"/>
      <c r="B1254" s="767"/>
      <c r="C1254" s="767"/>
      <c r="D1254" s="767"/>
      <c r="E1254" s="767"/>
      <c r="F1254" s="767"/>
      <c r="G1254" s="767"/>
      <c r="H1254" s="767"/>
      <c r="I1254" s="767"/>
      <c r="J1254" s="767"/>
      <c r="K1254" s="767"/>
      <c r="L1254" s="767"/>
      <c r="M1254" s="767"/>
      <c r="N1254" s="767"/>
      <c r="O1254" s="767"/>
      <c r="P1254" s="767"/>
      <c r="Q1254" s="767"/>
      <c r="R1254" s="767"/>
      <c r="S1254" s="767"/>
      <c r="T1254" s="767"/>
      <c r="U1254" s="767"/>
      <c r="V1254" s="767"/>
      <c r="W1254" s="767"/>
      <c r="X1254" s="767"/>
      <c r="Y1254" s="768"/>
      <c r="Z1254" s="769"/>
      <c r="AA1254" s="769"/>
      <c r="AB1254" s="769"/>
      <c r="AC1254" s="769"/>
      <c r="AD1254" s="769"/>
      <c r="AE1254" s="769"/>
      <c r="AF1254" s="770"/>
      <c r="AG1254" s="768"/>
      <c r="AH1254" s="767"/>
      <c r="AI1254" s="767"/>
      <c r="AJ1254" s="767"/>
      <c r="AK1254" s="767"/>
    </row>
  </sheetData>
  <sheetProtection selectLockedCells="1" selectUnlockedCells="1"/>
  <mergeCells count="48">
    <mergeCell ref="Z5:AJ5"/>
    <mergeCell ref="Z6:AJ6"/>
    <mergeCell ref="Z7:AJ7"/>
    <mergeCell ref="AI8:AJ8"/>
    <mergeCell ref="AI109:AJ109"/>
    <mergeCell ref="Z79:AJ80"/>
    <mergeCell ref="Z82:AJ83"/>
    <mergeCell ref="Z85:AJ86"/>
    <mergeCell ref="Z70:AJ71"/>
    <mergeCell ref="Z73:AJ74"/>
    <mergeCell ref="Z76:AJ77"/>
    <mergeCell ref="Z53:AJ54"/>
    <mergeCell ref="Z59:AJ60"/>
    <mergeCell ref="Z67:AJ68"/>
    <mergeCell ref="Z34:AJ35"/>
    <mergeCell ref="Z40:AJ41"/>
    <mergeCell ref="A115:AK115"/>
    <mergeCell ref="Y9:Y10"/>
    <mergeCell ref="Y16:Y17"/>
    <mergeCell ref="Y22:Y23"/>
    <mergeCell ref="Y28:Y29"/>
    <mergeCell ref="Y34:Y35"/>
    <mergeCell ref="Y40:Y41"/>
    <mergeCell ref="Y46:Y47"/>
    <mergeCell ref="Y53:Y54"/>
    <mergeCell ref="Y59:Y60"/>
    <mergeCell ref="Y67:Y68"/>
    <mergeCell ref="Y70:Y71"/>
    <mergeCell ref="Y73:Y74"/>
    <mergeCell ref="Y76:Y77"/>
    <mergeCell ref="Y79:Y80"/>
    <mergeCell ref="Y82:Y83"/>
    <mergeCell ref="Y85:Y86"/>
    <mergeCell ref="Y88:Y89"/>
    <mergeCell ref="Y91:Y92"/>
    <mergeCell ref="Y98:Y99"/>
    <mergeCell ref="Y104:Y105"/>
    <mergeCell ref="Y110:Y111"/>
    <mergeCell ref="Z88:AJ89"/>
    <mergeCell ref="Z91:AJ92"/>
    <mergeCell ref="Z98:AJ99"/>
    <mergeCell ref="Z104:AJ105"/>
    <mergeCell ref="Z110:AJ111"/>
    <mergeCell ref="Z46:AJ47"/>
    <mergeCell ref="Z16:AJ17"/>
    <mergeCell ref="Z22:AJ23"/>
    <mergeCell ref="Z28:AJ29"/>
    <mergeCell ref="Z9:AJ10"/>
  </mergeCells>
  <printOptions horizontalCentered="1"/>
  <pageMargins left="0.05" right="0.05" top="0.4" bottom="0.05" header="0.51180555555555596" footer="0.51180555555555596"/>
  <pageSetup paperSize="9" scale="54" firstPageNumber="9" orientation="portrait" useFirstPageNumber="1"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AO1299"/>
  <sheetViews>
    <sheetView showGridLines="0" view="pageBreakPreview" zoomScale="70" zoomScaleNormal="100" workbookViewId="0">
      <selection activeCell="R86" sqref="R86:AB87"/>
    </sheetView>
  </sheetViews>
  <sheetFormatPr defaultColWidth="6.3828125" defaultRowHeight="15" customHeight="1"/>
  <cols>
    <col min="1" max="1" width="0.69140625" style="767" customWidth="1"/>
    <col min="2" max="2" width="3.61328125" style="767" customWidth="1"/>
    <col min="3" max="3" width="4.3046875" style="767" customWidth="1"/>
    <col min="4" max="4" width="3.4609375" style="767" customWidth="1"/>
    <col min="5" max="6" width="3.23046875" style="767" customWidth="1"/>
    <col min="7" max="7" width="4.765625" style="767" customWidth="1"/>
    <col min="8" max="9" width="3.3828125" style="767" customWidth="1"/>
    <col min="10" max="11" width="4.921875" style="767" customWidth="1"/>
    <col min="12" max="12" width="1.921875" style="767" customWidth="1"/>
    <col min="13" max="14" width="4.921875" style="767" customWidth="1"/>
    <col min="15" max="15" width="4.3046875" style="767" customWidth="1"/>
    <col min="16" max="16" width="2.23046875" style="767" customWidth="1"/>
    <col min="17" max="17" width="9.07421875" style="767" customWidth="1"/>
    <col min="18" max="18" width="3.921875" style="768" customWidth="1"/>
    <col min="19" max="24" width="2.921875" style="769" customWidth="1"/>
    <col min="25" max="25" width="1.765625" style="770" customWidth="1"/>
    <col min="26" max="26" width="1.765625" style="768" customWidth="1"/>
    <col min="27" max="29" width="2.921875" style="767" customWidth="1"/>
    <col min="30" max="30" width="2.4609375" style="767" customWidth="1"/>
    <col min="31" max="31" width="4.4609375" style="767" customWidth="1"/>
    <col min="32" max="16384" width="6.3828125" style="767"/>
  </cols>
  <sheetData>
    <row r="1" spans="1:41" ht="15" customHeight="1">
      <c r="A1" s="771"/>
      <c r="B1" s="772"/>
      <c r="C1" s="772"/>
      <c r="D1" s="773"/>
      <c r="E1" s="774"/>
      <c r="F1" s="774"/>
      <c r="G1" s="772"/>
      <c r="H1" s="772"/>
      <c r="I1" s="772"/>
      <c r="J1" s="772"/>
      <c r="K1" s="772"/>
      <c r="L1" s="772"/>
      <c r="M1" s="772"/>
      <c r="N1" s="772"/>
      <c r="O1" s="772"/>
      <c r="P1" s="772"/>
      <c r="Q1" s="772"/>
      <c r="R1" s="799"/>
      <c r="S1" s="800"/>
      <c r="T1" s="800"/>
      <c r="U1" s="800"/>
      <c r="V1" s="800"/>
      <c r="W1" s="800"/>
      <c r="X1" s="800"/>
      <c r="Y1" s="819"/>
      <c r="Z1" s="799"/>
      <c r="AA1" s="772"/>
      <c r="AB1" s="772"/>
      <c r="AC1" s="772"/>
      <c r="AD1" s="820"/>
    </row>
    <row r="2" spans="1:41" ht="15" customHeight="1">
      <c r="A2" s="775"/>
      <c r="B2" s="776"/>
      <c r="C2" s="776"/>
      <c r="D2" s="776"/>
      <c r="E2" s="776"/>
      <c r="F2" s="776"/>
      <c r="G2" s="777" t="s">
        <v>1888</v>
      </c>
      <c r="H2" s="777"/>
      <c r="I2" s="777"/>
      <c r="J2" s="777"/>
      <c r="K2" s="777"/>
      <c r="L2" s="777"/>
      <c r="M2" s="777"/>
      <c r="N2" s="777"/>
      <c r="O2" s="777"/>
      <c r="P2" s="777"/>
      <c r="Q2" s="777"/>
      <c r="R2" s="801"/>
      <c r="S2" s="793"/>
      <c r="T2" s="793"/>
      <c r="U2" s="793"/>
      <c r="V2" s="793"/>
      <c r="W2" s="793"/>
      <c r="X2" s="793"/>
      <c r="Y2" s="801"/>
      <c r="Z2" s="801"/>
      <c r="AA2" s="793"/>
      <c r="AB2" s="793"/>
      <c r="AC2" s="793"/>
      <c r="AD2" s="821"/>
      <c r="AE2" s="822"/>
      <c r="AF2" s="822"/>
      <c r="AG2" s="822"/>
      <c r="AH2" s="822"/>
      <c r="AI2" s="822"/>
      <c r="AJ2" s="822"/>
      <c r="AK2" s="822"/>
      <c r="AL2" s="822"/>
      <c r="AM2" s="822"/>
      <c r="AN2" s="822"/>
      <c r="AO2" s="822"/>
    </row>
    <row r="3" spans="1:41" s="763" customFormat="1" ht="15" customHeight="1">
      <c r="A3" s="778"/>
      <c r="B3" s="779"/>
      <c r="C3" s="779"/>
      <c r="D3" s="779"/>
      <c r="E3" s="776" t="s">
        <v>1944</v>
      </c>
      <c r="F3" s="779"/>
      <c r="G3" s="780"/>
      <c r="H3" s="780"/>
      <c r="I3" s="780"/>
      <c r="J3" s="780"/>
      <c r="K3" s="780"/>
      <c r="L3" s="780"/>
      <c r="M3" s="780"/>
      <c r="N3" s="780"/>
      <c r="O3" s="780"/>
      <c r="P3" s="796"/>
      <c r="Q3" s="802"/>
      <c r="R3" s="803"/>
      <c r="S3" s="780"/>
      <c r="T3" s="780"/>
      <c r="U3" s="780"/>
      <c r="V3" s="780"/>
      <c r="W3" s="780"/>
      <c r="X3" s="780"/>
      <c r="Y3" s="803"/>
      <c r="Z3" s="803"/>
      <c r="AA3" s="780"/>
      <c r="AB3" s="780"/>
      <c r="AC3" s="780"/>
      <c r="AD3" s="823"/>
    </row>
    <row r="4" spans="1:41" s="763" customFormat="1" ht="15" customHeight="1">
      <c r="A4" s="781"/>
      <c r="B4" s="782"/>
      <c r="C4" s="782"/>
      <c r="D4" s="782"/>
      <c r="E4" s="783" t="s">
        <v>1945</v>
      </c>
      <c r="F4" s="782"/>
      <c r="G4" s="784"/>
      <c r="H4" s="784"/>
      <c r="I4" s="784"/>
      <c r="J4" s="797"/>
      <c r="K4" s="797"/>
      <c r="L4" s="797"/>
      <c r="M4" s="797"/>
      <c r="N4" s="797"/>
      <c r="O4" s="784"/>
      <c r="P4" s="784"/>
      <c r="Q4" s="784"/>
      <c r="R4" s="804"/>
      <c r="S4" s="784"/>
      <c r="T4" s="784"/>
      <c r="U4" s="784"/>
      <c r="Y4" s="824"/>
      <c r="Z4" s="824"/>
      <c r="AD4" s="825"/>
    </row>
    <row r="5" spans="1:41" s="763" customFormat="1" ht="15" customHeight="1">
      <c r="A5" s="781"/>
      <c r="B5" s="782"/>
      <c r="C5" s="782"/>
      <c r="D5" s="782"/>
      <c r="E5" s="782"/>
      <c r="F5" s="782"/>
      <c r="G5" s="784"/>
      <c r="H5" s="784"/>
      <c r="I5" s="784"/>
      <c r="J5" s="797"/>
      <c r="K5" s="797"/>
      <c r="L5" s="797"/>
      <c r="M5" s="797"/>
      <c r="N5" s="797"/>
      <c r="O5" s="784"/>
      <c r="P5" s="784"/>
      <c r="Q5" s="784"/>
      <c r="R5" s="804"/>
      <c r="S5" s="2625"/>
      <c r="T5" s="2625"/>
      <c r="U5" s="2625"/>
      <c r="V5" s="2625"/>
      <c r="W5" s="2625"/>
      <c r="X5" s="2625"/>
      <c r="Y5" s="2625"/>
      <c r="Z5" s="2625"/>
      <c r="AA5" s="2625"/>
      <c r="AB5" s="2625"/>
      <c r="AC5" s="2625"/>
      <c r="AD5" s="825"/>
    </row>
    <row r="6" spans="1:41" s="763" customFormat="1" ht="15" customHeight="1">
      <c r="A6" s="781"/>
      <c r="B6" s="782"/>
      <c r="C6" s="782"/>
      <c r="D6" s="782"/>
      <c r="E6" s="782"/>
      <c r="F6" s="782"/>
      <c r="G6" s="784"/>
      <c r="H6" s="784"/>
      <c r="I6" s="784"/>
      <c r="J6" s="797"/>
      <c r="K6" s="797"/>
      <c r="L6" s="797"/>
      <c r="M6" s="797"/>
      <c r="N6" s="797"/>
      <c r="O6" s="784"/>
      <c r="P6" s="784"/>
      <c r="Q6" s="784"/>
      <c r="R6" s="804"/>
      <c r="S6" s="2625" t="s">
        <v>1896</v>
      </c>
      <c r="T6" s="2625"/>
      <c r="U6" s="2625"/>
      <c r="V6" s="2625"/>
      <c r="W6" s="2625"/>
      <c r="X6" s="2625"/>
      <c r="Y6" s="2625"/>
      <c r="Z6" s="2625"/>
      <c r="AA6" s="2625"/>
      <c r="AB6" s="2625"/>
      <c r="AC6" s="2625"/>
      <c r="AD6" s="825"/>
    </row>
    <row r="7" spans="1:41" s="763" customFormat="1" ht="15" customHeight="1">
      <c r="A7" s="781"/>
      <c r="B7" s="782"/>
      <c r="C7" s="782"/>
      <c r="D7" s="782"/>
      <c r="E7" s="782"/>
      <c r="F7" s="782"/>
      <c r="G7" s="784"/>
      <c r="H7" s="784"/>
      <c r="I7" s="784"/>
      <c r="J7" s="797"/>
      <c r="K7" s="797"/>
      <c r="L7" s="797"/>
      <c r="M7" s="797"/>
      <c r="N7" s="797"/>
      <c r="O7" s="784"/>
      <c r="P7" s="784"/>
      <c r="Q7" s="784"/>
      <c r="R7" s="804"/>
      <c r="S7" s="2623" t="s">
        <v>1572</v>
      </c>
      <c r="T7" s="2623"/>
      <c r="U7" s="2623"/>
      <c r="V7" s="2623"/>
      <c r="W7" s="2623"/>
      <c r="X7" s="2623"/>
      <c r="Y7" s="2623"/>
      <c r="Z7" s="2623"/>
      <c r="AA7" s="2623"/>
      <c r="AB7" s="2623"/>
      <c r="AC7" s="2623"/>
      <c r="AD7" s="825"/>
    </row>
    <row r="8" spans="1:41" s="763" customFormat="1" ht="15" customHeight="1">
      <c r="A8" s="781"/>
      <c r="B8" s="785">
        <v>8.15</v>
      </c>
      <c r="C8" s="782" t="s">
        <v>2151</v>
      </c>
      <c r="D8" s="780"/>
      <c r="E8" s="784"/>
      <c r="F8" s="782"/>
      <c r="G8" s="784"/>
      <c r="H8" s="784"/>
      <c r="I8" s="784"/>
      <c r="J8" s="797"/>
      <c r="K8" s="797"/>
      <c r="L8" s="797"/>
      <c r="M8" s="797"/>
      <c r="N8" s="797"/>
      <c r="O8" s="784"/>
      <c r="P8" s="784"/>
      <c r="Q8" s="784"/>
      <c r="R8" s="801"/>
      <c r="S8" s="793"/>
      <c r="T8" s="793"/>
      <c r="U8" s="793"/>
      <c r="V8" s="793"/>
      <c r="W8" s="782"/>
      <c r="X8" s="793"/>
      <c r="Y8" s="801"/>
      <c r="Z8" s="801"/>
      <c r="AA8" s="793"/>
      <c r="AB8" s="2614" t="s">
        <v>2094</v>
      </c>
      <c r="AC8" s="2615"/>
      <c r="AD8" s="825"/>
    </row>
    <row r="9" spans="1:41" s="763" customFormat="1" ht="15" customHeight="1">
      <c r="A9" s="781"/>
      <c r="B9" s="786"/>
      <c r="C9" s="782" t="s">
        <v>2152</v>
      </c>
      <c r="D9" s="780"/>
      <c r="E9" s="784"/>
      <c r="F9" s="782"/>
      <c r="G9" s="784"/>
      <c r="H9" s="784"/>
      <c r="I9" s="784"/>
      <c r="J9" s="797"/>
      <c r="K9" s="797"/>
      <c r="L9" s="797"/>
      <c r="M9" s="797"/>
      <c r="N9" s="797"/>
      <c r="O9" s="784"/>
      <c r="P9" s="784"/>
      <c r="Q9" s="784"/>
      <c r="R9" s="2624" t="s">
        <v>54</v>
      </c>
      <c r="S9" s="2659"/>
      <c r="T9" s="2660"/>
      <c r="U9" s="2660"/>
      <c r="V9" s="2660"/>
      <c r="W9" s="2660"/>
      <c r="X9" s="2660"/>
      <c r="Y9" s="2661"/>
      <c r="Z9" s="2662"/>
      <c r="AA9" s="2662"/>
      <c r="AB9" s="2662"/>
      <c r="AC9" s="2663"/>
      <c r="AD9" s="825"/>
    </row>
    <row r="10" spans="1:41" s="763" customFormat="1" ht="15" customHeight="1">
      <c r="A10" s="781"/>
      <c r="B10" s="786"/>
      <c r="C10" s="780" t="s">
        <v>2153</v>
      </c>
      <c r="D10" s="780"/>
      <c r="E10" s="784"/>
      <c r="F10" s="782"/>
      <c r="G10" s="784"/>
      <c r="H10" s="784"/>
      <c r="I10" s="784"/>
      <c r="J10" s="797"/>
      <c r="K10" s="797"/>
      <c r="L10" s="797"/>
      <c r="M10" s="797"/>
      <c r="N10" s="797"/>
      <c r="O10" s="784"/>
      <c r="P10" s="784"/>
      <c r="Q10" s="784"/>
      <c r="R10" s="2624"/>
      <c r="S10" s="2664"/>
      <c r="T10" s="2665"/>
      <c r="U10" s="2665"/>
      <c r="V10" s="2665"/>
      <c r="W10" s="2665"/>
      <c r="X10" s="2665"/>
      <c r="Y10" s="2666"/>
      <c r="Z10" s="2666"/>
      <c r="AA10" s="2666"/>
      <c r="AB10" s="2666"/>
      <c r="AC10" s="2667"/>
      <c r="AD10" s="825"/>
    </row>
    <row r="11" spans="1:41" s="763" customFormat="1" ht="15" customHeight="1">
      <c r="A11" s="781"/>
      <c r="B11" s="786"/>
      <c r="C11" s="780" t="s">
        <v>2154</v>
      </c>
      <c r="D11" s="780"/>
      <c r="E11" s="784"/>
      <c r="F11" s="782"/>
      <c r="G11" s="784"/>
      <c r="H11" s="784"/>
      <c r="I11" s="784"/>
      <c r="J11" s="797"/>
      <c r="K11" s="797"/>
      <c r="L11" s="797"/>
      <c r="M11" s="797"/>
      <c r="N11" s="797"/>
      <c r="O11" s="784"/>
      <c r="P11" s="784"/>
      <c r="Q11" s="784"/>
      <c r="R11" s="807"/>
      <c r="S11" s="808"/>
      <c r="T11" s="808"/>
      <c r="U11" s="808"/>
      <c r="V11" s="808"/>
      <c r="W11" s="808"/>
      <c r="X11" s="808"/>
      <c r="Y11" s="808"/>
      <c r="Z11" s="808"/>
      <c r="AA11" s="808"/>
      <c r="AB11" s="808"/>
      <c r="AC11" s="808"/>
      <c r="AD11" s="825"/>
    </row>
    <row r="12" spans="1:41" s="763" customFormat="1" ht="15" customHeight="1">
      <c r="A12" s="787"/>
      <c r="B12" s="788"/>
      <c r="C12" s="789"/>
      <c r="D12" s="789"/>
      <c r="E12" s="790"/>
      <c r="F12" s="791"/>
      <c r="G12" s="790"/>
      <c r="H12" s="790"/>
      <c r="I12" s="790"/>
      <c r="J12" s="798"/>
      <c r="K12" s="798"/>
      <c r="L12" s="798"/>
      <c r="M12" s="798"/>
      <c r="N12" s="798"/>
      <c r="O12" s="790"/>
      <c r="P12" s="790"/>
      <c r="Q12" s="790"/>
      <c r="R12" s="809"/>
      <c r="S12" s="810"/>
      <c r="T12" s="810"/>
      <c r="U12" s="810"/>
      <c r="V12" s="810"/>
      <c r="W12" s="810"/>
      <c r="X12" s="810"/>
      <c r="Y12" s="810"/>
      <c r="Z12" s="810"/>
      <c r="AA12" s="810"/>
      <c r="AB12" s="810"/>
      <c r="AC12" s="810"/>
      <c r="AD12" s="826"/>
    </row>
    <row r="13" spans="1:41" s="763" customFormat="1" ht="15" customHeight="1">
      <c r="A13" s="781"/>
      <c r="B13" s="786"/>
      <c r="C13" s="780"/>
      <c r="D13" s="780"/>
      <c r="E13" s="784"/>
      <c r="F13" s="782"/>
      <c r="G13" s="784"/>
      <c r="H13" s="784"/>
      <c r="I13" s="784"/>
      <c r="J13" s="797"/>
      <c r="K13" s="797"/>
      <c r="L13" s="797"/>
      <c r="M13" s="797"/>
      <c r="N13" s="797"/>
      <c r="O13" s="784"/>
      <c r="P13" s="784"/>
      <c r="Q13" s="784"/>
      <c r="R13" s="807"/>
      <c r="S13" s="808"/>
      <c r="T13" s="808"/>
      <c r="U13" s="808"/>
      <c r="V13" s="808"/>
      <c r="W13" s="808"/>
      <c r="X13" s="808"/>
      <c r="Y13" s="808"/>
      <c r="Z13" s="808"/>
      <c r="AA13" s="808"/>
      <c r="AB13" s="808"/>
      <c r="AC13" s="808"/>
      <c r="AD13" s="825"/>
    </row>
    <row r="14" spans="1:41" s="763" customFormat="1" ht="15" customHeight="1">
      <c r="A14" s="781"/>
      <c r="B14" s="785">
        <v>8.16</v>
      </c>
      <c r="C14" s="782" t="s">
        <v>2155</v>
      </c>
      <c r="D14" s="780"/>
      <c r="E14" s="784"/>
      <c r="F14" s="782"/>
      <c r="G14" s="784"/>
      <c r="H14" s="784"/>
      <c r="I14" s="784"/>
      <c r="J14" s="797"/>
      <c r="K14" s="797"/>
      <c r="L14" s="797"/>
      <c r="M14" s="797"/>
      <c r="N14" s="797"/>
      <c r="O14" s="784"/>
      <c r="P14" s="784"/>
      <c r="Q14" s="784"/>
      <c r="R14" s="801"/>
      <c r="S14" s="793"/>
      <c r="T14" s="793"/>
      <c r="U14" s="793"/>
      <c r="V14" s="793"/>
      <c r="W14" s="782"/>
      <c r="X14" s="793"/>
      <c r="Y14" s="801"/>
      <c r="Z14" s="801"/>
      <c r="AA14" s="793"/>
      <c r="AB14" s="2614" t="s">
        <v>1919</v>
      </c>
      <c r="AC14" s="2615"/>
      <c r="AD14" s="825"/>
    </row>
    <row r="15" spans="1:41" s="763" customFormat="1" ht="15" customHeight="1">
      <c r="A15" s="781"/>
      <c r="B15" s="786"/>
      <c r="C15" s="780" t="s">
        <v>2156</v>
      </c>
      <c r="D15" s="780"/>
      <c r="E15" s="784"/>
      <c r="F15" s="782"/>
      <c r="G15" s="784"/>
      <c r="H15" s="784"/>
      <c r="I15" s="784"/>
      <c r="J15" s="797"/>
      <c r="K15" s="797"/>
      <c r="L15" s="797"/>
      <c r="M15" s="797"/>
      <c r="N15" s="797"/>
      <c r="O15" s="784"/>
      <c r="P15" s="784"/>
      <c r="Q15" s="784"/>
      <c r="R15" s="2624" t="s">
        <v>1689</v>
      </c>
      <c r="S15" s="2659"/>
      <c r="T15" s="2660"/>
      <c r="U15" s="2660"/>
      <c r="V15" s="2660"/>
      <c r="W15" s="2660"/>
      <c r="X15" s="2660"/>
      <c r="Y15" s="2661"/>
      <c r="Z15" s="2662"/>
      <c r="AA15" s="2662"/>
      <c r="AB15" s="2662"/>
      <c r="AC15" s="2663"/>
      <c r="AD15" s="825"/>
    </row>
    <row r="16" spans="1:41" s="763" customFormat="1" ht="15" customHeight="1">
      <c r="A16" s="781"/>
      <c r="B16" s="786"/>
      <c r="C16" s="780"/>
      <c r="D16" s="780"/>
      <c r="E16" s="784"/>
      <c r="F16" s="782"/>
      <c r="G16" s="784"/>
      <c r="H16" s="784"/>
      <c r="I16" s="784"/>
      <c r="J16" s="797"/>
      <c r="K16" s="797"/>
      <c r="L16" s="797"/>
      <c r="M16" s="797"/>
      <c r="N16" s="797"/>
      <c r="O16" s="784"/>
      <c r="P16" s="784"/>
      <c r="Q16" s="784"/>
      <c r="R16" s="2624"/>
      <c r="S16" s="2664"/>
      <c r="T16" s="2665"/>
      <c r="U16" s="2665"/>
      <c r="V16" s="2665"/>
      <c r="W16" s="2665"/>
      <c r="X16" s="2665"/>
      <c r="Y16" s="2666"/>
      <c r="Z16" s="2666"/>
      <c r="AA16" s="2666"/>
      <c r="AB16" s="2666"/>
      <c r="AC16" s="2667"/>
      <c r="AD16" s="825"/>
    </row>
    <row r="17" spans="1:30" s="763" customFormat="1" ht="15" customHeight="1">
      <c r="A17" s="787"/>
      <c r="B17" s="788"/>
      <c r="C17" s="789"/>
      <c r="D17" s="789"/>
      <c r="E17" s="790"/>
      <c r="F17" s="791"/>
      <c r="G17" s="790"/>
      <c r="H17" s="790"/>
      <c r="I17" s="790"/>
      <c r="J17" s="798"/>
      <c r="K17" s="798"/>
      <c r="L17" s="798"/>
      <c r="M17" s="798"/>
      <c r="N17" s="798"/>
      <c r="O17" s="790"/>
      <c r="P17" s="790"/>
      <c r="Q17" s="790"/>
      <c r="R17" s="809"/>
      <c r="S17" s="810"/>
      <c r="T17" s="810"/>
      <c r="U17" s="810"/>
      <c r="V17" s="810"/>
      <c r="W17" s="810"/>
      <c r="X17" s="810"/>
      <c r="Y17" s="810"/>
      <c r="Z17" s="810"/>
      <c r="AA17" s="810"/>
      <c r="AB17" s="810"/>
      <c r="AC17" s="810"/>
      <c r="AD17" s="826"/>
    </row>
    <row r="18" spans="1:30" s="763" customFormat="1" ht="15" customHeight="1">
      <c r="A18" s="781"/>
      <c r="B18" s="782"/>
      <c r="C18" s="782"/>
      <c r="D18" s="782"/>
      <c r="E18" s="782"/>
      <c r="F18" s="782"/>
      <c r="G18" s="784"/>
      <c r="H18" s="784"/>
      <c r="I18" s="784"/>
      <c r="J18" s="797"/>
      <c r="K18" s="797"/>
      <c r="L18" s="797"/>
      <c r="M18" s="797"/>
      <c r="N18" s="797"/>
      <c r="O18" s="784"/>
      <c r="P18" s="784"/>
      <c r="Q18" s="784"/>
      <c r="R18" s="804"/>
      <c r="S18" s="805"/>
      <c r="T18" s="805"/>
      <c r="U18" s="805"/>
      <c r="V18" s="805"/>
      <c r="W18" s="805"/>
      <c r="X18" s="805"/>
      <c r="Y18" s="827"/>
      <c r="Z18" s="827"/>
      <c r="AA18" s="805"/>
      <c r="AB18" s="805"/>
      <c r="AC18" s="805"/>
      <c r="AD18" s="825"/>
    </row>
    <row r="19" spans="1:30" s="763" customFormat="1" ht="15" customHeight="1">
      <c r="A19" s="781"/>
      <c r="B19" s="785">
        <v>8.17</v>
      </c>
      <c r="C19" s="782" t="s">
        <v>2157</v>
      </c>
      <c r="D19" s="780"/>
      <c r="E19" s="784"/>
      <c r="F19" s="782"/>
      <c r="G19" s="784"/>
      <c r="H19" s="784"/>
      <c r="I19" s="784"/>
      <c r="J19" s="797"/>
      <c r="K19" s="797"/>
      <c r="L19" s="797"/>
      <c r="M19" s="797"/>
      <c r="N19" s="797"/>
      <c r="O19" s="784"/>
      <c r="P19" s="784"/>
      <c r="Q19" s="784"/>
      <c r="R19" s="804"/>
      <c r="S19" s="2625"/>
      <c r="T19" s="2625"/>
      <c r="U19" s="2625"/>
      <c r="V19" s="2625"/>
      <c r="W19" s="2625"/>
      <c r="X19" s="2625"/>
      <c r="Y19" s="2625"/>
      <c r="Z19" s="2625"/>
      <c r="AA19" s="2625"/>
      <c r="AB19" s="2625"/>
      <c r="AC19" s="2625"/>
      <c r="AD19" s="825"/>
    </row>
    <row r="20" spans="1:30" s="763" customFormat="1" ht="15" customHeight="1">
      <c r="A20" s="781"/>
      <c r="B20" s="786"/>
      <c r="C20" s="780" t="s">
        <v>2158</v>
      </c>
      <c r="D20" s="780"/>
      <c r="E20" s="784"/>
      <c r="F20" s="782"/>
      <c r="G20" s="784"/>
      <c r="H20" s="784"/>
      <c r="I20" s="784"/>
      <c r="J20" s="797"/>
      <c r="K20" s="797"/>
      <c r="L20" s="797"/>
      <c r="M20" s="797"/>
      <c r="N20" s="797"/>
      <c r="O20" s="784"/>
      <c r="P20" s="784"/>
      <c r="Q20" s="784"/>
      <c r="R20" s="804"/>
      <c r="S20" s="2623"/>
      <c r="T20" s="2623"/>
      <c r="U20" s="2623"/>
      <c r="V20" s="2623"/>
      <c r="W20" s="2623"/>
      <c r="X20" s="2623"/>
      <c r="Y20" s="2623"/>
      <c r="Z20" s="2623"/>
      <c r="AA20" s="2623"/>
      <c r="AB20" s="2623"/>
      <c r="AC20" s="2623"/>
      <c r="AD20" s="825"/>
    </row>
    <row r="21" spans="1:30" s="763" customFormat="1" ht="15" customHeight="1">
      <c r="A21" s="792"/>
      <c r="B21" s="786"/>
      <c r="C21" s="780"/>
      <c r="D21" s="780"/>
      <c r="E21" s="793"/>
      <c r="F21" s="793"/>
      <c r="G21" s="793"/>
      <c r="H21" s="793"/>
      <c r="I21" s="793"/>
      <c r="J21" s="793"/>
      <c r="K21" s="793"/>
      <c r="L21" s="793"/>
      <c r="M21" s="793"/>
      <c r="N21" s="793"/>
      <c r="O21" s="793"/>
      <c r="P21" s="793"/>
      <c r="Q21" s="793"/>
      <c r="R21" s="811"/>
      <c r="S21" s="812"/>
      <c r="T21" s="812"/>
      <c r="U21" s="812"/>
      <c r="V21" s="812"/>
      <c r="W21" s="812"/>
      <c r="X21" s="812"/>
      <c r="Y21" s="828"/>
      <c r="Z21" s="828"/>
      <c r="AA21" s="812"/>
      <c r="AB21" s="2609" t="s">
        <v>2094</v>
      </c>
      <c r="AC21" s="2610"/>
      <c r="AD21" s="821"/>
    </row>
    <row r="22" spans="1:30" s="763" customFormat="1" ht="15" customHeight="1">
      <c r="A22" s="792"/>
      <c r="B22" s="786"/>
      <c r="C22" s="794" t="s">
        <v>1435</v>
      </c>
      <c r="D22" s="782" t="s">
        <v>2159</v>
      </c>
      <c r="F22" s="793"/>
      <c r="G22" s="793"/>
      <c r="H22" s="793"/>
      <c r="I22" s="793"/>
      <c r="J22" s="793"/>
      <c r="K22" s="793"/>
      <c r="L22" s="793"/>
      <c r="M22" s="793"/>
      <c r="N22" s="793"/>
      <c r="O22" s="793"/>
      <c r="P22" s="793"/>
      <c r="Q22" s="813"/>
      <c r="R22" s="2671" t="s">
        <v>2160</v>
      </c>
      <c r="S22" s="2658"/>
      <c r="T22" s="2658"/>
      <c r="U22" s="2658"/>
      <c r="V22" s="2658"/>
      <c r="W22" s="2658"/>
      <c r="X22" s="2658"/>
      <c r="Y22" s="2658"/>
      <c r="Z22" s="2658"/>
      <c r="AA22" s="2658"/>
      <c r="AB22" s="2658"/>
      <c r="AC22" s="2658"/>
      <c r="AD22" s="821"/>
    </row>
    <row r="23" spans="1:30" s="763" customFormat="1" ht="15" customHeight="1">
      <c r="A23" s="792"/>
      <c r="B23" s="786"/>
      <c r="C23" s="780"/>
      <c r="D23" s="780" t="s">
        <v>2161</v>
      </c>
      <c r="F23" s="793"/>
      <c r="G23" s="793"/>
      <c r="H23" s="793"/>
      <c r="I23" s="793"/>
      <c r="J23" s="793"/>
      <c r="K23" s="793"/>
      <c r="L23" s="793"/>
      <c r="M23" s="793"/>
      <c r="N23" s="793"/>
      <c r="O23" s="793"/>
      <c r="P23" s="793"/>
      <c r="Q23" s="813"/>
      <c r="R23" s="2671"/>
      <c r="S23" s="2658"/>
      <c r="T23" s="2658"/>
      <c r="U23" s="2658"/>
      <c r="V23" s="2658"/>
      <c r="W23" s="2658"/>
      <c r="X23" s="2658"/>
      <c r="Y23" s="2658"/>
      <c r="Z23" s="2658"/>
      <c r="AA23" s="2658"/>
      <c r="AB23" s="2658"/>
      <c r="AC23" s="2658"/>
      <c r="AD23" s="821"/>
    </row>
    <row r="24" spans="1:30" s="763" customFormat="1" ht="15" customHeight="1">
      <c r="A24" s="792"/>
      <c r="B24" s="786"/>
      <c r="C24" s="780"/>
      <c r="D24" s="793"/>
      <c r="F24" s="793"/>
      <c r="G24" s="793"/>
      <c r="H24" s="793"/>
      <c r="I24" s="793"/>
      <c r="J24" s="793"/>
      <c r="K24" s="793"/>
      <c r="L24" s="793"/>
      <c r="M24" s="793"/>
      <c r="N24" s="793"/>
      <c r="O24" s="793"/>
      <c r="P24" s="793"/>
      <c r="Q24" s="811"/>
      <c r="R24" s="814"/>
      <c r="S24" s="814"/>
      <c r="T24" s="814"/>
      <c r="U24" s="814"/>
      <c r="V24" s="814"/>
      <c r="W24" s="814"/>
      <c r="X24" s="815"/>
      <c r="Y24" s="815"/>
      <c r="Z24" s="814"/>
      <c r="AA24" s="814"/>
      <c r="AB24" s="814"/>
      <c r="AC24" s="812"/>
      <c r="AD24" s="821"/>
    </row>
    <row r="25" spans="1:30" s="763" customFormat="1" ht="15" customHeight="1">
      <c r="A25" s="792"/>
      <c r="B25" s="786"/>
      <c r="C25" s="794" t="s">
        <v>1439</v>
      </c>
      <c r="D25" s="782" t="s">
        <v>2162</v>
      </c>
      <c r="F25" s="793"/>
      <c r="G25" s="793"/>
      <c r="H25" s="793"/>
      <c r="I25" s="793"/>
      <c r="J25" s="793"/>
      <c r="K25" s="793"/>
      <c r="L25" s="793"/>
      <c r="M25" s="793"/>
      <c r="N25" s="793"/>
      <c r="O25" s="793"/>
      <c r="P25" s="793"/>
      <c r="Q25" s="813"/>
      <c r="R25" s="2671" t="s">
        <v>2163</v>
      </c>
      <c r="S25" s="2658"/>
      <c r="T25" s="2658"/>
      <c r="U25" s="2658"/>
      <c r="V25" s="2658"/>
      <c r="W25" s="2658"/>
      <c r="X25" s="2658"/>
      <c r="Y25" s="2658"/>
      <c r="Z25" s="2658"/>
      <c r="AA25" s="2658"/>
      <c r="AB25" s="2658"/>
      <c r="AC25" s="2658"/>
      <c r="AD25" s="821"/>
    </row>
    <row r="26" spans="1:30" ht="15" customHeight="1">
      <c r="A26" s="792"/>
      <c r="B26" s="786"/>
      <c r="C26" s="780"/>
      <c r="D26" s="780" t="s">
        <v>2164</v>
      </c>
      <c r="F26" s="793"/>
      <c r="G26" s="793"/>
      <c r="H26" s="793"/>
      <c r="I26" s="793"/>
      <c r="J26" s="793"/>
      <c r="K26" s="793"/>
      <c r="L26" s="793"/>
      <c r="M26" s="793"/>
      <c r="N26" s="793"/>
      <c r="O26" s="793"/>
      <c r="P26" s="793"/>
      <c r="Q26" s="813"/>
      <c r="R26" s="2671"/>
      <c r="S26" s="2658"/>
      <c r="T26" s="2658"/>
      <c r="U26" s="2658"/>
      <c r="V26" s="2658"/>
      <c r="W26" s="2658"/>
      <c r="X26" s="2658"/>
      <c r="Y26" s="2658"/>
      <c r="Z26" s="2658"/>
      <c r="AA26" s="2658"/>
      <c r="AB26" s="2658"/>
      <c r="AC26" s="2658"/>
      <c r="AD26" s="821"/>
    </row>
    <row r="27" spans="1:30" ht="15" customHeight="1">
      <c r="A27" s="792"/>
      <c r="B27" s="786"/>
      <c r="C27" s="780"/>
      <c r="D27" s="793"/>
      <c r="F27" s="793"/>
      <c r="G27" s="793"/>
      <c r="H27" s="793"/>
      <c r="I27" s="793"/>
      <c r="J27" s="793"/>
      <c r="K27" s="793"/>
      <c r="L27" s="793"/>
      <c r="M27" s="793"/>
      <c r="N27" s="793"/>
      <c r="O27" s="793"/>
      <c r="P27" s="793"/>
      <c r="Q27" s="811"/>
      <c r="R27" s="816"/>
      <c r="S27" s="816"/>
      <c r="T27" s="816"/>
      <c r="U27" s="816"/>
      <c r="V27" s="816"/>
      <c r="W27" s="816"/>
      <c r="X27" s="817"/>
      <c r="Y27" s="817"/>
      <c r="Z27" s="816"/>
      <c r="AA27" s="816"/>
      <c r="AB27" s="816"/>
      <c r="AC27" s="812"/>
      <c r="AD27" s="821"/>
    </row>
    <row r="28" spans="1:30" ht="15" customHeight="1">
      <c r="A28" s="792"/>
      <c r="B28" s="786"/>
      <c r="C28" s="794" t="s">
        <v>1488</v>
      </c>
      <c r="D28" s="782" t="s">
        <v>2165</v>
      </c>
      <c r="F28" s="793"/>
      <c r="G28" s="793"/>
      <c r="H28" s="793"/>
      <c r="I28" s="793"/>
      <c r="J28" s="793"/>
      <c r="K28" s="793"/>
      <c r="L28" s="793"/>
      <c r="M28" s="793"/>
      <c r="N28" s="793"/>
      <c r="O28" s="793"/>
      <c r="P28" s="793"/>
      <c r="Q28" s="813"/>
      <c r="R28" s="2671" t="s">
        <v>2166</v>
      </c>
      <c r="S28" s="2658"/>
      <c r="T28" s="2658"/>
      <c r="U28" s="2658"/>
      <c r="V28" s="2658"/>
      <c r="W28" s="2658"/>
      <c r="X28" s="2658"/>
      <c r="Y28" s="2658"/>
      <c r="Z28" s="2658"/>
      <c r="AA28" s="2658"/>
      <c r="AB28" s="2658"/>
      <c r="AC28" s="2658"/>
      <c r="AD28" s="821"/>
    </row>
    <row r="29" spans="1:30" s="763" customFormat="1" ht="15" customHeight="1">
      <c r="A29" s="792"/>
      <c r="B29" s="786"/>
      <c r="C29" s="780"/>
      <c r="D29" s="780" t="s">
        <v>2167</v>
      </c>
      <c r="F29" s="793"/>
      <c r="G29" s="793"/>
      <c r="H29" s="793"/>
      <c r="I29" s="793"/>
      <c r="J29" s="793"/>
      <c r="K29" s="793"/>
      <c r="L29" s="793"/>
      <c r="M29" s="793"/>
      <c r="N29" s="793"/>
      <c r="O29" s="793"/>
      <c r="P29" s="793"/>
      <c r="Q29" s="813"/>
      <c r="R29" s="2671"/>
      <c r="S29" s="2658"/>
      <c r="T29" s="2658"/>
      <c r="U29" s="2658"/>
      <c r="V29" s="2658"/>
      <c r="W29" s="2658"/>
      <c r="X29" s="2658"/>
      <c r="Y29" s="2658"/>
      <c r="Z29" s="2658"/>
      <c r="AA29" s="2658"/>
      <c r="AB29" s="2658"/>
      <c r="AC29" s="2658"/>
      <c r="AD29" s="821"/>
    </row>
    <row r="30" spans="1:30" s="763" customFormat="1" ht="15" customHeight="1">
      <c r="A30" s="792"/>
      <c r="B30" s="786"/>
      <c r="C30" s="780"/>
      <c r="D30" s="780"/>
      <c r="E30" s="793"/>
      <c r="F30" s="793"/>
      <c r="G30" s="793"/>
      <c r="H30" s="793"/>
      <c r="I30" s="793"/>
      <c r="J30" s="793"/>
      <c r="K30" s="793"/>
      <c r="L30" s="793"/>
      <c r="M30" s="793"/>
      <c r="N30" s="793"/>
      <c r="O30" s="793"/>
      <c r="P30" s="793"/>
      <c r="Q30" s="793"/>
      <c r="R30" s="811"/>
      <c r="S30" s="812"/>
      <c r="T30" s="812"/>
      <c r="U30" s="812"/>
      <c r="V30" s="812"/>
      <c r="W30" s="812"/>
      <c r="X30" s="812"/>
      <c r="Y30" s="828"/>
      <c r="Z30" s="828"/>
      <c r="AA30" s="812"/>
      <c r="AB30" s="812"/>
      <c r="AC30" s="812"/>
      <c r="AD30" s="821"/>
    </row>
    <row r="31" spans="1:30" s="763" customFormat="1" ht="15" customHeight="1">
      <c r="A31" s="792"/>
      <c r="B31" s="795"/>
      <c r="C31" s="794" t="s">
        <v>1439</v>
      </c>
      <c r="D31" s="782" t="s">
        <v>2168</v>
      </c>
      <c r="E31" s="793"/>
      <c r="F31" s="793"/>
      <c r="G31" s="793"/>
      <c r="H31" s="793"/>
      <c r="I31" s="793"/>
      <c r="J31" s="793"/>
      <c r="K31" s="793"/>
      <c r="L31" s="793"/>
      <c r="M31" s="793"/>
      <c r="N31" s="793"/>
      <c r="O31" s="793"/>
      <c r="P31" s="793"/>
      <c r="Q31" s="793"/>
      <c r="R31" s="2624" t="s">
        <v>2169</v>
      </c>
      <c r="S31" s="2696"/>
      <c r="T31" s="2690"/>
      <c r="U31" s="2690"/>
      <c r="V31" s="2690"/>
      <c r="W31" s="2690"/>
      <c r="X31" s="2690"/>
      <c r="Y31" s="2691"/>
      <c r="Z31" s="2652"/>
      <c r="AA31" s="2652"/>
      <c r="AB31" s="2652"/>
      <c r="AC31" s="2653"/>
      <c r="AD31" s="821"/>
    </row>
    <row r="32" spans="1:30" s="763" customFormat="1" ht="15" customHeight="1">
      <c r="A32" s="792"/>
      <c r="B32" s="786"/>
      <c r="C32" s="780"/>
      <c r="D32" s="780" t="s">
        <v>2170</v>
      </c>
      <c r="E32" s="793"/>
      <c r="F32" s="793"/>
      <c r="G32" s="793"/>
      <c r="H32" s="793"/>
      <c r="I32" s="793"/>
      <c r="J32" s="793"/>
      <c r="K32" s="793"/>
      <c r="L32" s="793"/>
      <c r="M32" s="793"/>
      <c r="N32" s="793"/>
      <c r="O32" s="793"/>
      <c r="P32" s="793"/>
      <c r="Q32" s="793"/>
      <c r="R32" s="2624"/>
      <c r="S32" s="2694"/>
      <c r="T32" s="2695"/>
      <c r="U32" s="2695"/>
      <c r="V32" s="2695"/>
      <c r="W32" s="2695"/>
      <c r="X32" s="2695"/>
      <c r="Y32" s="2655"/>
      <c r="Z32" s="2655"/>
      <c r="AA32" s="2655"/>
      <c r="AB32" s="2655"/>
      <c r="AC32" s="2656"/>
      <c r="AD32" s="821"/>
    </row>
    <row r="33" spans="1:30" s="763" customFormat="1" ht="15" customHeight="1">
      <c r="A33" s="792"/>
      <c r="B33" s="786"/>
      <c r="C33" s="780"/>
      <c r="D33" s="780"/>
      <c r="E33" s="793"/>
      <c r="F33" s="793"/>
      <c r="G33" s="793"/>
      <c r="H33" s="793"/>
      <c r="I33" s="793"/>
      <c r="J33" s="793"/>
      <c r="K33" s="793"/>
      <c r="L33" s="793"/>
      <c r="M33" s="793"/>
      <c r="N33" s="793"/>
      <c r="O33" s="793"/>
      <c r="P33" s="793"/>
      <c r="Q33" s="793"/>
      <c r="R33" s="811"/>
      <c r="S33" s="814"/>
      <c r="T33" s="814"/>
      <c r="U33" s="814"/>
      <c r="V33" s="814"/>
      <c r="W33" s="814"/>
      <c r="X33" s="814"/>
      <c r="Y33" s="815"/>
      <c r="Z33" s="815"/>
      <c r="AA33" s="814"/>
      <c r="AB33" s="814"/>
      <c r="AC33" s="814"/>
      <c r="AD33" s="821"/>
    </row>
    <row r="34" spans="1:30" s="763" customFormat="1" ht="15" customHeight="1">
      <c r="A34" s="792"/>
      <c r="B34" s="795"/>
      <c r="C34" s="794" t="s">
        <v>1548</v>
      </c>
      <c r="D34" s="782" t="s">
        <v>2171</v>
      </c>
      <c r="E34" s="793"/>
      <c r="F34" s="793"/>
      <c r="G34" s="793"/>
      <c r="H34" s="793"/>
      <c r="I34" s="793"/>
      <c r="J34" s="793"/>
      <c r="K34" s="793"/>
      <c r="L34" s="793"/>
      <c r="M34" s="793"/>
      <c r="N34" s="793"/>
      <c r="O34" s="793"/>
      <c r="P34" s="793"/>
      <c r="Q34" s="793"/>
      <c r="R34" s="2624" t="s">
        <v>2172</v>
      </c>
      <c r="S34" s="2696"/>
      <c r="T34" s="2690"/>
      <c r="U34" s="2690"/>
      <c r="V34" s="2690"/>
      <c r="W34" s="2690"/>
      <c r="X34" s="2690"/>
      <c r="Y34" s="2691"/>
      <c r="Z34" s="2652"/>
      <c r="AA34" s="2652"/>
      <c r="AB34" s="2652"/>
      <c r="AC34" s="2653"/>
      <c r="AD34" s="821"/>
    </row>
    <row r="35" spans="1:30" s="763" customFormat="1" ht="15" customHeight="1">
      <c r="A35" s="792"/>
      <c r="B35" s="786"/>
      <c r="C35" s="780"/>
      <c r="D35" s="780" t="s">
        <v>2173</v>
      </c>
      <c r="E35" s="793"/>
      <c r="F35" s="793"/>
      <c r="G35" s="793"/>
      <c r="H35" s="793"/>
      <c r="I35" s="793"/>
      <c r="J35" s="793"/>
      <c r="K35" s="793"/>
      <c r="L35" s="793"/>
      <c r="M35" s="793"/>
      <c r="N35" s="793"/>
      <c r="O35" s="793"/>
      <c r="P35" s="793"/>
      <c r="Q35" s="793"/>
      <c r="R35" s="2624"/>
      <c r="S35" s="2694"/>
      <c r="T35" s="2695"/>
      <c r="U35" s="2695"/>
      <c r="V35" s="2695"/>
      <c r="W35" s="2695"/>
      <c r="X35" s="2695"/>
      <c r="Y35" s="2655"/>
      <c r="Z35" s="2655"/>
      <c r="AA35" s="2655"/>
      <c r="AB35" s="2655"/>
      <c r="AC35" s="2656"/>
      <c r="AD35" s="821"/>
    </row>
    <row r="36" spans="1:30" s="763" customFormat="1" ht="15" customHeight="1">
      <c r="A36" s="792"/>
      <c r="B36" s="786"/>
      <c r="C36" s="780"/>
      <c r="D36" s="780"/>
      <c r="E36" s="793"/>
      <c r="F36" s="793"/>
      <c r="G36" s="793"/>
      <c r="H36" s="793"/>
      <c r="I36" s="793"/>
      <c r="J36" s="793"/>
      <c r="K36" s="793"/>
      <c r="L36" s="793"/>
      <c r="M36" s="793"/>
      <c r="N36" s="793"/>
      <c r="O36" s="793"/>
      <c r="P36" s="793"/>
      <c r="Q36" s="793"/>
      <c r="R36" s="811"/>
      <c r="S36" s="814"/>
      <c r="T36" s="814"/>
      <c r="U36" s="814"/>
      <c r="V36" s="814"/>
      <c r="W36" s="814"/>
      <c r="X36" s="814"/>
      <c r="Y36" s="815"/>
      <c r="Z36" s="815"/>
      <c r="AA36" s="814"/>
      <c r="AB36" s="814"/>
      <c r="AC36" s="814"/>
      <c r="AD36" s="821"/>
    </row>
    <row r="37" spans="1:30" s="763" customFormat="1" ht="15" customHeight="1">
      <c r="A37" s="792"/>
      <c r="B37" s="795"/>
      <c r="C37" s="794" t="s">
        <v>1551</v>
      </c>
      <c r="D37" s="782" t="s">
        <v>2174</v>
      </c>
      <c r="E37" s="793"/>
      <c r="F37" s="793"/>
      <c r="G37" s="793"/>
      <c r="H37" s="793"/>
      <c r="I37" s="793"/>
      <c r="J37" s="793"/>
      <c r="K37" s="793"/>
      <c r="L37" s="793"/>
      <c r="M37" s="793"/>
      <c r="N37" s="793"/>
      <c r="O37" s="793"/>
      <c r="P37" s="793"/>
      <c r="Q37" s="793"/>
      <c r="R37" s="2624" t="s">
        <v>2175</v>
      </c>
      <c r="S37" s="2696"/>
      <c r="T37" s="2690"/>
      <c r="U37" s="2690"/>
      <c r="V37" s="2690"/>
      <c r="W37" s="2690"/>
      <c r="X37" s="2690"/>
      <c r="Y37" s="2691"/>
      <c r="Z37" s="2652"/>
      <c r="AA37" s="2652"/>
      <c r="AB37" s="2652"/>
      <c r="AC37" s="2653"/>
      <c r="AD37" s="821"/>
    </row>
    <row r="38" spans="1:30" s="763" customFormat="1" ht="15" customHeight="1">
      <c r="A38" s="792"/>
      <c r="B38" s="786"/>
      <c r="C38" s="780"/>
      <c r="D38" s="780" t="s">
        <v>2176</v>
      </c>
      <c r="E38" s="793"/>
      <c r="F38" s="793"/>
      <c r="G38" s="793"/>
      <c r="H38" s="793"/>
      <c r="I38" s="793"/>
      <c r="J38" s="793"/>
      <c r="K38" s="793"/>
      <c r="L38" s="793"/>
      <c r="M38" s="793"/>
      <c r="N38" s="793"/>
      <c r="O38" s="793"/>
      <c r="P38" s="793"/>
      <c r="Q38" s="793"/>
      <c r="R38" s="2624"/>
      <c r="S38" s="2694"/>
      <c r="T38" s="2695"/>
      <c r="U38" s="2695"/>
      <c r="V38" s="2695"/>
      <c r="W38" s="2695"/>
      <c r="X38" s="2695"/>
      <c r="Y38" s="2655"/>
      <c r="Z38" s="2655"/>
      <c r="AA38" s="2655"/>
      <c r="AB38" s="2655"/>
      <c r="AC38" s="2656"/>
      <c r="AD38" s="821"/>
    </row>
    <row r="39" spans="1:30" ht="15" customHeight="1">
      <c r="A39" s="792"/>
      <c r="B39" s="786"/>
      <c r="C39" s="780"/>
      <c r="D39" s="780"/>
      <c r="E39" s="793"/>
      <c r="F39" s="793"/>
      <c r="G39" s="793"/>
      <c r="H39" s="793"/>
      <c r="I39" s="793"/>
      <c r="J39" s="793"/>
      <c r="K39" s="793"/>
      <c r="L39" s="793"/>
      <c r="M39" s="793"/>
      <c r="N39" s="793"/>
      <c r="O39" s="793"/>
      <c r="P39" s="793"/>
      <c r="Q39" s="793"/>
      <c r="R39" s="811"/>
      <c r="S39" s="814"/>
      <c r="T39" s="814"/>
      <c r="U39" s="814"/>
      <c r="V39" s="814"/>
      <c r="W39" s="814"/>
      <c r="X39" s="814"/>
      <c r="Y39" s="815"/>
      <c r="Z39" s="815"/>
      <c r="AA39" s="814"/>
      <c r="AB39" s="814"/>
      <c r="AC39" s="814"/>
      <c r="AD39" s="821"/>
    </row>
    <row r="40" spans="1:30" ht="15" customHeight="1">
      <c r="A40" s="792"/>
      <c r="B40" s="795"/>
      <c r="C40" s="794" t="s">
        <v>1554</v>
      </c>
      <c r="D40" s="782" t="s">
        <v>2177</v>
      </c>
      <c r="E40" s="793"/>
      <c r="F40" s="793"/>
      <c r="G40" s="793"/>
      <c r="H40" s="793"/>
      <c r="I40" s="793"/>
      <c r="J40" s="793"/>
      <c r="K40" s="793"/>
      <c r="L40" s="793"/>
      <c r="M40" s="793"/>
      <c r="N40" s="793"/>
      <c r="O40" s="793"/>
      <c r="P40" s="793"/>
      <c r="Q40" s="793"/>
      <c r="R40" s="2624" t="s">
        <v>2178</v>
      </c>
      <c r="S40" s="2696"/>
      <c r="T40" s="2690"/>
      <c r="U40" s="2690"/>
      <c r="V40" s="2690"/>
      <c r="W40" s="2690"/>
      <c r="X40" s="2690"/>
      <c r="Y40" s="2691"/>
      <c r="Z40" s="2652"/>
      <c r="AA40" s="2652"/>
      <c r="AB40" s="2652"/>
      <c r="AC40" s="2653"/>
      <c r="AD40" s="821"/>
    </row>
    <row r="41" spans="1:30" ht="15" customHeight="1">
      <c r="A41" s="792"/>
      <c r="B41" s="786"/>
      <c r="C41" s="780"/>
      <c r="D41" s="780" t="s">
        <v>2179</v>
      </c>
      <c r="E41" s="793"/>
      <c r="F41" s="793"/>
      <c r="G41" s="793"/>
      <c r="H41" s="793"/>
      <c r="I41" s="793"/>
      <c r="J41" s="793"/>
      <c r="K41" s="793"/>
      <c r="L41" s="793"/>
      <c r="M41" s="793"/>
      <c r="N41" s="793"/>
      <c r="O41" s="793"/>
      <c r="P41" s="793"/>
      <c r="Q41" s="793"/>
      <c r="R41" s="2624"/>
      <c r="S41" s="2694"/>
      <c r="T41" s="2695"/>
      <c r="U41" s="2695"/>
      <c r="V41" s="2695"/>
      <c r="W41" s="2695"/>
      <c r="X41" s="2695"/>
      <c r="Y41" s="2655"/>
      <c r="Z41" s="2655"/>
      <c r="AA41" s="2655"/>
      <c r="AB41" s="2655"/>
      <c r="AC41" s="2656"/>
      <c r="AD41" s="821"/>
    </row>
    <row r="42" spans="1:30" ht="15" customHeight="1">
      <c r="A42" s="792"/>
      <c r="B42" s="786"/>
      <c r="C42" s="780"/>
      <c r="D42" s="780"/>
      <c r="E42" s="793"/>
      <c r="F42" s="793"/>
      <c r="G42" s="793"/>
      <c r="H42" s="793"/>
      <c r="I42" s="793"/>
      <c r="J42" s="793"/>
      <c r="K42" s="793"/>
      <c r="L42" s="793"/>
      <c r="M42" s="793"/>
      <c r="N42" s="793"/>
      <c r="O42" s="793"/>
      <c r="P42" s="793"/>
      <c r="Q42" s="793"/>
      <c r="R42" s="811"/>
      <c r="S42" s="814"/>
      <c r="T42" s="814"/>
      <c r="U42" s="814"/>
      <c r="V42" s="814"/>
      <c r="W42" s="814"/>
      <c r="X42" s="814"/>
      <c r="Y42" s="815"/>
      <c r="Z42" s="815"/>
      <c r="AA42" s="814"/>
      <c r="AB42" s="814"/>
      <c r="AC42" s="814"/>
      <c r="AD42" s="821"/>
    </row>
    <row r="43" spans="1:30" ht="15" customHeight="1">
      <c r="A43" s="792"/>
      <c r="B43" s="795"/>
      <c r="C43" s="794" t="s">
        <v>1557</v>
      </c>
      <c r="D43" s="782" t="s">
        <v>2180</v>
      </c>
      <c r="E43" s="793"/>
      <c r="F43" s="793"/>
      <c r="G43" s="793"/>
      <c r="H43" s="793"/>
      <c r="I43" s="793"/>
      <c r="J43" s="793"/>
      <c r="K43" s="793"/>
      <c r="L43" s="793"/>
      <c r="M43" s="793"/>
      <c r="N43" s="793"/>
      <c r="O43" s="793"/>
      <c r="P43" s="793"/>
      <c r="Q43" s="793"/>
      <c r="R43" s="2624" t="s">
        <v>2181</v>
      </c>
      <c r="S43" s="2696"/>
      <c r="T43" s="2690"/>
      <c r="U43" s="2690"/>
      <c r="V43" s="2690"/>
      <c r="W43" s="2690"/>
      <c r="X43" s="2690"/>
      <c r="Y43" s="2691"/>
      <c r="Z43" s="2652"/>
      <c r="AA43" s="2652"/>
      <c r="AB43" s="2652"/>
      <c r="AC43" s="2653"/>
      <c r="AD43" s="821"/>
    </row>
    <row r="44" spans="1:30" ht="15" customHeight="1">
      <c r="A44" s="792"/>
      <c r="B44" s="786"/>
      <c r="C44" s="780"/>
      <c r="D44" s="780" t="s">
        <v>2182</v>
      </c>
      <c r="E44" s="793"/>
      <c r="F44" s="793"/>
      <c r="G44" s="793"/>
      <c r="H44" s="793"/>
      <c r="I44" s="793"/>
      <c r="J44" s="793"/>
      <c r="K44" s="793"/>
      <c r="L44" s="793"/>
      <c r="M44" s="793"/>
      <c r="N44" s="793"/>
      <c r="O44" s="793"/>
      <c r="P44" s="793"/>
      <c r="Q44" s="793"/>
      <c r="R44" s="2624"/>
      <c r="S44" s="2694"/>
      <c r="T44" s="2695"/>
      <c r="U44" s="2695"/>
      <c r="V44" s="2695"/>
      <c r="W44" s="2695"/>
      <c r="X44" s="2695"/>
      <c r="Y44" s="2655"/>
      <c r="Z44" s="2655"/>
      <c r="AA44" s="2655"/>
      <c r="AB44" s="2655"/>
      <c r="AC44" s="2656"/>
      <c r="AD44" s="821"/>
    </row>
    <row r="45" spans="1:30" ht="15" customHeight="1">
      <c r="A45" s="792"/>
      <c r="B45" s="786"/>
      <c r="C45" s="780"/>
      <c r="D45" s="780"/>
      <c r="E45" s="793"/>
      <c r="F45" s="793"/>
      <c r="G45" s="793"/>
      <c r="H45" s="793"/>
      <c r="I45" s="793"/>
      <c r="J45" s="793"/>
      <c r="K45" s="793"/>
      <c r="L45" s="793"/>
      <c r="M45" s="793"/>
      <c r="N45" s="793"/>
      <c r="O45" s="793"/>
      <c r="P45" s="793"/>
      <c r="Q45" s="793"/>
      <c r="R45" s="811"/>
      <c r="S45" s="814"/>
      <c r="T45" s="814"/>
      <c r="U45" s="814"/>
      <c r="V45" s="814"/>
      <c r="W45" s="814"/>
      <c r="X45" s="814"/>
      <c r="Y45" s="815"/>
      <c r="Z45" s="815"/>
      <c r="AA45" s="814"/>
      <c r="AB45" s="814"/>
      <c r="AC45" s="814"/>
      <c r="AD45" s="821"/>
    </row>
    <row r="46" spans="1:30" ht="15" customHeight="1">
      <c r="A46" s="792"/>
      <c r="B46" s="795"/>
      <c r="C46" s="794" t="s">
        <v>1511</v>
      </c>
      <c r="D46" s="782" t="s">
        <v>2183</v>
      </c>
      <c r="E46" s="793"/>
      <c r="F46" s="793"/>
      <c r="G46" s="793"/>
      <c r="H46" s="793"/>
      <c r="I46" s="793"/>
      <c r="J46" s="793"/>
      <c r="K46" s="793"/>
      <c r="L46" s="793"/>
      <c r="M46" s="793"/>
      <c r="N46" s="793"/>
      <c r="O46" s="793"/>
      <c r="P46" s="793"/>
      <c r="Q46" s="793"/>
      <c r="R46" s="2624" t="s">
        <v>1490</v>
      </c>
      <c r="S46" s="2696"/>
      <c r="T46" s="2690"/>
      <c r="U46" s="2690"/>
      <c r="V46" s="2690"/>
      <c r="W46" s="2690"/>
      <c r="X46" s="2690"/>
      <c r="Y46" s="2691"/>
      <c r="Z46" s="2652"/>
      <c r="AA46" s="2652"/>
      <c r="AB46" s="2652"/>
      <c r="AC46" s="2653"/>
      <c r="AD46" s="821"/>
    </row>
    <row r="47" spans="1:30" ht="15" customHeight="1">
      <c r="A47" s="792"/>
      <c r="B47" s="786"/>
      <c r="C47" s="780"/>
      <c r="D47" s="780" t="s">
        <v>2184</v>
      </c>
      <c r="E47" s="793"/>
      <c r="F47" s="793"/>
      <c r="G47" s="793"/>
      <c r="H47" s="793"/>
      <c r="I47" s="793"/>
      <c r="J47" s="793"/>
      <c r="K47" s="793"/>
      <c r="L47" s="793"/>
      <c r="M47" s="793"/>
      <c r="N47" s="793"/>
      <c r="O47" s="793"/>
      <c r="P47" s="793"/>
      <c r="Q47" s="793"/>
      <c r="R47" s="2624"/>
      <c r="S47" s="2694"/>
      <c r="T47" s="2695"/>
      <c r="U47" s="2695"/>
      <c r="V47" s="2695"/>
      <c r="W47" s="2695"/>
      <c r="X47" s="2695"/>
      <c r="Y47" s="2655"/>
      <c r="Z47" s="2655"/>
      <c r="AA47" s="2655"/>
      <c r="AB47" s="2655"/>
      <c r="AC47" s="2656"/>
      <c r="AD47" s="821"/>
    </row>
    <row r="48" spans="1:30" ht="15" customHeight="1">
      <c r="A48" s="792"/>
      <c r="B48" s="786"/>
      <c r="C48" s="780"/>
      <c r="D48" s="780"/>
      <c r="E48" s="793"/>
      <c r="F48" s="793"/>
      <c r="G48" s="793"/>
      <c r="H48" s="793"/>
      <c r="I48" s="793"/>
      <c r="J48" s="793"/>
      <c r="K48" s="793"/>
      <c r="L48" s="793"/>
      <c r="M48" s="793"/>
      <c r="N48" s="793"/>
      <c r="O48" s="793"/>
      <c r="P48" s="793"/>
      <c r="Q48" s="793"/>
      <c r="R48" s="811"/>
      <c r="S48" s="814"/>
      <c r="T48" s="814"/>
      <c r="U48" s="814"/>
      <c r="V48" s="814"/>
      <c r="W48" s="814"/>
      <c r="X48" s="814"/>
      <c r="Y48" s="815"/>
      <c r="Z48" s="815"/>
      <c r="AA48" s="814"/>
      <c r="AB48" s="814"/>
      <c r="AC48" s="814"/>
      <c r="AD48" s="821"/>
    </row>
    <row r="49" spans="1:30" ht="15" customHeight="1">
      <c r="A49" s="792"/>
      <c r="B49" s="795"/>
      <c r="C49" s="794" t="s">
        <v>2185</v>
      </c>
      <c r="D49" s="782" t="s">
        <v>2186</v>
      </c>
      <c r="E49" s="793"/>
      <c r="F49" s="793"/>
      <c r="G49" s="793"/>
      <c r="H49" s="793"/>
      <c r="I49" s="793"/>
      <c r="J49" s="793"/>
      <c r="K49" s="793"/>
      <c r="L49" s="793"/>
      <c r="M49" s="793"/>
      <c r="N49" s="793"/>
      <c r="O49" s="793"/>
      <c r="P49" s="793"/>
      <c r="Q49" s="793"/>
      <c r="R49" s="2624" t="s">
        <v>2187</v>
      </c>
      <c r="S49" s="2696"/>
      <c r="T49" s="2690"/>
      <c r="U49" s="2690"/>
      <c r="V49" s="2690"/>
      <c r="W49" s="2690"/>
      <c r="X49" s="2690"/>
      <c r="Y49" s="2691"/>
      <c r="Z49" s="2652"/>
      <c r="AA49" s="2652"/>
      <c r="AB49" s="2652"/>
      <c r="AC49" s="2653"/>
      <c r="AD49" s="821"/>
    </row>
    <row r="50" spans="1:30" ht="15" customHeight="1">
      <c r="A50" s="792"/>
      <c r="B50" s="786"/>
      <c r="C50" s="780"/>
      <c r="D50" s="780" t="s">
        <v>2188</v>
      </c>
      <c r="E50" s="793"/>
      <c r="F50" s="793"/>
      <c r="G50" s="793"/>
      <c r="H50" s="793"/>
      <c r="I50" s="793"/>
      <c r="J50" s="793"/>
      <c r="K50" s="793"/>
      <c r="L50" s="793"/>
      <c r="M50" s="793"/>
      <c r="N50" s="793"/>
      <c r="O50" s="793"/>
      <c r="P50" s="793"/>
      <c r="Q50" s="793"/>
      <c r="R50" s="2624"/>
      <c r="S50" s="2694"/>
      <c r="T50" s="2695"/>
      <c r="U50" s="2695"/>
      <c r="V50" s="2695"/>
      <c r="W50" s="2695"/>
      <c r="X50" s="2695"/>
      <c r="Y50" s="2655"/>
      <c r="Z50" s="2655"/>
      <c r="AA50" s="2655"/>
      <c r="AB50" s="2655"/>
      <c r="AC50" s="2656"/>
      <c r="AD50" s="821"/>
    </row>
    <row r="51" spans="1:30" ht="15" customHeight="1">
      <c r="A51" s="792"/>
      <c r="B51" s="786"/>
      <c r="C51" s="780"/>
      <c r="D51" s="780"/>
      <c r="E51" s="793"/>
      <c r="F51" s="793"/>
      <c r="G51" s="793"/>
      <c r="H51" s="793"/>
      <c r="I51" s="793"/>
      <c r="J51" s="793"/>
      <c r="K51" s="793"/>
      <c r="L51" s="793"/>
      <c r="M51" s="793"/>
      <c r="N51" s="793"/>
      <c r="O51" s="793"/>
      <c r="P51" s="793"/>
      <c r="Q51" s="793"/>
      <c r="R51" s="811"/>
      <c r="S51" s="814"/>
      <c r="T51" s="814"/>
      <c r="U51" s="814"/>
      <c r="V51" s="814"/>
      <c r="W51" s="814"/>
      <c r="X51" s="814"/>
      <c r="Y51" s="815"/>
      <c r="Z51" s="815"/>
      <c r="AA51" s="814"/>
      <c r="AB51" s="814"/>
      <c r="AC51" s="814"/>
      <c r="AD51" s="821"/>
    </row>
    <row r="52" spans="1:30" ht="15" customHeight="1">
      <c r="A52" s="792"/>
      <c r="B52" s="786"/>
      <c r="C52" s="780"/>
      <c r="D52" s="780"/>
      <c r="E52" s="793"/>
      <c r="F52" s="793"/>
      <c r="G52" s="793"/>
      <c r="H52" s="793"/>
      <c r="I52" s="793"/>
      <c r="J52" s="793"/>
      <c r="K52" s="793"/>
      <c r="L52" s="793"/>
      <c r="M52" s="793"/>
      <c r="N52" s="793"/>
      <c r="O52" s="793"/>
      <c r="P52" s="793"/>
      <c r="Q52" s="793"/>
      <c r="R52" s="811"/>
      <c r="S52" s="814"/>
      <c r="T52" s="814"/>
      <c r="U52" s="814"/>
      <c r="V52" s="814"/>
      <c r="W52" s="814"/>
      <c r="X52" s="814"/>
      <c r="Y52" s="815"/>
      <c r="Z52" s="815"/>
      <c r="AA52" s="814"/>
      <c r="AB52" s="2614" t="s">
        <v>2189</v>
      </c>
      <c r="AC52" s="2615"/>
      <c r="AD52" s="821"/>
    </row>
    <row r="53" spans="1:30" ht="15" customHeight="1">
      <c r="A53" s="792"/>
      <c r="B53" s="795"/>
      <c r="C53" s="794" t="s">
        <v>2190</v>
      </c>
      <c r="D53" s="782" t="s">
        <v>2191</v>
      </c>
      <c r="E53" s="793"/>
      <c r="F53" s="793"/>
      <c r="G53" s="793"/>
      <c r="H53" s="793"/>
      <c r="I53" s="793"/>
      <c r="J53" s="793"/>
      <c r="K53" s="793"/>
      <c r="L53" s="793"/>
      <c r="M53" s="793"/>
      <c r="N53" s="793"/>
      <c r="O53" s="793"/>
      <c r="P53" s="793"/>
      <c r="Q53" s="793"/>
      <c r="R53" s="2624" t="s">
        <v>7</v>
      </c>
      <c r="S53" s="2696"/>
      <c r="T53" s="2690"/>
      <c r="U53" s="2690"/>
      <c r="V53" s="2690"/>
      <c r="W53" s="2690"/>
      <c r="X53" s="2690"/>
      <c r="Y53" s="2691"/>
      <c r="Z53" s="2652"/>
      <c r="AA53" s="2652"/>
      <c r="AB53" s="2652"/>
      <c r="AC53" s="2653"/>
      <c r="AD53" s="821"/>
    </row>
    <row r="54" spans="1:30" ht="15" customHeight="1">
      <c r="A54" s="792"/>
      <c r="B54" s="786"/>
      <c r="C54" s="780"/>
      <c r="D54" s="780" t="s">
        <v>2192</v>
      </c>
      <c r="E54" s="793"/>
      <c r="F54" s="793"/>
      <c r="G54" s="793"/>
      <c r="H54" s="793"/>
      <c r="I54" s="793"/>
      <c r="J54" s="793"/>
      <c r="K54" s="793"/>
      <c r="L54" s="793"/>
      <c r="M54" s="793"/>
      <c r="N54" s="793"/>
      <c r="O54" s="793"/>
      <c r="P54" s="793"/>
      <c r="Q54" s="793"/>
      <c r="R54" s="2624"/>
      <c r="S54" s="2697"/>
      <c r="T54" s="2695"/>
      <c r="U54" s="2695"/>
      <c r="V54" s="2695"/>
      <c r="W54" s="2695"/>
      <c r="X54" s="2695"/>
      <c r="Y54" s="2655"/>
      <c r="Z54" s="2698"/>
      <c r="AA54" s="2698"/>
      <c r="AB54" s="2698"/>
      <c r="AC54" s="2699"/>
      <c r="AD54" s="821"/>
    </row>
    <row r="55" spans="1:30" ht="15" customHeight="1">
      <c r="A55" s="792"/>
      <c r="B55" s="786"/>
      <c r="C55" s="780"/>
      <c r="D55" s="780"/>
      <c r="E55" s="793"/>
      <c r="F55" s="793"/>
      <c r="G55" s="793"/>
      <c r="H55" s="793"/>
      <c r="I55" s="793"/>
      <c r="J55" s="793"/>
      <c r="K55" s="793"/>
      <c r="L55" s="793"/>
      <c r="M55" s="793"/>
      <c r="N55" s="793"/>
      <c r="O55" s="793"/>
      <c r="P55" s="793"/>
      <c r="Q55" s="793"/>
      <c r="R55" s="807"/>
      <c r="S55" s="818"/>
      <c r="T55" s="816"/>
      <c r="U55" s="816"/>
      <c r="V55" s="816"/>
      <c r="W55" s="816"/>
      <c r="X55" s="816"/>
      <c r="Y55" s="816"/>
      <c r="Z55" s="818"/>
      <c r="AA55" s="818"/>
      <c r="AB55" s="818"/>
      <c r="AC55" s="818"/>
      <c r="AD55" s="821"/>
    </row>
    <row r="56" spans="1:30" ht="15" customHeight="1">
      <c r="A56" s="792"/>
      <c r="B56" s="795"/>
      <c r="C56" s="794" t="s">
        <v>2193</v>
      </c>
      <c r="D56" s="782" t="s">
        <v>2194</v>
      </c>
      <c r="E56" s="793"/>
      <c r="F56" s="793"/>
      <c r="G56" s="793"/>
      <c r="H56" s="793"/>
      <c r="I56" s="793"/>
      <c r="J56" s="793"/>
      <c r="K56" s="793"/>
      <c r="L56" s="793"/>
      <c r="M56" s="793"/>
      <c r="N56" s="793"/>
      <c r="O56" s="793"/>
      <c r="P56" s="793"/>
      <c r="Q56" s="793"/>
      <c r="R56" s="2624" t="s">
        <v>15</v>
      </c>
      <c r="S56" s="2689"/>
      <c r="T56" s="2690"/>
      <c r="U56" s="2690"/>
      <c r="V56" s="2690"/>
      <c r="W56" s="2690"/>
      <c r="X56" s="2690"/>
      <c r="Y56" s="2691"/>
      <c r="Z56" s="2692"/>
      <c r="AA56" s="2692"/>
      <c r="AB56" s="2692"/>
      <c r="AC56" s="2693"/>
      <c r="AD56" s="821"/>
    </row>
    <row r="57" spans="1:30" ht="15" customHeight="1">
      <c r="A57" s="792"/>
      <c r="B57" s="786"/>
      <c r="C57" s="780"/>
      <c r="D57" s="780" t="s">
        <v>2195</v>
      </c>
      <c r="E57" s="793"/>
      <c r="F57" s="793"/>
      <c r="G57" s="793"/>
      <c r="H57" s="793"/>
      <c r="I57" s="793"/>
      <c r="J57" s="793"/>
      <c r="K57" s="793"/>
      <c r="L57" s="793"/>
      <c r="M57" s="793"/>
      <c r="N57" s="793"/>
      <c r="O57" s="793"/>
      <c r="P57" s="793"/>
      <c r="Q57" s="793"/>
      <c r="R57" s="2624"/>
      <c r="S57" s="2694"/>
      <c r="T57" s="2695"/>
      <c r="U57" s="2695"/>
      <c r="V57" s="2695"/>
      <c r="W57" s="2695"/>
      <c r="X57" s="2695"/>
      <c r="Y57" s="2655"/>
      <c r="Z57" s="2655"/>
      <c r="AA57" s="2655"/>
      <c r="AB57" s="2655"/>
      <c r="AC57" s="2656"/>
      <c r="AD57" s="821"/>
    </row>
    <row r="58" spans="1:30" ht="15" customHeight="1">
      <c r="A58" s="792"/>
      <c r="B58" s="786"/>
      <c r="C58" s="780"/>
      <c r="D58" s="780"/>
      <c r="E58" s="793"/>
      <c r="F58" s="793"/>
      <c r="G58" s="793"/>
      <c r="H58" s="793"/>
      <c r="I58" s="793"/>
      <c r="J58" s="793"/>
      <c r="K58" s="793"/>
      <c r="L58" s="793"/>
      <c r="M58" s="793"/>
      <c r="N58" s="793"/>
      <c r="O58" s="793"/>
      <c r="P58" s="793"/>
      <c r="Q58" s="793"/>
      <c r="R58" s="807"/>
      <c r="S58" s="816"/>
      <c r="T58" s="816"/>
      <c r="U58" s="816"/>
      <c r="V58" s="816"/>
      <c r="W58" s="816"/>
      <c r="X58" s="816"/>
      <c r="Y58" s="816"/>
      <c r="Z58" s="816"/>
      <c r="AA58" s="816"/>
      <c r="AB58" s="816"/>
      <c r="AC58" s="816"/>
      <c r="AD58" s="821"/>
    </row>
    <row r="59" spans="1:30" ht="15" customHeight="1">
      <c r="A59" s="792"/>
      <c r="B59" s="786"/>
      <c r="C59" s="780"/>
      <c r="D59" s="794" t="s">
        <v>1511</v>
      </c>
      <c r="E59" s="782" t="s">
        <v>2196</v>
      </c>
      <c r="F59" s="793"/>
      <c r="G59" s="793"/>
      <c r="H59" s="793"/>
      <c r="I59" s="793"/>
      <c r="J59" s="793"/>
      <c r="K59" s="793"/>
      <c r="L59" s="793"/>
      <c r="M59" s="793"/>
      <c r="N59" s="793"/>
      <c r="O59" s="2624" t="s">
        <v>23</v>
      </c>
      <c r="P59" s="2658"/>
      <c r="Q59" s="2658"/>
      <c r="R59" s="2658"/>
      <c r="S59" s="2658"/>
      <c r="T59" s="2658"/>
      <c r="U59" s="2658"/>
      <c r="V59" s="2658"/>
      <c r="W59" s="2658"/>
      <c r="X59" s="2658"/>
      <c r="Y59" s="2658"/>
      <c r="Z59" s="2658"/>
      <c r="AA59" s="816"/>
      <c r="AB59" s="816"/>
      <c r="AC59" s="816"/>
      <c r="AD59" s="821"/>
    </row>
    <row r="60" spans="1:30" ht="15" customHeight="1">
      <c r="A60" s="792"/>
      <c r="B60" s="786"/>
      <c r="C60" s="780"/>
      <c r="D60" s="780"/>
      <c r="E60" s="780" t="s">
        <v>2197</v>
      </c>
      <c r="F60" s="793"/>
      <c r="G60" s="793"/>
      <c r="H60" s="793"/>
      <c r="I60" s="793"/>
      <c r="J60" s="793"/>
      <c r="K60" s="793"/>
      <c r="L60" s="793"/>
      <c r="M60" s="793"/>
      <c r="N60" s="793"/>
      <c r="O60" s="2624"/>
      <c r="P60" s="2658"/>
      <c r="Q60" s="2658"/>
      <c r="R60" s="2658"/>
      <c r="S60" s="2658"/>
      <c r="T60" s="2658"/>
      <c r="U60" s="2658"/>
      <c r="V60" s="2658"/>
      <c r="W60" s="2658"/>
      <c r="X60" s="2658"/>
      <c r="Y60" s="2658"/>
      <c r="Z60" s="2658"/>
      <c r="AA60" s="816"/>
      <c r="AB60" s="816"/>
      <c r="AC60" s="816"/>
      <c r="AD60" s="821"/>
    </row>
    <row r="61" spans="1:30" ht="15" customHeight="1">
      <c r="A61" s="792"/>
      <c r="B61" s="786"/>
      <c r="C61" s="780"/>
      <c r="D61" s="780"/>
      <c r="E61" s="780"/>
      <c r="F61" s="793"/>
      <c r="G61" s="793"/>
      <c r="H61" s="793"/>
      <c r="I61" s="793"/>
      <c r="J61" s="793"/>
      <c r="K61" s="793"/>
      <c r="L61" s="793"/>
      <c r="M61" s="793"/>
      <c r="N61" s="793"/>
      <c r="O61" s="793"/>
      <c r="P61" s="793"/>
      <c r="Q61" s="793"/>
      <c r="R61" s="807"/>
      <c r="S61" s="816"/>
      <c r="T61" s="816"/>
      <c r="U61" s="816"/>
      <c r="V61" s="816"/>
      <c r="W61" s="816"/>
      <c r="X61" s="816"/>
      <c r="Y61" s="816"/>
      <c r="Z61" s="816"/>
      <c r="AA61" s="816"/>
      <c r="AB61" s="816"/>
      <c r="AC61" s="816"/>
      <c r="AD61" s="821"/>
    </row>
    <row r="62" spans="1:30" ht="15" customHeight="1">
      <c r="A62" s="792"/>
      <c r="B62" s="786"/>
      <c r="C62" s="780"/>
      <c r="D62" s="794" t="s">
        <v>1514</v>
      </c>
      <c r="E62" s="782" t="s">
        <v>2198</v>
      </c>
      <c r="F62" s="793"/>
      <c r="G62" s="793"/>
      <c r="H62" s="793"/>
      <c r="I62" s="793"/>
      <c r="J62" s="793"/>
      <c r="K62" s="793"/>
      <c r="L62" s="793"/>
      <c r="M62" s="793"/>
      <c r="N62" s="793"/>
      <c r="O62" s="2624" t="s">
        <v>31</v>
      </c>
      <c r="P62" s="2658"/>
      <c r="Q62" s="2658"/>
      <c r="R62" s="2658"/>
      <c r="S62" s="2658"/>
      <c r="T62" s="2658"/>
      <c r="U62" s="2658"/>
      <c r="V62" s="2658"/>
      <c r="W62" s="2658"/>
      <c r="X62" s="2658"/>
      <c r="Y62" s="2658"/>
      <c r="Z62" s="2658"/>
      <c r="AA62" s="816"/>
      <c r="AB62" s="816"/>
      <c r="AC62" s="816"/>
      <c r="AD62" s="821"/>
    </row>
    <row r="63" spans="1:30" ht="15" customHeight="1">
      <c r="A63" s="792"/>
      <c r="B63" s="786"/>
      <c r="C63" s="780"/>
      <c r="D63" s="780"/>
      <c r="E63" s="780" t="s">
        <v>2199</v>
      </c>
      <c r="F63" s="793"/>
      <c r="G63" s="793"/>
      <c r="H63" s="793"/>
      <c r="I63" s="793"/>
      <c r="J63" s="793"/>
      <c r="K63" s="793"/>
      <c r="L63" s="793"/>
      <c r="M63" s="793"/>
      <c r="N63" s="793"/>
      <c r="O63" s="2624"/>
      <c r="P63" s="2658"/>
      <c r="Q63" s="2658"/>
      <c r="R63" s="2658"/>
      <c r="S63" s="2658"/>
      <c r="T63" s="2658"/>
      <c r="U63" s="2658"/>
      <c r="V63" s="2658"/>
      <c r="W63" s="2658"/>
      <c r="X63" s="2658"/>
      <c r="Y63" s="2658"/>
      <c r="Z63" s="2658"/>
      <c r="AA63" s="816"/>
      <c r="AB63" s="816"/>
      <c r="AC63" s="816"/>
      <c r="AD63" s="821"/>
    </row>
    <row r="64" spans="1:30" ht="15" customHeight="1">
      <c r="A64" s="792"/>
      <c r="B64" s="786"/>
      <c r="C64" s="780"/>
      <c r="D64" s="780"/>
      <c r="E64" s="793"/>
      <c r="F64" s="793"/>
      <c r="G64" s="793"/>
      <c r="H64" s="793"/>
      <c r="I64" s="793"/>
      <c r="J64" s="793"/>
      <c r="K64" s="793"/>
      <c r="L64" s="793"/>
      <c r="M64" s="793"/>
      <c r="N64" s="793"/>
      <c r="O64" s="793"/>
      <c r="P64" s="793"/>
      <c r="Q64" s="793"/>
      <c r="R64" s="807"/>
      <c r="S64" s="816"/>
      <c r="T64" s="816"/>
      <c r="U64" s="816"/>
      <c r="V64" s="816"/>
      <c r="W64" s="816"/>
      <c r="X64" s="816"/>
      <c r="Y64" s="816"/>
      <c r="Z64" s="816"/>
      <c r="AA64" s="816"/>
      <c r="AB64" s="816"/>
      <c r="AC64" s="816"/>
      <c r="AD64" s="821"/>
    </row>
    <row r="65" spans="1:30" ht="15" customHeight="1">
      <c r="A65" s="792"/>
      <c r="B65" s="786"/>
      <c r="C65" s="780"/>
      <c r="D65" s="794" t="s">
        <v>1530</v>
      </c>
      <c r="E65" s="782" t="s">
        <v>2200</v>
      </c>
      <c r="F65" s="793"/>
      <c r="G65" s="793"/>
      <c r="H65" s="793"/>
      <c r="I65" s="793"/>
      <c r="J65" s="793"/>
      <c r="K65" s="793"/>
      <c r="L65" s="793"/>
      <c r="M65" s="793"/>
      <c r="N65" s="793"/>
      <c r="O65" s="2624" t="s">
        <v>38</v>
      </c>
      <c r="P65" s="2658"/>
      <c r="Q65" s="2658"/>
      <c r="R65" s="2658"/>
      <c r="S65" s="2658"/>
      <c r="T65" s="2658"/>
      <c r="U65" s="2658"/>
      <c r="V65" s="2658"/>
      <c r="W65" s="2658"/>
      <c r="X65" s="2658"/>
      <c r="Y65" s="2658"/>
      <c r="Z65" s="2658"/>
      <c r="AA65" s="816"/>
      <c r="AB65" s="816"/>
      <c r="AC65" s="816"/>
      <c r="AD65" s="821"/>
    </row>
    <row r="66" spans="1:30" ht="15" customHeight="1">
      <c r="A66" s="792"/>
      <c r="B66" s="786"/>
      <c r="C66" s="780"/>
      <c r="D66" s="794"/>
      <c r="E66" s="780" t="s">
        <v>2201</v>
      </c>
      <c r="F66" s="793"/>
      <c r="G66" s="793"/>
      <c r="H66" s="793"/>
      <c r="I66" s="793"/>
      <c r="J66" s="793"/>
      <c r="K66" s="793"/>
      <c r="L66" s="793"/>
      <c r="M66" s="793"/>
      <c r="N66" s="793"/>
      <c r="O66" s="2624"/>
      <c r="P66" s="2658"/>
      <c r="Q66" s="2658"/>
      <c r="R66" s="2658"/>
      <c r="S66" s="2658"/>
      <c r="T66" s="2658"/>
      <c r="U66" s="2658"/>
      <c r="V66" s="2658"/>
      <c r="W66" s="2658"/>
      <c r="X66" s="2658"/>
      <c r="Y66" s="2658"/>
      <c r="Z66" s="2658"/>
      <c r="AA66" s="816"/>
      <c r="AB66" s="816"/>
      <c r="AC66" s="816"/>
      <c r="AD66" s="821"/>
    </row>
    <row r="67" spans="1:30" ht="15" customHeight="1">
      <c r="A67" s="792"/>
      <c r="B67" s="786"/>
      <c r="C67" s="780"/>
      <c r="D67" s="780"/>
      <c r="F67" s="793"/>
      <c r="G67" s="793"/>
      <c r="H67" s="793"/>
      <c r="I67" s="793"/>
      <c r="J67" s="793"/>
      <c r="K67" s="793"/>
      <c r="L67" s="793"/>
      <c r="M67" s="793"/>
      <c r="N67" s="793"/>
      <c r="O67" s="793"/>
      <c r="P67" s="793"/>
      <c r="Q67" s="793"/>
      <c r="R67" s="807"/>
      <c r="S67" s="816"/>
      <c r="T67" s="816"/>
      <c r="U67" s="816"/>
      <c r="V67" s="816"/>
      <c r="W67" s="816"/>
      <c r="X67" s="816"/>
      <c r="Y67" s="816"/>
      <c r="Z67" s="816"/>
      <c r="AA67" s="816"/>
      <c r="AB67" s="2614" t="s">
        <v>2094</v>
      </c>
      <c r="AC67" s="2615"/>
      <c r="AD67" s="821"/>
    </row>
    <row r="68" spans="1:30" ht="15" customHeight="1">
      <c r="A68" s="792"/>
      <c r="B68" s="786"/>
      <c r="C68" s="794" t="s">
        <v>2202</v>
      </c>
      <c r="D68" s="782" t="s">
        <v>2203</v>
      </c>
      <c r="F68" s="793"/>
      <c r="G68" s="793"/>
      <c r="H68" s="793"/>
      <c r="I68" s="793"/>
      <c r="J68" s="793"/>
      <c r="K68" s="793"/>
      <c r="L68" s="793"/>
      <c r="M68" s="793"/>
      <c r="N68" s="793"/>
      <c r="O68" s="793"/>
      <c r="P68" s="793"/>
      <c r="Q68" s="793"/>
      <c r="R68" s="2624" t="s">
        <v>2204</v>
      </c>
      <c r="S68" s="2658"/>
      <c r="T68" s="2658"/>
      <c r="U68" s="2658"/>
      <c r="V68" s="2658"/>
      <c r="W68" s="2658"/>
      <c r="X68" s="2658"/>
      <c r="Y68" s="2658"/>
      <c r="Z68" s="2658"/>
      <c r="AA68" s="2658"/>
      <c r="AB68" s="2658"/>
      <c r="AC68" s="2658"/>
      <c r="AD68" s="821"/>
    </row>
    <row r="69" spans="1:30" ht="15" customHeight="1">
      <c r="A69" s="792"/>
      <c r="B69" s="786"/>
      <c r="C69" s="780"/>
      <c r="D69" s="780" t="s">
        <v>2205</v>
      </c>
      <c r="F69" s="793"/>
      <c r="G69" s="793"/>
      <c r="H69" s="793"/>
      <c r="I69" s="793"/>
      <c r="J69" s="793"/>
      <c r="K69" s="793"/>
      <c r="L69" s="793"/>
      <c r="M69" s="793"/>
      <c r="N69" s="793"/>
      <c r="O69" s="793"/>
      <c r="P69" s="793"/>
      <c r="Q69" s="793"/>
      <c r="R69" s="2624"/>
      <c r="S69" s="2658"/>
      <c r="T69" s="2658"/>
      <c r="U69" s="2658"/>
      <c r="V69" s="2658"/>
      <c r="W69" s="2658"/>
      <c r="X69" s="2658"/>
      <c r="Y69" s="2658"/>
      <c r="Z69" s="2658"/>
      <c r="AA69" s="2658"/>
      <c r="AB69" s="2658"/>
      <c r="AC69" s="2658"/>
      <c r="AD69" s="821"/>
    </row>
    <row r="70" spans="1:30" ht="15" customHeight="1">
      <c r="A70" s="792"/>
      <c r="B70" s="786"/>
      <c r="C70" s="780"/>
      <c r="D70" s="2668"/>
      <c r="E70" s="2668"/>
      <c r="F70" s="2668"/>
      <c r="G70" s="2668"/>
      <c r="H70" s="2668"/>
      <c r="I70" s="2668"/>
      <c r="J70" s="2668"/>
      <c r="K70" s="2668"/>
      <c r="L70" s="2668"/>
      <c r="M70" s="2668"/>
      <c r="N70" s="2668"/>
      <c r="O70" s="2668"/>
      <c r="P70" s="2668"/>
      <c r="Q70" s="2668"/>
      <c r="R70" s="2671"/>
      <c r="S70" s="2670"/>
      <c r="T70" s="2670"/>
      <c r="U70" s="2670"/>
      <c r="V70" s="2670"/>
      <c r="W70" s="2670"/>
      <c r="X70" s="2670"/>
      <c r="Y70" s="2670"/>
      <c r="Z70" s="2670"/>
      <c r="AA70" s="2670"/>
      <c r="AB70" s="2670"/>
      <c r="AC70" s="2670"/>
      <c r="AD70" s="821"/>
    </row>
    <row r="71" spans="1:30" ht="15" customHeight="1">
      <c r="A71" s="792"/>
      <c r="B71" s="786"/>
      <c r="C71" s="780"/>
      <c r="D71" s="2668"/>
      <c r="E71" s="2668"/>
      <c r="F71" s="2668"/>
      <c r="G71" s="2668"/>
      <c r="H71" s="2668"/>
      <c r="I71" s="2668"/>
      <c r="J71" s="2668"/>
      <c r="K71" s="2668"/>
      <c r="L71" s="2668"/>
      <c r="M71" s="2668"/>
      <c r="N71" s="2668"/>
      <c r="O71" s="2668"/>
      <c r="P71" s="2668"/>
      <c r="Q71" s="2668"/>
      <c r="R71" s="2671"/>
      <c r="S71" s="2670"/>
      <c r="T71" s="2670"/>
      <c r="U71" s="2670"/>
      <c r="V71" s="2670"/>
      <c r="W71" s="2670"/>
      <c r="X71" s="2670"/>
      <c r="Y71" s="2670"/>
      <c r="Z71" s="2670"/>
      <c r="AA71" s="2670"/>
      <c r="AB71" s="2670"/>
      <c r="AC71" s="2670"/>
      <c r="AD71" s="821"/>
    </row>
    <row r="72" spans="1:30" ht="15" customHeight="1">
      <c r="A72" s="792"/>
      <c r="B72" s="829"/>
      <c r="C72" s="822"/>
      <c r="D72" s="2668"/>
      <c r="E72" s="2668"/>
      <c r="F72" s="2668"/>
      <c r="G72" s="2668"/>
      <c r="H72" s="2668"/>
      <c r="I72" s="2668"/>
      <c r="J72" s="2668"/>
      <c r="K72" s="2668"/>
      <c r="L72" s="2668"/>
      <c r="M72" s="2668"/>
      <c r="N72" s="2668"/>
      <c r="O72" s="2668"/>
      <c r="P72" s="2668"/>
      <c r="Q72" s="2668"/>
      <c r="R72" s="863"/>
      <c r="S72" s="864"/>
      <c r="T72" s="864"/>
      <c r="U72" s="864"/>
      <c r="V72" s="864"/>
      <c r="W72" s="864"/>
      <c r="X72" s="864"/>
      <c r="Y72" s="877"/>
      <c r="Z72" s="877"/>
      <c r="AA72" s="864"/>
      <c r="AB72" s="864"/>
      <c r="AC72" s="864"/>
      <c r="AD72" s="878"/>
    </row>
    <row r="73" spans="1:30" ht="15" customHeight="1">
      <c r="A73" s="792"/>
      <c r="B73" s="829"/>
      <c r="C73" s="822"/>
      <c r="D73" s="2669"/>
      <c r="E73" s="2669"/>
      <c r="F73" s="2669"/>
      <c r="G73" s="2669"/>
      <c r="H73" s="2669"/>
      <c r="I73" s="2669"/>
      <c r="J73" s="2669"/>
      <c r="K73" s="2669"/>
      <c r="L73" s="2669"/>
      <c r="M73" s="2669"/>
      <c r="N73" s="2669"/>
      <c r="O73" s="2669"/>
      <c r="P73" s="2669"/>
      <c r="Q73" s="2669"/>
      <c r="R73" s="863"/>
      <c r="S73" s="864"/>
      <c r="T73" s="864"/>
      <c r="U73" s="864"/>
      <c r="V73" s="864"/>
      <c r="W73" s="864"/>
      <c r="X73" s="864"/>
      <c r="Y73" s="877"/>
      <c r="Z73" s="877"/>
      <c r="AA73" s="864"/>
      <c r="AB73" s="864"/>
      <c r="AC73" s="864"/>
      <c r="AD73" s="878"/>
    </row>
    <row r="74" spans="1:30" s="763" customFormat="1" ht="15" customHeight="1">
      <c r="A74" s="787"/>
      <c r="B74" s="788"/>
      <c r="C74" s="789"/>
      <c r="D74" s="789"/>
      <c r="E74" s="790"/>
      <c r="F74" s="791"/>
      <c r="G74" s="790"/>
      <c r="H74" s="790"/>
      <c r="I74" s="790"/>
      <c r="J74" s="798"/>
      <c r="K74" s="798"/>
      <c r="L74" s="798"/>
      <c r="M74" s="798"/>
      <c r="N74" s="798"/>
      <c r="O74" s="790"/>
      <c r="P74" s="790"/>
      <c r="Q74" s="790"/>
      <c r="R74" s="809"/>
      <c r="S74" s="810"/>
      <c r="T74" s="810"/>
      <c r="U74" s="810"/>
      <c r="V74" s="810"/>
      <c r="W74" s="810"/>
      <c r="X74" s="810"/>
      <c r="Y74" s="810"/>
      <c r="Z74" s="810"/>
      <c r="AA74" s="810"/>
      <c r="AB74" s="810"/>
      <c r="AC74" s="810"/>
      <c r="AD74" s="826"/>
    </row>
    <row r="75" spans="1:30" ht="15" customHeight="1">
      <c r="A75" s="792"/>
      <c r="B75" s="786"/>
      <c r="C75" s="780"/>
      <c r="D75" s="780"/>
      <c r="E75" s="793"/>
      <c r="F75" s="793"/>
      <c r="G75" s="793"/>
      <c r="H75" s="793"/>
      <c r="I75" s="793"/>
      <c r="J75" s="793"/>
      <c r="K75" s="793"/>
      <c r="L75" s="793"/>
      <c r="M75" s="793"/>
      <c r="N75" s="793"/>
      <c r="O75" s="793"/>
      <c r="P75" s="793"/>
      <c r="Q75" s="793"/>
      <c r="R75" s="811"/>
      <c r="S75" s="814"/>
      <c r="T75" s="814"/>
      <c r="U75" s="814"/>
      <c r="V75" s="814"/>
      <c r="W75" s="814"/>
      <c r="X75" s="814"/>
      <c r="Y75" s="815"/>
      <c r="Z75" s="815"/>
      <c r="AA75" s="814"/>
      <c r="AB75" s="814"/>
      <c r="AC75" s="814"/>
      <c r="AD75" s="821"/>
    </row>
    <row r="76" spans="1:30" ht="15" customHeight="1">
      <c r="A76" s="792"/>
      <c r="B76" s="785">
        <v>8.18</v>
      </c>
      <c r="C76" s="782" t="s">
        <v>2206</v>
      </c>
      <c r="D76" s="782"/>
      <c r="E76" s="793"/>
      <c r="F76" s="793"/>
      <c r="G76" s="793"/>
      <c r="H76" s="793"/>
      <c r="I76" s="793"/>
      <c r="J76" s="793"/>
      <c r="K76" s="793"/>
      <c r="L76" s="793"/>
      <c r="M76" s="793"/>
      <c r="N76" s="793"/>
      <c r="O76" s="793"/>
      <c r="P76" s="793"/>
      <c r="Q76" s="793"/>
      <c r="R76" s="2671" t="s">
        <v>123</v>
      </c>
      <c r="S76" s="2658"/>
      <c r="T76" s="2658"/>
      <c r="U76" s="2658"/>
      <c r="V76" s="2658"/>
      <c r="W76" s="2658"/>
      <c r="X76" s="2658"/>
      <c r="Y76" s="2658"/>
      <c r="Z76" s="2658"/>
      <c r="AA76" s="2658"/>
      <c r="AB76" s="2658"/>
      <c r="AC76" s="2658"/>
      <c r="AD76" s="821"/>
    </row>
    <row r="77" spans="1:30" ht="15" customHeight="1">
      <c r="A77" s="792"/>
      <c r="B77" s="786"/>
      <c r="C77" s="780" t="s">
        <v>2207</v>
      </c>
      <c r="D77" s="780"/>
      <c r="E77" s="793"/>
      <c r="F77" s="793"/>
      <c r="G77" s="793"/>
      <c r="H77" s="793"/>
      <c r="I77" s="793"/>
      <c r="J77" s="793"/>
      <c r="K77" s="793"/>
      <c r="L77" s="793"/>
      <c r="M77" s="793"/>
      <c r="N77" s="793"/>
      <c r="O77" s="793"/>
      <c r="P77" s="793"/>
      <c r="Q77" s="793"/>
      <c r="R77" s="2671"/>
      <c r="S77" s="2658"/>
      <c r="T77" s="2658"/>
      <c r="U77" s="2658"/>
      <c r="V77" s="2658"/>
      <c r="W77" s="2658"/>
      <c r="X77" s="2658"/>
      <c r="Y77" s="2658"/>
      <c r="Z77" s="2658"/>
      <c r="AA77" s="2658"/>
      <c r="AB77" s="2658"/>
      <c r="AC77" s="2658"/>
      <c r="AD77" s="821"/>
    </row>
    <row r="78" spans="1:30" ht="15" customHeight="1">
      <c r="A78" s="792"/>
      <c r="B78" s="786"/>
      <c r="C78" s="2674"/>
      <c r="D78" s="2674"/>
      <c r="E78" s="2674"/>
      <c r="F78" s="2674"/>
      <c r="G78" s="2674"/>
      <c r="H78" s="2674"/>
      <c r="I78" s="2674"/>
      <c r="J78" s="2674"/>
      <c r="K78" s="2674"/>
      <c r="L78" s="2674"/>
      <c r="M78" s="2674"/>
      <c r="N78" s="2674"/>
      <c r="O78" s="2674"/>
      <c r="P78" s="2674"/>
      <c r="Q78" s="2674"/>
      <c r="R78" s="865"/>
      <c r="S78" s="865"/>
      <c r="T78" s="865"/>
      <c r="U78" s="865"/>
      <c r="V78" s="865"/>
      <c r="W78" s="865"/>
      <c r="X78" s="865"/>
      <c r="Y78" s="865"/>
      <c r="Z78" s="865"/>
      <c r="AA78" s="865"/>
      <c r="AB78" s="865"/>
      <c r="AC78" s="865"/>
      <c r="AD78" s="821"/>
    </row>
    <row r="79" spans="1:30" ht="15" customHeight="1">
      <c r="A79" s="792"/>
      <c r="B79" s="786"/>
      <c r="C79" s="2675"/>
      <c r="D79" s="2675"/>
      <c r="E79" s="2675"/>
      <c r="F79" s="2675"/>
      <c r="G79" s="2675"/>
      <c r="H79" s="2675"/>
      <c r="I79" s="2675"/>
      <c r="J79" s="2675"/>
      <c r="K79" s="2675"/>
      <c r="L79" s="2675"/>
      <c r="M79" s="2675"/>
      <c r="N79" s="2675"/>
      <c r="O79" s="2675"/>
      <c r="P79" s="2675"/>
      <c r="Q79" s="2675"/>
      <c r="R79" s="865"/>
      <c r="S79" s="865"/>
      <c r="T79" s="865"/>
      <c r="U79" s="865"/>
      <c r="V79" s="865"/>
      <c r="W79" s="865"/>
      <c r="X79" s="865"/>
      <c r="Y79" s="865"/>
      <c r="Z79" s="865"/>
      <c r="AA79" s="865"/>
      <c r="AB79" s="865"/>
      <c r="AC79" s="865"/>
      <c r="AD79" s="821"/>
    </row>
    <row r="80" spans="1:30" ht="22.5" customHeight="1">
      <c r="A80" s="792"/>
      <c r="B80" s="786"/>
      <c r="C80" s="2672"/>
      <c r="D80" s="2672"/>
      <c r="E80" s="2672"/>
      <c r="F80" s="2672"/>
      <c r="G80" s="2672"/>
      <c r="H80" s="2672"/>
      <c r="I80" s="2672"/>
      <c r="J80" s="2672"/>
      <c r="K80" s="2672"/>
      <c r="L80" s="2672"/>
      <c r="M80" s="2672"/>
      <c r="N80" s="2672"/>
      <c r="O80" s="2672"/>
      <c r="P80" s="844"/>
      <c r="Q80" s="844"/>
      <c r="R80" s="813"/>
      <c r="S80" s="866"/>
      <c r="T80" s="866"/>
      <c r="U80" s="866"/>
      <c r="V80" s="866"/>
      <c r="W80" s="866"/>
      <c r="X80" s="866"/>
      <c r="Y80" s="879"/>
      <c r="Z80" s="879"/>
      <c r="AA80" s="866"/>
      <c r="AB80" s="866"/>
      <c r="AC80" s="866"/>
      <c r="AD80" s="821"/>
    </row>
    <row r="81" spans="1:30" s="764" customFormat="1" ht="22.5" customHeight="1">
      <c r="A81" s="830"/>
      <c r="B81" s="831" t="s">
        <v>2208</v>
      </c>
      <c r="C81" s="832"/>
      <c r="D81" s="832"/>
      <c r="E81" s="832"/>
      <c r="F81" s="832"/>
      <c r="G81" s="831" t="s">
        <v>2209</v>
      </c>
      <c r="H81" s="832"/>
      <c r="I81" s="832"/>
      <c r="J81" s="832"/>
      <c r="K81" s="832"/>
      <c r="L81" s="832"/>
      <c r="M81" s="832"/>
      <c r="N81" s="832"/>
      <c r="O81" s="832"/>
      <c r="P81" s="852"/>
      <c r="Q81" s="852"/>
      <c r="R81" s="867"/>
      <c r="S81" s="868"/>
      <c r="T81" s="868"/>
      <c r="U81" s="868"/>
      <c r="V81" s="868"/>
      <c r="W81" s="868"/>
      <c r="X81" s="868"/>
      <c r="Y81" s="880"/>
      <c r="Z81" s="880"/>
      <c r="AA81" s="868"/>
      <c r="AB81" s="868"/>
      <c r="AC81" s="868"/>
      <c r="AD81" s="881"/>
    </row>
    <row r="82" spans="1:30" ht="21" customHeight="1">
      <c r="A82" s="833"/>
      <c r="B82" s="834" t="s">
        <v>2210</v>
      </c>
      <c r="C82" s="835"/>
      <c r="D82" s="835"/>
      <c r="E82" s="835"/>
      <c r="F82" s="835"/>
      <c r="G82" s="836" t="s">
        <v>2211</v>
      </c>
      <c r="H82" s="835"/>
      <c r="I82" s="835"/>
      <c r="J82" s="835"/>
      <c r="K82" s="835"/>
      <c r="L82" s="835"/>
      <c r="M82" s="835"/>
      <c r="N82" s="835"/>
      <c r="O82" s="835"/>
      <c r="P82" s="853"/>
      <c r="Q82" s="853"/>
      <c r="R82" s="869"/>
      <c r="S82" s="870"/>
      <c r="T82" s="870"/>
      <c r="U82" s="870"/>
      <c r="V82" s="870"/>
      <c r="W82" s="870"/>
      <c r="X82" s="870"/>
      <c r="Y82" s="882"/>
      <c r="Z82" s="882"/>
      <c r="AA82" s="870"/>
      <c r="AB82" s="870"/>
      <c r="AC82" s="870"/>
      <c r="AD82" s="883"/>
    </row>
    <row r="83" spans="1:30" ht="15" customHeight="1">
      <c r="A83" s="833"/>
      <c r="B83" s="837"/>
      <c r="C83" s="835"/>
      <c r="D83" s="835"/>
      <c r="E83" s="835"/>
      <c r="F83" s="835"/>
      <c r="G83" s="835"/>
      <c r="H83" s="835"/>
      <c r="I83" s="835"/>
      <c r="J83" s="835"/>
      <c r="K83" s="835"/>
      <c r="L83" s="835"/>
      <c r="M83" s="835"/>
      <c r="N83" s="835"/>
      <c r="O83" s="835"/>
      <c r="P83" s="853"/>
      <c r="Q83" s="853"/>
      <c r="R83" s="869"/>
      <c r="S83" s="870"/>
      <c r="T83" s="870"/>
      <c r="U83" s="870"/>
      <c r="V83" s="870"/>
      <c r="W83" s="870"/>
      <c r="X83" s="870"/>
      <c r="Y83" s="882"/>
      <c r="Z83" s="882"/>
      <c r="AA83" s="870"/>
      <c r="AB83" s="870"/>
      <c r="AC83" s="870"/>
      <c r="AD83" s="883"/>
    </row>
    <row r="84" spans="1:30" s="764" customFormat="1" ht="15" customHeight="1">
      <c r="A84" s="838"/>
      <c r="B84" s="839"/>
      <c r="C84" s="840"/>
      <c r="D84" s="840"/>
      <c r="E84" s="841"/>
      <c r="F84" s="841"/>
      <c r="G84" s="841"/>
      <c r="H84" s="841"/>
      <c r="I84" s="841"/>
      <c r="J84" s="841"/>
      <c r="K84" s="841"/>
      <c r="L84" s="841"/>
      <c r="M84" s="841"/>
      <c r="N84" s="841"/>
      <c r="O84" s="841"/>
      <c r="P84" s="841"/>
      <c r="Q84" s="841"/>
      <c r="R84" s="871"/>
      <c r="S84" s="872"/>
      <c r="T84" s="872"/>
      <c r="U84" s="872"/>
      <c r="V84" s="872"/>
      <c r="W84" s="872"/>
      <c r="X84" s="872"/>
      <c r="Y84" s="884"/>
      <c r="Z84" s="884"/>
      <c r="AA84" s="872"/>
      <c r="AB84" s="872"/>
      <c r="AC84" s="872"/>
      <c r="AD84" s="885"/>
    </row>
    <row r="85" spans="1:30" ht="15" customHeight="1">
      <c r="A85" s="792"/>
      <c r="B85" s="786"/>
      <c r="C85" s="793"/>
      <c r="D85" s="793"/>
      <c r="E85" s="793"/>
      <c r="F85" s="793"/>
      <c r="G85" s="793"/>
      <c r="H85" s="793"/>
      <c r="I85" s="793"/>
      <c r="J85" s="793"/>
      <c r="K85" s="793"/>
      <c r="L85" s="793"/>
      <c r="M85" s="793"/>
      <c r="N85" s="793"/>
      <c r="O85" s="793"/>
      <c r="P85" s="793"/>
      <c r="Q85" s="793"/>
      <c r="R85" s="873"/>
      <c r="S85" s="854"/>
      <c r="T85" s="854"/>
      <c r="U85" s="854"/>
      <c r="V85" s="854"/>
      <c r="W85" s="854"/>
      <c r="X85" s="854"/>
      <c r="Y85" s="873"/>
      <c r="Z85" s="801"/>
      <c r="AA85" s="793"/>
      <c r="AB85" s="793"/>
      <c r="AC85" s="793"/>
      <c r="AD85" s="821"/>
    </row>
    <row r="86" spans="1:30" ht="15" customHeight="1">
      <c r="A86" s="792"/>
      <c r="B86" s="785">
        <v>8.19</v>
      </c>
      <c r="C86" s="782" t="s">
        <v>2212</v>
      </c>
      <c r="D86" s="782"/>
      <c r="E86" s="793"/>
      <c r="F86" s="793"/>
      <c r="G86" s="793"/>
      <c r="H86" s="793"/>
      <c r="I86" s="793"/>
      <c r="J86" s="793"/>
      <c r="K86" s="793"/>
      <c r="L86" s="793"/>
      <c r="M86" s="793"/>
      <c r="N86" s="793"/>
      <c r="O86" s="854"/>
      <c r="P86" s="855"/>
      <c r="Q86" s="2673">
        <v>89</v>
      </c>
      <c r="R86" s="2676">
        <f>'Q8.1A-ms 16'!P22+'Q8.1B-ms 17'!T20+'Q8.1C-ms 18'!Q17+'Q8.1D-ms 19'!R20+'Q8-ms 20'!Z9+'Q8-ms 20'!Z16+'Q8-ms 20'!Z22+'Q8-ms 20'!Z28+'Q8-ms 20'!Z34+'Q8-ms 20'!Z40+'Q8-ms 20'!Z46+'Q8-ms 20'!Z53+'Q8-ms 20'!Z59+'Q8-ms 20'!Z67+'Q8-ms 20'!Z70+'Q8-ms 20'!Z73+'Q8-ms 20'!Z76+'Q8-ms 20'!Z79+'Q8-ms 20'!Z82+'Q8-ms 20'!Z85+'Q8-ms 20'!Z88+'Q8-ms 20'!Z91+'Q8-ms 20'!Z98+'Q8-ms 20'!Z104+'Q8-ms 20'!Z110+'Q8-ms 21'!S9+'Q8-ms 21'!S15+'Q8-ms 21'!S22+'Q8-ms 21'!S25+'Q8-ms 21'!S28+'Q8-ms 21'!S31+'Q8-ms 21'!S34+'Q8-ms 21'!S37+'Q8-ms 21'!S40+'Q8-ms 21'!S43+'Q8-ms 21'!S46+'Q8-ms 21'!S49+'Q8-ms 21'!S53+'Q8-ms 21'!S56+'Q8-ms 21'!S68+'Q8-ms 21'!S76</f>
        <v>0</v>
      </c>
      <c r="S86" s="2677"/>
      <c r="T86" s="2677"/>
      <c r="U86" s="2677"/>
      <c r="V86" s="2677"/>
      <c r="W86" s="2677"/>
      <c r="X86" s="2677"/>
      <c r="Y86" s="2677"/>
      <c r="Z86" s="2677"/>
      <c r="AA86" s="2677"/>
      <c r="AB86" s="2678"/>
      <c r="AD86" s="821"/>
    </row>
    <row r="87" spans="1:30" ht="15" customHeight="1">
      <c r="A87" s="792"/>
      <c r="B87" s="793"/>
      <c r="C87" s="797" t="s">
        <v>2213</v>
      </c>
      <c r="D87" s="780"/>
      <c r="E87" s="793"/>
      <c r="F87" s="793"/>
      <c r="G87" s="793"/>
      <c r="H87" s="793"/>
      <c r="I87" s="793"/>
      <c r="J87" s="793"/>
      <c r="K87" s="793"/>
      <c r="L87" s="793"/>
      <c r="M87" s="793"/>
      <c r="N87" s="793"/>
      <c r="O87" s="854"/>
      <c r="P87" s="855"/>
      <c r="Q87" s="2673"/>
      <c r="R87" s="2679"/>
      <c r="S87" s="2680"/>
      <c r="T87" s="2680"/>
      <c r="U87" s="2680"/>
      <c r="V87" s="2680"/>
      <c r="W87" s="2680"/>
      <c r="X87" s="2680"/>
      <c r="Y87" s="2680"/>
      <c r="Z87" s="2680"/>
      <c r="AA87" s="2680"/>
      <c r="AB87" s="2681"/>
      <c r="AD87" s="821"/>
    </row>
    <row r="88" spans="1:30" s="765" customFormat="1" ht="15" customHeight="1">
      <c r="A88" s="842"/>
      <c r="B88" s="843"/>
      <c r="C88" s="798"/>
      <c r="D88" s="789"/>
      <c r="E88" s="843"/>
      <c r="F88" s="843"/>
      <c r="G88" s="843"/>
      <c r="H88" s="843"/>
      <c r="I88" s="843"/>
      <c r="J88" s="843"/>
      <c r="K88" s="843"/>
      <c r="L88" s="843"/>
      <c r="M88" s="843"/>
      <c r="N88" s="843"/>
      <c r="O88" s="856"/>
      <c r="P88" s="857"/>
      <c r="Q88" s="857"/>
      <c r="R88" s="857"/>
      <c r="S88" s="857"/>
      <c r="T88" s="857"/>
      <c r="U88" s="857"/>
      <c r="V88" s="857"/>
      <c r="W88" s="857"/>
      <c r="X88" s="857"/>
      <c r="Y88" s="857"/>
      <c r="Z88" s="857"/>
      <c r="AD88" s="886"/>
    </row>
    <row r="89" spans="1:30" s="766" customFormat="1" ht="15" customHeight="1">
      <c r="A89" s="792"/>
      <c r="B89" s="844"/>
      <c r="C89" s="845"/>
      <c r="D89" s="846"/>
      <c r="E89" s="844"/>
      <c r="F89" s="844"/>
      <c r="G89" s="844"/>
      <c r="H89" s="844"/>
      <c r="I89" s="844"/>
      <c r="J89" s="844"/>
      <c r="K89" s="844"/>
      <c r="L89" s="844"/>
      <c r="M89" s="844"/>
      <c r="N89" s="844"/>
      <c r="O89" s="858"/>
      <c r="P89" s="859"/>
      <c r="Q89" s="859"/>
      <c r="R89" s="859"/>
      <c r="S89" s="859"/>
      <c r="T89" s="859"/>
      <c r="U89" s="859"/>
      <c r="V89" s="859"/>
      <c r="W89" s="859"/>
      <c r="X89" s="859"/>
      <c r="Y89" s="859"/>
      <c r="Z89" s="859"/>
      <c r="AD89" s="821"/>
    </row>
    <row r="90" spans="1:30" ht="15" customHeight="1">
      <c r="A90" s="792"/>
      <c r="B90" s="786"/>
      <c r="C90" s="793"/>
      <c r="D90" s="793"/>
      <c r="E90" s="793"/>
      <c r="F90" s="793"/>
      <c r="G90" s="793"/>
      <c r="H90" s="793"/>
      <c r="I90" s="793"/>
      <c r="J90" s="793"/>
      <c r="K90" s="793"/>
      <c r="L90" s="793"/>
      <c r="M90" s="793"/>
      <c r="N90" s="793"/>
      <c r="O90" s="793"/>
      <c r="P90" s="793"/>
      <c r="Q90" s="793"/>
      <c r="R90" s="873"/>
      <c r="S90" s="854"/>
      <c r="T90" s="854"/>
      <c r="U90" s="854"/>
      <c r="V90" s="854"/>
      <c r="W90" s="854"/>
      <c r="X90" s="854"/>
      <c r="Y90" s="873"/>
      <c r="Z90" s="801"/>
      <c r="AA90" s="2614" t="s">
        <v>2094</v>
      </c>
      <c r="AB90" s="2615"/>
      <c r="AC90" s="793"/>
      <c r="AD90" s="821"/>
    </row>
    <row r="91" spans="1:30" ht="15" customHeight="1">
      <c r="A91" s="792"/>
      <c r="B91" s="785">
        <v>8.1999999999999993</v>
      </c>
      <c r="C91" s="782" t="s">
        <v>2214</v>
      </c>
      <c r="D91" s="782"/>
      <c r="E91" s="793"/>
      <c r="F91" s="793"/>
      <c r="G91" s="793"/>
      <c r="H91" s="793"/>
      <c r="I91" s="793"/>
      <c r="J91" s="793"/>
      <c r="K91" s="793"/>
      <c r="L91" s="793"/>
      <c r="M91" s="793"/>
      <c r="N91" s="793"/>
      <c r="O91" s="854"/>
      <c r="P91" s="855"/>
      <c r="Q91" s="2673">
        <v>17</v>
      </c>
      <c r="R91" s="2682"/>
      <c r="S91" s="2683"/>
      <c r="T91" s="2683"/>
      <c r="U91" s="2683"/>
      <c r="V91" s="2683"/>
      <c r="W91" s="2683"/>
      <c r="X91" s="2683"/>
      <c r="Y91" s="2683"/>
      <c r="Z91" s="2683"/>
      <c r="AA91" s="2684"/>
      <c r="AB91" s="2685"/>
      <c r="AD91" s="821"/>
    </row>
    <row r="92" spans="1:30" ht="15" customHeight="1">
      <c r="A92" s="792"/>
      <c r="B92" s="793"/>
      <c r="C92" s="797" t="s">
        <v>2215</v>
      </c>
      <c r="D92" s="780"/>
      <c r="E92" s="793"/>
      <c r="F92" s="793"/>
      <c r="G92" s="793"/>
      <c r="H92" s="793"/>
      <c r="I92" s="793"/>
      <c r="J92" s="793"/>
      <c r="K92" s="793"/>
      <c r="L92" s="793"/>
      <c r="M92" s="793"/>
      <c r="N92" s="793"/>
      <c r="O92" s="854"/>
      <c r="P92" s="855"/>
      <c r="Q92" s="2673"/>
      <c r="R92" s="2686"/>
      <c r="S92" s="2687"/>
      <c r="T92" s="2687"/>
      <c r="U92" s="2687"/>
      <c r="V92" s="2687"/>
      <c r="W92" s="2687"/>
      <c r="X92" s="2687"/>
      <c r="Y92" s="2687"/>
      <c r="Z92" s="2687"/>
      <c r="AA92" s="2687"/>
      <c r="AB92" s="2688"/>
      <c r="AD92" s="821"/>
    </row>
    <row r="93" spans="1:30" s="765" customFormat="1" ht="15" customHeight="1">
      <c r="A93" s="842"/>
      <c r="B93" s="788"/>
      <c r="C93" s="843"/>
      <c r="D93" s="843"/>
      <c r="E93" s="843"/>
      <c r="F93" s="843"/>
      <c r="G93" s="843"/>
      <c r="H93" s="843"/>
      <c r="I93" s="843"/>
      <c r="J93" s="843"/>
      <c r="K93" s="843"/>
      <c r="L93" s="843"/>
      <c r="M93" s="843"/>
      <c r="N93" s="843"/>
      <c r="O93" s="843"/>
      <c r="P93" s="843"/>
      <c r="Q93" s="843"/>
      <c r="R93" s="874"/>
      <c r="S93" s="875"/>
      <c r="T93" s="875"/>
      <c r="U93" s="875"/>
      <c r="V93" s="875"/>
      <c r="W93" s="875"/>
      <c r="X93" s="875"/>
      <c r="Y93" s="874"/>
      <c r="Z93" s="887"/>
      <c r="AA93" s="843"/>
      <c r="AB93" s="843"/>
      <c r="AC93" s="843"/>
      <c r="AD93" s="886"/>
    </row>
    <row r="94" spans="1:30" s="766" customFormat="1" ht="15" customHeight="1">
      <c r="A94" s="792"/>
      <c r="B94" s="847"/>
      <c r="C94" s="844"/>
      <c r="D94" s="844"/>
      <c r="E94" s="844"/>
      <c r="F94" s="844"/>
      <c r="G94" s="844"/>
      <c r="H94" s="844"/>
      <c r="I94" s="844"/>
      <c r="J94" s="844"/>
      <c r="K94" s="844"/>
      <c r="L94" s="844"/>
      <c r="M94" s="844"/>
      <c r="N94" s="844"/>
      <c r="O94" s="844"/>
      <c r="P94" s="844"/>
      <c r="Q94" s="844"/>
      <c r="R94" s="813"/>
      <c r="S94" s="876"/>
      <c r="T94" s="876"/>
      <c r="U94" s="876"/>
      <c r="V94" s="876"/>
      <c r="W94" s="876"/>
      <c r="X94" s="876"/>
      <c r="Y94" s="813"/>
      <c r="Z94" s="888"/>
      <c r="AA94" s="844"/>
      <c r="AB94" s="844"/>
      <c r="AC94" s="844"/>
      <c r="AD94" s="821"/>
    </row>
    <row r="95" spans="1:30" ht="15" customHeight="1">
      <c r="A95" s="792"/>
      <c r="B95" s="786"/>
      <c r="C95" s="793"/>
      <c r="D95" s="793"/>
      <c r="E95" s="793"/>
      <c r="F95" s="793"/>
      <c r="G95" s="793"/>
      <c r="H95" s="793"/>
      <c r="I95" s="793"/>
      <c r="J95" s="793"/>
      <c r="K95" s="793"/>
      <c r="L95" s="793"/>
      <c r="M95" s="793"/>
      <c r="N95" s="793"/>
      <c r="O95" s="793"/>
      <c r="P95" s="793"/>
      <c r="Q95" s="793"/>
      <c r="R95" s="873"/>
      <c r="S95" s="854"/>
      <c r="T95" s="854"/>
      <c r="U95" s="854"/>
      <c r="V95" s="854"/>
      <c r="W95" s="854"/>
      <c r="X95" s="854"/>
      <c r="Y95" s="873"/>
      <c r="Z95" s="801"/>
      <c r="AA95" s="793"/>
      <c r="AB95" s="793"/>
      <c r="AC95" s="793"/>
      <c r="AD95" s="821"/>
    </row>
    <row r="96" spans="1:30" ht="15" customHeight="1">
      <c r="A96" s="792"/>
      <c r="B96" s="785">
        <v>8.2100000000000009</v>
      </c>
      <c r="C96" s="782" t="s">
        <v>2216</v>
      </c>
      <c r="D96" s="782"/>
      <c r="E96" s="793"/>
      <c r="F96" s="793"/>
      <c r="G96" s="793"/>
      <c r="H96" s="793"/>
      <c r="I96" s="793"/>
      <c r="J96" s="793"/>
      <c r="K96" s="793"/>
      <c r="L96" s="793"/>
      <c r="M96" s="793"/>
      <c r="N96" s="793"/>
      <c r="O96" s="854"/>
      <c r="P96" s="855"/>
      <c r="Q96" s="2673">
        <v>99</v>
      </c>
      <c r="R96" s="2676">
        <f>R86+R91</f>
        <v>0</v>
      </c>
      <c r="S96" s="2677"/>
      <c r="T96" s="2677"/>
      <c r="U96" s="2677"/>
      <c r="V96" s="2677"/>
      <c r="W96" s="2677"/>
      <c r="X96" s="2677"/>
      <c r="Y96" s="2677"/>
      <c r="Z96" s="2677"/>
      <c r="AA96" s="2677"/>
      <c r="AB96" s="2678"/>
      <c r="AD96" s="821"/>
    </row>
    <row r="97" spans="1:30" ht="15" customHeight="1">
      <c r="A97" s="792"/>
      <c r="B97" s="793"/>
      <c r="C97" s="797" t="s">
        <v>2217</v>
      </c>
      <c r="D97" s="780"/>
      <c r="E97" s="793"/>
      <c r="F97" s="793"/>
      <c r="G97" s="793"/>
      <c r="H97" s="793"/>
      <c r="I97" s="793"/>
      <c r="J97" s="793"/>
      <c r="K97" s="793"/>
      <c r="L97" s="793"/>
      <c r="M97" s="793"/>
      <c r="N97" s="793"/>
      <c r="O97" s="854"/>
      <c r="P97" s="855"/>
      <c r="Q97" s="2673"/>
      <c r="R97" s="2679"/>
      <c r="S97" s="2680"/>
      <c r="T97" s="2680"/>
      <c r="U97" s="2680"/>
      <c r="V97" s="2680"/>
      <c r="W97" s="2680"/>
      <c r="X97" s="2680"/>
      <c r="Y97" s="2680"/>
      <c r="Z97" s="2680"/>
      <c r="AA97" s="2680"/>
      <c r="AB97" s="2681"/>
      <c r="AD97" s="821"/>
    </row>
    <row r="98" spans="1:30" ht="15" customHeight="1">
      <c r="A98" s="792"/>
      <c r="B98" s="793"/>
      <c r="C98" s="797"/>
      <c r="D98" s="780"/>
      <c r="E98" s="793"/>
      <c r="F98" s="793"/>
      <c r="G98" s="793"/>
      <c r="H98" s="793"/>
      <c r="I98" s="793"/>
      <c r="J98" s="793"/>
      <c r="K98" s="793"/>
      <c r="L98" s="793"/>
      <c r="M98" s="793"/>
      <c r="N98" s="793"/>
      <c r="O98" s="806"/>
      <c r="P98" s="860"/>
      <c r="Q98" s="860"/>
      <c r="R98" s="860"/>
      <c r="S98" s="860"/>
      <c r="T98" s="860"/>
      <c r="U98" s="860"/>
      <c r="V98" s="860"/>
      <c r="W98" s="860"/>
      <c r="X98" s="860"/>
      <c r="Y98" s="860"/>
      <c r="Z98" s="860"/>
      <c r="AD98" s="821"/>
    </row>
    <row r="99" spans="1:30" ht="15" customHeight="1">
      <c r="A99" s="848"/>
      <c r="B99" s="849"/>
      <c r="C99" s="850"/>
      <c r="D99" s="851"/>
      <c r="E99" s="849"/>
      <c r="F99" s="849"/>
      <c r="G99" s="849"/>
      <c r="H99" s="849"/>
      <c r="I99" s="849"/>
      <c r="J99" s="849"/>
      <c r="K99" s="849"/>
      <c r="L99" s="849"/>
      <c r="M99" s="849"/>
      <c r="N99" s="849"/>
      <c r="O99" s="861"/>
      <c r="P99" s="862"/>
      <c r="Q99" s="862"/>
      <c r="R99" s="862"/>
      <c r="S99" s="862"/>
      <c r="T99" s="862"/>
      <c r="U99" s="862"/>
      <c r="V99" s="862"/>
      <c r="W99" s="862"/>
      <c r="X99" s="862"/>
      <c r="Y99" s="862"/>
      <c r="Z99" s="862"/>
      <c r="AA99" s="889"/>
      <c r="AB99" s="889"/>
      <c r="AC99" s="889"/>
      <c r="AD99" s="890"/>
    </row>
    <row r="100" spans="1:30" ht="15" customHeight="1">
      <c r="A100" s="793"/>
      <c r="B100" s="793"/>
      <c r="C100" s="797"/>
      <c r="D100" s="780"/>
      <c r="E100" s="793"/>
      <c r="F100" s="793"/>
      <c r="G100" s="793"/>
      <c r="H100" s="793"/>
      <c r="I100" s="793"/>
      <c r="J100" s="793"/>
      <c r="K100" s="793"/>
      <c r="L100" s="793"/>
      <c r="M100" s="793"/>
      <c r="N100" s="793"/>
      <c r="O100" s="806"/>
      <c r="P100" s="860"/>
      <c r="Q100" s="860"/>
      <c r="R100" s="860"/>
      <c r="S100" s="860"/>
      <c r="T100" s="860"/>
      <c r="U100" s="860"/>
      <c r="V100" s="860"/>
      <c r="W100" s="860"/>
      <c r="X100" s="860"/>
      <c r="Y100" s="860"/>
      <c r="Z100" s="860"/>
      <c r="AD100" s="793"/>
    </row>
    <row r="101" spans="1:30" ht="15" customHeight="1">
      <c r="A101" s="2643">
        <v>21</v>
      </c>
      <c r="B101" s="2643"/>
      <c r="C101" s="2643"/>
      <c r="D101" s="2643"/>
      <c r="E101" s="2643"/>
      <c r="F101" s="2643"/>
      <c r="G101" s="2643"/>
      <c r="H101" s="2643"/>
      <c r="I101" s="2643"/>
      <c r="J101" s="2643"/>
      <c r="K101" s="2643"/>
      <c r="L101" s="2643"/>
      <c r="M101" s="2643"/>
      <c r="N101" s="2643"/>
      <c r="O101" s="2643"/>
      <c r="P101" s="2643"/>
      <c r="Q101" s="2643"/>
      <c r="R101" s="2643"/>
      <c r="S101" s="2643"/>
      <c r="T101" s="2643"/>
      <c r="U101" s="2643"/>
      <c r="V101" s="2643"/>
      <c r="W101" s="2643"/>
      <c r="X101" s="2643"/>
      <c r="Y101" s="2643"/>
      <c r="Z101" s="2643"/>
      <c r="AA101" s="2643"/>
      <c r="AB101" s="2643"/>
      <c r="AC101" s="2643"/>
      <c r="AD101" s="2643"/>
    </row>
    <row r="102" spans="1:30" ht="15" customHeight="1">
      <c r="R102" s="767"/>
      <c r="S102" s="767"/>
      <c r="T102" s="767"/>
      <c r="U102" s="767"/>
      <c r="V102" s="767"/>
      <c r="W102" s="767"/>
      <c r="X102" s="767"/>
      <c r="Y102" s="767"/>
      <c r="Z102" s="767"/>
    </row>
    <row r="103" spans="1:30" ht="15" customHeight="1">
      <c r="R103" s="767"/>
      <c r="S103" s="767"/>
      <c r="T103" s="767"/>
      <c r="U103" s="767"/>
      <c r="V103" s="767"/>
      <c r="W103" s="767"/>
      <c r="X103" s="767"/>
      <c r="Y103" s="767"/>
      <c r="Z103" s="767"/>
    </row>
    <row r="104" spans="1:30" ht="15" customHeight="1">
      <c r="R104" s="767"/>
      <c r="S104" s="767"/>
      <c r="T104" s="767"/>
      <c r="U104" s="767"/>
      <c r="V104" s="767"/>
      <c r="W104" s="767"/>
      <c r="X104" s="767"/>
      <c r="Y104" s="767"/>
      <c r="Z104" s="767"/>
    </row>
    <row r="105" spans="1:30" ht="15" customHeight="1">
      <c r="R105" s="767"/>
      <c r="S105" s="767"/>
      <c r="T105" s="767"/>
      <c r="U105" s="767"/>
      <c r="V105" s="767"/>
      <c r="W105" s="767"/>
      <c r="X105" s="767"/>
      <c r="Y105" s="767"/>
      <c r="Z105" s="767"/>
    </row>
    <row r="106" spans="1:30" ht="15" customHeight="1">
      <c r="R106" s="767"/>
      <c r="S106" s="767"/>
      <c r="T106" s="767"/>
      <c r="U106" s="767"/>
      <c r="V106" s="767"/>
      <c r="W106" s="767"/>
      <c r="X106" s="767"/>
      <c r="Y106" s="767"/>
      <c r="Z106" s="767"/>
    </row>
    <row r="107" spans="1:30" ht="15" customHeight="1">
      <c r="R107" s="767"/>
      <c r="S107" s="767"/>
      <c r="T107" s="767"/>
      <c r="U107" s="767"/>
      <c r="V107" s="767"/>
      <c r="W107" s="767"/>
      <c r="X107" s="767"/>
      <c r="Y107" s="767"/>
      <c r="Z107" s="767"/>
    </row>
    <row r="108" spans="1:30" ht="15" customHeight="1">
      <c r="R108" s="767"/>
      <c r="S108" s="767"/>
      <c r="T108" s="767"/>
      <c r="U108" s="767"/>
      <c r="V108" s="767"/>
      <c r="W108" s="767"/>
      <c r="X108" s="767"/>
      <c r="Y108" s="767"/>
      <c r="Z108" s="767"/>
    </row>
    <row r="109" spans="1:30" ht="15" customHeight="1">
      <c r="R109" s="767"/>
      <c r="S109" s="767"/>
      <c r="T109" s="767"/>
      <c r="U109" s="767"/>
      <c r="V109" s="767"/>
      <c r="W109" s="767"/>
      <c r="X109" s="767"/>
      <c r="Y109" s="767"/>
      <c r="Z109" s="767"/>
    </row>
    <row r="110" spans="1:30" ht="15" customHeight="1">
      <c r="R110" s="767"/>
      <c r="S110" s="767"/>
      <c r="T110" s="767"/>
      <c r="U110" s="767"/>
      <c r="V110" s="767"/>
      <c r="W110" s="767"/>
      <c r="X110" s="767"/>
      <c r="Y110" s="767"/>
      <c r="Z110" s="767"/>
    </row>
    <row r="111" spans="1:30" ht="15" customHeight="1">
      <c r="R111" s="767"/>
      <c r="S111" s="767"/>
      <c r="T111" s="767"/>
      <c r="U111" s="767"/>
      <c r="V111" s="767"/>
      <c r="W111" s="767"/>
      <c r="X111" s="767"/>
      <c r="Y111" s="767"/>
      <c r="Z111" s="767"/>
    </row>
    <row r="112" spans="1:30" ht="15" customHeight="1">
      <c r="R112" s="767"/>
      <c r="S112" s="767"/>
      <c r="T112" s="767"/>
      <c r="U112" s="767"/>
      <c r="V112" s="767"/>
      <c r="W112" s="767"/>
      <c r="X112" s="767"/>
      <c r="Y112" s="767"/>
      <c r="Z112" s="767"/>
    </row>
    <row r="113" spans="18:26" ht="15" customHeight="1">
      <c r="R113" s="767"/>
      <c r="S113" s="767"/>
      <c r="T113" s="767"/>
      <c r="U113" s="767"/>
      <c r="V113" s="767"/>
      <c r="W113" s="767"/>
      <c r="X113" s="767"/>
      <c r="Y113" s="767"/>
      <c r="Z113" s="767"/>
    </row>
    <row r="114" spans="18:26" ht="15" customHeight="1">
      <c r="R114" s="767"/>
      <c r="S114" s="767"/>
      <c r="T114" s="767"/>
      <c r="U114" s="767"/>
      <c r="V114" s="767"/>
      <c r="W114" s="767"/>
      <c r="X114" s="767"/>
      <c r="Y114" s="767"/>
      <c r="Z114" s="767"/>
    </row>
    <row r="115" spans="18:26" ht="15" customHeight="1">
      <c r="R115" s="767"/>
      <c r="S115" s="767"/>
      <c r="T115" s="767"/>
      <c r="U115" s="767"/>
      <c r="V115" s="767"/>
      <c r="W115" s="767"/>
      <c r="X115" s="767"/>
      <c r="Y115" s="767"/>
      <c r="Z115" s="767"/>
    </row>
    <row r="116" spans="18:26" ht="15" customHeight="1">
      <c r="R116" s="767"/>
      <c r="S116" s="767"/>
      <c r="T116" s="767"/>
      <c r="U116" s="767"/>
      <c r="V116" s="767"/>
      <c r="W116" s="767"/>
      <c r="X116" s="767"/>
      <c r="Y116" s="767"/>
      <c r="Z116" s="767"/>
    </row>
    <row r="117" spans="18:26" ht="15" customHeight="1">
      <c r="R117" s="767"/>
      <c r="S117" s="767"/>
      <c r="T117" s="767"/>
      <c r="U117" s="767"/>
      <c r="V117" s="767"/>
      <c r="W117" s="767"/>
      <c r="X117" s="767"/>
      <c r="Y117" s="767"/>
      <c r="Z117" s="767"/>
    </row>
    <row r="118" spans="18:26" ht="15" customHeight="1">
      <c r="R118" s="767"/>
      <c r="S118" s="767"/>
      <c r="T118" s="767"/>
      <c r="U118" s="767"/>
      <c r="V118" s="767"/>
      <c r="W118" s="767"/>
      <c r="X118" s="767"/>
      <c r="Y118" s="767"/>
      <c r="Z118" s="767"/>
    </row>
    <row r="119" spans="18:26" ht="15" customHeight="1">
      <c r="R119" s="767"/>
      <c r="S119" s="767"/>
      <c r="T119" s="767"/>
      <c r="U119" s="767"/>
      <c r="V119" s="767"/>
      <c r="W119" s="767"/>
      <c r="X119" s="767"/>
      <c r="Y119" s="767"/>
      <c r="Z119" s="767"/>
    </row>
    <row r="120" spans="18:26" ht="15" customHeight="1">
      <c r="R120" s="767"/>
      <c r="S120" s="767"/>
      <c r="T120" s="767"/>
      <c r="U120" s="767"/>
      <c r="V120" s="767"/>
      <c r="W120" s="767"/>
      <c r="X120" s="767"/>
      <c r="Y120" s="767"/>
      <c r="Z120" s="767"/>
    </row>
    <row r="121" spans="18:26" ht="15" customHeight="1">
      <c r="R121" s="767"/>
      <c r="S121" s="767"/>
      <c r="T121" s="767"/>
      <c r="U121" s="767"/>
      <c r="V121" s="767"/>
      <c r="W121" s="767"/>
      <c r="X121" s="767"/>
      <c r="Y121" s="767"/>
      <c r="Z121" s="767"/>
    </row>
    <row r="122" spans="18:26" ht="15" customHeight="1">
      <c r="R122" s="767"/>
      <c r="S122" s="767"/>
      <c r="T122" s="767"/>
      <c r="U122" s="767"/>
      <c r="V122" s="767"/>
      <c r="W122" s="767"/>
      <c r="X122" s="767"/>
      <c r="Y122" s="767"/>
      <c r="Z122" s="767"/>
    </row>
    <row r="123" spans="18:26" ht="15" customHeight="1">
      <c r="R123" s="767"/>
      <c r="S123" s="767"/>
      <c r="T123" s="767"/>
      <c r="U123" s="767"/>
      <c r="V123" s="767"/>
      <c r="W123" s="767"/>
      <c r="X123" s="767"/>
      <c r="Y123" s="767"/>
      <c r="Z123" s="767"/>
    </row>
    <row r="124" spans="18:26" ht="15" customHeight="1">
      <c r="R124" s="767"/>
      <c r="S124" s="767"/>
      <c r="T124" s="767"/>
      <c r="U124" s="767"/>
      <c r="V124" s="767"/>
      <c r="W124" s="767"/>
      <c r="X124" s="767"/>
      <c r="Y124" s="767"/>
      <c r="Z124" s="767"/>
    </row>
    <row r="125" spans="18:26" ht="15" customHeight="1">
      <c r="R125" s="767"/>
      <c r="S125" s="767"/>
      <c r="T125" s="767"/>
      <c r="U125" s="767"/>
      <c r="V125" s="767"/>
      <c r="W125" s="767"/>
      <c r="X125" s="767"/>
      <c r="Y125" s="767"/>
      <c r="Z125" s="767"/>
    </row>
    <row r="126" spans="18:26" ht="15" customHeight="1">
      <c r="R126" s="767"/>
      <c r="S126" s="767"/>
      <c r="T126" s="767"/>
      <c r="U126" s="767"/>
      <c r="V126" s="767"/>
      <c r="W126" s="767"/>
      <c r="X126" s="767"/>
      <c r="Y126" s="767"/>
      <c r="Z126" s="767"/>
    </row>
    <row r="127" spans="18:26" ht="15" customHeight="1">
      <c r="R127" s="767"/>
      <c r="S127" s="767"/>
      <c r="T127" s="767"/>
      <c r="U127" s="767"/>
      <c r="V127" s="767"/>
      <c r="W127" s="767"/>
      <c r="X127" s="767"/>
      <c r="Y127" s="767"/>
      <c r="Z127" s="767"/>
    </row>
    <row r="128" spans="18:26" ht="15" customHeight="1">
      <c r="R128" s="767"/>
      <c r="S128" s="767"/>
      <c r="T128" s="767"/>
      <c r="U128" s="767"/>
      <c r="V128" s="767"/>
      <c r="W128" s="767"/>
      <c r="X128" s="767"/>
      <c r="Y128" s="767"/>
      <c r="Z128" s="767"/>
    </row>
    <row r="129" spans="18:26" ht="15" customHeight="1">
      <c r="R129" s="767"/>
      <c r="S129" s="767"/>
      <c r="T129" s="767"/>
      <c r="U129" s="767"/>
      <c r="V129" s="767"/>
      <c r="W129" s="767"/>
      <c r="X129" s="767"/>
      <c r="Y129" s="767"/>
      <c r="Z129" s="767"/>
    </row>
    <row r="130" spans="18:26" ht="15" customHeight="1">
      <c r="R130" s="767"/>
      <c r="S130" s="767"/>
      <c r="T130" s="767"/>
      <c r="U130" s="767"/>
      <c r="V130" s="767"/>
      <c r="W130" s="767"/>
      <c r="X130" s="767"/>
      <c r="Y130" s="767"/>
      <c r="Z130" s="767"/>
    </row>
    <row r="131" spans="18:26" ht="15" customHeight="1">
      <c r="R131" s="767"/>
      <c r="S131" s="767"/>
      <c r="T131" s="767"/>
      <c r="U131" s="767"/>
      <c r="V131" s="767"/>
      <c r="W131" s="767"/>
      <c r="X131" s="767"/>
      <c r="Y131" s="767"/>
      <c r="Z131" s="767"/>
    </row>
    <row r="132" spans="18:26" ht="15" customHeight="1">
      <c r="R132" s="767"/>
      <c r="S132" s="767"/>
      <c r="T132" s="767"/>
      <c r="U132" s="767"/>
      <c r="V132" s="767"/>
      <c r="W132" s="767"/>
      <c r="X132" s="767"/>
      <c r="Y132" s="767"/>
      <c r="Z132" s="767"/>
    </row>
    <row r="133" spans="18:26" ht="15" customHeight="1">
      <c r="R133" s="767"/>
      <c r="S133" s="767"/>
      <c r="T133" s="767"/>
      <c r="U133" s="767"/>
      <c r="V133" s="767"/>
      <c r="W133" s="767"/>
      <c r="X133" s="767"/>
      <c r="Y133" s="767"/>
      <c r="Z133" s="767"/>
    </row>
    <row r="134" spans="18:26" ht="15" customHeight="1">
      <c r="R134" s="767"/>
      <c r="S134" s="767"/>
      <c r="T134" s="767"/>
      <c r="U134" s="767"/>
      <c r="V134" s="767"/>
      <c r="W134" s="767"/>
      <c r="X134" s="767"/>
      <c r="Y134" s="767"/>
      <c r="Z134" s="767"/>
    </row>
    <row r="135" spans="18:26" ht="15" customHeight="1">
      <c r="R135" s="767"/>
      <c r="S135" s="767"/>
      <c r="T135" s="767"/>
      <c r="U135" s="767"/>
      <c r="V135" s="767"/>
      <c r="W135" s="767"/>
      <c r="X135" s="767"/>
      <c r="Y135" s="767"/>
      <c r="Z135" s="767"/>
    </row>
    <row r="136" spans="18:26" ht="15" customHeight="1">
      <c r="R136" s="767"/>
      <c r="S136" s="767"/>
      <c r="T136" s="767"/>
      <c r="U136" s="767"/>
      <c r="V136" s="767"/>
      <c r="W136" s="767"/>
      <c r="X136" s="767"/>
      <c r="Y136" s="767"/>
      <c r="Z136" s="767"/>
    </row>
    <row r="137" spans="18:26" ht="15" customHeight="1">
      <c r="R137" s="767"/>
      <c r="S137" s="767"/>
      <c r="T137" s="767"/>
      <c r="U137" s="767"/>
      <c r="V137" s="767"/>
      <c r="W137" s="767"/>
      <c r="X137" s="767"/>
      <c r="Y137" s="767"/>
      <c r="Z137" s="767"/>
    </row>
    <row r="138" spans="18:26" ht="15" customHeight="1">
      <c r="R138" s="767"/>
      <c r="S138" s="767"/>
      <c r="T138" s="767"/>
      <c r="U138" s="767"/>
      <c r="V138" s="767"/>
      <c r="W138" s="767"/>
      <c r="X138" s="767"/>
      <c r="Y138" s="767"/>
      <c r="Z138" s="767"/>
    </row>
    <row r="139" spans="18:26" ht="15" customHeight="1">
      <c r="R139" s="767"/>
      <c r="S139" s="767"/>
      <c r="T139" s="767"/>
      <c r="U139" s="767"/>
      <c r="V139" s="767"/>
      <c r="W139" s="767"/>
      <c r="X139" s="767"/>
      <c r="Y139" s="767"/>
      <c r="Z139" s="767"/>
    </row>
    <row r="140" spans="18:26" ht="15" customHeight="1">
      <c r="R140" s="767"/>
      <c r="S140" s="767"/>
      <c r="T140" s="767"/>
      <c r="U140" s="767"/>
      <c r="V140" s="767"/>
      <c r="W140" s="767"/>
      <c r="X140" s="767"/>
      <c r="Y140" s="767"/>
      <c r="Z140" s="767"/>
    </row>
    <row r="141" spans="18:26" ht="15" customHeight="1">
      <c r="R141" s="767"/>
      <c r="S141" s="767"/>
      <c r="T141" s="767"/>
      <c r="U141" s="767"/>
      <c r="V141" s="767"/>
      <c r="W141" s="767"/>
      <c r="X141" s="767"/>
      <c r="Y141" s="767"/>
      <c r="Z141" s="767"/>
    </row>
    <row r="142" spans="18:26" ht="15" customHeight="1">
      <c r="R142" s="767"/>
      <c r="S142" s="767"/>
      <c r="T142" s="767"/>
      <c r="U142" s="767"/>
      <c r="V142" s="767"/>
      <c r="W142" s="767"/>
      <c r="X142" s="767"/>
      <c r="Y142" s="767"/>
      <c r="Z142" s="767"/>
    </row>
    <row r="143" spans="18:26" ht="15" customHeight="1">
      <c r="R143" s="767"/>
      <c r="S143" s="767"/>
      <c r="T143" s="767"/>
      <c r="U143" s="767"/>
      <c r="V143" s="767"/>
      <c r="W143" s="767"/>
      <c r="X143" s="767"/>
      <c r="Y143" s="767"/>
      <c r="Z143" s="767"/>
    </row>
    <row r="144" spans="18:26" ht="15" customHeight="1">
      <c r="R144" s="767"/>
      <c r="S144" s="767"/>
      <c r="T144" s="767"/>
      <c r="U144" s="767"/>
      <c r="V144" s="767"/>
      <c r="W144" s="767"/>
      <c r="X144" s="767"/>
      <c r="Y144" s="767"/>
      <c r="Z144" s="767"/>
    </row>
    <row r="145" spans="18:26" ht="15" customHeight="1">
      <c r="R145" s="767"/>
      <c r="S145" s="767"/>
      <c r="T145" s="767"/>
      <c r="U145" s="767"/>
      <c r="V145" s="767"/>
      <c r="W145" s="767"/>
      <c r="X145" s="767"/>
      <c r="Y145" s="767"/>
      <c r="Z145" s="767"/>
    </row>
    <row r="146" spans="18:26" ht="15" customHeight="1">
      <c r="R146" s="767"/>
      <c r="S146" s="767"/>
      <c r="T146" s="767"/>
      <c r="U146" s="767"/>
      <c r="V146" s="767"/>
      <c r="W146" s="767"/>
      <c r="X146" s="767"/>
      <c r="Y146" s="767"/>
      <c r="Z146" s="767"/>
    </row>
    <row r="147" spans="18:26" ht="15" customHeight="1">
      <c r="R147" s="767"/>
      <c r="S147" s="767"/>
      <c r="T147" s="767"/>
      <c r="U147" s="767"/>
      <c r="V147" s="767"/>
      <c r="W147" s="767"/>
      <c r="X147" s="767"/>
      <c r="Y147" s="767"/>
      <c r="Z147" s="767"/>
    </row>
    <row r="148" spans="18:26" ht="15" customHeight="1">
      <c r="R148" s="767"/>
      <c r="S148" s="767"/>
      <c r="T148" s="767"/>
      <c r="U148" s="767"/>
      <c r="V148" s="767"/>
      <c r="W148" s="767"/>
      <c r="X148" s="767"/>
      <c r="Y148" s="767"/>
      <c r="Z148" s="767"/>
    </row>
    <row r="149" spans="18:26" ht="15" customHeight="1">
      <c r="R149" s="767"/>
      <c r="S149" s="767"/>
      <c r="T149" s="767"/>
      <c r="U149" s="767"/>
      <c r="V149" s="767"/>
      <c r="W149" s="767"/>
      <c r="X149" s="767"/>
      <c r="Y149" s="767"/>
      <c r="Z149" s="767"/>
    </row>
    <row r="150" spans="18:26" ht="15" customHeight="1">
      <c r="R150" s="767"/>
      <c r="S150" s="767"/>
      <c r="T150" s="767"/>
      <c r="U150" s="767"/>
      <c r="V150" s="767"/>
      <c r="W150" s="767"/>
      <c r="X150" s="767"/>
      <c r="Y150" s="767"/>
      <c r="Z150" s="767"/>
    </row>
    <row r="151" spans="18:26" ht="15" customHeight="1">
      <c r="R151" s="767"/>
      <c r="S151" s="767"/>
      <c r="T151" s="767"/>
      <c r="U151" s="767"/>
      <c r="V151" s="767"/>
      <c r="W151" s="767"/>
      <c r="X151" s="767"/>
      <c r="Y151" s="767"/>
      <c r="Z151" s="767"/>
    </row>
    <row r="152" spans="18:26" ht="15" customHeight="1">
      <c r="R152" s="767"/>
      <c r="S152" s="767"/>
      <c r="T152" s="767"/>
      <c r="U152" s="767"/>
      <c r="V152" s="767"/>
      <c r="W152" s="767"/>
      <c r="X152" s="767"/>
      <c r="Y152" s="767"/>
      <c r="Z152" s="767"/>
    </row>
    <row r="153" spans="18:26" ht="15" customHeight="1">
      <c r="R153" s="767"/>
      <c r="S153" s="767"/>
      <c r="T153" s="767"/>
      <c r="U153" s="767"/>
      <c r="V153" s="767"/>
      <c r="W153" s="767"/>
      <c r="X153" s="767"/>
      <c r="Y153" s="767"/>
      <c r="Z153" s="767"/>
    </row>
    <row r="175" spans="1:30" s="763" customFormat="1" ht="15" customHeight="1">
      <c r="A175" s="767"/>
      <c r="B175" s="767"/>
      <c r="C175" s="767"/>
      <c r="D175" s="767"/>
      <c r="E175" s="767"/>
      <c r="F175" s="767"/>
      <c r="G175" s="767"/>
      <c r="H175" s="767"/>
      <c r="I175" s="767"/>
      <c r="J175" s="767"/>
      <c r="K175" s="767"/>
      <c r="L175" s="767"/>
      <c r="M175" s="767"/>
      <c r="N175" s="767"/>
      <c r="O175" s="767"/>
      <c r="P175" s="767"/>
      <c r="Q175" s="767"/>
      <c r="R175" s="768"/>
      <c r="S175" s="769"/>
      <c r="T175" s="769"/>
      <c r="U175" s="769"/>
      <c r="V175" s="769"/>
      <c r="W175" s="769"/>
      <c r="X175" s="769"/>
      <c r="Y175" s="770"/>
      <c r="Z175" s="768"/>
      <c r="AA175" s="767"/>
      <c r="AB175" s="767"/>
      <c r="AC175" s="767"/>
      <c r="AD175" s="767"/>
    </row>
    <row r="176" spans="1:30" s="763" customFormat="1" ht="15" customHeight="1">
      <c r="A176" s="767"/>
      <c r="B176" s="767"/>
      <c r="C176" s="767"/>
      <c r="D176" s="767"/>
      <c r="E176" s="767"/>
      <c r="F176" s="767"/>
      <c r="G176" s="767"/>
      <c r="H176" s="767"/>
      <c r="I176" s="767"/>
      <c r="J176" s="767"/>
      <c r="K176" s="767"/>
      <c r="L176" s="767"/>
      <c r="M176" s="767"/>
      <c r="N176" s="767"/>
      <c r="O176" s="767"/>
      <c r="P176" s="767"/>
      <c r="Q176" s="767"/>
      <c r="R176" s="768"/>
      <c r="S176" s="769"/>
      <c r="T176" s="769"/>
      <c r="U176" s="769"/>
      <c r="V176" s="769"/>
      <c r="W176" s="769"/>
      <c r="X176" s="769"/>
      <c r="Y176" s="770"/>
      <c r="Z176" s="768"/>
      <c r="AA176" s="767"/>
      <c r="AB176" s="767"/>
      <c r="AC176" s="767"/>
      <c r="AD176" s="767"/>
    </row>
    <row r="177" spans="1:30" s="763" customFormat="1" ht="15" customHeight="1">
      <c r="A177" s="767"/>
      <c r="B177" s="767"/>
      <c r="C177" s="767"/>
      <c r="D177" s="767"/>
      <c r="E177" s="767"/>
      <c r="F177" s="767"/>
      <c r="G177" s="767"/>
      <c r="H177" s="767"/>
      <c r="I177" s="767"/>
      <c r="J177" s="767"/>
      <c r="K177" s="767"/>
      <c r="L177" s="767"/>
      <c r="M177" s="767"/>
      <c r="N177" s="767"/>
      <c r="O177" s="767"/>
      <c r="P177" s="767"/>
      <c r="Q177" s="767"/>
      <c r="R177" s="768"/>
      <c r="S177" s="769"/>
      <c r="T177" s="769"/>
      <c r="U177" s="769"/>
      <c r="V177" s="769"/>
      <c r="W177" s="769"/>
      <c r="X177" s="769"/>
      <c r="Y177" s="770"/>
      <c r="Z177" s="768"/>
      <c r="AA177" s="767"/>
      <c r="AB177" s="767"/>
      <c r="AC177" s="767"/>
      <c r="AD177" s="767"/>
    </row>
    <row r="178" spans="1:30" s="763" customFormat="1" ht="15" customHeight="1">
      <c r="A178" s="767"/>
      <c r="B178" s="767"/>
      <c r="C178" s="767"/>
      <c r="D178" s="767"/>
      <c r="E178" s="767"/>
      <c r="F178" s="767"/>
      <c r="G178" s="767"/>
      <c r="H178" s="767"/>
      <c r="I178" s="767"/>
      <c r="J178" s="767"/>
      <c r="K178" s="767"/>
      <c r="L178" s="767"/>
      <c r="M178" s="767"/>
      <c r="N178" s="767"/>
      <c r="O178" s="767"/>
      <c r="P178" s="767"/>
      <c r="Q178" s="767"/>
      <c r="R178" s="768"/>
      <c r="S178" s="769"/>
      <c r="T178" s="769"/>
      <c r="U178" s="769"/>
      <c r="V178" s="769"/>
      <c r="W178" s="769"/>
      <c r="X178" s="769"/>
      <c r="Y178" s="770"/>
      <c r="Z178" s="768"/>
      <c r="AA178" s="767"/>
      <c r="AB178" s="767"/>
      <c r="AC178" s="767"/>
      <c r="AD178" s="767"/>
    </row>
    <row r="179" spans="1:30" s="763" customFormat="1" ht="15" customHeight="1">
      <c r="A179" s="767"/>
      <c r="B179" s="767"/>
      <c r="C179" s="767"/>
      <c r="D179" s="767"/>
      <c r="E179" s="767"/>
      <c r="F179" s="767"/>
      <c r="G179" s="767"/>
      <c r="H179" s="767"/>
      <c r="I179" s="767"/>
      <c r="J179" s="767"/>
      <c r="K179" s="767"/>
      <c r="L179" s="767"/>
      <c r="M179" s="767"/>
      <c r="N179" s="767"/>
      <c r="O179" s="767"/>
      <c r="P179" s="767"/>
      <c r="Q179" s="767"/>
      <c r="R179" s="768"/>
      <c r="S179" s="769"/>
      <c r="T179" s="769"/>
      <c r="U179" s="769"/>
      <c r="V179" s="769"/>
      <c r="W179" s="769"/>
      <c r="X179" s="769"/>
      <c r="Y179" s="770"/>
      <c r="Z179" s="768"/>
      <c r="AA179" s="767"/>
      <c r="AB179" s="767"/>
      <c r="AC179" s="767"/>
      <c r="AD179" s="767"/>
    </row>
    <row r="180" spans="1:30" s="763" customFormat="1" ht="15" customHeight="1">
      <c r="A180" s="767"/>
      <c r="B180" s="767"/>
      <c r="C180" s="767"/>
      <c r="D180" s="767"/>
      <c r="E180" s="767"/>
      <c r="F180" s="767"/>
      <c r="G180" s="767"/>
      <c r="H180" s="767"/>
      <c r="I180" s="767"/>
      <c r="J180" s="767"/>
      <c r="K180" s="767"/>
      <c r="L180" s="767"/>
      <c r="M180" s="767"/>
      <c r="N180" s="767"/>
      <c r="O180" s="767"/>
      <c r="P180" s="767"/>
      <c r="Q180" s="767"/>
      <c r="R180" s="768"/>
      <c r="S180" s="769"/>
      <c r="T180" s="769"/>
      <c r="U180" s="769"/>
      <c r="V180" s="769"/>
      <c r="W180" s="769"/>
      <c r="X180" s="769"/>
      <c r="Y180" s="770"/>
      <c r="Z180" s="768"/>
      <c r="AA180" s="767"/>
      <c r="AB180" s="767"/>
      <c r="AC180" s="767"/>
      <c r="AD180" s="767"/>
    </row>
    <row r="181" spans="1:30" s="763" customFormat="1" ht="15" customHeight="1">
      <c r="A181" s="767"/>
      <c r="B181" s="767"/>
      <c r="C181" s="767"/>
      <c r="D181" s="767"/>
      <c r="E181" s="767"/>
      <c r="F181" s="767"/>
      <c r="G181" s="767"/>
      <c r="H181" s="767"/>
      <c r="I181" s="767"/>
      <c r="J181" s="767"/>
      <c r="K181" s="767"/>
      <c r="L181" s="767"/>
      <c r="M181" s="767"/>
      <c r="N181" s="767"/>
      <c r="O181" s="767"/>
      <c r="P181" s="767"/>
      <c r="Q181" s="767"/>
      <c r="R181" s="768"/>
      <c r="S181" s="769"/>
      <c r="T181" s="769"/>
      <c r="U181" s="769"/>
      <c r="V181" s="769"/>
      <c r="W181" s="769"/>
      <c r="X181" s="769"/>
      <c r="Y181" s="770"/>
      <c r="Z181" s="768"/>
      <c r="AA181" s="767"/>
      <c r="AB181" s="767"/>
      <c r="AC181" s="767"/>
      <c r="AD181" s="767"/>
    </row>
    <row r="182" spans="1:30" s="763" customFormat="1" ht="15" customHeight="1">
      <c r="A182" s="767"/>
      <c r="B182" s="767"/>
      <c r="C182" s="767"/>
      <c r="D182" s="767"/>
      <c r="E182" s="767"/>
      <c r="F182" s="767"/>
      <c r="G182" s="767"/>
      <c r="H182" s="767"/>
      <c r="I182" s="767"/>
      <c r="J182" s="767"/>
      <c r="K182" s="767"/>
      <c r="L182" s="767"/>
      <c r="M182" s="767"/>
      <c r="N182" s="767"/>
      <c r="O182" s="767"/>
      <c r="P182" s="767"/>
      <c r="Q182" s="767"/>
      <c r="R182" s="768"/>
      <c r="S182" s="769"/>
      <c r="T182" s="769"/>
      <c r="U182" s="769"/>
      <c r="V182" s="769"/>
      <c r="W182" s="769"/>
      <c r="X182" s="769"/>
      <c r="Y182" s="770"/>
      <c r="Z182" s="768"/>
      <c r="AA182" s="767"/>
      <c r="AB182" s="767"/>
      <c r="AC182" s="767"/>
      <c r="AD182" s="767"/>
    </row>
    <row r="183" spans="1:30" s="763" customFormat="1" ht="15" customHeight="1">
      <c r="A183" s="767"/>
      <c r="B183" s="767"/>
      <c r="C183" s="767"/>
      <c r="D183" s="767"/>
      <c r="E183" s="767"/>
      <c r="F183" s="767"/>
      <c r="G183" s="767"/>
      <c r="H183" s="767"/>
      <c r="I183" s="767"/>
      <c r="J183" s="767"/>
      <c r="K183" s="767"/>
      <c r="L183" s="767"/>
      <c r="M183" s="767"/>
      <c r="N183" s="767"/>
      <c r="O183" s="767"/>
      <c r="P183" s="767"/>
      <c r="Q183" s="767"/>
      <c r="R183" s="768"/>
      <c r="S183" s="769"/>
      <c r="T183" s="769"/>
      <c r="U183" s="769"/>
      <c r="V183" s="769"/>
      <c r="W183" s="769"/>
      <c r="X183" s="769"/>
      <c r="Y183" s="770"/>
      <c r="Z183" s="768"/>
      <c r="AA183" s="767"/>
      <c r="AB183" s="767"/>
      <c r="AC183" s="767"/>
      <c r="AD183" s="767"/>
    </row>
    <row r="184" spans="1:30" s="763" customFormat="1" ht="15" customHeight="1">
      <c r="A184" s="767"/>
      <c r="B184" s="767"/>
      <c r="C184" s="767"/>
      <c r="D184" s="767"/>
      <c r="E184" s="767"/>
      <c r="F184" s="767"/>
      <c r="G184" s="767"/>
      <c r="H184" s="767"/>
      <c r="I184" s="767"/>
      <c r="J184" s="767"/>
      <c r="K184" s="767"/>
      <c r="L184" s="767"/>
      <c r="M184" s="767"/>
      <c r="N184" s="767"/>
      <c r="O184" s="767"/>
      <c r="P184" s="767"/>
      <c r="Q184" s="767"/>
      <c r="R184" s="768"/>
      <c r="S184" s="769"/>
      <c r="T184" s="769"/>
      <c r="U184" s="769"/>
      <c r="V184" s="769"/>
      <c r="W184" s="769"/>
      <c r="X184" s="769"/>
      <c r="Y184" s="770"/>
      <c r="Z184" s="768"/>
      <c r="AA184" s="767"/>
      <c r="AB184" s="767"/>
      <c r="AC184" s="767"/>
      <c r="AD184" s="767"/>
    </row>
    <row r="185" spans="1:30" s="763" customFormat="1" ht="15" customHeight="1">
      <c r="A185" s="767"/>
      <c r="B185" s="767"/>
      <c r="C185" s="767"/>
      <c r="D185" s="767"/>
      <c r="E185" s="767"/>
      <c r="F185" s="767"/>
      <c r="G185" s="767"/>
      <c r="H185" s="767"/>
      <c r="I185" s="767"/>
      <c r="J185" s="767"/>
      <c r="K185" s="767"/>
      <c r="L185" s="767"/>
      <c r="M185" s="767"/>
      <c r="N185" s="767"/>
      <c r="O185" s="767"/>
      <c r="P185" s="767"/>
      <c r="Q185" s="767"/>
      <c r="R185" s="768"/>
      <c r="S185" s="769"/>
      <c r="T185" s="769"/>
      <c r="U185" s="769"/>
      <c r="V185" s="769"/>
      <c r="W185" s="769"/>
      <c r="X185" s="769"/>
      <c r="Y185" s="770"/>
      <c r="Z185" s="768"/>
      <c r="AA185" s="767"/>
      <c r="AB185" s="767"/>
      <c r="AC185" s="767"/>
      <c r="AD185" s="767"/>
    </row>
    <row r="300" spans="1:41" s="763" customFormat="1" ht="15" customHeight="1">
      <c r="A300" s="767"/>
      <c r="B300" s="767"/>
      <c r="C300" s="767"/>
      <c r="D300" s="767"/>
      <c r="E300" s="767"/>
      <c r="F300" s="767"/>
      <c r="G300" s="767"/>
      <c r="H300" s="767"/>
      <c r="I300" s="767"/>
      <c r="J300" s="767"/>
      <c r="K300" s="767"/>
      <c r="L300" s="767"/>
      <c r="M300" s="767"/>
      <c r="N300" s="767"/>
      <c r="O300" s="767"/>
      <c r="P300" s="767"/>
      <c r="Q300" s="767"/>
      <c r="R300" s="768"/>
      <c r="S300" s="769"/>
      <c r="T300" s="769"/>
      <c r="U300" s="769"/>
      <c r="V300" s="769"/>
      <c r="W300" s="769"/>
      <c r="X300" s="769"/>
      <c r="Y300" s="770"/>
      <c r="Z300" s="768"/>
      <c r="AA300" s="767"/>
      <c r="AB300" s="767"/>
      <c r="AC300" s="767"/>
      <c r="AD300" s="767"/>
    </row>
    <row r="302" spans="1:41" ht="15" customHeight="1">
      <c r="AE302" s="822"/>
      <c r="AF302" s="822"/>
      <c r="AG302" s="822"/>
      <c r="AH302" s="822"/>
      <c r="AI302" s="822"/>
      <c r="AJ302" s="822"/>
      <c r="AK302" s="822"/>
      <c r="AL302" s="822"/>
      <c r="AM302" s="822"/>
      <c r="AN302" s="822"/>
      <c r="AO302" s="822"/>
    </row>
    <row r="303" spans="1:41" s="763" customFormat="1" ht="15" customHeight="1">
      <c r="A303" s="767"/>
      <c r="B303" s="767"/>
      <c r="C303" s="767"/>
      <c r="D303" s="767"/>
      <c r="E303" s="767"/>
      <c r="F303" s="767"/>
      <c r="G303" s="767"/>
      <c r="H303" s="767"/>
      <c r="I303" s="767"/>
      <c r="J303" s="767"/>
      <c r="K303" s="767"/>
      <c r="L303" s="767"/>
      <c r="M303" s="767"/>
      <c r="N303" s="767"/>
      <c r="O303" s="767"/>
      <c r="P303" s="767"/>
      <c r="Q303" s="767"/>
      <c r="R303" s="768"/>
      <c r="S303" s="769"/>
      <c r="T303" s="769"/>
      <c r="U303" s="769"/>
      <c r="V303" s="769"/>
      <c r="W303" s="769"/>
      <c r="X303" s="769"/>
      <c r="Y303" s="770"/>
      <c r="Z303" s="768"/>
      <c r="AA303" s="767"/>
      <c r="AB303" s="767"/>
      <c r="AC303" s="767"/>
      <c r="AD303" s="767"/>
    </row>
    <row r="304" spans="1:41" s="763" customFormat="1" ht="15" customHeight="1">
      <c r="A304" s="767"/>
      <c r="B304" s="767"/>
      <c r="C304" s="767"/>
      <c r="D304" s="767"/>
      <c r="E304" s="767"/>
      <c r="F304" s="767"/>
      <c r="G304" s="767"/>
      <c r="H304" s="767"/>
      <c r="I304" s="767"/>
      <c r="J304" s="767"/>
      <c r="K304" s="767"/>
      <c r="L304" s="767"/>
      <c r="M304" s="767"/>
      <c r="N304" s="767"/>
      <c r="O304" s="767"/>
      <c r="P304" s="767"/>
      <c r="Q304" s="767"/>
      <c r="R304" s="768"/>
      <c r="S304" s="769"/>
      <c r="T304" s="769"/>
      <c r="U304" s="769"/>
      <c r="V304" s="769"/>
      <c r="W304" s="769"/>
      <c r="X304" s="769"/>
      <c r="Y304" s="770"/>
      <c r="Z304" s="768"/>
      <c r="AA304" s="767"/>
      <c r="AB304" s="767"/>
      <c r="AC304" s="767"/>
      <c r="AD304" s="767"/>
    </row>
    <row r="305" spans="1:30" s="763" customFormat="1" ht="15" customHeight="1">
      <c r="A305" s="767"/>
      <c r="B305" s="767"/>
      <c r="C305" s="767"/>
      <c r="D305" s="767"/>
      <c r="E305" s="767"/>
      <c r="F305" s="767"/>
      <c r="G305" s="767"/>
      <c r="H305" s="767"/>
      <c r="I305" s="767"/>
      <c r="J305" s="767"/>
      <c r="K305" s="767"/>
      <c r="L305" s="767"/>
      <c r="M305" s="767"/>
      <c r="N305" s="767"/>
      <c r="O305" s="767"/>
      <c r="P305" s="767"/>
      <c r="Q305" s="767"/>
      <c r="R305" s="768"/>
      <c r="S305" s="769"/>
      <c r="T305" s="769"/>
      <c r="U305" s="769"/>
      <c r="V305" s="769"/>
      <c r="W305" s="769"/>
      <c r="X305" s="769"/>
      <c r="Y305" s="770"/>
      <c r="Z305" s="768"/>
      <c r="AA305" s="767"/>
      <c r="AB305" s="767"/>
      <c r="AC305" s="767"/>
      <c r="AD305" s="767"/>
    </row>
    <row r="306" spans="1:30" s="763" customFormat="1" ht="15" customHeight="1">
      <c r="A306" s="767"/>
      <c r="B306" s="767"/>
      <c r="C306" s="767"/>
      <c r="D306" s="767"/>
      <c r="E306" s="767"/>
      <c r="F306" s="767"/>
      <c r="G306" s="767"/>
      <c r="H306" s="767"/>
      <c r="I306" s="767"/>
      <c r="J306" s="767"/>
      <c r="K306" s="767"/>
      <c r="L306" s="767"/>
      <c r="M306" s="767"/>
      <c r="N306" s="767"/>
      <c r="O306" s="767"/>
      <c r="P306" s="767"/>
      <c r="Q306" s="767"/>
      <c r="R306" s="768"/>
      <c r="S306" s="769"/>
      <c r="T306" s="769"/>
      <c r="U306" s="769"/>
      <c r="V306" s="769"/>
      <c r="W306" s="769"/>
      <c r="X306" s="769"/>
      <c r="Y306" s="770"/>
      <c r="Z306" s="768"/>
      <c r="AA306" s="767"/>
      <c r="AB306" s="767"/>
      <c r="AC306" s="767"/>
      <c r="AD306" s="767"/>
    </row>
    <row r="307" spans="1:30" s="763" customFormat="1" ht="15" customHeight="1">
      <c r="A307" s="767"/>
      <c r="B307" s="767"/>
      <c r="C307" s="767"/>
      <c r="D307" s="767"/>
      <c r="E307" s="767"/>
      <c r="F307" s="767"/>
      <c r="G307" s="767"/>
      <c r="H307" s="767"/>
      <c r="I307" s="767"/>
      <c r="J307" s="767"/>
      <c r="K307" s="767"/>
      <c r="L307" s="767"/>
      <c r="M307" s="767"/>
      <c r="N307" s="767"/>
      <c r="O307" s="767"/>
      <c r="P307" s="767"/>
      <c r="Q307" s="767"/>
      <c r="R307" s="768"/>
      <c r="S307" s="769"/>
      <c r="T307" s="769"/>
      <c r="U307" s="769"/>
      <c r="V307" s="769"/>
      <c r="W307" s="769"/>
      <c r="X307" s="769"/>
      <c r="Y307" s="770"/>
      <c r="Z307" s="768"/>
      <c r="AA307" s="767"/>
      <c r="AB307" s="767"/>
      <c r="AC307" s="767"/>
      <c r="AD307" s="767"/>
    </row>
    <row r="308" spans="1:30" s="763" customFormat="1" ht="15" customHeight="1">
      <c r="A308" s="767"/>
      <c r="B308" s="767"/>
      <c r="C308" s="767"/>
      <c r="D308" s="767"/>
      <c r="E308" s="767"/>
      <c r="F308" s="767"/>
      <c r="G308" s="767"/>
      <c r="H308" s="767"/>
      <c r="I308" s="767"/>
      <c r="J308" s="767"/>
      <c r="K308" s="767"/>
      <c r="L308" s="767"/>
      <c r="M308" s="767"/>
      <c r="N308" s="767"/>
      <c r="O308" s="767"/>
      <c r="P308" s="767"/>
      <c r="Q308" s="767"/>
      <c r="R308" s="768"/>
      <c r="S308" s="769"/>
      <c r="T308" s="769"/>
      <c r="U308" s="769"/>
      <c r="V308" s="769"/>
      <c r="W308" s="769"/>
      <c r="X308" s="769"/>
      <c r="Y308" s="770"/>
      <c r="Z308" s="768"/>
      <c r="AA308" s="767"/>
      <c r="AB308" s="767"/>
      <c r="AC308" s="767"/>
      <c r="AD308" s="767"/>
    </row>
    <row r="309" spans="1:30" s="763" customFormat="1" ht="15" customHeight="1">
      <c r="A309" s="767"/>
      <c r="B309" s="767"/>
      <c r="C309" s="767"/>
      <c r="D309" s="767"/>
      <c r="E309" s="767"/>
      <c r="F309" s="767"/>
      <c r="G309" s="767"/>
      <c r="H309" s="767"/>
      <c r="I309" s="767"/>
      <c r="J309" s="767"/>
      <c r="K309" s="767"/>
      <c r="L309" s="767"/>
      <c r="M309" s="767"/>
      <c r="N309" s="767"/>
      <c r="O309" s="767"/>
      <c r="P309" s="767"/>
      <c r="Q309" s="767"/>
      <c r="R309" s="768"/>
      <c r="S309" s="769"/>
      <c r="T309" s="769"/>
      <c r="U309" s="769"/>
      <c r="V309" s="769"/>
      <c r="W309" s="769"/>
      <c r="X309" s="769"/>
      <c r="Y309" s="770"/>
      <c r="Z309" s="768"/>
      <c r="AA309" s="767"/>
      <c r="AB309" s="767"/>
      <c r="AC309" s="767"/>
      <c r="AD309" s="767"/>
    </row>
    <row r="310" spans="1:30" s="763" customFormat="1" ht="15" customHeight="1">
      <c r="A310" s="767"/>
      <c r="B310" s="767"/>
      <c r="C310" s="767"/>
      <c r="D310" s="767"/>
      <c r="E310" s="767"/>
      <c r="F310" s="767"/>
      <c r="G310" s="767"/>
      <c r="H310" s="767"/>
      <c r="I310" s="767"/>
      <c r="J310" s="767"/>
      <c r="K310" s="767"/>
      <c r="L310" s="767"/>
      <c r="M310" s="767"/>
      <c r="N310" s="767"/>
      <c r="O310" s="767"/>
      <c r="P310" s="767"/>
      <c r="Q310" s="767"/>
      <c r="R310" s="768"/>
      <c r="S310" s="769"/>
      <c r="T310" s="769"/>
      <c r="U310" s="769"/>
      <c r="V310" s="769"/>
      <c r="W310" s="769"/>
      <c r="X310" s="769"/>
      <c r="Y310" s="770"/>
      <c r="Z310" s="768"/>
      <c r="AA310" s="767"/>
      <c r="AB310" s="767"/>
      <c r="AC310" s="767"/>
      <c r="AD310" s="767"/>
    </row>
    <row r="311" spans="1:30" s="763" customFormat="1" ht="15" customHeight="1">
      <c r="A311" s="767"/>
      <c r="B311" s="767"/>
      <c r="C311" s="767"/>
      <c r="D311" s="767"/>
      <c r="E311" s="767"/>
      <c r="F311" s="767"/>
      <c r="G311" s="767"/>
      <c r="H311" s="767"/>
      <c r="I311" s="767"/>
      <c r="J311" s="767"/>
      <c r="K311" s="767"/>
      <c r="L311" s="767"/>
      <c r="M311" s="767"/>
      <c r="N311" s="767"/>
      <c r="O311" s="767"/>
      <c r="P311" s="767"/>
      <c r="Q311" s="767"/>
      <c r="R311" s="768"/>
      <c r="S311" s="769"/>
      <c r="T311" s="769"/>
      <c r="U311" s="769"/>
      <c r="V311" s="769"/>
      <c r="W311" s="769"/>
      <c r="X311" s="769"/>
      <c r="Y311" s="770"/>
      <c r="Z311" s="768"/>
      <c r="AA311" s="767"/>
      <c r="AB311" s="767"/>
      <c r="AC311" s="767"/>
      <c r="AD311" s="767"/>
    </row>
    <row r="312" spans="1:30" s="763" customFormat="1" ht="15" customHeight="1">
      <c r="A312" s="767"/>
      <c r="B312" s="767"/>
      <c r="C312" s="767"/>
      <c r="D312" s="767"/>
      <c r="E312" s="767"/>
      <c r="F312" s="767"/>
      <c r="G312" s="767"/>
      <c r="H312" s="767"/>
      <c r="I312" s="767"/>
      <c r="J312" s="767"/>
      <c r="K312" s="767"/>
      <c r="L312" s="767"/>
      <c r="M312" s="767"/>
      <c r="N312" s="767"/>
      <c r="O312" s="767"/>
      <c r="P312" s="767"/>
      <c r="Q312" s="767"/>
      <c r="R312" s="768"/>
      <c r="S312" s="769"/>
      <c r="T312" s="769"/>
      <c r="U312" s="769"/>
      <c r="V312" s="769"/>
      <c r="W312" s="769"/>
      <c r="X312" s="769"/>
      <c r="Y312" s="770"/>
      <c r="Z312" s="768"/>
      <c r="AA312" s="767"/>
      <c r="AB312" s="767"/>
      <c r="AC312" s="767"/>
      <c r="AD312" s="767"/>
    </row>
    <row r="313" spans="1:30" s="763" customFormat="1" ht="15" customHeight="1">
      <c r="A313" s="767"/>
      <c r="B313" s="767"/>
      <c r="C313" s="767"/>
      <c r="D313" s="767"/>
      <c r="E313" s="767"/>
      <c r="F313" s="767"/>
      <c r="G313" s="767"/>
      <c r="H313" s="767"/>
      <c r="I313" s="767"/>
      <c r="J313" s="767"/>
      <c r="K313" s="767"/>
      <c r="L313" s="767"/>
      <c r="M313" s="767"/>
      <c r="N313" s="767"/>
      <c r="O313" s="767"/>
      <c r="P313" s="767"/>
      <c r="Q313" s="767"/>
      <c r="R313" s="768"/>
      <c r="S313" s="769"/>
      <c r="T313" s="769"/>
      <c r="U313" s="769"/>
      <c r="V313" s="769"/>
      <c r="W313" s="769"/>
      <c r="X313" s="769"/>
      <c r="Y313" s="770"/>
      <c r="Z313" s="768"/>
      <c r="AA313" s="767"/>
      <c r="AB313" s="767"/>
      <c r="AC313" s="767"/>
      <c r="AD313" s="767"/>
    </row>
    <row r="314" spans="1:30" s="763" customFormat="1" ht="15" customHeight="1">
      <c r="A314" s="767"/>
      <c r="B314" s="767"/>
      <c r="C314" s="767"/>
      <c r="D314" s="767"/>
      <c r="E314" s="767"/>
      <c r="F314" s="767"/>
      <c r="G314" s="767"/>
      <c r="H314" s="767"/>
      <c r="I314" s="767"/>
      <c r="J314" s="767"/>
      <c r="K314" s="767"/>
      <c r="L314" s="767"/>
      <c r="M314" s="767"/>
      <c r="N314" s="767"/>
      <c r="O314" s="767"/>
      <c r="P314" s="767"/>
      <c r="Q314" s="767"/>
      <c r="R314" s="768"/>
      <c r="S314" s="769"/>
      <c r="T314" s="769"/>
      <c r="U314" s="769"/>
      <c r="V314" s="769"/>
      <c r="W314" s="769"/>
      <c r="X314" s="769"/>
      <c r="Y314" s="770"/>
      <c r="Z314" s="768"/>
      <c r="AA314" s="767"/>
      <c r="AB314" s="767"/>
      <c r="AC314" s="767"/>
      <c r="AD314" s="767"/>
    </row>
    <row r="315" spans="1:30" s="763" customFormat="1" ht="15" customHeight="1">
      <c r="A315" s="767"/>
      <c r="B315" s="767"/>
      <c r="C315" s="767"/>
      <c r="D315" s="767"/>
      <c r="E315" s="767"/>
      <c r="F315" s="767"/>
      <c r="G315" s="767"/>
      <c r="H315" s="767"/>
      <c r="I315" s="767"/>
      <c r="J315" s="767"/>
      <c r="K315" s="767"/>
      <c r="L315" s="767"/>
      <c r="M315" s="767"/>
      <c r="N315" s="767"/>
      <c r="O315" s="767"/>
      <c r="P315" s="767"/>
      <c r="Q315" s="767"/>
      <c r="R315" s="768"/>
      <c r="S315" s="769"/>
      <c r="T315" s="769"/>
      <c r="U315" s="769"/>
      <c r="V315" s="769"/>
      <c r="W315" s="769"/>
      <c r="X315" s="769"/>
      <c r="Y315" s="770"/>
      <c r="Z315" s="768"/>
      <c r="AA315" s="767"/>
      <c r="AB315" s="767"/>
      <c r="AC315" s="767"/>
      <c r="AD315" s="767"/>
    </row>
    <row r="316" spans="1:30" s="763" customFormat="1" ht="15" customHeight="1">
      <c r="A316" s="767"/>
      <c r="B316" s="767"/>
      <c r="C316" s="767"/>
      <c r="D316" s="767"/>
      <c r="E316" s="767"/>
      <c r="F316" s="767"/>
      <c r="G316" s="767"/>
      <c r="H316" s="767"/>
      <c r="I316" s="767"/>
      <c r="J316" s="767"/>
      <c r="K316" s="767"/>
      <c r="L316" s="767"/>
      <c r="M316" s="767"/>
      <c r="N316" s="767"/>
      <c r="O316" s="767"/>
      <c r="P316" s="767"/>
      <c r="Q316" s="767"/>
      <c r="R316" s="768"/>
      <c r="S316" s="769"/>
      <c r="T316" s="769"/>
      <c r="U316" s="769"/>
      <c r="V316" s="769"/>
      <c r="W316" s="769"/>
      <c r="X316" s="769"/>
      <c r="Y316" s="770"/>
      <c r="Z316" s="768"/>
      <c r="AA316" s="767"/>
      <c r="AB316" s="767"/>
      <c r="AC316" s="767"/>
      <c r="AD316" s="767"/>
    </row>
    <row r="320" spans="1:30" s="763" customFormat="1" ht="15" customHeight="1">
      <c r="A320" s="767"/>
      <c r="B320" s="767"/>
      <c r="C320" s="767"/>
      <c r="D320" s="767"/>
      <c r="E320" s="767"/>
      <c r="F320" s="767"/>
      <c r="G320" s="767"/>
      <c r="H320" s="767"/>
      <c r="I320" s="767"/>
      <c r="J320" s="767"/>
      <c r="K320" s="767"/>
      <c r="L320" s="767"/>
      <c r="M320" s="767"/>
      <c r="N320" s="767"/>
      <c r="O320" s="767"/>
      <c r="P320" s="767"/>
      <c r="Q320" s="767"/>
      <c r="R320" s="768"/>
      <c r="S320" s="769"/>
      <c r="T320" s="769"/>
      <c r="U320" s="769"/>
      <c r="V320" s="769"/>
      <c r="W320" s="769"/>
      <c r="X320" s="769"/>
      <c r="Y320" s="770"/>
      <c r="Z320" s="768"/>
      <c r="AA320" s="767"/>
      <c r="AB320" s="767"/>
      <c r="AC320" s="767"/>
      <c r="AD320" s="767"/>
    </row>
    <row r="321" spans="1:30" s="763" customFormat="1" ht="15" customHeight="1">
      <c r="A321" s="767"/>
      <c r="B321" s="767"/>
      <c r="C321" s="767"/>
      <c r="D321" s="767"/>
      <c r="E321" s="767"/>
      <c r="F321" s="767"/>
      <c r="G321" s="767"/>
      <c r="H321" s="767"/>
      <c r="I321" s="767"/>
      <c r="J321" s="767"/>
      <c r="K321" s="767"/>
      <c r="L321" s="767"/>
      <c r="M321" s="767"/>
      <c r="N321" s="767"/>
      <c r="O321" s="767"/>
      <c r="P321" s="767"/>
      <c r="Q321" s="767"/>
      <c r="R321" s="768"/>
      <c r="S321" s="769"/>
      <c r="T321" s="769"/>
      <c r="U321" s="769"/>
      <c r="V321" s="769"/>
      <c r="W321" s="769"/>
      <c r="X321" s="769"/>
      <c r="Y321" s="770"/>
      <c r="Z321" s="768"/>
      <c r="AA321" s="767"/>
      <c r="AB321" s="767"/>
      <c r="AC321" s="767"/>
      <c r="AD321" s="767"/>
    </row>
    <row r="322" spans="1:30" s="763" customFormat="1" ht="15" customHeight="1">
      <c r="A322" s="767"/>
      <c r="B322" s="767"/>
      <c r="C322" s="767"/>
      <c r="D322" s="767"/>
      <c r="E322" s="767"/>
      <c r="F322" s="767"/>
      <c r="G322" s="767"/>
      <c r="H322" s="767"/>
      <c r="I322" s="767"/>
      <c r="J322" s="767"/>
      <c r="K322" s="767"/>
      <c r="L322" s="767"/>
      <c r="M322" s="767"/>
      <c r="N322" s="767"/>
      <c r="O322" s="767"/>
      <c r="P322" s="767"/>
      <c r="Q322" s="767"/>
      <c r="R322" s="768"/>
      <c r="S322" s="769"/>
      <c r="T322" s="769"/>
      <c r="U322" s="769"/>
      <c r="V322" s="769"/>
      <c r="W322" s="769"/>
      <c r="X322" s="769"/>
      <c r="Y322" s="770"/>
      <c r="Z322" s="768"/>
      <c r="AA322" s="767"/>
      <c r="AB322" s="767"/>
      <c r="AC322" s="767"/>
      <c r="AD322" s="767"/>
    </row>
    <row r="323" spans="1:30" s="763" customFormat="1" ht="15" customHeight="1">
      <c r="A323" s="767"/>
      <c r="B323" s="767"/>
      <c r="C323" s="767"/>
      <c r="D323" s="767"/>
      <c r="E323" s="767"/>
      <c r="F323" s="767"/>
      <c r="G323" s="767"/>
      <c r="H323" s="767"/>
      <c r="I323" s="767"/>
      <c r="J323" s="767"/>
      <c r="K323" s="767"/>
      <c r="L323" s="767"/>
      <c r="M323" s="767"/>
      <c r="N323" s="767"/>
      <c r="O323" s="767"/>
      <c r="P323" s="767"/>
      <c r="Q323" s="767"/>
      <c r="R323" s="768"/>
      <c r="S323" s="769"/>
      <c r="T323" s="769"/>
      <c r="U323" s="769"/>
      <c r="V323" s="769"/>
      <c r="W323" s="769"/>
      <c r="X323" s="769"/>
      <c r="Y323" s="770"/>
      <c r="Z323" s="768"/>
      <c r="AA323" s="767"/>
      <c r="AB323" s="767"/>
      <c r="AC323" s="767"/>
      <c r="AD323" s="767"/>
    </row>
    <row r="324" spans="1:30" s="763" customFormat="1" ht="15" customHeight="1">
      <c r="A324" s="767"/>
      <c r="B324" s="767"/>
      <c r="C324" s="767"/>
      <c r="D324" s="767"/>
      <c r="E324" s="767"/>
      <c r="F324" s="767"/>
      <c r="G324" s="767"/>
      <c r="H324" s="767"/>
      <c r="I324" s="767"/>
      <c r="J324" s="767"/>
      <c r="K324" s="767"/>
      <c r="L324" s="767"/>
      <c r="M324" s="767"/>
      <c r="N324" s="767"/>
      <c r="O324" s="767"/>
      <c r="P324" s="767"/>
      <c r="Q324" s="767"/>
      <c r="R324" s="768"/>
      <c r="S324" s="769"/>
      <c r="T324" s="769"/>
      <c r="U324" s="769"/>
      <c r="V324" s="769"/>
      <c r="W324" s="769"/>
      <c r="X324" s="769"/>
      <c r="Y324" s="770"/>
      <c r="Z324" s="768"/>
      <c r="AA324" s="767"/>
      <c r="AB324" s="767"/>
      <c r="AC324" s="767"/>
      <c r="AD324" s="767"/>
    </row>
    <row r="325" spans="1:30" s="763" customFormat="1" ht="15" customHeight="1">
      <c r="A325" s="767"/>
      <c r="B325" s="767"/>
      <c r="C325" s="767"/>
      <c r="D325" s="767"/>
      <c r="E325" s="767"/>
      <c r="F325" s="767"/>
      <c r="G325" s="767"/>
      <c r="H325" s="767"/>
      <c r="I325" s="767"/>
      <c r="J325" s="767"/>
      <c r="K325" s="767"/>
      <c r="L325" s="767"/>
      <c r="M325" s="767"/>
      <c r="N325" s="767"/>
      <c r="O325" s="767"/>
      <c r="P325" s="767"/>
      <c r="Q325" s="767"/>
      <c r="R325" s="768"/>
      <c r="S325" s="769"/>
      <c r="T325" s="769"/>
      <c r="U325" s="769"/>
      <c r="V325" s="769"/>
      <c r="W325" s="769"/>
      <c r="X325" s="769"/>
      <c r="Y325" s="770"/>
      <c r="Z325" s="768"/>
      <c r="AA325" s="767"/>
      <c r="AB325" s="767"/>
      <c r="AC325" s="767"/>
      <c r="AD325" s="767"/>
    </row>
    <row r="326" spans="1:30" s="763" customFormat="1" ht="15" customHeight="1">
      <c r="A326" s="767"/>
      <c r="B326" s="767"/>
      <c r="C326" s="767"/>
      <c r="D326" s="767"/>
      <c r="E326" s="767"/>
      <c r="F326" s="767"/>
      <c r="G326" s="767"/>
      <c r="H326" s="767"/>
      <c r="I326" s="767"/>
      <c r="J326" s="767"/>
      <c r="K326" s="767"/>
      <c r="L326" s="767"/>
      <c r="M326" s="767"/>
      <c r="N326" s="767"/>
      <c r="O326" s="767"/>
      <c r="P326" s="767"/>
      <c r="Q326" s="767"/>
      <c r="R326" s="768"/>
      <c r="S326" s="769"/>
      <c r="T326" s="769"/>
      <c r="U326" s="769"/>
      <c r="V326" s="769"/>
      <c r="W326" s="769"/>
      <c r="X326" s="769"/>
      <c r="Y326" s="770"/>
      <c r="Z326" s="768"/>
      <c r="AA326" s="767"/>
      <c r="AB326" s="767"/>
      <c r="AC326" s="767"/>
      <c r="AD326" s="767"/>
    </row>
    <row r="438" spans="1:41" ht="15" customHeight="1">
      <c r="AE438" s="822"/>
      <c r="AF438" s="822"/>
      <c r="AG438" s="822"/>
      <c r="AH438" s="822"/>
      <c r="AI438" s="822"/>
      <c r="AJ438" s="822"/>
      <c r="AK438" s="822"/>
      <c r="AL438" s="822"/>
      <c r="AM438" s="822"/>
      <c r="AN438" s="822"/>
      <c r="AO438" s="822"/>
    </row>
    <row r="439" spans="1:41" s="763" customFormat="1" ht="15" customHeight="1">
      <c r="A439" s="767"/>
      <c r="B439" s="767"/>
      <c r="C439" s="767"/>
      <c r="D439" s="767"/>
      <c r="E439" s="767"/>
      <c r="F439" s="767"/>
      <c r="G439" s="767"/>
      <c r="H439" s="767"/>
      <c r="I439" s="767"/>
      <c r="J439" s="767"/>
      <c r="K439" s="767"/>
      <c r="L439" s="767"/>
      <c r="M439" s="767"/>
      <c r="N439" s="767"/>
      <c r="O439" s="767"/>
      <c r="P439" s="767"/>
      <c r="Q439" s="767"/>
      <c r="R439" s="768"/>
      <c r="S439" s="769"/>
      <c r="T439" s="769"/>
      <c r="U439" s="769"/>
      <c r="V439" s="769"/>
      <c r="W439" s="769"/>
      <c r="X439" s="769"/>
      <c r="Y439" s="770"/>
      <c r="Z439" s="768"/>
      <c r="AA439" s="767"/>
      <c r="AB439" s="767"/>
      <c r="AC439" s="767"/>
      <c r="AD439" s="767"/>
    </row>
    <row r="440" spans="1:41" s="763" customFormat="1" ht="15" customHeight="1">
      <c r="A440" s="767"/>
      <c r="B440" s="767"/>
      <c r="C440" s="767"/>
      <c r="D440" s="767"/>
      <c r="E440" s="767"/>
      <c r="F440" s="767"/>
      <c r="G440" s="767"/>
      <c r="H440" s="767"/>
      <c r="I440" s="767"/>
      <c r="J440" s="767"/>
      <c r="K440" s="767"/>
      <c r="L440" s="767"/>
      <c r="M440" s="767"/>
      <c r="N440" s="767"/>
      <c r="O440" s="767"/>
      <c r="P440" s="767"/>
      <c r="Q440" s="767"/>
      <c r="R440" s="768"/>
      <c r="S440" s="769"/>
      <c r="T440" s="769"/>
      <c r="U440" s="769"/>
      <c r="V440" s="769"/>
      <c r="W440" s="769"/>
      <c r="X440" s="769"/>
      <c r="Y440" s="770"/>
      <c r="Z440" s="768"/>
      <c r="AA440" s="767"/>
      <c r="AB440" s="767"/>
      <c r="AC440" s="767"/>
      <c r="AD440" s="767"/>
    </row>
    <row r="441" spans="1:41" s="763" customFormat="1" ht="15" customHeight="1">
      <c r="A441" s="767"/>
      <c r="B441" s="767"/>
      <c r="C441" s="767"/>
      <c r="D441" s="767"/>
      <c r="E441" s="767"/>
      <c r="F441" s="767"/>
      <c r="G441" s="767"/>
      <c r="H441" s="767"/>
      <c r="I441" s="767"/>
      <c r="J441" s="767"/>
      <c r="K441" s="767"/>
      <c r="L441" s="767"/>
      <c r="M441" s="767"/>
      <c r="N441" s="767"/>
      <c r="O441" s="767"/>
      <c r="P441" s="767"/>
      <c r="Q441" s="767"/>
      <c r="R441" s="768"/>
      <c r="S441" s="769"/>
      <c r="T441" s="769"/>
      <c r="U441" s="769"/>
      <c r="V441" s="769"/>
      <c r="W441" s="769"/>
      <c r="X441" s="769"/>
      <c r="Y441" s="770"/>
      <c r="Z441" s="768"/>
      <c r="AA441" s="767"/>
      <c r="AB441" s="767"/>
      <c r="AC441" s="767"/>
      <c r="AD441" s="767"/>
    </row>
    <row r="442" spans="1:41" s="763" customFormat="1" ht="15" customHeight="1">
      <c r="A442" s="767"/>
      <c r="B442" s="767"/>
      <c r="C442" s="767"/>
      <c r="D442" s="767"/>
      <c r="E442" s="767"/>
      <c r="F442" s="767"/>
      <c r="G442" s="767"/>
      <c r="H442" s="767"/>
      <c r="I442" s="767"/>
      <c r="J442" s="767"/>
      <c r="K442" s="767"/>
      <c r="L442" s="767"/>
      <c r="M442" s="767"/>
      <c r="N442" s="767"/>
      <c r="O442" s="767"/>
      <c r="P442" s="767"/>
      <c r="Q442" s="767"/>
      <c r="R442" s="768"/>
      <c r="S442" s="769"/>
      <c r="T442" s="769"/>
      <c r="U442" s="769"/>
      <c r="V442" s="769"/>
      <c r="W442" s="769"/>
      <c r="X442" s="769"/>
      <c r="Y442" s="770"/>
      <c r="Z442" s="768"/>
      <c r="AA442" s="767"/>
      <c r="AB442" s="767"/>
      <c r="AC442" s="767"/>
      <c r="AD442" s="767"/>
    </row>
    <row r="443" spans="1:41" s="763" customFormat="1" ht="15" customHeight="1">
      <c r="A443" s="767"/>
      <c r="B443" s="767"/>
      <c r="C443" s="767"/>
      <c r="D443" s="767"/>
      <c r="E443" s="767"/>
      <c r="F443" s="767"/>
      <c r="G443" s="767"/>
      <c r="H443" s="767"/>
      <c r="I443" s="767"/>
      <c r="J443" s="767"/>
      <c r="K443" s="767"/>
      <c r="L443" s="767"/>
      <c r="M443" s="767"/>
      <c r="N443" s="767"/>
      <c r="O443" s="767"/>
      <c r="P443" s="767"/>
      <c r="Q443" s="767"/>
      <c r="R443" s="768"/>
      <c r="S443" s="769"/>
      <c r="T443" s="769"/>
      <c r="U443" s="769"/>
      <c r="V443" s="769"/>
      <c r="W443" s="769"/>
      <c r="X443" s="769"/>
      <c r="Y443" s="770"/>
      <c r="Z443" s="768"/>
      <c r="AA443" s="767"/>
      <c r="AB443" s="767"/>
      <c r="AC443" s="767"/>
      <c r="AD443" s="767"/>
    </row>
    <row r="444" spans="1:41" s="763" customFormat="1" ht="15" customHeight="1">
      <c r="A444" s="767"/>
      <c r="B444" s="767"/>
      <c r="C444" s="767"/>
      <c r="D444" s="767"/>
      <c r="E444" s="767"/>
      <c r="F444" s="767"/>
      <c r="G444" s="767"/>
      <c r="H444" s="767"/>
      <c r="I444" s="767"/>
      <c r="J444" s="767"/>
      <c r="K444" s="767"/>
      <c r="L444" s="767"/>
      <c r="M444" s="767"/>
      <c r="N444" s="767"/>
      <c r="O444" s="767"/>
      <c r="P444" s="767"/>
      <c r="Q444" s="767"/>
      <c r="R444" s="768"/>
      <c r="S444" s="769"/>
      <c r="T444" s="769"/>
      <c r="U444" s="769"/>
      <c r="V444" s="769"/>
      <c r="W444" s="769"/>
      <c r="X444" s="769"/>
      <c r="Y444" s="770"/>
      <c r="Z444" s="768"/>
      <c r="AA444" s="767"/>
      <c r="AB444" s="767"/>
      <c r="AC444" s="767"/>
      <c r="AD444" s="767"/>
    </row>
    <row r="445" spans="1:41" s="763" customFormat="1" ht="15" customHeight="1">
      <c r="A445" s="767"/>
      <c r="B445" s="767"/>
      <c r="C445" s="767"/>
      <c r="D445" s="767"/>
      <c r="E445" s="767"/>
      <c r="F445" s="767"/>
      <c r="G445" s="767"/>
      <c r="H445" s="767"/>
      <c r="I445" s="767"/>
      <c r="J445" s="767"/>
      <c r="K445" s="767"/>
      <c r="L445" s="767"/>
      <c r="M445" s="767"/>
      <c r="N445" s="767"/>
      <c r="O445" s="767"/>
      <c r="P445" s="767"/>
      <c r="Q445" s="767"/>
      <c r="R445" s="768"/>
      <c r="S445" s="769"/>
      <c r="T445" s="769"/>
      <c r="U445" s="769"/>
      <c r="V445" s="769"/>
      <c r="W445" s="769"/>
      <c r="X445" s="769"/>
      <c r="Y445" s="770"/>
      <c r="Z445" s="768"/>
      <c r="AA445" s="767"/>
      <c r="AB445" s="767"/>
      <c r="AC445" s="767"/>
      <c r="AD445" s="767"/>
    </row>
    <row r="446" spans="1:41" s="763" customFormat="1" ht="15" customHeight="1">
      <c r="A446" s="767"/>
      <c r="B446" s="767"/>
      <c r="C446" s="767"/>
      <c r="D446" s="767"/>
      <c r="E446" s="767"/>
      <c r="F446" s="767"/>
      <c r="G446" s="767"/>
      <c r="H446" s="767"/>
      <c r="I446" s="767"/>
      <c r="J446" s="767"/>
      <c r="K446" s="767"/>
      <c r="L446" s="767"/>
      <c r="M446" s="767"/>
      <c r="N446" s="767"/>
      <c r="O446" s="767"/>
      <c r="P446" s="767"/>
      <c r="Q446" s="767"/>
      <c r="R446" s="768"/>
      <c r="S446" s="769"/>
      <c r="T446" s="769"/>
      <c r="U446" s="769"/>
      <c r="V446" s="769"/>
      <c r="W446" s="769"/>
      <c r="X446" s="769"/>
      <c r="Y446" s="770"/>
      <c r="Z446" s="768"/>
      <c r="AA446" s="767"/>
      <c r="AB446" s="767"/>
      <c r="AC446" s="767"/>
      <c r="AD446" s="767"/>
    </row>
    <row r="447" spans="1:41" s="763" customFormat="1" ht="15" customHeight="1">
      <c r="A447" s="767"/>
      <c r="B447" s="767"/>
      <c r="C447" s="767"/>
      <c r="D447" s="767"/>
      <c r="E447" s="767"/>
      <c r="F447" s="767"/>
      <c r="G447" s="767"/>
      <c r="H447" s="767"/>
      <c r="I447" s="767"/>
      <c r="J447" s="767"/>
      <c r="K447" s="767"/>
      <c r="L447" s="767"/>
      <c r="M447" s="767"/>
      <c r="N447" s="767"/>
      <c r="O447" s="767"/>
      <c r="P447" s="767"/>
      <c r="Q447" s="767"/>
      <c r="R447" s="768"/>
      <c r="S447" s="769"/>
      <c r="T447" s="769"/>
      <c r="U447" s="769"/>
      <c r="V447" s="769"/>
      <c r="W447" s="769"/>
      <c r="X447" s="769"/>
      <c r="Y447" s="770"/>
      <c r="Z447" s="768"/>
      <c r="AA447" s="767"/>
      <c r="AB447" s="767"/>
      <c r="AC447" s="767"/>
      <c r="AD447" s="767"/>
    </row>
    <row r="448" spans="1:41" s="763" customFormat="1" ht="15" customHeight="1">
      <c r="A448" s="767"/>
      <c r="B448" s="767"/>
      <c r="C448" s="767"/>
      <c r="D448" s="767"/>
      <c r="E448" s="767"/>
      <c r="F448" s="767"/>
      <c r="G448" s="767"/>
      <c r="H448" s="767"/>
      <c r="I448" s="767"/>
      <c r="J448" s="767"/>
      <c r="K448" s="767"/>
      <c r="L448" s="767"/>
      <c r="M448" s="767"/>
      <c r="N448" s="767"/>
      <c r="O448" s="767"/>
      <c r="P448" s="767"/>
      <c r="Q448" s="767"/>
      <c r="R448" s="768"/>
      <c r="S448" s="769"/>
      <c r="T448" s="769"/>
      <c r="U448" s="769"/>
      <c r="V448" s="769"/>
      <c r="W448" s="769"/>
      <c r="X448" s="769"/>
      <c r="Y448" s="770"/>
      <c r="Z448" s="768"/>
      <c r="AA448" s="767"/>
      <c r="AB448" s="767"/>
      <c r="AC448" s="767"/>
      <c r="AD448" s="767"/>
    </row>
    <row r="449" spans="1:30" s="763" customFormat="1" ht="15" customHeight="1">
      <c r="A449" s="767"/>
      <c r="B449" s="767"/>
      <c r="C449" s="767"/>
      <c r="D449" s="767"/>
      <c r="E449" s="767"/>
      <c r="F449" s="767"/>
      <c r="G449" s="767"/>
      <c r="H449" s="767"/>
      <c r="I449" s="767"/>
      <c r="J449" s="767"/>
      <c r="K449" s="767"/>
      <c r="L449" s="767"/>
      <c r="M449" s="767"/>
      <c r="N449" s="767"/>
      <c r="O449" s="767"/>
      <c r="P449" s="767"/>
      <c r="Q449" s="767"/>
      <c r="R449" s="768"/>
      <c r="S449" s="769"/>
      <c r="T449" s="769"/>
      <c r="U449" s="769"/>
      <c r="V449" s="769"/>
      <c r="W449" s="769"/>
      <c r="X449" s="769"/>
      <c r="Y449" s="770"/>
      <c r="Z449" s="768"/>
      <c r="AA449" s="767"/>
      <c r="AB449" s="767"/>
      <c r="AC449" s="767"/>
      <c r="AD449" s="767"/>
    </row>
    <row r="450" spans="1:30" s="763" customFormat="1" ht="15" customHeight="1">
      <c r="A450" s="767"/>
      <c r="B450" s="767"/>
      <c r="C450" s="767"/>
      <c r="D450" s="767"/>
      <c r="E450" s="767"/>
      <c r="F450" s="767"/>
      <c r="G450" s="767"/>
      <c r="H450" s="767"/>
      <c r="I450" s="767"/>
      <c r="J450" s="767"/>
      <c r="K450" s="767"/>
      <c r="L450" s="767"/>
      <c r="M450" s="767"/>
      <c r="N450" s="767"/>
      <c r="O450" s="767"/>
      <c r="P450" s="767"/>
      <c r="Q450" s="767"/>
      <c r="R450" s="768"/>
      <c r="S450" s="769"/>
      <c r="T450" s="769"/>
      <c r="U450" s="769"/>
      <c r="V450" s="769"/>
      <c r="W450" s="769"/>
      <c r="X450" s="769"/>
      <c r="Y450" s="770"/>
      <c r="Z450" s="768"/>
      <c r="AA450" s="767"/>
      <c r="AB450" s="767"/>
      <c r="AC450" s="767"/>
      <c r="AD450" s="767"/>
    </row>
    <row r="451" spans="1:30" s="763" customFormat="1" ht="15" customHeight="1">
      <c r="A451" s="767"/>
      <c r="B451" s="767"/>
      <c r="C451" s="767"/>
      <c r="D451" s="767"/>
      <c r="E451" s="767"/>
      <c r="F451" s="767"/>
      <c r="G451" s="767"/>
      <c r="H451" s="767"/>
      <c r="I451" s="767"/>
      <c r="J451" s="767"/>
      <c r="K451" s="767"/>
      <c r="L451" s="767"/>
      <c r="M451" s="767"/>
      <c r="N451" s="767"/>
      <c r="O451" s="767"/>
      <c r="P451" s="767"/>
      <c r="Q451" s="767"/>
      <c r="R451" s="768"/>
      <c r="S451" s="769"/>
      <c r="T451" s="769"/>
      <c r="U451" s="769"/>
      <c r="V451" s="769"/>
      <c r="W451" s="769"/>
      <c r="X451" s="769"/>
      <c r="Y451" s="770"/>
      <c r="Z451" s="768"/>
      <c r="AA451" s="767"/>
      <c r="AB451" s="767"/>
      <c r="AC451" s="767"/>
      <c r="AD451" s="767"/>
    </row>
    <row r="452" spans="1:30" s="763" customFormat="1" ht="15" customHeight="1">
      <c r="A452" s="767"/>
      <c r="B452" s="767"/>
      <c r="C452" s="767"/>
      <c r="D452" s="767"/>
      <c r="E452" s="767"/>
      <c r="F452" s="767"/>
      <c r="G452" s="767"/>
      <c r="H452" s="767"/>
      <c r="I452" s="767"/>
      <c r="J452" s="767"/>
      <c r="K452" s="767"/>
      <c r="L452" s="767"/>
      <c r="M452" s="767"/>
      <c r="N452" s="767"/>
      <c r="O452" s="767"/>
      <c r="P452" s="767"/>
      <c r="Q452" s="767"/>
      <c r="R452" s="768"/>
      <c r="S452" s="769"/>
      <c r="T452" s="769"/>
      <c r="U452" s="769"/>
      <c r="V452" s="769"/>
      <c r="W452" s="769"/>
      <c r="X452" s="769"/>
      <c r="Y452" s="770"/>
      <c r="Z452" s="768"/>
      <c r="AA452" s="767"/>
      <c r="AB452" s="767"/>
      <c r="AC452" s="767"/>
      <c r="AD452" s="767"/>
    </row>
    <row r="509" spans="1:41" ht="15" customHeight="1">
      <c r="AE509" s="822"/>
      <c r="AF509" s="822"/>
      <c r="AG509" s="822"/>
      <c r="AH509" s="822"/>
      <c r="AI509" s="822"/>
      <c r="AJ509" s="822"/>
      <c r="AK509" s="822"/>
      <c r="AL509" s="822"/>
      <c r="AM509" s="822"/>
      <c r="AN509" s="822"/>
      <c r="AO509" s="822"/>
    </row>
    <row r="510" spans="1:41" s="763" customFormat="1" ht="15" customHeight="1">
      <c r="A510" s="767"/>
      <c r="B510" s="767"/>
      <c r="C510" s="767"/>
      <c r="D510" s="767"/>
      <c r="E510" s="767"/>
      <c r="F510" s="767"/>
      <c r="G510" s="767"/>
      <c r="H510" s="767"/>
      <c r="I510" s="767"/>
      <c r="J510" s="767"/>
      <c r="K510" s="767"/>
      <c r="L510" s="767"/>
      <c r="M510" s="767"/>
      <c r="N510" s="767"/>
      <c r="O510" s="767"/>
      <c r="P510" s="767"/>
      <c r="Q510" s="767"/>
      <c r="R510" s="768"/>
      <c r="S510" s="769"/>
      <c r="T510" s="769"/>
      <c r="U510" s="769"/>
      <c r="V510" s="769"/>
      <c r="W510" s="769"/>
      <c r="X510" s="769"/>
      <c r="Y510" s="770"/>
      <c r="Z510" s="768"/>
      <c r="AA510" s="767"/>
      <c r="AB510" s="767"/>
      <c r="AC510" s="767"/>
      <c r="AD510" s="767"/>
    </row>
    <row r="511" spans="1:41" s="763" customFormat="1" ht="15" customHeight="1">
      <c r="A511" s="767"/>
      <c r="B511" s="767"/>
      <c r="C511" s="767"/>
      <c r="D511" s="767"/>
      <c r="E511" s="767"/>
      <c r="F511" s="767"/>
      <c r="G511" s="767"/>
      <c r="H511" s="767"/>
      <c r="I511" s="767"/>
      <c r="J511" s="767"/>
      <c r="K511" s="767"/>
      <c r="L511" s="767"/>
      <c r="M511" s="767"/>
      <c r="N511" s="767"/>
      <c r="O511" s="767"/>
      <c r="P511" s="767"/>
      <c r="Q511" s="767"/>
      <c r="R511" s="768"/>
      <c r="S511" s="769"/>
      <c r="T511" s="769"/>
      <c r="U511" s="769"/>
      <c r="V511" s="769"/>
      <c r="W511" s="769"/>
      <c r="X511" s="769"/>
      <c r="Y511" s="770"/>
      <c r="Z511" s="768"/>
      <c r="AA511" s="767"/>
      <c r="AB511" s="767"/>
      <c r="AC511" s="767"/>
      <c r="AD511" s="767"/>
    </row>
    <row r="512" spans="1:41" s="763" customFormat="1" ht="15" customHeight="1">
      <c r="A512" s="767"/>
      <c r="B512" s="767"/>
      <c r="C512" s="767"/>
      <c r="D512" s="767"/>
      <c r="E512" s="767"/>
      <c r="F512" s="767"/>
      <c r="G512" s="767"/>
      <c r="H512" s="767"/>
      <c r="I512" s="767"/>
      <c r="J512" s="767"/>
      <c r="K512" s="767"/>
      <c r="L512" s="767"/>
      <c r="M512" s="767"/>
      <c r="N512" s="767"/>
      <c r="O512" s="767"/>
      <c r="P512" s="767"/>
      <c r="Q512" s="767"/>
      <c r="R512" s="768"/>
      <c r="S512" s="769"/>
      <c r="T512" s="769"/>
      <c r="U512" s="769"/>
      <c r="V512" s="769"/>
      <c r="W512" s="769"/>
      <c r="X512" s="769"/>
      <c r="Y512" s="770"/>
      <c r="Z512" s="768"/>
      <c r="AA512" s="767"/>
      <c r="AB512" s="767"/>
      <c r="AC512" s="767"/>
      <c r="AD512" s="767"/>
    </row>
    <row r="513" spans="1:30" s="763" customFormat="1" ht="15" customHeight="1">
      <c r="A513" s="767"/>
      <c r="B513" s="767"/>
      <c r="C513" s="767"/>
      <c r="D513" s="767"/>
      <c r="E513" s="767"/>
      <c r="F513" s="767"/>
      <c r="G513" s="767"/>
      <c r="H513" s="767"/>
      <c r="I513" s="767"/>
      <c r="J513" s="767"/>
      <c r="K513" s="767"/>
      <c r="L513" s="767"/>
      <c r="M513" s="767"/>
      <c r="N513" s="767"/>
      <c r="O513" s="767"/>
      <c r="P513" s="767"/>
      <c r="Q513" s="767"/>
      <c r="R513" s="768"/>
      <c r="S513" s="769"/>
      <c r="T513" s="769"/>
      <c r="U513" s="769"/>
      <c r="V513" s="769"/>
      <c r="W513" s="769"/>
      <c r="X513" s="769"/>
      <c r="Y513" s="770"/>
      <c r="Z513" s="768"/>
      <c r="AA513" s="767"/>
      <c r="AB513" s="767"/>
      <c r="AC513" s="767"/>
      <c r="AD513" s="767"/>
    </row>
    <row r="514" spans="1:30" s="763" customFormat="1" ht="15" customHeight="1">
      <c r="A514" s="767"/>
      <c r="B514" s="767"/>
      <c r="C514" s="767"/>
      <c r="D514" s="767"/>
      <c r="E514" s="767"/>
      <c r="F514" s="767"/>
      <c r="G514" s="767"/>
      <c r="H514" s="767"/>
      <c r="I514" s="767"/>
      <c r="J514" s="767"/>
      <c r="K514" s="767"/>
      <c r="L514" s="767"/>
      <c r="M514" s="767"/>
      <c r="N514" s="767"/>
      <c r="O514" s="767"/>
      <c r="P514" s="767"/>
      <c r="Q514" s="767"/>
      <c r="R514" s="768"/>
      <c r="S514" s="769"/>
      <c r="T514" s="769"/>
      <c r="U514" s="769"/>
      <c r="V514" s="769"/>
      <c r="W514" s="769"/>
      <c r="X514" s="769"/>
      <c r="Y514" s="770"/>
      <c r="Z514" s="768"/>
      <c r="AA514" s="767"/>
      <c r="AB514" s="767"/>
      <c r="AC514" s="767"/>
      <c r="AD514" s="767"/>
    </row>
    <row r="515" spans="1:30" s="763" customFormat="1" ht="15" customHeight="1">
      <c r="A515" s="767"/>
      <c r="B515" s="767"/>
      <c r="C515" s="767"/>
      <c r="D515" s="767"/>
      <c r="E515" s="767"/>
      <c r="F515" s="767"/>
      <c r="G515" s="767"/>
      <c r="H515" s="767"/>
      <c r="I515" s="767"/>
      <c r="J515" s="767"/>
      <c r="K515" s="767"/>
      <c r="L515" s="767"/>
      <c r="M515" s="767"/>
      <c r="N515" s="767"/>
      <c r="O515" s="767"/>
      <c r="P515" s="767"/>
      <c r="Q515" s="767"/>
      <c r="R515" s="768"/>
      <c r="S515" s="769"/>
      <c r="T515" s="769"/>
      <c r="U515" s="769"/>
      <c r="V515" s="769"/>
      <c r="W515" s="769"/>
      <c r="X515" s="769"/>
      <c r="Y515" s="770"/>
      <c r="Z515" s="768"/>
      <c r="AA515" s="767"/>
      <c r="AB515" s="767"/>
      <c r="AC515" s="767"/>
      <c r="AD515" s="767"/>
    </row>
    <row r="516" spans="1:30" s="763" customFormat="1" ht="15" customHeight="1">
      <c r="A516" s="767"/>
      <c r="B516" s="767"/>
      <c r="C516" s="767"/>
      <c r="D516" s="767"/>
      <c r="E516" s="767"/>
      <c r="F516" s="767"/>
      <c r="G516" s="767"/>
      <c r="H516" s="767"/>
      <c r="I516" s="767"/>
      <c r="J516" s="767"/>
      <c r="K516" s="767"/>
      <c r="L516" s="767"/>
      <c r="M516" s="767"/>
      <c r="N516" s="767"/>
      <c r="O516" s="767"/>
      <c r="P516" s="767"/>
      <c r="Q516" s="767"/>
      <c r="R516" s="768"/>
      <c r="S516" s="769"/>
      <c r="T516" s="769"/>
      <c r="U516" s="769"/>
      <c r="V516" s="769"/>
      <c r="W516" s="769"/>
      <c r="X516" s="769"/>
      <c r="Y516" s="770"/>
      <c r="Z516" s="768"/>
      <c r="AA516" s="767"/>
      <c r="AB516" s="767"/>
      <c r="AC516" s="767"/>
      <c r="AD516" s="767"/>
    </row>
    <row r="517" spans="1:30" s="763" customFormat="1" ht="15" customHeight="1">
      <c r="A517" s="767"/>
      <c r="B517" s="767"/>
      <c r="C517" s="767"/>
      <c r="D517" s="767"/>
      <c r="E517" s="767"/>
      <c r="F517" s="767"/>
      <c r="G517" s="767"/>
      <c r="H517" s="767"/>
      <c r="I517" s="767"/>
      <c r="J517" s="767"/>
      <c r="K517" s="767"/>
      <c r="L517" s="767"/>
      <c r="M517" s="767"/>
      <c r="N517" s="767"/>
      <c r="O517" s="767"/>
      <c r="P517" s="767"/>
      <c r="Q517" s="767"/>
      <c r="R517" s="768"/>
      <c r="S517" s="769"/>
      <c r="T517" s="769"/>
      <c r="U517" s="769"/>
      <c r="V517" s="769"/>
      <c r="W517" s="769"/>
      <c r="X517" s="769"/>
      <c r="Y517" s="770"/>
      <c r="Z517" s="768"/>
      <c r="AA517" s="767"/>
      <c r="AB517" s="767"/>
      <c r="AC517" s="767"/>
      <c r="AD517" s="767"/>
    </row>
    <row r="518" spans="1:30" s="763" customFormat="1" ht="15" customHeight="1">
      <c r="A518" s="767"/>
      <c r="B518" s="767"/>
      <c r="C518" s="767"/>
      <c r="D518" s="767"/>
      <c r="E518" s="767"/>
      <c r="F518" s="767"/>
      <c r="G518" s="767"/>
      <c r="H518" s="767"/>
      <c r="I518" s="767"/>
      <c r="J518" s="767"/>
      <c r="K518" s="767"/>
      <c r="L518" s="767"/>
      <c r="M518" s="767"/>
      <c r="N518" s="767"/>
      <c r="O518" s="767"/>
      <c r="P518" s="767"/>
      <c r="Q518" s="767"/>
      <c r="R518" s="768"/>
      <c r="S518" s="769"/>
      <c r="T518" s="769"/>
      <c r="U518" s="769"/>
      <c r="V518" s="769"/>
      <c r="W518" s="769"/>
      <c r="X518" s="769"/>
      <c r="Y518" s="770"/>
      <c r="Z518" s="768"/>
      <c r="AA518" s="767"/>
      <c r="AB518" s="767"/>
      <c r="AC518" s="767"/>
      <c r="AD518" s="767"/>
    </row>
    <row r="519" spans="1:30" s="763" customFormat="1" ht="15" customHeight="1">
      <c r="A519" s="767"/>
      <c r="B519" s="767"/>
      <c r="C519" s="767"/>
      <c r="D519" s="767"/>
      <c r="E519" s="767"/>
      <c r="F519" s="767"/>
      <c r="G519" s="767"/>
      <c r="H519" s="767"/>
      <c r="I519" s="767"/>
      <c r="J519" s="767"/>
      <c r="K519" s="767"/>
      <c r="L519" s="767"/>
      <c r="M519" s="767"/>
      <c r="N519" s="767"/>
      <c r="O519" s="767"/>
      <c r="P519" s="767"/>
      <c r="Q519" s="767"/>
      <c r="R519" s="768"/>
      <c r="S519" s="769"/>
      <c r="T519" s="769"/>
      <c r="U519" s="769"/>
      <c r="V519" s="769"/>
      <c r="W519" s="769"/>
      <c r="X519" s="769"/>
      <c r="Y519" s="770"/>
      <c r="Z519" s="768"/>
      <c r="AA519" s="767"/>
      <c r="AB519" s="767"/>
      <c r="AC519" s="767"/>
      <c r="AD519" s="767"/>
    </row>
    <row r="520" spans="1:30" s="763" customFormat="1" ht="15" customHeight="1">
      <c r="A520" s="767"/>
      <c r="B520" s="767"/>
      <c r="C520" s="767"/>
      <c r="D520" s="767"/>
      <c r="E520" s="767"/>
      <c r="F520" s="767"/>
      <c r="G520" s="767"/>
      <c r="H520" s="767"/>
      <c r="I520" s="767"/>
      <c r="J520" s="767"/>
      <c r="K520" s="767"/>
      <c r="L520" s="767"/>
      <c r="M520" s="767"/>
      <c r="N520" s="767"/>
      <c r="O520" s="767"/>
      <c r="P520" s="767"/>
      <c r="Q520" s="767"/>
      <c r="R520" s="768"/>
      <c r="S520" s="769"/>
      <c r="T520" s="769"/>
      <c r="U520" s="769"/>
      <c r="V520" s="769"/>
      <c r="W520" s="769"/>
      <c r="X520" s="769"/>
      <c r="Y520" s="770"/>
      <c r="Z520" s="768"/>
      <c r="AA520" s="767"/>
      <c r="AB520" s="767"/>
      <c r="AC520" s="767"/>
      <c r="AD520" s="767"/>
    </row>
    <row r="521" spans="1:30" s="763" customFormat="1" ht="15" customHeight="1">
      <c r="A521" s="767"/>
      <c r="B521" s="767"/>
      <c r="C521" s="767"/>
      <c r="D521" s="767"/>
      <c r="E521" s="767"/>
      <c r="F521" s="767"/>
      <c r="G521" s="767"/>
      <c r="H521" s="767"/>
      <c r="I521" s="767"/>
      <c r="J521" s="767"/>
      <c r="K521" s="767"/>
      <c r="L521" s="767"/>
      <c r="M521" s="767"/>
      <c r="N521" s="767"/>
      <c r="O521" s="767"/>
      <c r="P521" s="767"/>
      <c r="Q521" s="767"/>
      <c r="R521" s="768"/>
      <c r="S521" s="769"/>
      <c r="T521" s="769"/>
      <c r="U521" s="769"/>
      <c r="V521" s="769"/>
      <c r="W521" s="769"/>
      <c r="X521" s="769"/>
      <c r="Y521" s="770"/>
      <c r="Z521" s="768"/>
      <c r="AA521" s="767"/>
      <c r="AB521" s="767"/>
      <c r="AC521" s="767"/>
      <c r="AD521" s="767"/>
    </row>
    <row r="522" spans="1:30" s="763" customFormat="1" ht="15" customHeight="1">
      <c r="A522" s="767"/>
      <c r="B522" s="767"/>
      <c r="C522" s="767"/>
      <c r="D522" s="767"/>
      <c r="E522" s="767"/>
      <c r="F522" s="767"/>
      <c r="G522" s="767"/>
      <c r="H522" s="767"/>
      <c r="I522" s="767"/>
      <c r="J522" s="767"/>
      <c r="K522" s="767"/>
      <c r="L522" s="767"/>
      <c r="M522" s="767"/>
      <c r="N522" s="767"/>
      <c r="O522" s="767"/>
      <c r="P522" s="767"/>
      <c r="Q522" s="767"/>
      <c r="R522" s="768"/>
      <c r="S522" s="769"/>
      <c r="T522" s="769"/>
      <c r="U522" s="769"/>
      <c r="V522" s="769"/>
      <c r="W522" s="769"/>
      <c r="X522" s="769"/>
      <c r="Y522" s="770"/>
      <c r="Z522" s="768"/>
      <c r="AA522" s="767"/>
      <c r="AB522" s="767"/>
      <c r="AC522" s="767"/>
      <c r="AD522" s="767"/>
    </row>
    <row r="523" spans="1:30" s="763" customFormat="1" ht="15" customHeight="1">
      <c r="A523" s="767"/>
      <c r="B523" s="767"/>
      <c r="C523" s="767"/>
      <c r="D523" s="767"/>
      <c r="E523" s="767"/>
      <c r="F523" s="767"/>
      <c r="G523" s="767"/>
      <c r="H523" s="767"/>
      <c r="I523" s="767"/>
      <c r="J523" s="767"/>
      <c r="K523" s="767"/>
      <c r="L523" s="767"/>
      <c r="M523" s="767"/>
      <c r="N523" s="767"/>
      <c r="O523" s="767"/>
      <c r="P523" s="767"/>
      <c r="Q523" s="767"/>
      <c r="R523" s="768"/>
      <c r="S523" s="769"/>
      <c r="T523" s="769"/>
      <c r="U523" s="769"/>
      <c r="V523" s="769"/>
      <c r="W523" s="769"/>
      <c r="X523" s="769"/>
      <c r="Y523" s="770"/>
      <c r="Z523" s="768"/>
      <c r="AA523" s="767"/>
      <c r="AB523" s="767"/>
      <c r="AC523" s="767"/>
      <c r="AD523" s="767"/>
    </row>
    <row r="527" spans="1:30" s="763" customFormat="1" ht="15" customHeight="1">
      <c r="A527" s="767"/>
      <c r="B527" s="767"/>
      <c r="C527" s="767"/>
      <c r="D527" s="767"/>
      <c r="E527" s="767"/>
      <c r="F527" s="767"/>
      <c r="G527" s="767"/>
      <c r="H527" s="767"/>
      <c r="I527" s="767"/>
      <c r="J527" s="767"/>
      <c r="K527" s="767"/>
      <c r="L527" s="767"/>
      <c r="M527" s="767"/>
      <c r="N527" s="767"/>
      <c r="O527" s="767"/>
      <c r="P527" s="767"/>
      <c r="Q527" s="767"/>
      <c r="R527" s="768"/>
      <c r="S527" s="769"/>
      <c r="T527" s="769"/>
      <c r="U527" s="769"/>
      <c r="V527" s="769"/>
      <c r="W527" s="769"/>
      <c r="X527" s="769"/>
      <c r="Y527" s="770"/>
      <c r="Z527" s="768"/>
      <c r="AA527" s="767"/>
      <c r="AB527" s="767"/>
      <c r="AC527" s="767"/>
      <c r="AD527" s="767"/>
    </row>
    <row r="528" spans="1:30" s="763" customFormat="1" ht="15" customHeight="1">
      <c r="A528" s="767"/>
      <c r="B528" s="767"/>
      <c r="C528" s="767"/>
      <c r="D528" s="767"/>
      <c r="E528" s="767"/>
      <c r="F528" s="767"/>
      <c r="G528" s="767"/>
      <c r="H528" s="767"/>
      <c r="I528" s="767"/>
      <c r="J528" s="767"/>
      <c r="K528" s="767"/>
      <c r="L528" s="767"/>
      <c r="M528" s="767"/>
      <c r="N528" s="767"/>
      <c r="O528" s="767"/>
      <c r="P528" s="767"/>
      <c r="Q528" s="767"/>
      <c r="R528" s="768"/>
      <c r="S528" s="769"/>
      <c r="T528" s="769"/>
      <c r="U528" s="769"/>
      <c r="V528" s="769"/>
      <c r="W528" s="769"/>
      <c r="X528" s="769"/>
      <c r="Y528" s="770"/>
      <c r="Z528" s="768"/>
      <c r="AA528" s="767"/>
      <c r="AB528" s="767"/>
      <c r="AC528" s="767"/>
      <c r="AD528" s="767"/>
    </row>
    <row r="529" spans="1:30" s="763" customFormat="1" ht="15" customHeight="1">
      <c r="A529" s="767"/>
      <c r="B529" s="767"/>
      <c r="C529" s="767"/>
      <c r="D529" s="767"/>
      <c r="E529" s="767"/>
      <c r="F529" s="767"/>
      <c r="G529" s="767"/>
      <c r="H529" s="767"/>
      <c r="I529" s="767"/>
      <c r="J529" s="767"/>
      <c r="K529" s="767"/>
      <c r="L529" s="767"/>
      <c r="M529" s="767"/>
      <c r="N529" s="767"/>
      <c r="O529" s="767"/>
      <c r="P529" s="767"/>
      <c r="Q529" s="767"/>
      <c r="R529" s="768"/>
      <c r="S529" s="769"/>
      <c r="T529" s="769"/>
      <c r="U529" s="769"/>
      <c r="V529" s="769"/>
      <c r="W529" s="769"/>
      <c r="X529" s="769"/>
      <c r="Y529" s="770"/>
      <c r="Z529" s="768"/>
      <c r="AA529" s="767"/>
      <c r="AB529" s="767"/>
      <c r="AC529" s="767"/>
      <c r="AD529" s="767"/>
    </row>
    <row r="530" spans="1:30" s="763" customFormat="1" ht="15" customHeight="1">
      <c r="A530" s="767"/>
      <c r="B530" s="767"/>
      <c r="C530" s="767"/>
      <c r="D530" s="767"/>
      <c r="E530" s="767"/>
      <c r="F530" s="767"/>
      <c r="G530" s="767"/>
      <c r="H530" s="767"/>
      <c r="I530" s="767"/>
      <c r="J530" s="767"/>
      <c r="K530" s="767"/>
      <c r="L530" s="767"/>
      <c r="M530" s="767"/>
      <c r="N530" s="767"/>
      <c r="O530" s="767"/>
      <c r="P530" s="767"/>
      <c r="Q530" s="767"/>
      <c r="R530" s="768"/>
      <c r="S530" s="769"/>
      <c r="T530" s="769"/>
      <c r="U530" s="769"/>
      <c r="V530" s="769"/>
      <c r="W530" s="769"/>
      <c r="X530" s="769"/>
      <c r="Y530" s="770"/>
      <c r="Z530" s="768"/>
      <c r="AA530" s="767"/>
      <c r="AB530" s="767"/>
      <c r="AC530" s="767"/>
      <c r="AD530" s="767"/>
    </row>
    <row r="531" spans="1:30" s="763" customFormat="1" ht="15" customHeight="1">
      <c r="A531" s="767"/>
      <c r="B531" s="767"/>
      <c r="C531" s="767"/>
      <c r="D531" s="767"/>
      <c r="E531" s="767"/>
      <c r="F531" s="767"/>
      <c r="G531" s="767"/>
      <c r="H531" s="767"/>
      <c r="I531" s="767"/>
      <c r="J531" s="767"/>
      <c r="K531" s="767"/>
      <c r="L531" s="767"/>
      <c r="M531" s="767"/>
      <c r="N531" s="767"/>
      <c r="O531" s="767"/>
      <c r="P531" s="767"/>
      <c r="Q531" s="767"/>
      <c r="R531" s="768"/>
      <c r="S531" s="769"/>
      <c r="T531" s="769"/>
      <c r="U531" s="769"/>
      <c r="V531" s="769"/>
      <c r="W531" s="769"/>
      <c r="X531" s="769"/>
      <c r="Y531" s="770"/>
      <c r="Z531" s="768"/>
      <c r="AA531" s="767"/>
      <c r="AB531" s="767"/>
      <c r="AC531" s="767"/>
      <c r="AD531" s="767"/>
    </row>
    <row r="532" spans="1:30" s="763" customFormat="1" ht="15" customHeight="1">
      <c r="A532" s="767"/>
      <c r="B532" s="767"/>
      <c r="C532" s="767"/>
      <c r="D532" s="767"/>
      <c r="E532" s="767"/>
      <c r="F532" s="767"/>
      <c r="G532" s="767"/>
      <c r="H532" s="767"/>
      <c r="I532" s="767"/>
      <c r="J532" s="767"/>
      <c r="K532" s="767"/>
      <c r="L532" s="767"/>
      <c r="M532" s="767"/>
      <c r="N532" s="767"/>
      <c r="O532" s="767"/>
      <c r="P532" s="767"/>
      <c r="Q532" s="767"/>
      <c r="R532" s="768"/>
      <c r="S532" s="769"/>
      <c r="T532" s="769"/>
      <c r="U532" s="769"/>
      <c r="V532" s="769"/>
      <c r="W532" s="769"/>
      <c r="X532" s="769"/>
      <c r="Y532" s="770"/>
      <c r="Z532" s="768"/>
      <c r="AA532" s="767"/>
      <c r="AB532" s="767"/>
      <c r="AC532" s="767"/>
      <c r="AD532" s="767"/>
    </row>
    <row r="533" spans="1:30" s="763" customFormat="1" ht="15" customHeight="1">
      <c r="A533" s="767"/>
      <c r="B533" s="767"/>
      <c r="C533" s="767"/>
      <c r="D533" s="767"/>
      <c r="E533" s="767"/>
      <c r="F533" s="767"/>
      <c r="G533" s="767"/>
      <c r="H533" s="767"/>
      <c r="I533" s="767"/>
      <c r="J533" s="767"/>
      <c r="K533" s="767"/>
      <c r="L533" s="767"/>
      <c r="M533" s="767"/>
      <c r="N533" s="767"/>
      <c r="O533" s="767"/>
      <c r="P533" s="767"/>
      <c r="Q533" s="767"/>
      <c r="R533" s="768"/>
      <c r="S533" s="769"/>
      <c r="T533" s="769"/>
      <c r="U533" s="769"/>
      <c r="V533" s="769"/>
      <c r="W533" s="769"/>
      <c r="X533" s="769"/>
      <c r="Y533" s="770"/>
      <c r="Z533" s="768"/>
      <c r="AA533" s="767"/>
      <c r="AB533" s="767"/>
      <c r="AC533" s="767"/>
      <c r="AD533" s="767"/>
    </row>
    <row r="587" spans="1:41" ht="15" customHeight="1">
      <c r="AE587" s="822"/>
      <c r="AF587" s="822"/>
      <c r="AG587" s="822"/>
      <c r="AH587" s="822"/>
      <c r="AI587" s="822"/>
      <c r="AJ587" s="822"/>
      <c r="AK587" s="822"/>
      <c r="AL587" s="822"/>
      <c r="AM587" s="822"/>
      <c r="AN587" s="822"/>
      <c r="AO587" s="822"/>
    </row>
    <row r="588" spans="1:41" s="763" customFormat="1" ht="15" customHeight="1">
      <c r="A588" s="767"/>
      <c r="B588" s="767"/>
      <c r="C588" s="767"/>
      <c r="D588" s="767"/>
      <c r="E588" s="767"/>
      <c r="F588" s="767"/>
      <c r="G588" s="767"/>
      <c r="H588" s="767"/>
      <c r="I588" s="767"/>
      <c r="J588" s="767"/>
      <c r="K588" s="767"/>
      <c r="L588" s="767"/>
      <c r="M588" s="767"/>
      <c r="N588" s="767"/>
      <c r="O588" s="767"/>
      <c r="P588" s="767"/>
      <c r="Q588" s="767"/>
      <c r="R588" s="768"/>
      <c r="S588" s="769"/>
      <c r="T588" s="769"/>
      <c r="U588" s="769"/>
      <c r="V588" s="769"/>
      <c r="W588" s="769"/>
      <c r="X588" s="769"/>
      <c r="Y588" s="770"/>
      <c r="Z588" s="768"/>
      <c r="AA588" s="767"/>
      <c r="AB588" s="767"/>
      <c r="AC588" s="767"/>
      <c r="AD588" s="767"/>
    </row>
    <row r="589" spans="1:41" s="763" customFormat="1" ht="15" customHeight="1">
      <c r="A589" s="767"/>
      <c r="B589" s="767"/>
      <c r="C589" s="767"/>
      <c r="D589" s="767"/>
      <c r="E589" s="767"/>
      <c r="F589" s="767"/>
      <c r="G589" s="767"/>
      <c r="H589" s="767"/>
      <c r="I589" s="767"/>
      <c r="J589" s="767"/>
      <c r="K589" s="767"/>
      <c r="L589" s="767"/>
      <c r="M589" s="767"/>
      <c r="N589" s="767"/>
      <c r="O589" s="767"/>
      <c r="P589" s="767"/>
      <c r="Q589" s="767"/>
      <c r="R589" s="768"/>
      <c r="S589" s="769"/>
      <c r="T589" s="769"/>
      <c r="U589" s="769"/>
      <c r="V589" s="769"/>
      <c r="W589" s="769"/>
      <c r="X589" s="769"/>
      <c r="Y589" s="770"/>
      <c r="Z589" s="768"/>
      <c r="AA589" s="767"/>
      <c r="AB589" s="767"/>
      <c r="AC589" s="767"/>
      <c r="AD589" s="767"/>
    </row>
    <row r="590" spans="1:41" s="763" customFormat="1" ht="15" customHeight="1">
      <c r="A590" s="767"/>
      <c r="B590" s="767"/>
      <c r="C590" s="767"/>
      <c r="D590" s="767"/>
      <c r="E590" s="767"/>
      <c r="F590" s="767"/>
      <c r="G590" s="767"/>
      <c r="H590" s="767"/>
      <c r="I590" s="767"/>
      <c r="J590" s="767"/>
      <c r="K590" s="767"/>
      <c r="L590" s="767"/>
      <c r="M590" s="767"/>
      <c r="N590" s="767"/>
      <c r="O590" s="767"/>
      <c r="P590" s="767"/>
      <c r="Q590" s="767"/>
      <c r="R590" s="768"/>
      <c r="S590" s="769"/>
      <c r="T590" s="769"/>
      <c r="U590" s="769"/>
      <c r="V590" s="769"/>
      <c r="W590" s="769"/>
      <c r="X590" s="769"/>
      <c r="Y590" s="770"/>
      <c r="Z590" s="768"/>
      <c r="AA590" s="767"/>
      <c r="AB590" s="767"/>
      <c r="AC590" s="767"/>
      <c r="AD590" s="767"/>
    </row>
    <row r="591" spans="1:41" s="763" customFormat="1" ht="15" customHeight="1">
      <c r="A591" s="767"/>
      <c r="B591" s="767"/>
      <c r="C591" s="767"/>
      <c r="D591" s="767"/>
      <c r="E591" s="767"/>
      <c r="F591" s="767"/>
      <c r="G591" s="767"/>
      <c r="H591" s="767"/>
      <c r="I591" s="767"/>
      <c r="J591" s="767"/>
      <c r="K591" s="767"/>
      <c r="L591" s="767"/>
      <c r="M591" s="767"/>
      <c r="N591" s="767"/>
      <c r="O591" s="767"/>
      <c r="P591" s="767"/>
      <c r="Q591" s="767"/>
      <c r="R591" s="768"/>
      <c r="S591" s="769"/>
      <c r="T591" s="769"/>
      <c r="U591" s="769"/>
      <c r="V591" s="769"/>
      <c r="W591" s="769"/>
      <c r="X591" s="769"/>
      <c r="Y591" s="770"/>
      <c r="Z591" s="768"/>
      <c r="AA591" s="767"/>
      <c r="AB591" s="767"/>
      <c r="AC591" s="767"/>
      <c r="AD591" s="767"/>
    </row>
    <row r="592" spans="1:41" s="763" customFormat="1" ht="15" customHeight="1">
      <c r="A592" s="767"/>
      <c r="B592" s="767"/>
      <c r="C592" s="767"/>
      <c r="D592" s="767"/>
      <c r="E592" s="767"/>
      <c r="F592" s="767"/>
      <c r="G592" s="767"/>
      <c r="H592" s="767"/>
      <c r="I592" s="767"/>
      <c r="J592" s="767"/>
      <c r="K592" s="767"/>
      <c r="L592" s="767"/>
      <c r="M592" s="767"/>
      <c r="N592" s="767"/>
      <c r="O592" s="767"/>
      <c r="P592" s="767"/>
      <c r="Q592" s="767"/>
      <c r="R592" s="768"/>
      <c r="S592" s="769"/>
      <c r="T592" s="769"/>
      <c r="U592" s="769"/>
      <c r="V592" s="769"/>
      <c r="W592" s="769"/>
      <c r="X592" s="769"/>
      <c r="Y592" s="770"/>
      <c r="Z592" s="768"/>
      <c r="AA592" s="767"/>
      <c r="AB592" s="767"/>
      <c r="AC592" s="767"/>
      <c r="AD592" s="767"/>
    </row>
    <row r="593" spans="1:30" s="763" customFormat="1" ht="15" customHeight="1">
      <c r="A593" s="767"/>
      <c r="B593" s="767"/>
      <c r="C593" s="767"/>
      <c r="D593" s="767"/>
      <c r="E593" s="767"/>
      <c r="F593" s="767"/>
      <c r="G593" s="767"/>
      <c r="H593" s="767"/>
      <c r="I593" s="767"/>
      <c r="J593" s="767"/>
      <c r="K593" s="767"/>
      <c r="L593" s="767"/>
      <c r="M593" s="767"/>
      <c r="N593" s="767"/>
      <c r="O593" s="767"/>
      <c r="P593" s="767"/>
      <c r="Q593" s="767"/>
      <c r="R593" s="768"/>
      <c r="S593" s="769"/>
      <c r="T593" s="769"/>
      <c r="U593" s="769"/>
      <c r="V593" s="769"/>
      <c r="W593" s="769"/>
      <c r="X593" s="769"/>
      <c r="Y593" s="770"/>
      <c r="Z593" s="768"/>
      <c r="AA593" s="767"/>
      <c r="AB593" s="767"/>
      <c r="AC593" s="767"/>
      <c r="AD593" s="767"/>
    </row>
    <row r="594" spans="1:30" s="763" customFormat="1" ht="15" customHeight="1">
      <c r="A594" s="767"/>
      <c r="B594" s="767"/>
      <c r="C594" s="767"/>
      <c r="D594" s="767"/>
      <c r="E594" s="767"/>
      <c r="F594" s="767"/>
      <c r="G594" s="767"/>
      <c r="H594" s="767"/>
      <c r="I594" s="767"/>
      <c r="J594" s="767"/>
      <c r="K594" s="767"/>
      <c r="L594" s="767"/>
      <c r="M594" s="767"/>
      <c r="N594" s="767"/>
      <c r="O594" s="767"/>
      <c r="P594" s="767"/>
      <c r="Q594" s="767"/>
      <c r="R594" s="768"/>
      <c r="S594" s="769"/>
      <c r="T594" s="769"/>
      <c r="U594" s="769"/>
      <c r="V594" s="769"/>
      <c r="W594" s="769"/>
      <c r="X594" s="769"/>
      <c r="Y594" s="770"/>
      <c r="Z594" s="768"/>
      <c r="AA594" s="767"/>
      <c r="AB594" s="767"/>
      <c r="AC594" s="767"/>
      <c r="AD594" s="767"/>
    </row>
    <row r="595" spans="1:30" s="763" customFormat="1" ht="15" customHeight="1">
      <c r="A595" s="767"/>
      <c r="B595" s="767"/>
      <c r="C595" s="767"/>
      <c r="D595" s="767"/>
      <c r="E595" s="767"/>
      <c r="F595" s="767"/>
      <c r="G595" s="767"/>
      <c r="H595" s="767"/>
      <c r="I595" s="767"/>
      <c r="J595" s="767"/>
      <c r="K595" s="767"/>
      <c r="L595" s="767"/>
      <c r="M595" s="767"/>
      <c r="N595" s="767"/>
      <c r="O595" s="767"/>
      <c r="P595" s="767"/>
      <c r="Q595" s="767"/>
      <c r="R595" s="768"/>
      <c r="S595" s="769"/>
      <c r="T595" s="769"/>
      <c r="U595" s="769"/>
      <c r="V595" s="769"/>
      <c r="W595" s="769"/>
      <c r="X595" s="769"/>
      <c r="Y595" s="770"/>
      <c r="Z595" s="768"/>
      <c r="AA595" s="767"/>
      <c r="AB595" s="767"/>
      <c r="AC595" s="767"/>
      <c r="AD595" s="767"/>
    </row>
    <row r="596" spans="1:30" s="763" customFormat="1" ht="15" customHeight="1">
      <c r="A596" s="767"/>
      <c r="B596" s="767"/>
      <c r="C596" s="767"/>
      <c r="D596" s="767"/>
      <c r="E596" s="767"/>
      <c r="F596" s="767"/>
      <c r="G596" s="767"/>
      <c r="H596" s="767"/>
      <c r="I596" s="767"/>
      <c r="J596" s="767"/>
      <c r="K596" s="767"/>
      <c r="L596" s="767"/>
      <c r="M596" s="767"/>
      <c r="N596" s="767"/>
      <c r="O596" s="767"/>
      <c r="P596" s="767"/>
      <c r="Q596" s="767"/>
      <c r="R596" s="768"/>
      <c r="S596" s="769"/>
      <c r="T596" s="769"/>
      <c r="U596" s="769"/>
      <c r="V596" s="769"/>
      <c r="W596" s="769"/>
      <c r="X596" s="769"/>
      <c r="Y596" s="770"/>
      <c r="Z596" s="768"/>
      <c r="AA596" s="767"/>
      <c r="AB596" s="767"/>
      <c r="AC596" s="767"/>
      <c r="AD596" s="767"/>
    </row>
    <row r="597" spans="1:30" s="763" customFormat="1" ht="15" customHeight="1">
      <c r="A597" s="767"/>
      <c r="B597" s="767"/>
      <c r="C597" s="767"/>
      <c r="D597" s="767"/>
      <c r="E597" s="767"/>
      <c r="F597" s="767"/>
      <c r="G597" s="767"/>
      <c r="H597" s="767"/>
      <c r="I597" s="767"/>
      <c r="J597" s="767"/>
      <c r="K597" s="767"/>
      <c r="L597" s="767"/>
      <c r="M597" s="767"/>
      <c r="N597" s="767"/>
      <c r="O597" s="767"/>
      <c r="P597" s="767"/>
      <c r="Q597" s="767"/>
      <c r="R597" s="768"/>
      <c r="S597" s="769"/>
      <c r="T597" s="769"/>
      <c r="U597" s="769"/>
      <c r="V597" s="769"/>
      <c r="W597" s="769"/>
      <c r="X597" s="769"/>
      <c r="Y597" s="770"/>
      <c r="Z597" s="768"/>
      <c r="AA597" s="767"/>
      <c r="AB597" s="767"/>
      <c r="AC597" s="767"/>
      <c r="AD597" s="767"/>
    </row>
    <row r="598" spans="1:30" s="763" customFormat="1" ht="15" customHeight="1">
      <c r="A598" s="767"/>
      <c r="B598" s="767"/>
      <c r="C598" s="767"/>
      <c r="D598" s="767"/>
      <c r="E598" s="767"/>
      <c r="F598" s="767"/>
      <c r="G598" s="767"/>
      <c r="H598" s="767"/>
      <c r="I598" s="767"/>
      <c r="J598" s="767"/>
      <c r="K598" s="767"/>
      <c r="L598" s="767"/>
      <c r="M598" s="767"/>
      <c r="N598" s="767"/>
      <c r="O598" s="767"/>
      <c r="P598" s="767"/>
      <c r="Q598" s="767"/>
      <c r="R598" s="768"/>
      <c r="S598" s="769"/>
      <c r="T598" s="769"/>
      <c r="U598" s="769"/>
      <c r="V598" s="769"/>
      <c r="W598" s="769"/>
      <c r="X598" s="769"/>
      <c r="Y598" s="770"/>
      <c r="Z598" s="768"/>
      <c r="AA598" s="767"/>
      <c r="AB598" s="767"/>
      <c r="AC598" s="767"/>
      <c r="AD598" s="767"/>
    </row>
    <row r="599" spans="1:30" s="763" customFormat="1" ht="15" customHeight="1">
      <c r="A599" s="767"/>
      <c r="B599" s="767"/>
      <c r="C599" s="767"/>
      <c r="D599" s="767"/>
      <c r="E599" s="767"/>
      <c r="F599" s="767"/>
      <c r="G599" s="767"/>
      <c r="H599" s="767"/>
      <c r="I599" s="767"/>
      <c r="J599" s="767"/>
      <c r="K599" s="767"/>
      <c r="L599" s="767"/>
      <c r="M599" s="767"/>
      <c r="N599" s="767"/>
      <c r="O599" s="767"/>
      <c r="P599" s="767"/>
      <c r="Q599" s="767"/>
      <c r="R599" s="768"/>
      <c r="S599" s="769"/>
      <c r="T599" s="769"/>
      <c r="U599" s="769"/>
      <c r="V599" s="769"/>
      <c r="W599" s="769"/>
      <c r="X599" s="769"/>
      <c r="Y599" s="770"/>
      <c r="Z599" s="768"/>
      <c r="AA599" s="767"/>
      <c r="AB599" s="767"/>
      <c r="AC599" s="767"/>
      <c r="AD599" s="767"/>
    </row>
    <row r="600" spans="1:30" s="763" customFormat="1" ht="15" customHeight="1">
      <c r="A600" s="767"/>
      <c r="B600" s="767"/>
      <c r="C600" s="767"/>
      <c r="D600" s="767"/>
      <c r="E600" s="767"/>
      <c r="F600" s="767"/>
      <c r="G600" s="767"/>
      <c r="H600" s="767"/>
      <c r="I600" s="767"/>
      <c r="J600" s="767"/>
      <c r="K600" s="767"/>
      <c r="L600" s="767"/>
      <c r="M600" s="767"/>
      <c r="N600" s="767"/>
      <c r="O600" s="767"/>
      <c r="P600" s="767"/>
      <c r="Q600" s="767"/>
      <c r="R600" s="768"/>
      <c r="S600" s="769"/>
      <c r="T600" s="769"/>
      <c r="U600" s="769"/>
      <c r="V600" s="769"/>
      <c r="W600" s="769"/>
      <c r="X600" s="769"/>
      <c r="Y600" s="770"/>
      <c r="Z600" s="768"/>
      <c r="AA600" s="767"/>
      <c r="AB600" s="767"/>
      <c r="AC600" s="767"/>
      <c r="AD600" s="767"/>
    </row>
    <row r="601" spans="1:30" s="763" customFormat="1" ht="15" customHeight="1">
      <c r="A601" s="767"/>
      <c r="B601" s="767"/>
      <c r="C601" s="767"/>
      <c r="D601" s="767"/>
      <c r="E601" s="767"/>
      <c r="F601" s="767"/>
      <c r="G601" s="767"/>
      <c r="H601" s="767"/>
      <c r="I601" s="767"/>
      <c r="J601" s="767"/>
      <c r="K601" s="767"/>
      <c r="L601" s="767"/>
      <c r="M601" s="767"/>
      <c r="N601" s="767"/>
      <c r="O601" s="767"/>
      <c r="P601" s="767"/>
      <c r="Q601" s="767"/>
      <c r="R601" s="768"/>
      <c r="S601" s="769"/>
      <c r="T601" s="769"/>
      <c r="U601" s="769"/>
      <c r="V601" s="769"/>
      <c r="W601" s="769"/>
      <c r="X601" s="769"/>
      <c r="Y601" s="770"/>
      <c r="Z601" s="768"/>
      <c r="AA601" s="767"/>
      <c r="AB601" s="767"/>
      <c r="AC601" s="767"/>
      <c r="AD601" s="767"/>
    </row>
    <row r="692" spans="1:41" ht="15" customHeight="1">
      <c r="AE692" s="822"/>
      <c r="AF692" s="822"/>
      <c r="AG692" s="822"/>
      <c r="AH692" s="822"/>
      <c r="AI692" s="822"/>
      <c r="AJ692" s="822"/>
      <c r="AK692" s="822"/>
      <c r="AL692" s="822"/>
      <c r="AM692" s="822"/>
      <c r="AN692" s="822"/>
      <c r="AO692" s="822"/>
    </row>
    <row r="693" spans="1:41" s="763" customFormat="1" ht="15" customHeight="1">
      <c r="A693" s="767"/>
      <c r="B693" s="767"/>
      <c r="C693" s="767"/>
      <c r="D693" s="767"/>
      <c r="E693" s="767"/>
      <c r="F693" s="767"/>
      <c r="G693" s="767"/>
      <c r="H693" s="767"/>
      <c r="I693" s="767"/>
      <c r="J693" s="767"/>
      <c r="K693" s="767"/>
      <c r="L693" s="767"/>
      <c r="M693" s="767"/>
      <c r="N693" s="767"/>
      <c r="O693" s="767"/>
      <c r="P693" s="767"/>
      <c r="Q693" s="767"/>
      <c r="R693" s="768"/>
      <c r="S693" s="769"/>
      <c r="T693" s="769"/>
      <c r="U693" s="769"/>
      <c r="V693" s="769"/>
      <c r="W693" s="769"/>
      <c r="X693" s="769"/>
      <c r="Y693" s="770"/>
      <c r="Z693" s="768"/>
      <c r="AA693" s="767"/>
      <c r="AB693" s="767"/>
      <c r="AC693" s="767"/>
      <c r="AD693" s="767"/>
    </row>
    <row r="694" spans="1:41" s="763" customFormat="1" ht="15" customHeight="1">
      <c r="A694" s="767"/>
      <c r="B694" s="767"/>
      <c r="C694" s="767"/>
      <c r="D694" s="767"/>
      <c r="E694" s="767"/>
      <c r="F694" s="767"/>
      <c r="G694" s="767"/>
      <c r="H694" s="767"/>
      <c r="I694" s="767"/>
      <c r="J694" s="767"/>
      <c r="K694" s="767"/>
      <c r="L694" s="767"/>
      <c r="M694" s="767"/>
      <c r="N694" s="767"/>
      <c r="O694" s="767"/>
      <c r="P694" s="767"/>
      <c r="Q694" s="767"/>
      <c r="R694" s="768"/>
      <c r="S694" s="769"/>
      <c r="T694" s="769"/>
      <c r="U694" s="769"/>
      <c r="V694" s="769"/>
      <c r="W694" s="769"/>
      <c r="X694" s="769"/>
      <c r="Y694" s="770"/>
      <c r="Z694" s="768"/>
      <c r="AA694" s="767"/>
      <c r="AB694" s="767"/>
      <c r="AC694" s="767"/>
      <c r="AD694" s="767"/>
    </row>
    <row r="695" spans="1:41" s="763" customFormat="1" ht="15" customHeight="1">
      <c r="A695" s="767"/>
      <c r="B695" s="767"/>
      <c r="C695" s="767"/>
      <c r="D695" s="767"/>
      <c r="E695" s="767"/>
      <c r="F695" s="767"/>
      <c r="G695" s="767"/>
      <c r="H695" s="767"/>
      <c r="I695" s="767"/>
      <c r="J695" s="767"/>
      <c r="K695" s="767"/>
      <c r="L695" s="767"/>
      <c r="M695" s="767"/>
      <c r="N695" s="767"/>
      <c r="O695" s="767"/>
      <c r="P695" s="767"/>
      <c r="Q695" s="767"/>
      <c r="R695" s="768"/>
      <c r="S695" s="769"/>
      <c r="T695" s="769"/>
      <c r="U695" s="769"/>
      <c r="V695" s="769"/>
      <c r="W695" s="769"/>
      <c r="X695" s="769"/>
      <c r="Y695" s="770"/>
      <c r="Z695" s="768"/>
      <c r="AA695" s="767"/>
      <c r="AB695" s="767"/>
      <c r="AC695" s="767"/>
      <c r="AD695" s="767"/>
    </row>
    <row r="696" spans="1:41" s="763" customFormat="1" ht="15" customHeight="1">
      <c r="A696" s="767"/>
      <c r="B696" s="767"/>
      <c r="C696" s="767"/>
      <c r="D696" s="767"/>
      <c r="E696" s="767"/>
      <c r="F696" s="767"/>
      <c r="G696" s="767"/>
      <c r="H696" s="767"/>
      <c r="I696" s="767"/>
      <c r="J696" s="767"/>
      <c r="K696" s="767"/>
      <c r="L696" s="767"/>
      <c r="M696" s="767"/>
      <c r="N696" s="767"/>
      <c r="O696" s="767"/>
      <c r="P696" s="767"/>
      <c r="Q696" s="767"/>
      <c r="R696" s="768"/>
      <c r="S696" s="769"/>
      <c r="T696" s="769"/>
      <c r="U696" s="769"/>
      <c r="V696" s="769"/>
      <c r="W696" s="769"/>
      <c r="X696" s="769"/>
      <c r="Y696" s="770"/>
      <c r="Z696" s="768"/>
      <c r="AA696" s="767"/>
      <c r="AB696" s="767"/>
      <c r="AC696" s="767"/>
      <c r="AD696" s="767"/>
    </row>
    <row r="697" spans="1:41" s="763" customFormat="1" ht="15" customHeight="1">
      <c r="A697" s="767"/>
      <c r="B697" s="767"/>
      <c r="C697" s="767"/>
      <c r="D697" s="767"/>
      <c r="E697" s="767"/>
      <c r="F697" s="767"/>
      <c r="G697" s="767"/>
      <c r="H697" s="767"/>
      <c r="I697" s="767"/>
      <c r="J697" s="767"/>
      <c r="K697" s="767"/>
      <c r="L697" s="767"/>
      <c r="M697" s="767"/>
      <c r="N697" s="767"/>
      <c r="O697" s="767"/>
      <c r="P697" s="767"/>
      <c r="Q697" s="767"/>
      <c r="R697" s="768"/>
      <c r="S697" s="769"/>
      <c r="T697" s="769"/>
      <c r="U697" s="769"/>
      <c r="V697" s="769"/>
      <c r="W697" s="769"/>
      <c r="X697" s="769"/>
      <c r="Y697" s="770"/>
      <c r="Z697" s="768"/>
      <c r="AA697" s="767"/>
      <c r="AB697" s="767"/>
      <c r="AC697" s="767"/>
      <c r="AD697" s="767"/>
    </row>
    <row r="698" spans="1:41" s="763" customFormat="1" ht="15" customHeight="1">
      <c r="A698" s="767"/>
      <c r="B698" s="767"/>
      <c r="C698" s="767"/>
      <c r="D698" s="767"/>
      <c r="E698" s="767"/>
      <c r="F698" s="767"/>
      <c r="G698" s="767"/>
      <c r="H698" s="767"/>
      <c r="I698" s="767"/>
      <c r="J698" s="767"/>
      <c r="K698" s="767"/>
      <c r="L698" s="767"/>
      <c r="M698" s="767"/>
      <c r="N698" s="767"/>
      <c r="O698" s="767"/>
      <c r="P698" s="767"/>
      <c r="Q698" s="767"/>
      <c r="R698" s="768"/>
      <c r="S698" s="769"/>
      <c r="T698" s="769"/>
      <c r="U698" s="769"/>
      <c r="V698" s="769"/>
      <c r="W698" s="769"/>
      <c r="X698" s="769"/>
      <c r="Y698" s="770"/>
      <c r="Z698" s="768"/>
      <c r="AA698" s="767"/>
      <c r="AB698" s="767"/>
      <c r="AC698" s="767"/>
      <c r="AD698" s="767"/>
    </row>
    <row r="699" spans="1:41" s="763" customFormat="1" ht="15" customHeight="1">
      <c r="A699" s="767"/>
      <c r="B699" s="767"/>
      <c r="C699" s="767"/>
      <c r="D699" s="767"/>
      <c r="E699" s="767"/>
      <c r="F699" s="767"/>
      <c r="G699" s="767"/>
      <c r="H699" s="767"/>
      <c r="I699" s="767"/>
      <c r="J699" s="767"/>
      <c r="K699" s="767"/>
      <c r="L699" s="767"/>
      <c r="M699" s="767"/>
      <c r="N699" s="767"/>
      <c r="O699" s="767"/>
      <c r="P699" s="767"/>
      <c r="Q699" s="767"/>
      <c r="R699" s="768"/>
      <c r="S699" s="769"/>
      <c r="T699" s="769"/>
      <c r="U699" s="769"/>
      <c r="V699" s="769"/>
      <c r="W699" s="769"/>
      <c r="X699" s="769"/>
      <c r="Y699" s="770"/>
      <c r="Z699" s="768"/>
      <c r="AA699" s="767"/>
      <c r="AB699" s="767"/>
      <c r="AC699" s="767"/>
      <c r="AD699" s="767"/>
    </row>
    <row r="700" spans="1:41" s="763" customFormat="1" ht="15" customHeight="1">
      <c r="A700" s="767"/>
      <c r="B700" s="767"/>
      <c r="C700" s="767"/>
      <c r="D700" s="767"/>
      <c r="E700" s="767"/>
      <c r="F700" s="767"/>
      <c r="G700" s="767"/>
      <c r="H700" s="767"/>
      <c r="I700" s="767"/>
      <c r="J700" s="767"/>
      <c r="K700" s="767"/>
      <c r="L700" s="767"/>
      <c r="M700" s="767"/>
      <c r="N700" s="767"/>
      <c r="O700" s="767"/>
      <c r="P700" s="767"/>
      <c r="Q700" s="767"/>
      <c r="R700" s="768"/>
      <c r="S700" s="769"/>
      <c r="T700" s="769"/>
      <c r="U700" s="769"/>
      <c r="V700" s="769"/>
      <c r="W700" s="769"/>
      <c r="X700" s="769"/>
      <c r="Y700" s="770"/>
      <c r="Z700" s="768"/>
      <c r="AA700" s="767"/>
      <c r="AB700" s="767"/>
      <c r="AC700" s="767"/>
      <c r="AD700" s="767"/>
    </row>
    <row r="701" spans="1:41" s="763" customFormat="1" ht="15" customHeight="1">
      <c r="A701" s="767"/>
      <c r="B701" s="767"/>
      <c r="C701" s="767"/>
      <c r="D701" s="767"/>
      <c r="E701" s="767"/>
      <c r="F701" s="767"/>
      <c r="G701" s="767"/>
      <c r="H701" s="767"/>
      <c r="I701" s="767"/>
      <c r="J701" s="767"/>
      <c r="K701" s="767"/>
      <c r="L701" s="767"/>
      <c r="M701" s="767"/>
      <c r="N701" s="767"/>
      <c r="O701" s="767"/>
      <c r="P701" s="767"/>
      <c r="Q701" s="767"/>
      <c r="R701" s="768"/>
      <c r="S701" s="769"/>
      <c r="T701" s="769"/>
      <c r="U701" s="769"/>
      <c r="V701" s="769"/>
      <c r="W701" s="769"/>
      <c r="X701" s="769"/>
      <c r="Y701" s="770"/>
      <c r="Z701" s="768"/>
      <c r="AA701" s="767"/>
      <c r="AB701" s="767"/>
      <c r="AC701" s="767"/>
      <c r="AD701" s="767"/>
    </row>
    <row r="702" spans="1:41" s="763" customFormat="1" ht="15" customHeight="1">
      <c r="A702" s="767"/>
      <c r="B702" s="767"/>
      <c r="C702" s="767"/>
      <c r="D702" s="767"/>
      <c r="E702" s="767"/>
      <c r="F702" s="767"/>
      <c r="G702" s="767"/>
      <c r="H702" s="767"/>
      <c r="I702" s="767"/>
      <c r="J702" s="767"/>
      <c r="K702" s="767"/>
      <c r="L702" s="767"/>
      <c r="M702" s="767"/>
      <c r="N702" s="767"/>
      <c r="O702" s="767"/>
      <c r="P702" s="767"/>
      <c r="Q702" s="767"/>
      <c r="R702" s="768"/>
      <c r="S702" s="769"/>
      <c r="T702" s="769"/>
      <c r="U702" s="769"/>
      <c r="V702" s="769"/>
      <c r="W702" s="769"/>
      <c r="X702" s="769"/>
      <c r="Y702" s="770"/>
      <c r="Z702" s="768"/>
      <c r="AA702" s="767"/>
      <c r="AB702" s="767"/>
      <c r="AC702" s="767"/>
      <c r="AD702" s="767"/>
    </row>
    <row r="703" spans="1:41" s="763" customFormat="1" ht="15" customHeight="1">
      <c r="A703" s="767"/>
      <c r="B703" s="767"/>
      <c r="C703" s="767"/>
      <c r="D703" s="767"/>
      <c r="E703" s="767"/>
      <c r="F703" s="767"/>
      <c r="G703" s="767"/>
      <c r="H703" s="767"/>
      <c r="I703" s="767"/>
      <c r="J703" s="767"/>
      <c r="K703" s="767"/>
      <c r="L703" s="767"/>
      <c r="M703" s="767"/>
      <c r="N703" s="767"/>
      <c r="O703" s="767"/>
      <c r="P703" s="767"/>
      <c r="Q703" s="767"/>
      <c r="R703" s="768"/>
      <c r="S703" s="769"/>
      <c r="T703" s="769"/>
      <c r="U703" s="769"/>
      <c r="V703" s="769"/>
      <c r="W703" s="769"/>
      <c r="X703" s="769"/>
      <c r="Y703" s="770"/>
      <c r="Z703" s="768"/>
      <c r="AA703" s="767"/>
      <c r="AB703" s="767"/>
      <c r="AC703" s="767"/>
      <c r="AD703" s="767"/>
    </row>
    <row r="704" spans="1:41" s="763" customFormat="1" ht="15" customHeight="1">
      <c r="A704" s="767"/>
      <c r="B704" s="767"/>
      <c r="C704" s="767"/>
      <c r="D704" s="767"/>
      <c r="E704" s="767"/>
      <c r="F704" s="767"/>
      <c r="G704" s="767"/>
      <c r="H704" s="767"/>
      <c r="I704" s="767"/>
      <c r="J704" s="767"/>
      <c r="K704" s="767"/>
      <c r="L704" s="767"/>
      <c r="M704" s="767"/>
      <c r="N704" s="767"/>
      <c r="O704" s="767"/>
      <c r="P704" s="767"/>
      <c r="Q704" s="767"/>
      <c r="R704" s="768"/>
      <c r="S704" s="769"/>
      <c r="T704" s="769"/>
      <c r="U704" s="769"/>
      <c r="V704" s="769"/>
      <c r="W704" s="769"/>
      <c r="X704" s="769"/>
      <c r="Y704" s="770"/>
      <c r="Z704" s="768"/>
      <c r="AA704" s="767"/>
      <c r="AB704" s="767"/>
      <c r="AC704" s="767"/>
      <c r="AD704" s="767"/>
    </row>
    <row r="705" spans="1:30" s="763" customFormat="1" ht="15" customHeight="1">
      <c r="A705" s="767"/>
      <c r="B705" s="767"/>
      <c r="C705" s="767"/>
      <c r="D705" s="767"/>
      <c r="E705" s="767"/>
      <c r="F705" s="767"/>
      <c r="G705" s="767"/>
      <c r="H705" s="767"/>
      <c r="I705" s="767"/>
      <c r="J705" s="767"/>
      <c r="K705" s="767"/>
      <c r="L705" s="767"/>
      <c r="M705" s="767"/>
      <c r="N705" s="767"/>
      <c r="O705" s="767"/>
      <c r="P705" s="767"/>
      <c r="Q705" s="767"/>
      <c r="R705" s="768"/>
      <c r="S705" s="769"/>
      <c r="T705" s="769"/>
      <c r="U705" s="769"/>
      <c r="V705" s="769"/>
      <c r="W705" s="769"/>
      <c r="X705" s="769"/>
      <c r="Y705" s="770"/>
      <c r="Z705" s="768"/>
      <c r="AA705" s="767"/>
      <c r="AB705" s="767"/>
      <c r="AC705" s="767"/>
      <c r="AD705" s="767"/>
    </row>
    <row r="706" spans="1:30" s="763" customFormat="1" ht="15" customHeight="1">
      <c r="A706" s="767"/>
      <c r="B706" s="767"/>
      <c r="C706" s="767"/>
      <c r="D706" s="767"/>
      <c r="E706" s="767"/>
      <c r="F706" s="767"/>
      <c r="G706" s="767"/>
      <c r="H706" s="767"/>
      <c r="I706" s="767"/>
      <c r="J706" s="767"/>
      <c r="K706" s="767"/>
      <c r="L706" s="767"/>
      <c r="M706" s="767"/>
      <c r="N706" s="767"/>
      <c r="O706" s="767"/>
      <c r="P706" s="767"/>
      <c r="Q706" s="767"/>
      <c r="R706" s="768"/>
      <c r="S706" s="769"/>
      <c r="T706" s="769"/>
      <c r="U706" s="769"/>
      <c r="V706" s="769"/>
      <c r="W706" s="769"/>
      <c r="X706" s="769"/>
      <c r="Y706" s="770"/>
      <c r="Z706" s="768"/>
      <c r="AA706" s="767"/>
      <c r="AB706" s="767"/>
      <c r="AC706" s="767"/>
      <c r="AD706" s="767"/>
    </row>
    <row r="802" spans="1:41" ht="15" customHeight="1">
      <c r="AE802" s="822"/>
      <c r="AF802" s="822"/>
      <c r="AG802" s="822"/>
      <c r="AH802" s="822"/>
      <c r="AI802" s="822"/>
      <c r="AJ802" s="822"/>
      <c r="AK802" s="822"/>
      <c r="AL802" s="822"/>
      <c r="AM802" s="822"/>
      <c r="AN802" s="822"/>
      <c r="AO802" s="822"/>
    </row>
    <row r="803" spans="1:41" s="763" customFormat="1" ht="15" customHeight="1">
      <c r="A803" s="767"/>
      <c r="B803" s="767"/>
      <c r="C803" s="767"/>
      <c r="D803" s="767"/>
      <c r="E803" s="767"/>
      <c r="F803" s="767"/>
      <c r="G803" s="767"/>
      <c r="H803" s="767"/>
      <c r="I803" s="767"/>
      <c r="J803" s="767"/>
      <c r="K803" s="767"/>
      <c r="L803" s="767"/>
      <c r="M803" s="767"/>
      <c r="N803" s="767"/>
      <c r="O803" s="767"/>
      <c r="P803" s="767"/>
      <c r="Q803" s="767"/>
      <c r="R803" s="768"/>
      <c r="S803" s="769"/>
      <c r="T803" s="769"/>
      <c r="U803" s="769"/>
      <c r="V803" s="769"/>
      <c r="W803" s="769"/>
      <c r="X803" s="769"/>
      <c r="Y803" s="770"/>
      <c r="Z803" s="768"/>
      <c r="AA803" s="767"/>
      <c r="AB803" s="767"/>
      <c r="AC803" s="767"/>
      <c r="AD803" s="767"/>
    </row>
    <row r="804" spans="1:41" s="763" customFormat="1" ht="15" customHeight="1">
      <c r="A804" s="767"/>
      <c r="B804" s="767"/>
      <c r="C804" s="767"/>
      <c r="D804" s="767"/>
      <c r="E804" s="767"/>
      <c r="F804" s="767"/>
      <c r="G804" s="767"/>
      <c r="H804" s="767"/>
      <c r="I804" s="767"/>
      <c r="J804" s="767"/>
      <c r="K804" s="767"/>
      <c r="L804" s="767"/>
      <c r="M804" s="767"/>
      <c r="N804" s="767"/>
      <c r="O804" s="767"/>
      <c r="P804" s="767"/>
      <c r="Q804" s="767"/>
      <c r="R804" s="768"/>
      <c r="S804" s="769"/>
      <c r="T804" s="769"/>
      <c r="U804" s="769"/>
      <c r="V804" s="769"/>
      <c r="W804" s="769"/>
      <c r="X804" s="769"/>
      <c r="Y804" s="770"/>
      <c r="Z804" s="768"/>
      <c r="AA804" s="767"/>
      <c r="AB804" s="767"/>
      <c r="AC804" s="767"/>
      <c r="AD804" s="767"/>
    </row>
    <row r="805" spans="1:41" s="763" customFormat="1" ht="15" customHeight="1">
      <c r="A805" s="767"/>
      <c r="B805" s="767"/>
      <c r="C805" s="767"/>
      <c r="D805" s="767"/>
      <c r="E805" s="767"/>
      <c r="F805" s="767"/>
      <c r="G805" s="767"/>
      <c r="H805" s="767"/>
      <c r="I805" s="767"/>
      <c r="J805" s="767"/>
      <c r="K805" s="767"/>
      <c r="L805" s="767"/>
      <c r="M805" s="767"/>
      <c r="N805" s="767"/>
      <c r="O805" s="767"/>
      <c r="P805" s="767"/>
      <c r="Q805" s="767"/>
      <c r="R805" s="768"/>
      <c r="S805" s="769"/>
      <c r="T805" s="769"/>
      <c r="U805" s="769"/>
      <c r="V805" s="769"/>
      <c r="W805" s="769"/>
      <c r="X805" s="769"/>
      <c r="Y805" s="770"/>
      <c r="Z805" s="768"/>
      <c r="AA805" s="767"/>
      <c r="AB805" s="767"/>
      <c r="AC805" s="767"/>
      <c r="AD805" s="767"/>
    </row>
    <row r="806" spans="1:41" s="763" customFormat="1" ht="15" customHeight="1">
      <c r="A806" s="767"/>
      <c r="B806" s="767"/>
      <c r="C806" s="767"/>
      <c r="D806" s="767"/>
      <c r="E806" s="767"/>
      <c r="F806" s="767"/>
      <c r="G806" s="767"/>
      <c r="H806" s="767"/>
      <c r="I806" s="767"/>
      <c r="J806" s="767"/>
      <c r="K806" s="767"/>
      <c r="L806" s="767"/>
      <c r="M806" s="767"/>
      <c r="N806" s="767"/>
      <c r="O806" s="767"/>
      <c r="P806" s="767"/>
      <c r="Q806" s="767"/>
      <c r="R806" s="768"/>
      <c r="S806" s="769"/>
      <c r="T806" s="769"/>
      <c r="U806" s="769"/>
      <c r="V806" s="769"/>
      <c r="W806" s="769"/>
      <c r="X806" s="769"/>
      <c r="Y806" s="770"/>
      <c r="Z806" s="768"/>
      <c r="AA806" s="767"/>
      <c r="AB806" s="767"/>
      <c r="AC806" s="767"/>
      <c r="AD806" s="767"/>
    </row>
    <row r="807" spans="1:41" s="763" customFormat="1" ht="15" customHeight="1">
      <c r="A807" s="767"/>
      <c r="B807" s="767"/>
      <c r="C807" s="767"/>
      <c r="D807" s="767"/>
      <c r="E807" s="767"/>
      <c r="F807" s="767"/>
      <c r="G807" s="767"/>
      <c r="H807" s="767"/>
      <c r="I807" s="767"/>
      <c r="J807" s="767"/>
      <c r="K807" s="767"/>
      <c r="L807" s="767"/>
      <c r="M807" s="767"/>
      <c r="N807" s="767"/>
      <c r="O807" s="767"/>
      <c r="P807" s="767"/>
      <c r="Q807" s="767"/>
      <c r="R807" s="768"/>
      <c r="S807" s="769"/>
      <c r="T807" s="769"/>
      <c r="U807" s="769"/>
      <c r="V807" s="769"/>
      <c r="W807" s="769"/>
      <c r="X807" s="769"/>
      <c r="Y807" s="770"/>
      <c r="Z807" s="768"/>
      <c r="AA807" s="767"/>
      <c r="AB807" s="767"/>
      <c r="AC807" s="767"/>
      <c r="AD807" s="767"/>
    </row>
    <row r="808" spans="1:41" s="763" customFormat="1" ht="15" customHeight="1">
      <c r="A808" s="767"/>
      <c r="B808" s="767"/>
      <c r="C808" s="767"/>
      <c r="D808" s="767"/>
      <c r="E808" s="767"/>
      <c r="F808" s="767"/>
      <c r="G808" s="767"/>
      <c r="H808" s="767"/>
      <c r="I808" s="767"/>
      <c r="J808" s="767"/>
      <c r="K808" s="767"/>
      <c r="L808" s="767"/>
      <c r="M808" s="767"/>
      <c r="N808" s="767"/>
      <c r="O808" s="767"/>
      <c r="P808" s="767"/>
      <c r="Q808" s="767"/>
      <c r="R808" s="768"/>
      <c r="S808" s="769"/>
      <c r="T808" s="769"/>
      <c r="U808" s="769"/>
      <c r="V808" s="769"/>
      <c r="W808" s="769"/>
      <c r="X808" s="769"/>
      <c r="Y808" s="770"/>
      <c r="Z808" s="768"/>
      <c r="AA808" s="767"/>
      <c r="AB808" s="767"/>
      <c r="AC808" s="767"/>
      <c r="AD808" s="767"/>
    </row>
    <row r="809" spans="1:41" s="763" customFormat="1" ht="15" customHeight="1">
      <c r="A809" s="767"/>
      <c r="B809" s="767"/>
      <c r="C809" s="767"/>
      <c r="D809" s="767"/>
      <c r="E809" s="767"/>
      <c r="F809" s="767"/>
      <c r="G809" s="767"/>
      <c r="H809" s="767"/>
      <c r="I809" s="767"/>
      <c r="J809" s="767"/>
      <c r="K809" s="767"/>
      <c r="L809" s="767"/>
      <c r="M809" s="767"/>
      <c r="N809" s="767"/>
      <c r="O809" s="767"/>
      <c r="P809" s="767"/>
      <c r="Q809" s="767"/>
      <c r="R809" s="768"/>
      <c r="S809" s="769"/>
      <c r="T809" s="769"/>
      <c r="U809" s="769"/>
      <c r="V809" s="769"/>
      <c r="W809" s="769"/>
      <c r="X809" s="769"/>
      <c r="Y809" s="770"/>
      <c r="Z809" s="768"/>
      <c r="AA809" s="767"/>
      <c r="AB809" s="767"/>
      <c r="AC809" s="767"/>
      <c r="AD809" s="767"/>
    </row>
    <row r="810" spans="1:41" s="763" customFormat="1" ht="15" customHeight="1">
      <c r="A810" s="767"/>
      <c r="B810" s="767"/>
      <c r="C810" s="767"/>
      <c r="D810" s="767"/>
      <c r="E810" s="767"/>
      <c r="F810" s="767"/>
      <c r="G810" s="767"/>
      <c r="H810" s="767"/>
      <c r="I810" s="767"/>
      <c r="J810" s="767"/>
      <c r="K810" s="767"/>
      <c r="L810" s="767"/>
      <c r="M810" s="767"/>
      <c r="N810" s="767"/>
      <c r="O810" s="767"/>
      <c r="P810" s="767"/>
      <c r="Q810" s="767"/>
      <c r="R810" s="768"/>
      <c r="S810" s="769"/>
      <c r="T810" s="769"/>
      <c r="U810" s="769"/>
      <c r="V810" s="769"/>
      <c r="W810" s="769"/>
      <c r="X810" s="769"/>
      <c r="Y810" s="770"/>
      <c r="Z810" s="768"/>
      <c r="AA810" s="767"/>
      <c r="AB810" s="767"/>
      <c r="AC810" s="767"/>
      <c r="AD810" s="767"/>
    </row>
    <row r="811" spans="1:41" s="763" customFormat="1" ht="15" customHeight="1">
      <c r="A811" s="767"/>
      <c r="B811" s="767"/>
      <c r="C811" s="767"/>
      <c r="D811" s="767"/>
      <c r="E811" s="767"/>
      <c r="F811" s="767"/>
      <c r="G811" s="767"/>
      <c r="H811" s="767"/>
      <c r="I811" s="767"/>
      <c r="J811" s="767"/>
      <c r="K811" s="767"/>
      <c r="L811" s="767"/>
      <c r="M811" s="767"/>
      <c r="N811" s="767"/>
      <c r="O811" s="767"/>
      <c r="P811" s="767"/>
      <c r="Q811" s="767"/>
      <c r="R811" s="768"/>
      <c r="S811" s="769"/>
      <c r="T811" s="769"/>
      <c r="U811" s="769"/>
      <c r="V811" s="769"/>
      <c r="W811" s="769"/>
      <c r="X811" s="769"/>
      <c r="Y811" s="770"/>
      <c r="Z811" s="768"/>
      <c r="AA811" s="767"/>
      <c r="AB811" s="767"/>
      <c r="AC811" s="767"/>
      <c r="AD811" s="767"/>
    </row>
    <row r="812" spans="1:41" s="763" customFormat="1" ht="15" customHeight="1">
      <c r="A812" s="767"/>
      <c r="B812" s="767"/>
      <c r="C812" s="767"/>
      <c r="D812" s="767"/>
      <c r="E812" s="767"/>
      <c r="F812" s="767"/>
      <c r="G812" s="767"/>
      <c r="H812" s="767"/>
      <c r="I812" s="767"/>
      <c r="J812" s="767"/>
      <c r="K812" s="767"/>
      <c r="L812" s="767"/>
      <c r="M812" s="767"/>
      <c r="N812" s="767"/>
      <c r="O812" s="767"/>
      <c r="P812" s="767"/>
      <c r="Q812" s="767"/>
      <c r="R812" s="768"/>
      <c r="S812" s="769"/>
      <c r="T812" s="769"/>
      <c r="U812" s="769"/>
      <c r="V812" s="769"/>
      <c r="W812" s="769"/>
      <c r="X812" s="769"/>
      <c r="Y812" s="770"/>
      <c r="Z812" s="768"/>
      <c r="AA812" s="767"/>
      <c r="AB812" s="767"/>
      <c r="AC812" s="767"/>
      <c r="AD812" s="767"/>
    </row>
    <row r="813" spans="1:41" s="763" customFormat="1" ht="15" customHeight="1">
      <c r="A813" s="767"/>
      <c r="B813" s="767"/>
      <c r="C813" s="767"/>
      <c r="D813" s="767"/>
      <c r="E813" s="767"/>
      <c r="F813" s="767"/>
      <c r="G813" s="767"/>
      <c r="H813" s="767"/>
      <c r="I813" s="767"/>
      <c r="J813" s="767"/>
      <c r="K813" s="767"/>
      <c r="L813" s="767"/>
      <c r="M813" s="767"/>
      <c r="N813" s="767"/>
      <c r="O813" s="767"/>
      <c r="P813" s="767"/>
      <c r="Q813" s="767"/>
      <c r="R813" s="768"/>
      <c r="S813" s="769"/>
      <c r="T813" s="769"/>
      <c r="U813" s="769"/>
      <c r="V813" s="769"/>
      <c r="W813" s="769"/>
      <c r="X813" s="769"/>
      <c r="Y813" s="770"/>
      <c r="Z813" s="768"/>
      <c r="AA813" s="767"/>
      <c r="AB813" s="767"/>
      <c r="AC813" s="767"/>
      <c r="AD813" s="767"/>
    </row>
    <row r="814" spans="1:41" s="763" customFormat="1" ht="15" customHeight="1">
      <c r="A814" s="767"/>
      <c r="B814" s="767"/>
      <c r="C814" s="767"/>
      <c r="D814" s="767"/>
      <c r="E814" s="767"/>
      <c r="F814" s="767"/>
      <c r="G814" s="767"/>
      <c r="H814" s="767"/>
      <c r="I814" s="767"/>
      <c r="J814" s="767"/>
      <c r="K814" s="767"/>
      <c r="L814" s="767"/>
      <c r="M814" s="767"/>
      <c r="N814" s="767"/>
      <c r="O814" s="767"/>
      <c r="P814" s="767"/>
      <c r="Q814" s="767"/>
      <c r="R814" s="768"/>
      <c r="S814" s="769"/>
      <c r="T814" s="769"/>
      <c r="U814" s="769"/>
      <c r="V814" s="769"/>
      <c r="W814" s="769"/>
      <c r="X814" s="769"/>
      <c r="Y814" s="770"/>
      <c r="Z814" s="768"/>
      <c r="AA814" s="767"/>
      <c r="AB814" s="767"/>
      <c r="AC814" s="767"/>
      <c r="AD814" s="767"/>
    </row>
    <row r="815" spans="1:41" s="763" customFormat="1" ht="15" customHeight="1">
      <c r="A815" s="767"/>
      <c r="B815" s="767"/>
      <c r="C815" s="767"/>
      <c r="D815" s="767"/>
      <c r="E815" s="767"/>
      <c r="F815" s="767"/>
      <c r="G815" s="767"/>
      <c r="H815" s="767"/>
      <c r="I815" s="767"/>
      <c r="J815" s="767"/>
      <c r="K815" s="767"/>
      <c r="L815" s="767"/>
      <c r="M815" s="767"/>
      <c r="N815" s="767"/>
      <c r="O815" s="767"/>
      <c r="P815" s="767"/>
      <c r="Q815" s="767"/>
      <c r="R815" s="768"/>
      <c r="S815" s="769"/>
      <c r="T815" s="769"/>
      <c r="U815" s="769"/>
      <c r="V815" s="769"/>
      <c r="W815" s="769"/>
      <c r="X815" s="769"/>
      <c r="Y815" s="770"/>
      <c r="Z815" s="768"/>
      <c r="AA815" s="767"/>
      <c r="AB815" s="767"/>
      <c r="AC815" s="767"/>
      <c r="AD815" s="767"/>
    </row>
    <row r="816" spans="1:41" s="763" customFormat="1" ht="15" customHeight="1">
      <c r="A816" s="767"/>
      <c r="B816" s="767"/>
      <c r="C816" s="767"/>
      <c r="D816" s="767"/>
      <c r="E816" s="767"/>
      <c r="F816" s="767"/>
      <c r="G816" s="767"/>
      <c r="H816" s="767"/>
      <c r="I816" s="767"/>
      <c r="J816" s="767"/>
      <c r="K816" s="767"/>
      <c r="L816" s="767"/>
      <c r="M816" s="767"/>
      <c r="N816" s="767"/>
      <c r="O816" s="767"/>
      <c r="P816" s="767"/>
      <c r="Q816" s="767"/>
      <c r="R816" s="768"/>
      <c r="S816" s="769"/>
      <c r="T816" s="769"/>
      <c r="U816" s="769"/>
      <c r="V816" s="769"/>
      <c r="W816" s="769"/>
      <c r="X816" s="769"/>
      <c r="Y816" s="770"/>
      <c r="Z816" s="768"/>
      <c r="AA816" s="767"/>
      <c r="AB816" s="767"/>
      <c r="AC816" s="767"/>
      <c r="AD816" s="767"/>
    </row>
    <row r="820" spans="1:30" s="763" customFormat="1" ht="15" customHeight="1">
      <c r="A820" s="767"/>
      <c r="B820" s="767"/>
      <c r="C820" s="767"/>
      <c r="D820" s="767"/>
      <c r="E820" s="767"/>
      <c r="F820" s="767"/>
      <c r="G820" s="767"/>
      <c r="H820" s="767"/>
      <c r="I820" s="767"/>
      <c r="J820" s="767"/>
      <c r="K820" s="767"/>
      <c r="L820" s="767"/>
      <c r="M820" s="767"/>
      <c r="N820" s="767"/>
      <c r="O820" s="767"/>
      <c r="P820" s="767"/>
      <c r="Q820" s="767"/>
      <c r="R820" s="768"/>
      <c r="S820" s="769"/>
      <c r="T820" s="769"/>
      <c r="U820" s="769"/>
      <c r="V820" s="769"/>
      <c r="W820" s="769"/>
      <c r="X820" s="769"/>
      <c r="Y820" s="770"/>
      <c r="Z820" s="768"/>
      <c r="AA820" s="767"/>
      <c r="AB820" s="767"/>
      <c r="AC820" s="767"/>
      <c r="AD820" s="767"/>
    </row>
    <row r="821" spans="1:30" s="763" customFormat="1" ht="15" customHeight="1">
      <c r="A821" s="767"/>
      <c r="B821" s="767"/>
      <c r="C821" s="767"/>
      <c r="D821" s="767"/>
      <c r="E821" s="767"/>
      <c r="F821" s="767"/>
      <c r="G821" s="767"/>
      <c r="H821" s="767"/>
      <c r="I821" s="767"/>
      <c r="J821" s="767"/>
      <c r="K821" s="767"/>
      <c r="L821" s="767"/>
      <c r="M821" s="767"/>
      <c r="N821" s="767"/>
      <c r="O821" s="767"/>
      <c r="P821" s="767"/>
      <c r="Q821" s="767"/>
      <c r="R821" s="768"/>
      <c r="S821" s="769"/>
      <c r="T821" s="769"/>
      <c r="U821" s="769"/>
      <c r="V821" s="769"/>
      <c r="W821" s="769"/>
      <c r="X821" s="769"/>
      <c r="Y821" s="770"/>
      <c r="Z821" s="768"/>
      <c r="AA821" s="767"/>
      <c r="AB821" s="767"/>
      <c r="AC821" s="767"/>
      <c r="AD821" s="767"/>
    </row>
    <row r="822" spans="1:30" s="763" customFormat="1" ht="15" customHeight="1">
      <c r="A822" s="767"/>
      <c r="B822" s="767"/>
      <c r="C822" s="767"/>
      <c r="D822" s="767"/>
      <c r="E822" s="767"/>
      <c r="F822" s="767"/>
      <c r="G822" s="767"/>
      <c r="H822" s="767"/>
      <c r="I822" s="767"/>
      <c r="J822" s="767"/>
      <c r="K822" s="767"/>
      <c r="L822" s="767"/>
      <c r="M822" s="767"/>
      <c r="N822" s="767"/>
      <c r="O822" s="767"/>
      <c r="P822" s="767"/>
      <c r="Q822" s="767"/>
      <c r="R822" s="768"/>
      <c r="S822" s="769"/>
      <c r="T822" s="769"/>
      <c r="U822" s="769"/>
      <c r="V822" s="769"/>
      <c r="W822" s="769"/>
      <c r="X822" s="769"/>
      <c r="Y822" s="770"/>
      <c r="Z822" s="768"/>
      <c r="AA822" s="767"/>
      <c r="AB822" s="767"/>
      <c r="AC822" s="767"/>
      <c r="AD822" s="767"/>
    </row>
    <row r="823" spans="1:30" s="763" customFormat="1" ht="15" customHeight="1">
      <c r="A823" s="767"/>
      <c r="B823" s="767"/>
      <c r="C823" s="767"/>
      <c r="D823" s="767"/>
      <c r="E823" s="767"/>
      <c r="F823" s="767"/>
      <c r="G823" s="767"/>
      <c r="H823" s="767"/>
      <c r="I823" s="767"/>
      <c r="J823" s="767"/>
      <c r="K823" s="767"/>
      <c r="L823" s="767"/>
      <c r="M823" s="767"/>
      <c r="N823" s="767"/>
      <c r="O823" s="767"/>
      <c r="P823" s="767"/>
      <c r="Q823" s="767"/>
      <c r="R823" s="768"/>
      <c r="S823" s="769"/>
      <c r="T823" s="769"/>
      <c r="U823" s="769"/>
      <c r="V823" s="769"/>
      <c r="W823" s="769"/>
      <c r="X823" s="769"/>
      <c r="Y823" s="770"/>
      <c r="Z823" s="768"/>
      <c r="AA823" s="767"/>
      <c r="AB823" s="767"/>
      <c r="AC823" s="767"/>
      <c r="AD823" s="767"/>
    </row>
    <row r="824" spans="1:30" s="763" customFormat="1" ht="15" customHeight="1">
      <c r="A824" s="767"/>
      <c r="B824" s="767"/>
      <c r="C824" s="767"/>
      <c r="D824" s="767"/>
      <c r="E824" s="767"/>
      <c r="F824" s="767"/>
      <c r="G824" s="767"/>
      <c r="H824" s="767"/>
      <c r="I824" s="767"/>
      <c r="J824" s="767"/>
      <c r="K824" s="767"/>
      <c r="L824" s="767"/>
      <c r="M824" s="767"/>
      <c r="N824" s="767"/>
      <c r="O824" s="767"/>
      <c r="P824" s="767"/>
      <c r="Q824" s="767"/>
      <c r="R824" s="768"/>
      <c r="S824" s="769"/>
      <c r="T824" s="769"/>
      <c r="U824" s="769"/>
      <c r="V824" s="769"/>
      <c r="W824" s="769"/>
      <c r="X824" s="769"/>
      <c r="Y824" s="770"/>
      <c r="Z824" s="768"/>
      <c r="AA824" s="767"/>
      <c r="AB824" s="767"/>
      <c r="AC824" s="767"/>
      <c r="AD824" s="767"/>
    </row>
    <row r="825" spans="1:30" s="763" customFormat="1" ht="15" customHeight="1">
      <c r="A825" s="767"/>
      <c r="B825" s="767"/>
      <c r="C825" s="767"/>
      <c r="D825" s="767"/>
      <c r="E825" s="767"/>
      <c r="F825" s="767"/>
      <c r="G825" s="767"/>
      <c r="H825" s="767"/>
      <c r="I825" s="767"/>
      <c r="J825" s="767"/>
      <c r="K825" s="767"/>
      <c r="L825" s="767"/>
      <c r="M825" s="767"/>
      <c r="N825" s="767"/>
      <c r="O825" s="767"/>
      <c r="P825" s="767"/>
      <c r="Q825" s="767"/>
      <c r="R825" s="768"/>
      <c r="S825" s="769"/>
      <c r="T825" s="769"/>
      <c r="U825" s="769"/>
      <c r="V825" s="769"/>
      <c r="W825" s="769"/>
      <c r="X825" s="769"/>
      <c r="Y825" s="770"/>
      <c r="Z825" s="768"/>
      <c r="AA825" s="767"/>
      <c r="AB825" s="767"/>
      <c r="AC825" s="767"/>
      <c r="AD825" s="767"/>
    </row>
    <row r="826" spans="1:30" s="763" customFormat="1" ht="15" customHeight="1">
      <c r="A826" s="767"/>
      <c r="B826" s="767"/>
      <c r="C826" s="767"/>
      <c r="D826" s="767"/>
      <c r="E826" s="767"/>
      <c r="F826" s="767"/>
      <c r="G826" s="767"/>
      <c r="H826" s="767"/>
      <c r="I826" s="767"/>
      <c r="J826" s="767"/>
      <c r="K826" s="767"/>
      <c r="L826" s="767"/>
      <c r="M826" s="767"/>
      <c r="N826" s="767"/>
      <c r="O826" s="767"/>
      <c r="P826" s="767"/>
      <c r="Q826" s="767"/>
      <c r="R826" s="768"/>
      <c r="S826" s="769"/>
      <c r="T826" s="769"/>
      <c r="U826" s="769"/>
      <c r="V826" s="769"/>
      <c r="W826" s="769"/>
      <c r="X826" s="769"/>
      <c r="Y826" s="770"/>
      <c r="Z826" s="768"/>
      <c r="AA826" s="767"/>
      <c r="AB826" s="767"/>
      <c r="AC826" s="767"/>
      <c r="AD826" s="767"/>
    </row>
    <row r="827" spans="1:30" s="763" customFormat="1" ht="15" customHeight="1">
      <c r="A827" s="767"/>
      <c r="B827" s="767"/>
      <c r="C827" s="767"/>
      <c r="D827" s="767"/>
      <c r="E827" s="767"/>
      <c r="F827" s="767"/>
      <c r="G827" s="767"/>
      <c r="H827" s="767"/>
      <c r="I827" s="767"/>
      <c r="J827" s="767"/>
      <c r="K827" s="767"/>
      <c r="L827" s="767"/>
      <c r="M827" s="767"/>
      <c r="N827" s="767"/>
      <c r="O827" s="767"/>
      <c r="P827" s="767"/>
      <c r="Q827" s="767"/>
      <c r="R827" s="768"/>
      <c r="S827" s="769"/>
      <c r="T827" s="769"/>
      <c r="U827" s="769"/>
      <c r="V827" s="769"/>
      <c r="W827" s="769"/>
      <c r="X827" s="769"/>
      <c r="Y827" s="770"/>
      <c r="Z827" s="768"/>
      <c r="AA827" s="767"/>
      <c r="AB827" s="767"/>
      <c r="AC827" s="767"/>
      <c r="AD827" s="767"/>
    </row>
    <row r="921" spans="1:41" ht="15" customHeight="1">
      <c r="AE921" s="822"/>
      <c r="AF921" s="822"/>
      <c r="AG921" s="822"/>
      <c r="AH921" s="822"/>
      <c r="AI921" s="822"/>
      <c r="AJ921" s="822"/>
      <c r="AK921" s="822"/>
      <c r="AL921" s="822"/>
      <c r="AM921" s="822"/>
      <c r="AN921" s="822"/>
      <c r="AO921" s="822"/>
    </row>
    <row r="922" spans="1:41" s="763" customFormat="1" ht="15" customHeight="1">
      <c r="A922" s="767"/>
      <c r="B922" s="767"/>
      <c r="C922" s="767"/>
      <c r="D922" s="767"/>
      <c r="E922" s="767"/>
      <c r="F922" s="767"/>
      <c r="G922" s="767"/>
      <c r="H922" s="767"/>
      <c r="I922" s="767"/>
      <c r="J922" s="767"/>
      <c r="K922" s="767"/>
      <c r="L922" s="767"/>
      <c r="M922" s="767"/>
      <c r="N922" s="767"/>
      <c r="O922" s="767"/>
      <c r="P922" s="767"/>
      <c r="Q922" s="767"/>
      <c r="R922" s="768"/>
      <c r="S922" s="769"/>
      <c r="T922" s="769"/>
      <c r="U922" s="769"/>
      <c r="V922" s="769"/>
      <c r="W922" s="769"/>
      <c r="X922" s="769"/>
      <c r="Y922" s="770"/>
      <c r="Z922" s="768"/>
      <c r="AA922" s="767"/>
      <c r="AB922" s="767"/>
      <c r="AC922" s="767"/>
      <c r="AD922" s="767"/>
    </row>
    <row r="923" spans="1:41" s="763" customFormat="1" ht="15" customHeight="1">
      <c r="A923" s="767"/>
      <c r="B923" s="767"/>
      <c r="C923" s="767"/>
      <c r="D923" s="767"/>
      <c r="E923" s="767"/>
      <c r="F923" s="767"/>
      <c r="G923" s="767"/>
      <c r="H923" s="767"/>
      <c r="I923" s="767"/>
      <c r="J923" s="767"/>
      <c r="K923" s="767"/>
      <c r="L923" s="767"/>
      <c r="M923" s="767"/>
      <c r="N923" s="767"/>
      <c r="O923" s="767"/>
      <c r="P923" s="767"/>
      <c r="Q923" s="767"/>
      <c r="R923" s="768"/>
      <c r="S923" s="769"/>
      <c r="T923" s="769"/>
      <c r="U923" s="769"/>
      <c r="V923" s="769"/>
      <c r="W923" s="769"/>
      <c r="X923" s="769"/>
      <c r="Y923" s="770"/>
      <c r="Z923" s="768"/>
      <c r="AA923" s="767"/>
      <c r="AB923" s="767"/>
      <c r="AC923" s="767"/>
      <c r="AD923" s="767"/>
    </row>
    <row r="924" spans="1:41" s="763" customFormat="1" ht="15" customHeight="1">
      <c r="A924" s="767"/>
      <c r="B924" s="767"/>
      <c r="C924" s="767"/>
      <c r="D924" s="767"/>
      <c r="E924" s="767"/>
      <c r="F924" s="767"/>
      <c r="G924" s="767"/>
      <c r="H924" s="767"/>
      <c r="I924" s="767"/>
      <c r="J924" s="767"/>
      <c r="K924" s="767"/>
      <c r="L924" s="767"/>
      <c r="M924" s="767"/>
      <c r="N924" s="767"/>
      <c r="O924" s="767"/>
      <c r="P924" s="767"/>
      <c r="Q924" s="767"/>
      <c r="R924" s="768"/>
      <c r="S924" s="769"/>
      <c r="T924" s="769"/>
      <c r="U924" s="769"/>
      <c r="V924" s="769"/>
      <c r="W924" s="769"/>
      <c r="X924" s="769"/>
      <c r="Y924" s="770"/>
      <c r="Z924" s="768"/>
      <c r="AA924" s="767"/>
      <c r="AB924" s="767"/>
      <c r="AC924" s="767"/>
      <c r="AD924" s="767"/>
    </row>
    <row r="925" spans="1:41" s="763" customFormat="1" ht="15" customHeight="1">
      <c r="A925" s="767"/>
      <c r="B925" s="767"/>
      <c r="C925" s="767"/>
      <c r="D925" s="767"/>
      <c r="E925" s="767"/>
      <c r="F925" s="767"/>
      <c r="G925" s="767"/>
      <c r="H925" s="767"/>
      <c r="I925" s="767"/>
      <c r="J925" s="767"/>
      <c r="K925" s="767"/>
      <c r="L925" s="767"/>
      <c r="M925" s="767"/>
      <c r="N925" s="767"/>
      <c r="O925" s="767"/>
      <c r="P925" s="767"/>
      <c r="Q925" s="767"/>
      <c r="R925" s="768"/>
      <c r="S925" s="769"/>
      <c r="T925" s="769"/>
      <c r="U925" s="769"/>
      <c r="V925" s="769"/>
      <c r="W925" s="769"/>
      <c r="X925" s="769"/>
      <c r="Y925" s="770"/>
      <c r="Z925" s="768"/>
      <c r="AA925" s="767"/>
      <c r="AB925" s="767"/>
      <c r="AC925" s="767"/>
      <c r="AD925" s="767"/>
    </row>
    <row r="926" spans="1:41" s="763" customFormat="1" ht="15" customHeight="1">
      <c r="A926" s="767"/>
      <c r="B926" s="767"/>
      <c r="C926" s="767"/>
      <c r="D926" s="767"/>
      <c r="E926" s="767"/>
      <c r="F926" s="767"/>
      <c r="G926" s="767"/>
      <c r="H926" s="767"/>
      <c r="I926" s="767"/>
      <c r="J926" s="767"/>
      <c r="K926" s="767"/>
      <c r="L926" s="767"/>
      <c r="M926" s="767"/>
      <c r="N926" s="767"/>
      <c r="O926" s="767"/>
      <c r="P926" s="767"/>
      <c r="Q926" s="767"/>
      <c r="R926" s="768"/>
      <c r="S926" s="769"/>
      <c r="T926" s="769"/>
      <c r="U926" s="769"/>
      <c r="V926" s="769"/>
      <c r="W926" s="769"/>
      <c r="X926" s="769"/>
      <c r="Y926" s="770"/>
      <c r="Z926" s="768"/>
      <c r="AA926" s="767"/>
      <c r="AB926" s="767"/>
      <c r="AC926" s="767"/>
      <c r="AD926" s="767"/>
    </row>
    <row r="927" spans="1:41" s="763" customFormat="1" ht="15" customHeight="1">
      <c r="A927" s="767"/>
      <c r="B927" s="767"/>
      <c r="C927" s="767"/>
      <c r="D927" s="767"/>
      <c r="E927" s="767"/>
      <c r="F927" s="767"/>
      <c r="G927" s="767"/>
      <c r="H927" s="767"/>
      <c r="I927" s="767"/>
      <c r="J927" s="767"/>
      <c r="K927" s="767"/>
      <c r="L927" s="767"/>
      <c r="M927" s="767"/>
      <c r="N927" s="767"/>
      <c r="O927" s="767"/>
      <c r="P927" s="767"/>
      <c r="Q927" s="767"/>
      <c r="R927" s="768"/>
      <c r="S927" s="769"/>
      <c r="T927" s="769"/>
      <c r="U927" s="769"/>
      <c r="V927" s="769"/>
      <c r="W927" s="769"/>
      <c r="X927" s="769"/>
      <c r="Y927" s="770"/>
      <c r="Z927" s="768"/>
      <c r="AA927" s="767"/>
      <c r="AB927" s="767"/>
      <c r="AC927" s="767"/>
      <c r="AD927" s="767"/>
    </row>
    <row r="928" spans="1:41" s="763" customFormat="1" ht="15" customHeight="1">
      <c r="A928" s="767"/>
      <c r="B928" s="767"/>
      <c r="C928" s="767"/>
      <c r="D928" s="767"/>
      <c r="E928" s="767"/>
      <c r="F928" s="767"/>
      <c r="G928" s="767"/>
      <c r="H928" s="767"/>
      <c r="I928" s="767"/>
      <c r="J928" s="767"/>
      <c r="K928" s="767"/>
      <c r="L928" s="767"/>
      <c r="M928" s="767"/>
      <c r="N928" s="767"/>
      <c r="O928" s="767"/>
      <c r="P928" s="767"/>
      <c r="Q928" s="767"/>
      <c r="R928" s="768"/>
      <c r="S928" s="769"/>
      <c r="T928" s="769"/>
      <c r="U928" s="769"/>
      <c r="V928" s="769"/>
      <c r="W928" s="769"/>
      <c r="X928" s="769"/>
      <c r="Y928" s="770"/>
      <c r="Z928" s="768"/>
      <c r="AA928" s="767"/>
      <c r="AB928" s="767"/>
      <c r="AC928" s="767"/>
      <c r="AD928" s="767"/>
    </row>
    <row r="929" spans="1:30" s="763" customFormat="1" ht="15" customHeight="1">
      <c r="A929" s="767"/>
      <c r="B929" s="767"/>
      <c r="C929" s="767"/>
      <c r="D929" s="767"/>
      <c r="E929" s="767"/>
      <c r="F929" s="767"/>
      <c r="G929" s="767"/>
      <c r="H929" s="767"/>
      <c r="I929" s="767"/>
      <c r="J929" s="767"/>
      <c r="K929" s="767"/>
      <c r="L929" s="767"/>
      <c r="M929" s="767"/>
      <c r="N929" s="767"/>
      <c r="O929" s="767"/>
      <c r="P929" s="767"/>
      <c r="Q929" s="767"/>
      <c r="R929" s="768"/>
      <c r="S929" s="769"/>
      <c r="T929" s="769"/>
      <c r="U929" s="769"/>
      <c r="V929" s="769"/>
      <c r="W929" s="769"/>
      <c r="X929" s="769"/>
      <c r="Y929" s="770"/>
      <c r="Z929" s="768"/>
      <c r="AA929" s="767"/>
      <c r="AB929" s="767"/>
      <c r="AC929" s="767"/>
      <c r="AD929" s="767"/>
    </row>
    <row r="930" spans="1:30" s="763" customFormat="1" ht="15" customHeight="1">
      <c r="A930" s="767"/>
      <c r="B930" s="767"/>
      <c r="C930" s="767"/>
      <c r="D930" s="767"/>
      <c r="E930" s="767"/>
      <c r="F930" s="767"/>
      <c r="G930" s="767"/>
      <c r="H930" s="767"/>
      <c r="I930" s="767"/>
      <c r="J930" s="767"/>
      <c r="K930" s="767"/>
      <c r="L930" s="767"/>
      <c r="M930" s="767"/>
      <c r="N930" s="767"/>
      <c r="O930" s="767"/>
      <c r="P930" s="767"/>
      <c r="Q930" s="767"/>
      <c r="R930" s="768"/>
      <c r="S930" s="769"/>
      <c r="T930" s="769"/>
      <c r="U930" s="769"/>
      <c r="V930" s="769"/>
      <c r="W930" s="769"/>
      <c r="X930" s="769"/>
      <c r="Y930" s="770"/>
      <c r="Z930" s="768"/>
      <c r="AA930" s="767"/>
      <c r="AB930" s="767"/>
      <c r="AC930" s="767"/>
      <c r="AD930" s="767"/>
    </row>
    <row r="931" spans="1:30" s="763" customFormat="1" ht="15" customHeight="1">
      <c r="A931" s="767"/>
      <c r="B931" s="767"/>
      <c r="C931" s="767"/>
      <c r="D931" s="767"/>
      <c r="E931" s="767"/>
      <c r="F931" s="767"/>
      <c r="G931" s="767"/>
      <c r="H931" s="767"/>
      <c r="I931" s="767"/>
      <c r="J931" s="767"/>
      <c r="K931" s="767"/>
      <c r="L931" s="767"/>
      <c r="M931" s="767"/>
      <c r="N931" s="767"/>
      <c r="O931" s="767"/>
      <c r="P931" s="767"/>
      <c r="Q931" s="767"/>
      <c r="R931" s="768"/>
      <c r="S931" s="769"/>
      <c r="T931" s="769"/>
      <c r="U931" s="769"/>
      <c r="V931" s="769"/>
      <c r="W931" s="769"/>
      <c r="X931" s="769"/>
      <c r="Y931" s="770"/>
      <c r="Z931" s="768"/>
      <c r="AA931" s="767"/>
      <c r="AB931" s="767"/>
      <c r="AC931" s="767"/>
      <c r="AD931" s="767"/>
    </row>
    <row r="932" spans="1:30" s="763" customFormat="1" ht="15" customHeight="1">
      <c r="A932" s="767"/>
      <c r="B932" s="767"/>
      <c r="C932" s="767"/>
      <c r="D932" s="767"/>
      <c r="E932" s="767"/>
      <c r="F932" s="767"/>
      <c r="G932" s="767"/>
      <c r="H932" s="767"/>
      <c r="I932" s="767"/>
      <c r="J932" s="767"/>
      <c r="K932" s="767"/>
      <c r="L932" s="767"/>
      <c r="M932" s="767"/>
      <c r="N932" s="767"/>
      <c r="O932" s="767"/>
      <c r="P932" s="767"/>
      <c r="Q932" s="767"/>
      <c r="R932" s="768"/>
      <c r="S932" s="769"/>
      <c r="T932" s="769"/>
      <c r="U932" s="769"/>
      <c r="V932" s="769"/>
      <c r="W932" s="769"/>
      <c r="X932" s="769"/>
      <c r="Y932" s="770"/>
      <c r="Z932" s="768"/>
      <c r="AA932" s="767"/>
      <c r="AB932" s="767"/>
      <c r="AC932" s="767"/>
      <c r="AD932" s="767"/>
    </row>
    <row r="933" spans="1:30" s="763" customFormat="1" ht="15" customHeight="1">
      <c r="A933" s="767"/>
      <c r="B933" s="767"/>
      <c r="C933" s="767"/>
      <c r="D933" s="767"/>
      <c r="E933" s="767"/>
      <c r="F933" s="767"/>
      <c r="G933" s="767"/>
      <c r="H933" s="767"/>
      <c r="I933" s="767"/>
      <c r="J933" s="767"/>
      <c r="K933" s="767"/>
      <c r="L933" s="767"/>
      <c r="M933" s="767"/>
      <c r="N933" s="767"/>
      <c r="O933" s="767"/>
      <c r="P933" s="767"/>
      <c r="Q933" s="767"/>
      <c r="R933" s="768"/>
      <c r="S933" s="769"/>
      <c r="T933" s="769"/>
      <c r="U933" s="769"/>
      <c r="V933" s="769"/>
      <c r="W933" s="769"/>
      <c r="X933" s="769"/>
      <c r="Y933" s="770"/>
      <c r="Z933" s="768"/>
      <c r="AA933" s="767"/>
      <c r="AB933" s="767"/>
      <c r="AC933" s="767"/>
      <c r="AD933" s="767"/>
    </row>
    <row r="934" spans="1:30" s="763" customFormat="1" ht="15" customHeight="1">
      <c r="A934" s="767"/>
      <c r="B934" s="767"/>
      <c r="C934" s="767"/>
      <c r="D934" s="767"/>
      <c r="E934" s="767"/>
      <c r="F934" s="767"/>
      <c r="G934" s="767"/>
      <c r="H934" s="767"/>
      <c r="I934" s="767"/>
      <c r="J934" s="767"/>
      <c r="K934" s="767"/>
      <c r="L934" s="767"/>
      <c r="M934" s="767"/>
      <c r="N934" s="767"/>
      <c r="O934" s="767"/>
      <c r="P934" s="767"/>
      <c r="Q934" s="767"/>
      <c r="R934" s="768"/>
      <c r="S934" s="769"/>
      <c r="T934" s="769"/>
      <c r="U934" s="769"/>
      <c r="V934" s="769"/>
      <c r="W934" s="769"/>
      <c r="X934" s="769"/>
      <c r="Y934" s="770"/>
      <c r="Z934" s="768"/>
      <c r="AA934" s="767"/>
      <c r="AB934" s="767"/>
      <c r="AC934" s="767"/>
      <c r="AD934" s="767"/>
    </row>
    <row r="935" spans="1:30" s="763" customFormat="1" ht="15" customHeight="1">
      <c r="A935" s="767"/>
      <c r="B935" s="767"/>
      <c r="C935" s="767"/>
      <c r="D935" s="767"/>
      <c r="E935" s="767"/>
      <c r="F935" s="767"/>
      <c r="G935" s="767"/>
      <c r="H935" s="767"/>
      <c r="I935" s="767"/>
      <c r="J935" s="767"/>
      <c r="K935" s="767"/>
      <c r="L935" s="767"/>
      <c r="M935" s="767"/>
      <c r="N935" s="767"/>
      <c r="O935" s="767"/>
      <c r="P935" s="767"/>
      <c r="Q935" s="767"/>
      <c r="R935" s="768"/>
      <c r="S935" s="769"/>
      <c r="T935" s="769"/>
      <c r="U935" s="769"/>
      <c r="V935" s="769"/>
      <c r="W935" s="769"/>
      <c r="X935" s="769"/>
      <c r="Y935" s="770"/>
      <c r="Z935" s="768"/>
      <c r="AA935" s="767"/>
      <c r="AB935" s="767"/>
      <c r="AC935" s="767"/>
      <c r="AD935" s="767"/>
    </row>
    <row r="1026" spans="1:41" ht="15" customHeight="1">
      <c r="AE1026" s="822"/>
      <c r="AF1026" s="822"/>
      <c r="AG1026" s="822"/>
      <c r="AH1026" s="822"/>
      <c r="AI1026" s="822"/>
      <c r="AJ1026" s="822"/>
      <c r="AK1026" s="822"/>
      <c r="AL1026" s="822"/>
      <c r="AM1026" s="822"/>
      <c r="AN1026" s="822"/>
      <c r="AO1026" s="822"/>
    </row>
    <row r="1027" spans="1:41" s="763" customFormat="1" ht="15" customHeight="1">
      <c r="A1027" s="767"/>
      <c r="B1027" s="767"/>
      <c r="C1027" s="767"/>
      <c r="D1027" s="767"/>
      <c r="E1027" s="767"/>
      <c r="F1027" s="767"/>
      <c r="G1027" s="767"/>
      <c r="H1027" s="767"/>
      <c r="I1027" s="767"/>
      <c r="J1027" s="767"/>
      <c r="K1027" s="767"/>
      <c r="L1027" s="767"/>
      <c r="M1027" s="767"/>
      <c r="N1027" s="767"/>
      <c r="O1027" s="767"/>
      <c r="P1027" s="767"/>
      <c r="Q1027" s="767"/>
      <c r="R1027" s="768"/>
      <c r="S1027" s="769"/>
      <c r="T1027" s="769"/>
      <c r="U1027" s="769"/>
      <c r="V1027" s="769"/>
      <c r="W1027" s="769"/>
      <c r="X1027" s="769"/>
      <c r="Y1027" s="770"/>
      <c r="Z1027" s="768"/>
      <c r="AA1027" s="767"/>
      <c r="AB1027" s="767"/>
      <c r="AC1027" s="767"/>
      <c r="AD1027" s="767"/>
    </row>
    <row r="1028" spans="1:41" s="763" customFormat="1" ht="15" customHeight="1">
      <c r="A1028" s="767"/>
      <c r="B1028" s="767"/>
      <c r="C1028" s="767"/>
      <c r="D1028" s="767"/>
      <c r="E1028" s="767"/>
      <c r="F1028" s="767"/>
      <c r="G1028" s="767"/>
      <c r="H1028" s="767"/>
      <c r="I1028" s="767"/>
      <c r="J1028" s="767"/>
      <c r="K1028" s="767"/>
      <c r="L1028" s="767"/>
      <c r="M1028" s="767"/>
      <c r="N1028" s="767"/>
      <c r="O1028" s="767"/>
      <c r="P1028" s="767"/>
      <c r="Q1028" s="767"/>
      <c r="R1028" s="768"/>
      <c r="S1028" s="769"/>
      <c r="T1028" s="769"/>
      <c r="U1028" s="769"/>
      <c r="V1028" s="769"/>
      <c r="W1028" s="769"/>
      <c r="X1028" s="769"/>
      <c r="Y1028" s="770"/>
      <c r="Z1028" s="768"/>
      <c r="AA1028" s="767"/>
      <c r="AB1028" s="767"/>
      <c r="AC1028" s="767"/>
      <c r="AD1028" s="767"/>
    </row>
    <row r="1029" spans="1:41" s="763" customFormat="1" ht="15" customHeight="1">
      <c r="A1029" s="767"/>
      <c r="B1029" s="767"/>
      <c r="C1029" s="767"/>
      <c r="D1029" s="767"/>
      <c r="E1029" s="767"/>
      <c r="F1029" s="767"/>
      <c r="G1029" s="767"/>
      <c r="H1029" s="767"/>
      <c r="I1029" s="767"/>
      <c r="J1029" s="767"/>
      <c r="K1029" s="767"/>
      <c r="L1029" s="767"/>
      <c r="M1029" s="767"/>
      <c r="N1029" s="767"/>
      <c r="O1029" s="767"/>
      <c r="P1029" s="767"/>
      <c r="Q1029" s="767"/>
      <c r="R1029" s="768"/>
      <c r="S1029" s="769"/>
      <c r="T1029" s="769"/>
      <c r="U1029" s="769"/>
      <c r="V1029" s="769"/>
      <c r="W1029" s="769"/>
      <c r="X1029" s="769"/>
      <c r="Y1029" s="770"/>
      <c r="Z1029" s="768"/>
      <c r="AA1029" s="767"/>
      <c r="AB1029" s="767"/>
      <c r="AC1029" s="767"/>
      <c r="AD1029" s="767"/>
    </row>
    <row r="1030" spans="1:41" s="763" customFormat="1" ht="15" customHeight="1">
      <c r="A1030" s="767"/>
      <c r="B1030" s="767"/>
      <c r="C1030" s="767"/>
      <c r="D1030" s="767"/>
      <c r="E1030" s="767"/>
      <c r="F1030" s="767"/>
      <c r="G1030" s="767"/>
      <c r="H1030" s="767"/>
      <c r="I1030" s="767"/>
      <c r="J1030" s="767"/>
      <c r="K1030" s="767"/>
      <c r="L1030" s="767"/>
      <c r="M1030" s="767"/>
      <c r="N1030" s="767"/>
      <c r="O1030" s="767"/>
      <c r="P1030" s="767"/>
      <c r="Q1030" s="767"/>
      <c r="R1030" s="768"/>
      <c r="S1030" s="769"/>
      <c r="T1030" s="769"/>
      <c r="U1030" s="769"/>
      <c r="V1030" s="769"/>
      <c r="W1030" s="769"/>
      <c r="X1030" s="769"/>
      <c r="Y1030" s="770"/>
      <c r="Z1030" s="768"/>
      <c r="AA1030" s="767"/>
      <c r="AB1030" s="767"/>
      <c r="AC1030" s="767"/>
      <c r="AD1030" s="767"/>
    </row>
    <row r="1031" spans="1:41" s="763" customFormat="1" ht="15" customHeight="1">
      <c r="A1031" s="767"/>
      <c r="B1031" s="767"/>
      <c r="C1031" s="767"/>
      <c r="D1031" s="767"/>
      <c r="E1031" s="767"/>
      <c r="F1031" s="767"/>
      <c r="G1031" s="767"/>
      <c r="H1031" s="767"/>
      <c r="I1031" s="767"/>
      <c r="J1031" s="767"/>
      <c r="K1031" s="767"/>
      <c r="L1031" s="767"/>
      <c r="M1031" s="767"/>
      <c r="N1031" s="767"/>
      <c r="O1031" s="767"/>
      <c r="P1031" s="767"/>
      <c r="Q1031" s="767"/>
      <c r="R1031" s="768"/>
      <c r="S1031" s="769"/>
      <c r="T1031" s="769"/>
      <c r="U1031" s="769"/>
      <c r="V1031" s="769"/>
      <c r="W1031" s="769"/>
      <c r="X1031" s="769"/>
      <c r="Y1031" s="770"/>
      <c r="Z1031" s="768"/>
      <c r="AA1031" s="767"/>
      <c r="AB1031" s="767"/>
      <c r="AC1031" s="767"/>
      <c r="AD1031" s="767"/>
    </row>
    <row r="1032" spans="1:41" s="763" customFormat="1" ht="15" customHeight="1">
      <c r="A1032" s="767"/>
      <c r="B1032" s="767"/>
      <c r="C1032" s="767"/>
      <c r="D1032" s="767"/>
      <c r="E1032" s="767"/>
      <c r="F1032" s="767"/>
      <c r="G1032" s="767"/>
      <c r="H1032" s="767"/>
      <c r="I1032" s="767"/>
      <c r="J1032" s="767"/>
      <c r="K1032" s="767"/>
      <c r="L1032" s="767"/>
      <c r="M1032" s="767"/>
      <c r="N1032" s="767"/>
      <c r="O1032" s="767"/>
      <c r="P1032" s="767"/>
      <c r="Q1032" s="767"/>
      <c r="R1032" s="768"/>
      <c r="S1032" s="769"/>
      <c r="T1032" s="769"/>
      <c r="U1032" s="769"/>
      <c r="V1032" s="769"/>
      <c r="W1032" s="769"/>
      <c r="X1032" s="769"/>
      <c r="Y1032" s="770"/>
      <c r="Z1032" s="768"/>
      <c r="AA1032" s="767"/>
      <c r="AB1032" s="767"/>
      <c r="AC1032" s="767"/>
      <c r="AD1032" s="767"/>
    </row>
    <row r="1033" spans="1:41" s="763" customFormat="1" ht="15" customHeight="1">
      <c r="A1033" s="767"/>
      <c r="B1033" s="767"/>
      <c r="C1033" s="767"/>
      <c r="D1033" s="767"/>
      <c r="E1033" s="767"/>
      <c r="F1033" s="767"/>
      <c r="G1033" s="767"/>
      <c r="H1033" s="767"/>
      <c r="I1033" s="767"/>
      <c r="J1033" s="767"/>
      <c r="K1033" s="767"/>
      <c r="L1033" s="767"/>
      <c r="M1033" s="767"/>
      <c r="N1033" s="767"/>
      <c r="O1033" s="767"/>
      <c r="P1033" s="767"/>
      <c r="Q1033" s="767"/>
      <c r="R1033" s="768"/>
      <c r="S1033" s="769"/>
      <c r="T1033" s="769"/>
      <c r="U1033" s="769"/>
      <c r="V1033" s="769"/>
      <c r="W1033" s="769"/>
      <c r="X1033" s="769"/>
      <c r="Y1033" s="770"/>
      <c r="Z1033" s="768"/>
      <c r="AA1033" s="767"/>
      <c r="AB1033" s="767"/>
      <c r="AC1033" s="767"/>
      <c r="AD1033" s="767"/>
    </row>
    <row r="1034" spans="1:41" s="763" customFormat="1" ht="15" customHeight="1">
      <c r="A1034" s="767"/>
      <c r="B1034" s="767"/>
      <c r="C1034" s="767"/>
      <c r="D1034" s="767"/>
      <c r="E1034" s="767"/>
      <c r="F1034" s="767"/>
      <c r="G1034" s="767"/>
      <c r="H1034" s="767"/>
      <c r="I1034" s="767"/>
      <c r="J1034" s="767"/>
      <c r="K1034" s="767"/>
      <c r="L1034" s="767"/>
      <c r="M1034" s="767"/>
      <c r="N1034" s="767"/>
      <c r="O1034" s="767"/>
      <c r="P1034" s="767"/>
      <c r="Q1034" s="767"/>
      <c r="R1034" s="768"/>
      <c r="S1034" s="769"/>
      <c r="T1034" s="769"/>
      <c r="U1034" s="769"/>
      <c r="V1034" s="769"/>
      <c r="W1034" s="769"/>
      <c r="X1034" s="769"/>
      <c r="Y1034" s="770"/>
      <c r="Z1034" s="768"/>
      <c r="AA1034" s="767"/>
      <c r="AB1034" s="767"/>
      <c r="AC1034" s="767"/>
      <c r="AD1034" s="767"/>
    </row>
    <row r="1035" spans="1:41" s="763" customFormat="1" ht="15" customHeight="1">
      <c r="A1035" s="767"/>
      <c r="B1035" s="767"/>
      <c r="C1035" s="767"/>
      <c r="D1035" s="767"/>
      <c r="E1035" s="767"/>
      <c r="F1035" s="767"/>
      <c r="G1035" s="767"/>
      <c r="H1035" s="767"/>
      <c r="I1035" s="767"/>
      <c r="J1035" s="767"/>
      <c r="K1035" s="767"/>
      <c r="L1035" s="767"/>
      <c r="M1035" s="767"/>
      <c r="N1035" s="767"/>
      <c r="O1035" s="767"/>
      <c r="P1035" s="767"/>
      <c r="Q1035" s="767"/>
      <c r="R1035" s="768"/>
      <c r="S1035" s="769"/>
      <c r="T1035" s="769"/>
      <c r="U1035" s="769"/>
      <c r="V1035" s="769"/>
      <c r="W1035" s="769"/>
      <c r="X1035" s="769"/>
      <c r="Y1035" s="770"/>
      <c r="Z1035" s="768"/>
      <c r="AA1035" s="767"/>
      <c r="AB1035" s="767"/>
      <c r="AC1035" s="767"/>
      <c r="AD1035" s="767"/>
    </row>
    <row r="1036" spans="1:41" s="763" customFormat="1" ht="15" customHeight="1">
      <c r="A1036" s="767"/>
      <c r="B1036" s="767"/>
      <c r="C1036" s="767"/>
      <c r="D1036" s="767"/>
      <c r="E1036" s="767"/>
      <c r="F1036" s="767"/>
      <c r="G1036" s="767"/>
      <c r="H1036" s="767"/>
      <c r="I1036" s="767"/>
      <c r="J1036" s="767"/>
      <c r="K1036" s="767"/>
      <c r="L1036" s="767"/>
      <c r="M1036" s="767"/>
      <c r="N1036" s="767"/>
      <c r="O1036" s="767"/>
      <c r="P1036" s="767"/>
      <c r="Q1036" s="767"/>
      <c r="R1036" s="768"/>
      <c r="S1036" s="769"/>
      <c r="T1036" s="769"/>
      <c r="U1036" s="769"/>
      <c r="V1036" s="769"/>
      <c r="W1036" s="769"/>
      <c r="X1036" s="769"/>
      <c r="Y1036" s="770"/>
      <c r="Z1036" s="768"/>
      <c r="AA1036" s="767"/>
      <c r="AB1036" s="767"/>
      <c r="AC1036" s="767"/>
      <c r="AD1036" s="767"/>
    </row>
    <row r="1037" spans="1:41" s="763" customFormat="1" ht="15" customHeight="1">
      <c r="A1037" s="767"/>
      <c r="B1037" s="767"/>
      <c r="C1037" s="767"/>
      <c r="D1037" s="767"/>
      <c r="E1037" s="767"/>
      <c r="F1037" s="767"/>
      <c r="G1037" s="767"/>
      <c r="H1037" s="767"/>
      <c r="I1037" s="767"/>
      <c r="J1037" s="767"/>
      <c r="K1037" s="767"/>
      <c r="L1037" s="767"/>
      <c r="M1037" s="767"/>
      <c r="N1037" s="767"/>
      <c r="O1037" s="767"/>
      <c r="P1037" s="767"/>
      <c r="Q1037" s="767"/>
      <c r="R1037" s="768"/>
      <c r="S1037" s="769"/>
      <c r="T1037" s="769"/>
      <c r="U1037" s="769"/>
      <c r="V1037" s="769"/>
      <c r="W1037" s="769"/>
      <c r="X1037" s="769"/>
      <c r="Y1037" s="770"/>
      <c r="Z1037" s="768"/>
      <c r="AA1037" s="767"/>
      <c r="AB1037" s="767"/>
      <c r="AC1037" s="767"/>
      <c r="AD1037" s="767"/>
    </row>
    <row r="1038" spans="1:41" s="763" customFormat="1" ht="15" customHeight="1">
      <c r="A1038" s="767"/>
      <c r="B1038" s="767"/>
      <c r="C1038" s="767"/>
      <c r="D1038" s="767"/>
      <c r="E1038" s="767"/>
      <c r="F1038" s="767"/>
      <c r="G1038" s="767"/>
      <c r="H1038" s="767"/>
      <c r="I1038" s="767"/>
      <c r="J1038" s="767"/>
      <c r="K1038" s="767"/>
      <c r="L1038" s="767"/>
      <c r="M1038" s="767"/>
      <c r="N1038" s="767"/>
      <c r="O1038" s="767"/>
      <c r="P1038" s="767"/>
      <c r="Q1038" s="767"/>
      <c r="R1038" s="768"/>
      <c r="S1038" s="769"/>
      <c r="T1038" s="769"/>
      <c r="U1038" s="769"/>
      <c r="V1038" s="769"/>
      <c r="W1038" s="769"/>
      <c r="X1038" s="769"/>
      <c r="Y1038" s="770"/>
      <c r="Z1038" s="768"/>
      <c r="AA1038" s="767"/>
      <c r="AB1038" s="767"/>
      <c r="AC1038" s="767"/>
      <c r="AD1038" s="767"/>
    </row>
    <row r="1039" spans="1:41" s="763" customFormat="1" ht="15" customHeight="1">
      <c r="A1039" s="767"/>
      <c r="B1039" s="767"/>
      <c r="C1039" s="767"/>
      <c r="D1039" s="767"/>
      <c r="E1039" s="767"/>
      <c r="F1039" s="767"/>
      <c r="G1039" s="767"/>
      <c r="H1039" s="767"/>
      <c r="I1039" s="767"/>
      <c r="J1039" s="767"/>
      <c r="K1039" s="767"/>
      <c r="L1039" s="767"/>
      <c r="M1039" s="767"/>
      <c r="N1039" s="767"/>
      <c r="O1039" s="767"/>
      <c r="P1039" s="767"/>
      <c r="Q1039" s="767"/>
      <c r="R1039" s="768"/>
      <c r="S1039" s="769"/>
      <c r="T1039" s="769"/>
      <c r="U1039" s="769"/>
      <c r="V1039" s="769"/>
      <c r="W1039" s="769"/>
      <c r="X1039" s="769"/>
      <c r="Y1039" s="770"/>
      <c r="Z1039" s="768"/>
      <c r="AA1039" s="767"/>
      <c r="AB1039" s="767"/>
      <c r="AC1039" s="767"/>
      <c r="AD1039" s="767"/>
    </row>
    <row r="1040" spans="1:41" s="763" customFormat="1" ht="15" customHeight="1">
      <c r="A1040" s="767"/>
      <c r="B1040" s="767"/>
      <c r="C1040" s="767"/>
      <c r="D1040" s="767"/>
      <c r="E1040" s="767"/>
      <c r="F1040" s="767"/>
      <c r="G1040" s="767"/>
      <c r="H1040" s="767"/>
      <c r="I1040" s="767"/>
      <c r="J1040" s="767"/>
      <c r="K1040" s="767"/>
      <c r="L1040" s="767"/>
      <c r="M1040" s="767"/>
      <c r="N1040" s="767"/>
      <c r="O1040" s="767"/>
      <c r="P1040" s="767"/>
      <c r="Q1040" s="767"/>
      <c r="R1040" s="768"/>
      <c r="S1040" s="769"/>
      <c r="T1040" s="769"/>
      <c r="U1040" s="769"/>
      <c r="V1040" s="769"/>
      <c r="W1040" s="769"/>
      <c r="X1040" s="769"/>
      <c r="Y1040" s="770"/>
      <c r="Z1040" s="768"/>
      <c r="AA1040" s="767"/>
      <c r="AB1040" s="767"/>
      <c r="AC1040" s="767"/>
      <c r="AD1040" s="767"/>
    </row>
    <row r="1164" spans="1:41" ht="15" customHeight="1">
      <c r="AE1164" s="822"/>
      <c r="AF1164" s="822"/>
      <c r="AG1164" s="822"/>
      <c r="AH1164" s="822"/>
      <c r="AI1164" s="822"/>
      <c r="AJ1164" s="822"/>
      <c r="AK1164" s="822"/>
      <c r="AL1164" s="822"/>
      <c r="AM1164" s="822"/>
      <c r="AN1164" s="822"/>
      <c r="AO1164" s="822"/>
    </row>
    <row r="1165" spans="1:41" s="763" customFormat="1" ht="15" customHeight="1">
      <c r="A1165" s="767"/>
      <c r="B1165" s="767"/>
      <c r="C1165" s="767"/>
      <c r="D1165" s="767"/>
      <c r="E1165" s="767"/>
      <c r="F1165" s="767"/>
      <c r="G1165" s="767"/>
      <c r="H1165" s="767"/>
      <c r="I1165" s="767"/>
      <c r="J1165" s="767"/>
      <c r="K1165" s="767"/>
      <c r="L1165" s="767"/>
      <c r="M1165" s="767"/>
      <c r="N1165" s="767"/>
      <c r="O1165" s="767"/>
      <c r="P1165" s="767"/>
      <c r="Q1165" s="767"/>
      <c r="R1165" s="768"/>
      <c r="S1165" s="769"/>
      <c r="T1165" s="769"/>
      <c r="U1165" s="769"/>
      <c r="V1165" s="769"/>
      <c r="W1165" s="769"/>
      <c r="X1165" s="769"/>
      <c r="Y1165" s="770"/>
      <c r="Z1165" s="768"/>
      <c r="AA1165" s="767"/>
      <c r="AB1165" s="767"/>
      <c r="AC1165" s="767"/>
      <c r="AD1165" s="767"/>
    </row>
    <row r="1166" spans="1:41" s="763" customFormat="1" ht="15" customHeight="1">
      <c r="A1166" s="767"/>
      <c r="B1166" s="767"/>
      <c r="C1166" s="767"/>
      <c r="D1166" s="767"/>
      <c r="E1166" s="767"/>
      <c r="F1166" s="767"/>
      <c r="G1166" s="767"/>
      <c r="H1166" s="767"/>
      <c r="I1166" s="767"/>
      <c r="J1166" s="767"/>
      <c r="K1166" s="767"/>
      <c r="L1166" s="767"/>
      <c r="M1166" s="767"/>
      <c r="N1166" s="767"/>
      <c r="O1166" s="767"/>
      <c r="P1166" s="767"/>
      <c r="Q1166" s="767"/>
      <c r="R1166" s="768"/>
      <c r="S1166" s="769"/>
      <c r="T1166" s="769"/>
      <c r="U1166" s="769"/>
      <c r="V1166" s="769"/>
      <c r="W1166" s="769"/>
      <c r="X1166" s="769"/>
      <c r="Y1166" s="770"/>
      <c r="Z1166" s="768"/>
      <c r="AA1166" s="767"/>
      <c r="AB1166" s="767"/>
      <c r="AC1166" s="767"/>
      <c r="AD1166" s="767"/>
    </row>
    <row r="1167" spans="1:41" s="763" customFormat="1" ht="15" customHeight="1">
      <c r="A1167" s="767"/>
      <c r="B1167" s="767"/>
      <c r="C1167" s="767"/>
      <c r="D1167" s="767"/>
      <c r="E1167" s="767"/>
      <c r="F1167" s="767"/>
      <c r="G1167" s="767"/>
      <c r="H1167" s="767"/>
      <c r="I1167" s="767"/>
      <c r="J1167" s="767"/>
      <c r="K1167" s="767"/>
      <c r="L1167" s="767"/>
      <c r="M1167" s="767"/>
      <c r="N1167" s="767"/>
      <c r="O1167" s="767"/>
      <c r="P1167" s="767"/>
      <c r="Q1167" s="767"/>
      <c r="R1167" s="768"/>
      <c r="S1167" s="769"/>
      <c r="T1167" s="769"/>
      <c r="U1167" s="769"/>
      <c r="V1167" s="769"/>
      <c r="W1167" s="769"/>
      <c r="X1167" s="769"/>
      <c r="Y1167" s="770"/>
      <c r="Z1167" s="768"/>
      <c r="AA1167" s="767"/>
      <c r="AB1167" s="767"/>
      <c r="AC1167" s="767"/>
      <c r="AD1167" s="767"/>
    </row>
    <row r="1168" spans="1:41" s="763" customFormat="1" ht="15" customHeight="1">
      <c r="A1168" s="767"/>
      <c r="B1168" s="767"/>
      <c r="C1168" s="767"/>
      <c r="D1168" s="767"/>
      <c r="E1168" s="767"/>
      <c r="F1168" s="767"/>
      <c r="G1168" s="767"/>
      <c r="H1168" s="767"/>
      <c r="I1168" s="767"/>
      <c r="J1168" s="767"/>
      <c r="K1168" s="767"/>
      <c r="L1168" s="767"/>
      <c r="M1168" s="767"/>
      <c r="N1168" s="767"/>
      <c r="O1168" s="767"/>
      <c r="P1168" s="767"/>
      <c r="Q1168" s="767"/>
      <c r="R1168" s="768"/>
      <c r="S1168" s="769"/>
      <c r="T1168" s="769"/>
      <c r="U1168" s="769"/>
      <c r="V1168" s="769"/>
      <c r="W1168" s="769"/>
      <c r="X1168" s="769"/>
      <c r="Y1168" s="770"/>
      <c r="Z1168" s="768"/>
      <c r="AA1168" s="767"/>
      <c r="AB1168" s="767"/>
      <c r="AC1168" s="767"/>
      <c r="AD1168" s="767"/>
    </row>
    <row r="1169" spans="1:30" s="763" customFormat="1" ht="15" customHeight="1">
      <c r="A1169" s="767"/>
      <c r="B1169" s="767"/>
      <c r="C1169" s="767"/>
      <c r="D1169" s="767"/>
      <c r="E1169" s="767"/>
      <c r="F1169" s="767"/>
      <c r="G1169" s="767"/>
      <c r="H1169" s="767"/>
      <c r="I1169" s="767"/>
      <c r="J1169" s="767"/>
      <c r="K1169" s="767"/>
      <c r="L1169" s="767"/>
      <c r="M1169" s="767"/>
      <c r="N1169" s="767"/>
      <c r="O1169" s="767"/>
      <c r="P1169" s="767"/>
      <c r="Q1169" s="767"/>
      <c r="R1169" s="768"/>
      <c r="S1169" s="769"/>
      <c r="T1169" s="769"/>
      <c r="U1169" s="769"/>
      <c r="V1169" s="769"/>
      <c r="W1169" s="769"/>
      <c r="X1169" s="769"/>
      <c r="Y1169" s="770"/>
      <c r="Z1169" s="768"/>
      <c r="AA1169" s="767"/>
      <c r="AB1169" s="767"/>
      <c r="AC1169" s="767"/>
      <c r="AD1169" s="767"/>
    </row>
    <row r="1294" spans="1:41" ht="15" customHeight="1">
      <c r="AE1294" s="822"/>
      <c r="AF1294" s="822"/>
      <c r="AG1294" s="822"/>
      <c r="AH1294" s="822"/>
      <c r="AI1294" s="822"/>
      <c r="AJ1294" s="822"/>
      <c r="AK1294" s="822"/>
      <c r="AL1294" s="822"/>
      <c r="AM1294" s="822"/>
      <c r="AN1294" s="822"/>
      <c r="AO1294" s="822"/>
    </row>
    <row r="1295" spans="1:41" s="763" customFormat="1" ht="15" customHeight="1">
      <c r="A1295" s="767"/>
      <c r="B1295" s="767"/>
      <c r="C1295" s="767"/>
      <c r="D1295" s="767"/>
      <c r="E1295" s="767"/>
      <c r="F1295" s="767"/>
      <c r="G1295" s="767"/>
      <c r="H1295" s="767"/>
      <c r="I1295" s="767"/>
      <c r="J1295" s="767"/>
      <c r="K1295" s="767"/>
      <c r="L1295" s="767"/>
      <c r="M1295" s="767"/>
      <c r="N1295" s="767"/>
      <c r="O1295" s="767"/>
      <c r="P1295" s="767"/>
      <c r="Q1295" s="767"/>
      <c r="R1295" s="768"/>
      <c r="S1295" s="769"/>
      <c r="T1295" s="769"/>
      <c r="U1295" s="769"/>
      <c r="V1295" s="769"/>
      <c r="W1295" s="769"/>
      <c r="X1295" s="769"/>
      <c r="Y1295" s="770"/>
      <c r="Z1295" s="768"/>
      <c r="AA1295" s="767"/>
      <c r="AB1295" s="767"/>
      <c r="AC1295" s="767"/>
      <c r="AD1295" s="767"/>
    </row>
    <row r="1296" spans="1:41" s="763" customFormat="1" ht="15" customHeight="1">
      <c r="A1296" s="767"/>
      <c r="B1296" s="767"/>
      <c r="C1296" s="767"/>
      <c r="D1296" s="767"/>
      <c r="E1296" s="767"/>
      <c r="F1296" s="767"/>
      <c r="G1296" s="767"/>
      <c r="H1296" s="767"/>
      <c r="I1296" s="767"/>
      <c r="J1296" s="767"/>
      <c r="K1296" s="767"/>
      <c r="L1296" s="767"/>
      <c r="M1296" s="767"/>
      <c r="N1296" s="767"/>
      <c r="O1296" s="767"/>
      <c r="P1296" s="767"/>
      <c r="Q1296" s="767"/>
      <c r="R1296" s="768"/>
      <c r="S1296" s="769"/>
      <c r="T1296" s="769"/>
      <c r="U1296" s="769"/>
      <c r="V1296" s="769"/>
      <c r="W1296" s="769"/>
      <c r="X1296" s="769"/>
      <c r="Y1296" s="770"/>
      <c r="Z1296" s="768"/>
      <c r="AA1296" s="767"/>
      <c r="AB1296" s="767"/>
      <c r="AC1296" s="767"/>
      <c r="AD1296" s="767"/>
    </row>
    <row r="1297" spans="1:30" s="763" customFormat="1" ht="15" customHeight="1">
      <c r="A1297" s="767"/>
      <c r="B1297" s="767"/>
      <c r="C1297" s="767"/>
      <c r="D1297" s="767"/>
      <c r="E1297" s="767"/>
      <c r="F1297" s="767"/>
      <c r="G1297" s="767"/>
      <c r="H1297" s="767"/>
      <c r="I1297" s="767"/>
      <c r="J1297" s="767"/>
      <c r="K1297" s="767"/>
      <c r="L1297" s="767"/>
      <c r="M1297" s="767"/>
      <c r="N1297" s="767"/>
      <c r="O1297" s="767"/>
      <c r="P1297" s="767"/>
      <c r="Q1297" s="767"/>
      <c r="R1297" s="768"/>
      <c r="S1297" s="769"/>
      <c r="T1297" s="769"/>
      <c r="U1297" s="769"/>
      <c r="V1297" s="769"/>
      <c r="W1297" s="769"/>
      <c r="X1297" s="769"/>
      <c r="Y1297" s="770"/>
      <c r="Z1297" s="768"/>
      <c r="AA1297" s="767"/>
      <c r="AB1297" s="767"/>
      <c r="AC1297" s="767"/>
      <c r="AD1297" s="767"/>
    </row>
    <row r="1298" spans="1:30" s="763" customFormat="1" ht="15" customHeight="1">
      <c r="A1298" s="767"/>
      <c r="B1298" s="767"/>
      <c r="C1298" s="767"/>
      <c r="D1298" s="767"/>
      <c r="E1298" s="767"/>
      <c r="F1298" s="767"/>
      <c r="G1298" s="767"/>
      <c r="H1298" s="767"/>
      <c r="I1298" s="767"/>
      <c r="J1298" s="767"/>
      <c r="K1298" s="767"/>
      <c r="L1298" s="767"/>
      <c r="M1298" s="767"/>
      <c r="N1298" s="767"/>
      <c r="O1298" s="767"/>
      <c r="P1298" s="767"/>
      <c r="Q1298" s="767"/>
      <c r="R1298" s="768"/>
      <c r="S1298" s="769"/>
      <c r="T1298" s="769"/>
      <c r="U1298" s="769"/>
      <c r="V1298" s="769"/>
      <c r="W1298" s="769"/>
      <c r="X1298" s="769"/>
      <c r="Y1298" s="770"/>
      <c r="Z1298" s="768"/>
      <c r="AA1298" s="767"/>
      <c r="AB1298" s="767"/>
      <c r="AC1298" s="767"/>
      <c r="AD1298" s="767"/>
    </row>
    <row r="1299" spans="1:30" s="763" customFormat="1" ht="15" customHeight="1">
      <c r="A1299" s="767"/>
      <c r="B1299" s="767"/>
      <c r="C1299" s="767"/>
      <c r="D1299" s="767"/>
      <c r="E1299" s="767"/>
      <c r="F1299" s="767"/>
      <c r="G1299" s="767"/>
      <c r="H1299" s="767"/>
      <c r="I1299" s="767"/>
      <c r="J1299" s="767"/>
      <c r="K1299" s="767"/>
      <c r="L1299" s="767"/>
      <c r="M1299" s="767"/>
      <c r="N1299" s="767"/>
      <c r="O1299" s="767"/>
      <c r="P1299" s="767"/>
      <c r="Q1299" s="767"/>
      <c r="R1299" s="768"/>
      <c r="S1299" s="769"/>
      <c r="T1299" s="769"/>
      <c r="U1299" s="769"/>
      <c r="V1299" s="769"/>
      <c r="W1299" s="769"/>
      <c r="X1299" s="769"/>
      <c r="Y1299" s="770"/>
      <c r="Z1299" s="768"/>
      <c r="AA1299" s="767"/>
      <c r="AB1299" s="767"/>
      <c r="AC1299" s="767"/>
      <c r="AD1299" s="767"/>
    </row>
  </sheetData>
  <sheetProtection selectLockedCells="1" selectUnlockedCells="1"/>
  <mergeCells count="61">
    <mergeCell ref="S5:AC5"/>
    <mergeCell ref="S6:AC6"/>
    <mergeCell ref="S7:AC7"/>
    <mergeCell ref="AB8:AC8"/>
    <mergeCell ref="AB14:AC14"/>
    <mergeCell ref="S19:AC19"/>
    <mergeCell ref="S20:AC20"/>
    <mergeCell ref="AB21:AC21"/>
    <mergeCell ref="AB52:AC52"/>
    <mergeCell ref="AB67:AC67"/>
    <mergeCell ref="S56:AC57"/>
    <mergeCell ref="S40:AC41"/>
    <mergeCell ref="S43:AC44"/>
    <mergeCell ref="S46:AC47"/>
    <mergeCell ref="S49:AC50"/>
    <mergeCell ref="S53:AC54"/>
    <mergeCell ref="S31:AC32"/>
    <mergeCell ref="S34:AC35"/>
    <mergeCell ref="S37:AC38"/>
    <mergeCell ref="S22:AC23"/>
    <mergeCell ref="S25:AC26"/>
    <mergeCell ref="C80:O80"/>
    <mergeCell ref="AA90:AB90"/>
    <mergeCell ref="A101:AD101"/>
    <mergeCell ref="O59:O60"/>
    <mergeCell ref="O62:O63"/>
    <mergeCell ref="O65:O66"/>
    <mergeCell ref="Q86:Q87"/>
    <mergeCell ref="Q91:Q92"/>
    <mergeCell ref="Q96:Q97"/>
    <mergeCell ref="R70:R71"/>
    <mergeCell ref="R76:R77"/>
    <mergeCell ref="S76:AC77"/>
    <mergeCell ref="C78:Q79"/>
    <mergeCell ref="R86:AB87"/>
    <mergeCell ref="R91:AB92"/>
    <mergeCell ref="R96:AB97"/>
    <mergeCell ref="R37:R38"/>
    <mergeCell ref="R40:R41"/>
    <mergeCell ref="R43:R44"/>
    <mergeCell ref="R9:R10"/>
    <mergeCell ref="R15:R16"/>
    <mergeCell ref="R22:R23"/>
    <mergeCell ref="R25:R26"/>
    <mergeCell ref="R28:R29"/>
    <mergeCell ref="S28:AC29"/>
    <mergeCell ref="S9:AC10"/>
    <mergeCell ref="S15:AC16"/>
    <mergeCell ref="S68:AC69"/>
    <mergeCell ref="D70:Q73"/>
    <mergeCell ref="S70:AC71"/>
    <mergeCell ref="P59:Z60"/>
    <mergeCell ref="P62:Z63"/>
    <mergeCell ref="P65:Z66"/>
    <mergeCell ref="R46:R47"/>
    <mergeCell ref="R49:R50"/>
    <mergeCell ref="R53:R54"/>
    <mergeCell ref="R56:R57"/>
    <mergeCell ref="R68:R69"/>
    <mergeCell ref="R31:R32"/>
    <mergeCell ref="R34:R35"/>
  </mergeCells>
  <printOptions horizontalCentered="1"/>
  <pageMargins left="0.05" right="0.05" top="0.4" bottom="0.05" header="0.51180555555555596" footer="0.51180555555555596"/>
  <pageSetup paperSize="9" scale="65" firstPageNumber="9" orientation="portrait" useFirstPageNumber="1" r:id="rId1"/>
  <headerFooter alignWithMargins="0"/>
  <rowBreaks count="1" manualBreakCount="1">
    <brk id="102" max="29" man="1"/>
  </rowBreaks>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AP108"/>
  <sheetViews>
    <sheetView showGridLines="0" view="pageBreakPreview" zoomScale="40" zoomScaleNormal="40" zoomScaleSheetLayoutView="40" workbookViewId="0">
      <selection activeCell="H89" sqref="H89"/>
    </sheetView>
  </sheetViews>
  <sheetFormatPr defaultColWidth="9" defaultRowHeight="30" customHeight="1"/>
  <cols>
    <col min="1" max="1" width="3.07421875" style="714" customWidth="1"/>
    <col min="2" max="2" width="10.3828125" style="715" customWidth="1"/>
    <col min="3" max="3" width="6.61328125" style="716" customWidth="1"/>
    <col min="4" max="4" width="4.61328125" style="714" customWidth="1"/>
    <col min="5" max="27" width="6.61328125" style="714" customWidth="1"/>
    <col min="28" max="28" width="8.921875" style="717" customWidth="1"/>
    <col min="29" max="34" width="8.69140625" style="714" customWidth="1"/>
    <col min="35" max="54" width="3.3828125" style="714" customWidth="1"/>
    <col min="55" max="262" width="9" style="714"/>
    <col min="263" max="263" width="2.07421875" style="714" customWidth="1"/>
    <col min="264" max="264" width="3.69140625" style="714" customWidth="1"/>
    <col min="265" max="265" width="6.4609375" style="714" customWidth="1"/>
    <col min="266" max="266" width="3.69140625" style="714" customWidth="1"/>
    <col min="267" max="267" width="6.61328125" style="714" customWidth="1"/>
    <col min="268" max="268" width="4.3828125" style="714" customWidth="1"/>
    <col min="269" max="281" width="6.61328125" style="714" customWidth="1"/>
    <col min="282" max="282" width="6.07421875" style="714" customWidth="1"/>
    <col min="283" max="283" width="6.3046875" style="714" customWidth="1"/>
    <col min="284" max="284" width="6.07421875" style="714" customWidth="1"/>
    <col min="285" max="285" width="7.69140625" style="714" customWidth="1"/>
    <col min="286" max="286" width="8.921875" style="714" customWidth="1"/>
    <col min="287" max="288" width="7.69140625" style="714" customWidth="1"/>
    <col min="289" max="289" width="5.921875" style="714" customWidth="1"/>
    <col min="290" max="290" width="5.69140625" style="714" customWidth="1"/>
    <col min="291" max="310" width="3.3828125" style="714" customWidth="1"/>
    <col min="311" max="518" width="9" style="714"/>
    <col min="519" max="519" width="2.07421875" style="714" customWidth="1"/>
    <col min="520" max="520" width="3.69140625" style="714" customWidth="1"/>
    <col min="521" max="521" width="6.4609375" style="714" customWidth="1"/>
    <col min="522" max="522" width="3.69140625" style="714" customWidth="1"/>
    <col min="523" max="523" width="6.61328125" style="714" customWidth="1"/>
    <col min="524" max="524" width="4.3828125" style="714" customWidth="1"/>
    <col min="525" max="537" width="6.61328125" style="714" customWidth="1"/>
    <col min="538" max="538" width="6.07421875" style="714" customWidth="1"/>
    <col min="539" max="539" width="6.3046875" style="714" customWidth="1"/>
    <col min="540" max="540" width="6.07421875" style="714" customWidth="1"/>
    <col min="541" max="541" width="7.69140625" style="714" customWidth="1"/>
    <col min="542" max="542" width="8.921875" style="714" customWidth="1"/>
    <col min="543" max="544" width="7.69140625" style="714" customWidth="1"/>
    <col min="545" max="545" width="5.921875" style="714" customWidth="1"/>
    <col min="546" max="546" width="5.69140625" style="714" customWidth="1"/>
    <col min="547" max="566" width="3.3828125" style="714" customWidth="1"/>
    <col min="567" max="774" width="9" style="714"/>
    <col min="775" max="775" width="2.07421875" style="714" customWidth="1"/>
    <col min="776" max="776" width="3.69140625" style="714" customWidth="1"/>
    <col min="777" max="777" width="6.4609375" style="714" customWidth="1"/>
    <col min="778" max="778" width="3.69140625" style="714" customWidth="1"/>
    <col min="779" max="779" width="6.61328125" style="714" customWidth="1"/>
    <col min="780" max="780" width="4.3828125" style="714" customWidth="1"/>
    <col min="781" max="793" width="6.61328125" style="714" customWidth="1"/>
    <col min="794" max="794" width="6.07421875" style="714" customWidth="1"/>
    <col min="795" max="795" width="6.3046875" style="714" customWidth="1"/>
    <col min="796" max="796" width="6.07421875" style="714" customWidth="1"/>
    <col min="797" max="797" width="7.69140625" style="714" customWidth="1"/>
    <col min="798" max="798" width="8.921875" style="714" customWidth="1"/>
    <col min="799" max="800" width="7.69140625" style="714" customWidth="1"/>
    <col min="801" max="801" width="5.921875" style="714" customWidth="1"/>
    <col min="802" max="802" width="5.69140625" style="714" customWidth="1"/>
    <col min="803" max="822" width="3.3828125" style="714" customWidth="1"/>
    <col min="823" max="1030" width="9" style="714"/>
    <col min="1031" max="1031" width="2.07421875" style="714" customWidth="1"/>
    <col min="1032" max="1032" width="3.69140625" style="714" customWidth="1"/>
    <col min="1033" max="1033" width="6.4609375" style="714" customWidth="1"/>
    <col min="1034" max="1034" width="3.69140625" style="714" customWidth="1"/>
    <col min="1035" max="1035" width="6.61328125" style="714" customWidth="1"/>
    <col min="1036" max="1036" width="4.3828125" style="714" customWidth="1"/>
    <col min="1037" max="1049" width="6.61328125" style="714" customWidth="1"/>
    <col min="1050" max="1050" width="6.07421875" style="714" customWidth="1"/>
    <col min="1051" max="1051" width="6.3046875" style="714" customWidth="1"/>
    <col min="1052" max="1052" width="6.07421875" style="714" customWidth="1"/>
    <col min="1053" max="1053" width="7.69140625" style="714" customWidth="1"/>
    <col min="1054" max="1054" width="8.921875" style="714" customWidth="1"/>
    <col min="1055" max="1056" width="7.69140625" style="714" customWidth="1"/>
    <col min="1057" max="1057" width="5.921875" style="714" customWidth="1"/>
    <col min="1058" max="1058" width="5.69140625" style="714" customWidth="1"/>
    <col min="1059" max="1078" width="3.3828125" style="714" customWidth="1"/>
    <col min="1079" max="1286" width="9" style="714"/>
    <col min="1287" max="1287" width="2.07421875" style="714" customWidth="1"/>
    <col min="1288" max="1288" width="3.69140625" style="714" customWidth="1"/>
    <col min="1289" max="1289" width="6.4609375" style="714" customWidth="1"/>
    <col min="1290" max="1290" width="3.69140625" style="714" customWidth="1"/>
    <col min="1291" max="1291" width="6.61328125" style="714" customWidth="1"/>
    <col min="1292" max="1292" width="4.3828125" style="714" customWidth="1"/>
    <col min="1293" max="1305" width="6.61328125" style="714" customWidth="1"/>
    <col min="1306" max="1306" width="6.07421875" style="714" customWidth="1"/>
    <col min="1307" max="1307" width="6.3046875" style="714" customWidth="1"/>
    <col min="1308" max="1308" width="6.07421875" style="714" customWidth="1"/>
    <col min="1309" max="1309" width="7.69140625" style="714" customWidth="1"/>
    <col min="1310" max="1310" width="8.921875" style="714" customWidth="1"/>
    <col min="1311" max="1312" width="7.69140625" style="714" customWidth="1"/>
    <col min="1313" max="1313" width="5.921875" style="714" customWidth="1"/>
    <col min="1314" max="1314" width="5.69140625" style="714" customWidth="1"/>
    <col min="1315" max="1334" width="3.3828125" style="714" customWidth="1"/>
    <col min="1335" max="1542" width="9" style="714"/>
    <col min="1543" max="1543" width="2.07421875" style="714" customWidth="1"/>
    <col min="1544" max="1544" width="3.69140625" style="714" customWidth="1"/>
    <col min="1545" max="1545" width="6.4609375" style="714" customWidth="1"/>
    <col min="1546" max="1546" width="3.69140625" style="714" customWidth="1"/>
    <col min="1547" max="1547" width="6.61328125" style="714" customWidth="1"/>
    <col min="1548" max="1548" width="4.3828125" style="714" customWidth="1"/>
    <col min="1549" max="1561" width="6.61328125" style="714" customWidth="1"/>
    <col min="1562" max="1562" width="6.07421875" style="714" customWidth="1"/>
    <col min="1563" max="1563" width="6.3046875" style="714" customWidth="1"/>
    <col min="1564" max="1564" width="6.07421875" style="714" customWidth="1"/>
    <col min="1565" max="1565" width="7.69140625" style="714" customWidth="1"/>
    <col min="1566" max="1566" width="8.921875" style="714" customWidth="1"/>
    <col min="1567" max="1568" width="7.69140625" style="714" customWidth="1"/>
    <col min="1569" max="1569" width="5.921875" style="714" customWidth="1"/>
    <col min="1570" max="1570" width="5.69140625" style="714" customWidth="1"/>
    <col min="1571" max="1590" width="3.3828125" style="714" customWidth="1"/>
    <col min="1591" max="1798" width="9" style="714"/>
    <col min="1799" max="1799" width="2.07421875" style="714" customWidth="1"/>
    <col min="1800" max="1800" width="3.69140625" style="714" customWidth="1"/>
    <col min="1801" max="1801" width="6.4609375" style="714" customWidth="1"/>
    <col min="1802" max="1802" width="3.69140625" style="714" customWidth="1"/>
    <col min="1803" max="1803" width="6.61328125" style="714" customWidth="1"/>
    <col min="1804" max="1804" width="4.3828125" style="714" customWidth="1"/>
    <col min="1805" max="1817" width="6.61328125" style="714" customWidth="1"/>
    <col min="1818" max="1818" width="6.07421875" style="714" customWidth="1"/>
    <col min="1819" max="1819" width="6.3046875" style="714" customWidth="1"/>
    <col min="1820" max="1820" width="6.07421875" style="714" customWidth="1"/>
    <col min="1821" max="1821" width="7.69140625" style="714" customWidth="1"/>
    <col min="1822" max="1822" width="8.921875" style="714" customWidth="1"/>
    <col min="1823" max="1824" width="7.69140625" style="714" customWidth="1"/>
    <col min="1825" max="1825" width="5.921875" style="714" customWidth="1"/>
    <col min="1826" max="1826" width="5.69140625" style="714" customWidth="1"/>
    <col min="1827" max="1846" width="3.3828125" style="714" customWidth="1"/>
    <col min="1847" max="2054" width="9" style="714"/>
    <col min="2055" max="2055" width="2.07421875" style="714" customWidth="1"/>
    <col min="2056" max="2056" width="3.69140625" style="714" customWidth="1"/>
    <col min="2057" max="2057" width="6.4609375" style="714" customWidth="1"/>
    <col min="2058" max="2058" width="3.69140625" style="714" customWidth="1"/>
    <col min="2059" max="2059" width="6.61328125" style="714" customWidth="1"/>
    <col min="2060" max="2060" width="4.3828125" style="714" customWidth="1"/>
    <col min="2061" max="2073" width="6.61328125" style="714" customWidth="1"/>
    <col min="2074" max="2074" width="6.07421875" style="714" customWidth="1"/>
    <col min="2075" max="2075" width="6.3046875" style="714" customWidth="1"/>
    <col min="2076" max="2076" width="6.07421875" style="714" customWidth="1"/>
    <col min="2077" max="2077" width="7.69140625" style="714" customWidth="1"/>
    <col min="2078" max="2078" width="8.921875" style="714" customWidth="1"/>
    <col min="2079" max="2080" width="7.69140625" style="714" customWidth="1"/>
    <col min="2081" max="2081" width="5.921875" style="714" customWidth="1"/>
    <col min="2082" max="2082" width="5.69140625" style="714" customWidth="1"/>
    <col min="2083" max="2102" width="3.3828125" style="714" customWidth="1"/>
    <col min="2103" max="2310" width="9" style="714"/>
    <col min="2311" max="2311" width="2.07421875" style="714" customWidth="1"/>
    <col min="2312" max="2312" width="3.69140625" style="714" customWidth="1"/>
    <col min="2313" max="2313" width="6.4609375" style="714" customWidth="1"/>
    <col min="2314" max="2314" width="3.69140625" style="714" customWidth="1"/>
    <col min="2315" max="2315" width="6.61328125" style="714" customWidth="1"/>
    <col min="2316" max="2316" width="4.3828125" style="714" customWidth="1"/>
    <col min="2317" max="2329" width="6.61328125" style="714" customWidth="1"/>
    <col min="2330" max="2330" width="6.07421875" style="714" customWidth="1"/>
    <col min="2331" max="2331" width="6.3046875" style="714" customWidth="1"/>
    <col min="2332" max="2332" width="6.07421875" style="714" customWidth="1"/>
    <col min="2333" max="2333" width="7.69140625" style="714" customWidth="1"/>
    <col min="2334" max="2334" width="8.921875" style="714" customWidth="1"/>
    <col min="2335" max="2336" width="7.69140625" style="714" customWidth="1"/>
    <col min="2337" max="2337" width="5.921875" style="714" customWidth="1"/>
    <col min="2338" max="2338" width="5.69140625" style="714" customWidth="1"/>
    <col min="2339" max="2358" width="3.3828125" style="714" customWidth="1"/>
    <col min="2359" max="2566" width="9" style="714"/>
    <col min="2567" max="2567" width="2.07421875" style="714" customWidth="1"/>
    <col min="2568" max="2568" width="3.69140625" style="714" customWidth="1"/>
    <col min="2569" max="2569" width="6.4609375" style="714" customWidth="1"/>
    <col min="2570" max="2570" width="3.69140625" style="714" customWidth="1"/>
    <col min="2571" max="2571" width="6.61328125" style="714" customWidth="1"/>
    <col min="2572" max="2572" width="4.3828125" style="714" customWidth="1"/>
    <col min="2573" max="2585" width="6.61328125" style="714" customWidth="1"/>
    <col min="2586" max="2586" width="6.07421875" style="714" customWidth="1"/>
    <col min="2587" max="2587" width="6.3046875" style="714" customWidth="1"/>
    <col min="2588" max="2588" width="6.07421875" style="714" customWidth="1"/>
    <col min="2589" max="2589" width="7.69140625" style="714" customWidth="1"/>
    <col min="2590" max="2590" width="8.921875" style="714" customWidth="1"/>
    <col min="2591" max="2592" width="7.69140625" style="714" customWidth="1"/>
    <col min="2593" max="2593" width="5.921875" style="714" customWidth="1"/>
    <col min="2594" max="2594" width="5.69140625" style="714" customWidth="1"/>
    <col min="2595" max="2614" width="3.3828125" style="714" customWidth="1"/>
    <col min="2615" max="2822" width="9" style="714"/>
    <col min="2823" max="2823" width="2.07421875" style="714" customWidth="1"/>
    <col min="2824" max="2824" width="3.69140625" style="714" customWidth="1"/>
    <col min="2825" max="2825" width="6.4609375" style="714" customWidth="1"/>
    <col min="2826" max="2826" width="3.69140625" style="714" customWidth="1"/>
    <col min="2827" max="2827" width="6.61328125" style="714" customWidth="1"/>
    <col min="2828" max="2828" width="4.3828125" style="714" customWidth="1"/>
    <col min="2829" max="2841" width="6.61328125" style="714" customWidth="1"/>
    <col min="2842" max="2842" width="6.07421875" style="714" customWidth="1"/>
    <col min="2843" max="2843" width="6.3046875" style="714" customWidth="1"/>
    <col min="2844" max="2844" width="6.07421875" style="714" customWidth="1"/>
    <col min="2845" max="2845" width="7.69140625" style="714" customWidth="1"/>
    <col min="2846" max="2846" width="8.921875" style="714" customWidth="1"/>
    <col min="2847" max="2848" width="7.69140625" style="714" customWidth="1"/>
    <col min="2849" max="2849" width="5.921875" style="714" customWidth="1"/>
    <col min="2850" max="2850" width="5.69140625" style="714" customWidth="1"/>
    <col min="2851" max="2870" width="3.3828125" style="714" customWidth="1"/>
    <col min="2871" max="3078" width="9" style="714"/>
    <col min="3079" max="3079" width="2.07421875" style="714" customWidth="1"/>
    <col min="3080" max="3080" width="3.69140625" style="714" customWidth="1"/>
    <col min="3081" max="3081" width="6.4609375" style="714" customWidth="1"/>
    <col min="3082" max="3082" width="3.69140625" style="714" customWidth="1"/>
    <col min="3083" max="3083" width="6.61328125" style="714" customWidth="1"/>
    <col min="3084" max="3084" width="4.3828125" style="714" customWidth="1"/>
    <col min="3085" max="3097" width="6.61328125" style="714" customWidth="1"/>
    <col min="3098" max="3098" width="6.07421875" style="714" customWidth="1"/>
    <col min="3099" max="3099" width="6.3046875" style="714" customWidth="1"/>
    <col min="3100" max="3100" width="6.07421875" style="714" customWidth="1"/>
    <col min="3101" max="3101" width="7.69140625" style="714" customWidth="1"/>
    <col min="3102" max="3102" width="8.921875" style="714" customWidth="1"/>
    <col min="3103" max="3104" width="7.69140625" style="714" customWidth="1"/>
    <col min="3105" max="3105" width="5.921875" style="714" customWidth="1"/>
    <col min="3106" max="3106" width="5.69140625" style="714" customWidth="1"/>
    <col min="3107" max="3126" width="3.3828125" style="714" customWidth="1"/>
    <col min="3127" max="3334" width="9" style="714"/>
    <col min="3335" max="3335" width="2.07421875" style="714" customWidth="1"/>
    <col min="3336" max="3336" width="3.69140625" style="714" customWidth="1"/>
    <col min="3337" max="3337" width="6.4609375" style="714" customWidth="1"/>
    <col min="3338" max="3338" width="3.69140625" style="714" customWidth="1"/>
    <col min="3339" max="3339" width="6.61328125" style="714" customWidth="1"/>
    <col min="3340" max="3340" width="4.3828125" style="714" customWidth="1"/>
    <col min="3341" max="3353" width="6.61328125" style="714" customWidth="1"/>
    <col min="3354" max="3354" width="6.07421875" style="714" customWidth="1"/>
    <col min="3355" max="3355" width="6.3046875" style="714" customWidth="1"/>
    <col min="3356" max="3356" width="6.07421875" style="714" customWidth="1"/>
    <col min="3357" max="3357" width="7.69140625" style="714" customWidth="1"/>
    <col min="3358" max="3358" width="8.921875" style="714" customWidth="1"/>
    <col min="3359" max="3360" width="7.69140625" style="714" customWidth="1"/>
    <col min="3361" max="3361" width="5.921875" style="714" customWidth="1"/>
    <col min="3362" max="3362" width="5.69140625" style="714" customWidth="1"/>
    <col min="3363" max="3382" width="3.3828125" style="714" customWidth="1"/>
    <col min="3383" max="3590" width="9" style="714"/>
    <col min="3591" max="3591" width="2.07421875" style="714" customWidth="1"/>
    <col min="3592" max="3592" width="3.69140625" style="714" customWidth="1"/>
    <col min="3593" max="3593" width="6.4609375" style="714" customWidth="1"/>
    <col min="3594" max="3594" width="3.69140625" style="714" customWidth="1"/>
    <col min="3595" max="3595" width="6.61328125" style="714" customWidth="1"/>
    <col min="3596" max="3596" width="4.3828125" style="714" customWidth="1"/>
    <col min="3597" max="3609" width="6.61328125" style="714" customWidth="1"/>
    <col min="3610" max="3610" width="6.07421875" style="714" customWidth="1"/>
    <col min="3611" max="3611" width="6.3046875" style="714" customWidth="1"/>
    <col min="3612" max="3612" width="6.07421875" style="714" customWidth="1"/>
    <col min="3613" max="3613" width="7.69140625" style="714" customWidth="1"/>
    <col min="3614" max="3614" width="8.921875" style="714" customWidth="1"/>
    <col min="3615" max="3616" width="7.69140625" style="714" customWidth="1"/>
    <col min="3617" max="3617" width="5.921875" style="714" customWidth="1"/>
    <col min="3618" max="3618" width="5.69140625" style="714" customWidth="1"/>
    <col min="3619" max="3638" width="3.3828125" style="714" customWidth="1"/>
    <col min="3639" max="3846" width="9" style="714"/>
    <col min="3847" max="3847" width="2.07421875" style="714" customWidth="1"/>
    <col min="3848" max="3848" width="3.69140625" style="714" customWidth="1"/>
    <col min="3849" max="3849" width="6.4609375" style="714" customWidth="1"/>
    <col min="3850" max="3850" width="3.69140625" style="714" customWidth="1"/>
    <col min="3851" max="3851" width="6.61328125" style="714" customWidth="1"/>
    <col min="3852" max="3852" width="4.3828125" style="714" customWidth="1"/>
    <col min="3853" max="3865" width="6.61328125" style="714" customWidth="1"/>
    <col min="3866" max="3866" width="6.07421875" style="714" customWidth="1"/>
    <col min="3867" max="3867" width="6.3046875" style="714" customWidth="1"/>
    <col min="3868" max="3868" width="6.07421875" style="714" customWidth="1"/>
    <col min="3869" max="3869" width="7.69140625" style="714" customWidth="1"/>
    <col min="3870" max="3870" width="8.921875" style="714" customWidth="1"/>
    <col min="3871" max="3872" width="7.69140625" style="714" customWidth="1"/>
    <col min="3873" max="3873" width="5.921875" style="714" customWidth="1"/>
    <col min="3874" max="3874" width="5.69140625" style="714" customWidth="1"/>
    <col min="3875" max="3894" width="3.3828125" style="714" customWidth="1"/>
    <col min="3895" max="4102" width="9" style="714"/>
    <col min="4103" max="4103" width="2.07421875" style="714" customWidth="1"/>
    <col min="4104" max="4104" width="3.69140625" style="714" customWidth="1"/>
    <col min="4105" max="4105" width="6.4609375" style="714" customWidth="1"/>
    <col min="4106" max="4106" width="3.69140625" style="714" customWidth="1"/>
    <col min="4107" max="4107" width="6.61328125" style="714" customWidth="1"/>
    <col min="4108" max="4108" width="4.3828125" style="714" customWidth="1"/>
    <col min="4109" max="4121" width="6.61328125" style="714" customWidth="1"/>
    <col min="4122" max="4122" width="6.07421875" style="714" customWidth="1"/>
    <col min="4123" max="4123" width="6.3046875" style="714" customWidth="1"/>
    <col min="4124" max="4124" width="6.07421875" style="714" customWidth="1"/>
    <col min="4125" max="4125" width="7.69140625" style="714" customWidth="1"/>
    <col min="4126" max="4126" width="8.921875" style="714" customWidth="1"/>
    <col min="4127" max="4128" width="7.69140625" style="714" customWidth="1"/>
    <col min="4129" max="4129" width="5.921875" style="714" customWidth="1"/>
    <col min="4130" max="4130" width="5.69140625" style="714" customWidth="1"/>
    <col min="4131" max="4150" width="3.3828125" style="714" customWidth="1"/>
    <col min="4151" max="4358" width="9" style="714"/>
    <col min="4359" max="4359" width="2.07421875" style="714" customWidth="1"/>
    <col min="4360" max="4360" width="3.69140625" style="714" customWidth="1"/>
    <col min="4361" max="4361" width="6.4609375" style="714" customWidth="1"/>
    <col min="4362" max="4362" width="3.69140625" style="714" customWidth="1"/>
    <col min="4363" max="4363" width="6.61328125" style="714" customWidth="1"/>
    <col min="4364" max="4364" width="4.3828125" style="714" customWidth="1"/>
    <col min="4365" max="4377" width="6.61328125" style="714" customWidth="1"/>
    <col min="4378" max="4378" width="6.07421875" style="714" customWidth="1"/>
    <col min="4379" max="4379" width="6.3046875" style="714" customWidth="1"/>
    <col min="4380" max="4380" width="6.07421875" style="714" customWidth="1"/>
    <col min="4381" max="4381" width="7.69140625" style="714" customWidth="1"/>
    <col min="4382" max="4382" width="8.921875" style="714" customWidth="1"/>
    <col min="4383" max="4384" width="7.69140625" style="714" customWidth="1"/>
    <col min="4385" max="4385" width="5.921875" style="714" customWidth="1"/>
    <col min="4386" max="4386" width="5.69140625" style="714" customWidth="1"/>
    <col min="4387" max="4406" width="3.3828125" style="714" customWidth="1"/>
    <col min="4407" max="4614" width="9" style="714"/>
    <col min="4615" max="4615" width="2.07421875" style="714" customWidth="1"/>
    <col min="4616" max="4616" width="3.69140625" style="714" customWidth="1"/>
    <col min="4617" max="4617" width="6.4609375" style="714" customWidth="1"/>
    <col min="4618" max="4618" width="3.69140625" style="714" customWidth="1"/>
    <col min="4619" max="4619" width="6.61328125" style="714" customWidth="1"/>
    <col min="4620" max="4620" width="4.3828125" style="714" customWidth="1"/>
    <col min="4621" max="4633" width="6.61328125" style="714" customWidth="1"/>
    <col min="4634" max="4634" width="6.07421875" style="714" customWidth="1"/>
    <col min="4635" max="4635" width="6.3046875" style="714" customWidth="1"/>
    <col min="4636" max="4636" width="6.07421875" style="714" customWidth="1"/>
    <col min="4637" max="4637" width="7.69140625" style="714" customWidth="1"/>
    <col min="4638" max="4638" width="8.921875" style="714" customWidth="1"/>
    <col min="4639" max="4640" width="7.69140625" style="714" customWidth="1"/>
    <col min="4641" max="4641" width="5.921875" style="714" customWidth="1"/>
    <col min="4642" max="4642" width="5.69140625" style="714" customWidth="1"/>
    <col min="4643" max="4662" width="3.3828125" style="714" customWidth="1"/>
    <col min="4663" max="4870" width="9" style="714"/>
    <col min="4871" max="4871" width="2.07421875" style="714" customWidth="1"/>
    <col min="4872" max="4872" width="3.69140625" style="714" customWidth="1"/>
    <col min="4873" max="4873" width="6.4609375" style="714" customWidth="1"/>
    <col min="4874" max="4874" width="3.69140625" style="714" customWidth="1"/>
    <col min="4875" max="4875" width="6.61328125" style="714" customWidth="1"/>
    <col min="4876" max="4876" width="4.3828125" style="714" customWidth="1"/>
    <col min="4877" max="4889" width="6.61328125" style="714" customWidth="1"/>
    <col min="4890" max="4890" width="6.07421875" style="714" customWidth="1"/>
    <col min="4891" max="4891" width="6.3046875" style="714" customWidth="1"/>
    <col min="4892" max="4892" width="6.07421875" style="714" customWidth="1"/>
    <col min="4893" max="4893" width="7.69140625" style="714" customWidth="1"/>
    <col min="4894" max="4894" width="8.921875" style="714" customWidth="1"/>
    <col min="4895" max="4896" width="7.69140625" style="714" customWidth="1"/>
    <col min="4897" max="4897" width="5.921875" style="714" customWidth="1"/>
    <col min="4898" max="4898" width="5.69140625" style="714" customWidth="1"/>
    <col min="4899" max="4918" width="3.3828125" style="714" customWidth="1"/>
    <col min="4919" max="5126" width="9" style="714"/>
    <col min="5127" max="5127" width="2.07421875" style="714" customWidth="1"/>
    <col min="5128" max="5128" width="3.69140625" style="714" customWidth="1"/>
    <col min="5129" max="5129" width="6.4609375" style="714" customWidth="1"/>
    <col min="5130" max="5130" width="3.69140625" style="714" customWidth="1"/>
    <col min="5131" max="5131" width="6.61328125" style="714" customWidth="1"/>
    <col min="5132" max="5132" width="4.3828125" style="714" customWidth="1"/>
    <col min="5133" max="5145" width="6.61328125" style="714" customWidth="1"/>
    <col min="5146" max="5146" width="6.07421875" style="714" customWidth="1"/>
    <col min="5147" max="5147" width="6.3046875" style="714" customWidth="1"/>
    <col min="5148" max="5148" width="6.07421875" style="714" customWidth="1"/>
    <col min="5149" max="5149" width="7.69140625" style="714" customWidth="1"/>
    <col min="5150" max="5150" width="8.921875" style="714" customWidth="1"/>
    <col min="5151" max="5152" width="7.69140625" style="714" customWidth="1"/>
    <col min="5153" max="5153" width="5.921875" style="714" customWidth="1"/>
    <col min="5154" max="5154" width="5.69140625" style="714" customWidth="1"/>
    <col min="5155" max="5174" width="3.3828125" style="714" customWidth="1"/>
    <col min="5175" max="5382" width="9" style="714"/>
    <col min="5383" max="5383" width="2.07421875" style="714" customWidth="1"/>
    <col min="5384" max="5384" width="3.69140625" style="714" customWidth="1"/>
    <col min="5385" max="5385" width="6.4609375" style="714" customWidth="1"/>
    <col min="5386" max="5386" width="3.69140625" style="714" customWidth="1"/>
    <col min="5387" max="5387" width="6.61328125" style="714" customWidth="1"/>
    <col min="5388" max="5388" width="4.3828125" style="714" customWidth="1"/>
    <col min="5389" max="5401" width="6.61328125" style="714" customWidth="1"/>
    <col min="5402" max="5402" width="6.07421875" style="714" customWidth="1"/>
    <col min="5403" max="5403" width="6.3046875" style="714" customWidth="1"/>
    <col min="5404" max="5404" width="6.07421875" style="714" customWidth="1"/>
    <col min="5405" max="5405" width="7.69140625" style="714" customWidth="1"/>
    <col min="5406" max="5406" width="8.921875" style="714" customWidth="1"/>
    <col min="5407" max="5408" width="7.69140625" style="714" customWidth="1"/>
    <col min="5409" max="5409" width="5.921875" style="714" customWidth="1"/>
    <col min="5410" max="5410" width="5.69140625" style="714" customWidth="1"/>
    <col min="5411" max="5430" width="3.3828125" style="714" customWidth="1"/>
    <col min="5431" max="5638" width="9" style="714"/>
    <col min="5639" max="5639" width="2.07421875" style="714" customWidth="1"/>
    <col min="5640" max="5640" width="3.69140625" style="714" customWidth="1"/>
    <col min="5641" max="5641" width="6.4609375" style="714" customWidth="1"/>
    <col min="5642" max="5642" width="3.69140625" style="714" customWidth="1"/>
    <col min="5643" max="5643" width="6.61328125" style="714" customWidth="1"/>
    <col min="5644" max="5644" width="4.3828125" style="714" customWidth="1"/>
    <col min="5645" max="5657" width="6.61328125" style="714" customWidth="1"/>
    <col min="5658" max="5658" width="6.07421875" style="714" customWidth="1"/>
    <col min="5659" max="5659" width="6.3046875" style="714" customWidth="1"/>
    <col min="5660" max="5660" width="6.07421875" style="714" customWidth="1"/>
    <col min="5661" max="5661" width="7.69140625" style="714" customWidth="1"/>
    <col min="5662" max="5662" width="8.921875" style="714" customWidth="1"/>
    <col min="5663" max="5664" width="7.69140625" style="714" customWidth="1"/>
    <col min="5665" max="5665" width="5.921875" style="714" customWidth="1"/>
    <col min="5666" max="5666" width="5.69140625" style="714" customWidth="1"/>
    <col min="5667" max="5686" width="3.3828125" style="714" customWidth="1"/>
    <col min="5687" max="5894" width="9" style="714"/>
    <col min="5895" max="5895" width="2.07421875" style="714" customWidth="1"/>
    <col min="5896" max="5896" width="3.69140625" style="714" customWidth="1"/>
    <col min="5897" max="5897" width="6.4609375" style="714" customWidth="1"/>
    <col min="5898" max="5898" width="3.69140625" style="714" customWidth="1"/>
    <col min="5899" max="5899" width="6.61328125" style="714" customWidth="1"/>
    <col min="5900" max="5900" width="4.3828125" style="714" customWidth="1"/>
    <col min="5901" max="5913" width="6.61328125" style="714" customWidth="1"/>
    <col min="5914" max="5914" width="6.07421875" style="714" customWidth="1"/>
    <col min="5915" max="5915" width="6.3046875" style="714" customWidth="1"/>
    <col min="5916" max="5916" width="6.07421875" style="714" customWidth="1"/>
    <col min="5917" max="5917" width="7.69140625" style="714" customWidth="1"/>
    <col min="5918" max="5918" width="8.921875" style="714" customWidth="1"/>
    <col min="5919" max="5920" width="7.69140625" style="714" customWidth="1"/>
    <col min="5921" max="5921" width="5.921875" style="714" customWidth="1"/>
    <col min="5922" max="5922" width="5.69140625" style="714" customWidth="1"/>
    <col min="5923" max="5942" width="3.3828125" style="714" customWidth="1"/>
    <col min="5943" max="6150" width="9" style="714"/>
    <col min="6151" max="6151" width="2.07421875" style="714" customWidth="1"/>
    <col min="6152" max="6152" width="3.69140625" style="714" customWidth="1"/>
    <col min="6153" max="6153" width="6.4609375" style="714" customWidth="1"/>
    <col min="6154" max="6154" width="3.69140625" style="714" customWidth="1"/>
    <col min="6155" max="6155" width="6.61328125" style="714" customWidth="1"/>
    <col min="6156" max="6156" width="4.3828125" style="714" customWidth="1"/>
    <col min="6157" max="6169" width="6.61328125" style="714" customWidth="1"/>
    <col min="6170" max="6170" width="6.07421875" style="714" customWidth="1"/>
    <col min="6171" max="6171" width="6.3046875" style="714" customWidth="1"/>
    <col min="6172" max="6172" width="6.07421875" style="714" customWidth="1"/>
    <col min="6173" max="6173" width="7.69140625" style="714" customWidth="1"/>
    <col min="6174" max="6174" width="8.921875" style="714" customWidth="1"/>
    <col min="6175" max="6176" width="7.69140625" style="714" customWidth="1"/>
    <col min="6177" max="6177" width="5.921875" style="714" customWidth="1"/>
    <col min="6178" max="6178" width="5.69140625" style="714" customWidth="1"/>
    <col min="6179" max="6198" width="3.3828125" style="714" customWidth="1"/>
    <col min="6199" max="6406" width="9" style="714"/>
    <col min="6407" max="6407" width="2.07421875" style="714" customWidth="1"/>
    <col min="6408" max="6408" width="3.69140625" style="714" customWidth="1"/>
    <col min="6409" max="6409" width="6.4609375" style="714" customWidth="1"/>
    <col min="6410" max="6410" width="3.69140625" style="714" customWidth="1"/>
    <col min="6411" max="6411" width="6.61328125" style="714" customWidth="1"/>
    <col min="6412" max="6412" width="4.3828125" style="714" customWidth="1"/>
    <col min="6413" max="6425" width="6.61328125" style="714" customWidth="1"/>
    <col min="6426" max="6426" width="6.07421875" style="714" customWidth="1"/>
    <col min="6427" max="6427" width="6.3046875" style="714" customWidth="1"/>
    <col min="6428" max="6428" width="6.07421875" style="714" customWidth="1"/>
    <col min="6429" max="6429" width="7.69140625" style="714" customWidth="1"/>
    <col min="6430" max="6430" width="8.921875" style="714" customWidth="1"/>
    <col min="6431" max="6432" width="7.69140625" style="714" customWidth="1"/>
    <col min="6433" max="6433" width="5.921875" style="714" customWidth="1"/>
    <col min="6434" max="6434" width="5.69140625" style="714" customWidth="1"/>
    <col min="6435" max="6454" width="3.3828125" style="714" customWidth="1"/>
    <col min="6455" max="6662" width="9" style="714"/>
    <col min="6663" max="6663" width="2.07421875" style="714" customWidth="1"/>
    <col min="6664" max="6664" width="3.69140625" style="714" customWidth="1"/>
    <col min="6665" max="6665" width="6.4609375" style="714" customWidth="1"/>
    <col min="6666" max="6666" width="3.69140625" style="714" customWidth="1"/>
    <col min="6667" max="6667" width="6.61328125" style="714" customWidth="1"/>
    <col min="6668" max="6668" width="4.3828125" style="714" customWidth="1"/>
    <col min="6669" max="6681" width="6.61328125" style="714" customWidth="1"/>
    <col min="6682" max="6682" width="6.07421875" style="714" customWidth="1"/>
    <col min="6683" max="6683" width="6.3046875" style="714" customWidth="1"/>
    <col min="6684" max="6684" width="6.07421875" style="714" customWidth="1"/>
    <col min="6685" max="6685" width="7.69140625" style="714" customWidth="1"/>
    <col min="6686" max="6686" width="8.921875" style="714" customWidth="1"/>
    <col min="6687" max="6688" width="7.69140625" style="714" customWidth="1"/>
    <col min="6689" max="6689" width="5.921875" style="714" customWidth="1"/>
    <col min="6690" max="6690" width="5.69140625" style="714" customWidth="1"/>
    <col min="6691" max="6710" width="3.3828125" style="714" customWidth="1"/>
    <col min="6711" max="6918" width="9" style="714"/>
    <col min="6919" max="6919" width="2.07421875" style="714" customWidth="1"/>
    <col min="6920" max="6920" width="3.69140625" style="714" customWidth="1"/>
    <col min="6921" max="6921" width="6.4609375" style="714" customWidth="1"/>
    <col min="6922" max="6922" width="3.69140625" style="714" customWidth="1"/>
    <col min="6923" max="6923" width="6.61328125" style="714" customWidth="1"/>
    <col min="6924" max="6924" width="4.3828125" style="714" customWidth="1"/>
    <col min="6925" max="6937" width="6.61328125" style="714" customWidth="1"/>
    <col min="6938" max="6938" width="6.07421875" style="714" customWidth="1"/>
    <col min="6939" max="6939" width="6.3046875" style="714" customWidth="1"/>
    <col min="6940" max="6940" width="6.07421875" style="714" customWidth="1"/>
    <col min="6941" max="6941" width="7.69140625" style="714" customWidth="1"/>
    <col min="6942" max="6942" width="8.921875" style="714" customWidth="1"/>
    <col min="6943" max="6944" width="7.69140625" style="714" customWidth="1"/>
    <col min="6945" max="6945" width="5.921875" style="714" customWidth="1"/>
    <col min="6946" max="6946" width="5.69140625" style="714" customWidth="1"/>
    <col min="6947" max="6966" width="3.3828125" style="714" customWidth="1"/>
    <col min="6967" max="7174" width="9" style="714"/>
    <col min="7175" max="7175" width="2.07421875" style="714" customWidth="1"/>
    <col min="7176" max="7176" width="3.69140625" style="714" customWidth="1"/>
    <col min="7177" max="7177" width="6.4609375" style="714" customWidth="1"/>
    <col min="7178" max="7178" width="3.69140625" style="714" customWidth="1"/>
    <col min="7179" max="7179" width="6.61328125" style="714" customWidth="1"/>
    <col min="7180" max="7180" width="4.3828125" style="714" customWidth="1"/>
    <col min="7181" max="7193" width="6.61328125" style="714" customWidth="1"/>
    <col min="7194" max="7194" width="6.07421875" style="714" customWidth="1"/>
    <col min="7195" max="7195" width="6.3046875" style="714" customWidth="1"/>
    <col min="7196" max="7196" width="6.07421875" style="714" customWidth="1"/>
    <col min="7197" max="7197" width="7.69140625" style="714" customWidth="1"/>
    <col min="7198" max="7198" width="8.921875" style="714" customWidth="1"/>
    <col min="7199" max="7200" width="7.69140625" style="714" customWidth="1"/>
    <col min="7201" max="7201" width="5.921875" style="714" customWidth="1"/>
    <col min="7202" max="7202" width="5.69140625" style="714" customWidth="1"/>
    <col min="7203" max="7222" width="3.3828125" style="714" customWidth="1"/>
    <col min="7223" max="7430" width="9" style="714"/>
    <col min="7431" max="7431" width="2.07421875" style="714" customWidth="1"/>
    <col min="7432" max="7432" width="3.69140625" style="714" customWidth="1"/>
    <col min="7433" max="7433" width="6.4609375" style="714" customWidth="1"/>
    <col min="7434" max="7434" width="3.69140625" style="714" customWidth="1"/>
    <col min="7435" max="7435" width="6.61328125" style="714" customWidth="1"/>
    <col min="7436" max="7436" width="4.3828125" style="714" customWidth="1"/>
    <col min="7437" max="7449" width="6.61328125" style="714" customWidth="1"/>
    <col min="7450" max="7450" width="6.07421875" style="714" customWidth="1"/>
    <col min="7451" max="7451" width="6.3046875" style="714" customWidth="1"/>
    <col min="7452" max="7452" width="6.07421875" style="714" customWidth="1"/>
    <col min="7453" max="7453" width="7.69140625" style="714" customWidth="1"/>
    <col min="7454" max="7454" width="8.921875" style="714" customWidth="1"/>
    <col min="7455" max="7456" width="7.69140625" style="714" customWidth="1"/>
    <col min="7457" max="7457" width="5.921875" style="714" customWidth="1"/>
    <col min="7458" max="7458" width="5.69140625" style="714" customWidth="1"/>
    <col min="7459" max="7478" width="3.3828125" style="714" customWidth="1"/>
    <col min="7479" max="7686" width="9" style="714"/>
    <col min="7687" max="7687" width="2.07421875" style="714" customWidth="1"/>
    <col min="7688" max="7688" width="3.69140625" style="714" customWidth="1"/>
    <col min="7689" max="7689" width="6.4609375" style="714" customWidth="1"/>
    <col min="7690" max="7690" width="3.69140625" style="714" customWidth="1"/>
    <col min="7691" max="7691" width="6.61328125" style="714" customWidth="1"/>
    <col min="7692" max="7692" width="4.3828125" style="714" customWidth="1"/>
    <col min="7693" max="7705" width="6.61328125" style="714" customWidth="1"/>
    <col min="7706" max="7706" width="6.07421875" style="714" customWidth="1"/>
    <col min="7707" max="7707" width="6.3046875" style="714" customWidth="1"/>
    <col min="7708" max="7708" width="6.07421875" style="714" customWidth="1"/>
    <col min="7709" max="7709" width="7.69140625" style="714" customWidth="1"/>
    <col min="7710" max="7710" width="8.921875" style="714" customWidth="1"/>
    <col min="7711" max="7712" width="7.69140625" style="714" customWidth="1"/>
    <col min="7713" max="7713" width="5.921875" style="714" customWidth="1"/>
    <col min="7714" max="7714" width="5.69140625" style="714" customWidth="1"/>
    <col min="7715" max="7734" width="3.3828125" style="714" customWidth="1"/>
    <col min="7735" max="7942" width="9" style="714"/>
    <col min="7943" max="7943" width="2.07421875" style="714" customWidth="1"/>
    <col min="7944" max="7944" width="3.69140625" style="714" customWidth="1"/>
    <col min="7945" max="7945" width="6.4609375" style="714" customWidth="1"/>
    <col min="7946" max="7946" width="3.69140625" style="714" customWidth="1"/>
    <col min="7947" max="7947" width="6.61328125" style="714" customWidth="1"/>
    <col min="7948" max="7948" width="4.3828125" style="714" customWidth="1"/>
    <col min="7949" max="7961" width="6.61328125" style="714" customWidth="1"/>
    <col min="7962" max="7962" width="6.07421875" style="714" customWidth="1"/>
    <col min="7963" max="7963" width="6.3046875" style="714" customWidth="1"/>
    <col min="7964" max="7964" width="6.07421875" style="714" customWidth="1"/>
    <col min="7965" max="7965" width="7.69140625" style="714" customWidth="1"/>
    <col min="7966" max="7966" width="8.921875" style="714" customWidth="1"/>
    <col min="7967" max="7968" width="7.69140625" style="714" customWidth="1"/>
    <col min="7969" max="7969" width="5.921875" style="714" customWidth="1"/>
    <col min="7970" max="7970" width="5.69140625" style="714" customWidth="1"/>
    <col min="7971" max="7990" width="3.3828125" style="714" customWidth="1"/>
    <col min="7991" max="8198" width="9" style="714"/>
    <col min="8199" max="8199" width="2.07421875" style="714" customWidth="1"/>
    <col min="8200" max="8200" width="3.69140625" style="714" customWidth="1"/>
    <col min="8201" max="8201" width="6.4609375" style="714" customWidth="1"/>
    <col min="8202" max="8202" width="3.69140625" style="714" customWidth="1"/>
    <col min="8203" max="8203" width="6.61328125" style="714" customWidth="1"/>
    <col min="8204" max="8204" width="4.3828125" style="714" customWidth="1"/>
    <col min="8205" max="8217" width="6.61328125" style="714" customWidth="1"/>
    <col min="8218" max="8218" width="6.07421875" style="714" customWidth="1"/>
    <col min="8219" max="8219" width="6.3046875" style="714" customWidth="1"/>
    <col min="8220" max="8220" width="6.07421875" style="714" customWidth="1"/>
    <col min="8221" max="8221" width="7.69140625" style="714" customWidth="1"/>
    <col min="8222" max="8222" width="8.921875" style="714" customWidth="1"/>
    <col min="8223" max="8224" width="7.69140625" style="714" customWidth="1"/>
    <col min="8225" max="8225" width="5.921875" style="714" customWidth="1"/>
    <col min="8226" max="8226" width="5.69140625" style="714" customWidth="1"/>
    <col min="8227" max="8246" width="3.3828125" style="714" customWidth="1"/>
    <col min="8247" max="8454" width="9" style="714"/>
    <col min="8455" max="8455" width="2.07421875" style="714" customWidth="1"/>
    <col min="8456" max="8456" width="3.69140625" style="714" customWidth="1"/>
    <col min="8457" max="8457" width="6.4609375" style="714" customWidth="1"/>
    <col min="8458" max="8458" width="3.69140625" style="714" customWidth="1"/>
    <col min="8459" max="8459" width="6.61328125" style="714" customWidth="1"/>
    <col min="8460" max="8460" width="4.3828125" style="714" customWidth="1"/>
    <col min="8461" max="8473" width="6.61328125" style="714" customWidth="1"/>
    <col min="8474" max="8474" width="6.07421875" style="714" customWidth="1"/>
    <col min="8475" max="8475" width="6.3046875" style="714" customWidth="1"/>
    <col min="8476" max="8476" width="6.07421875" style="714" customWidth="1"/>
    <col min="8477" max="8477" width="7.69140625" style="714" customWidth="1"/>
    <col min="8478" max="8478" width="8.921875" style="714" customWidth="1"/>
    <col min="8479" max="8480" width="7.69140625" style="714" customWidth="1"/>
    <col min="8481" max="8481" width="5.921875" style="714" customWidth="1"/>
    <col min="8482" max="8482" width="5.69140625" style="714" customWidth="1"/>
    <col min="8483" max="8502" width="3.3828125" style="714" customWidth="1"/>
    <col min="8503" max="8710" width="9" style="714"/>
    <col min="8711" max="8711" width="2.07421875" style="714" customWidth="1"/>
    <col min="8712" max="8712" width="3.69140625" style="714" customWidth="1"/>
    <col min="8713" max="8713" width="6.4609375" style="714" customWidth="1"/>
    <col min="8714" max="8714" width="3.69140625" style="714" customWidth="1"/>
    <col min="8715" max="8715" width="6.61328125" style="714" customWidth="1"/>
    <col min="8716" max="8716" width="4.3828125" style="714" customWidth="1"/>
    <col min="8717" max="8729" width="6.61328125" style="714" customWidth="1"/>
    <col min="8730" max="8730" width="6.07421875" style="714" customWidth="1"/>
    <col min="8731" max="8731" width="6.3046875" style="714" customWidth="1"/>
    <col min="8732" max="8732" width="6.07421875" style="714" customWidth="1"/>
    <col min="8733" max="8733" width="7.69140625" style="714" customWidth="1"/>
    <col min="8734" max="8734" width="8.921875" style="714" customWidth="1"/>
    <col min="8735" max="8736" width="7.69140625" style="714" customWidth="1"/>
    <col min="8737" max="8737" width="5.921875" style="714" customWidth="1"/>
    <col min="8738" max="8738" width="5.69140625" style="714" customWidth="1"/>
    <col min="8739" max="8758" width="3.3828125" style="714" customWidth="1"/>
    <col min="8759" max="8966" width="9" style="714"/>
    <col min="8967" max="8967" width="2.07421875" style="714" customWidth="1"/>
    <col min="8968" max="8968" width="3.69140625" style="714" customWidth="1"/>
    <col min="8969" max="8969" width="6.4609375" style="714" customWidth="1"/>
    <col min="8970" max="8970" width="3.69140625" style="714" customWidth="1"/>
    <col min="8971" max="8971" width="6.61328125" style="714" customWidth="1"/>
    <col min="8972" max="8972" width="4.3828125" style="714" customWidth="1"/>
    <col min="8973" max="8985" width="6.61328125" style="714" customWidth="1"/>
    <col min="8986" max="8986" width="6.07421875" style="714" customWidth="1"/>
    <col min="8987" max="8987" width="6.3046875" style="714" customWidth="1"/>
    <col min="8988" max="8988" width="6.07421875" style="714" customWidth="1"/>
    <col min="8989" max="8989" width="7.69140625" style="714" customWidth="1"/>
    <col min="8990" max="8990" width="8.921875" style="714" customWidth="1"/>
    <col min="8991" max="8992" width="7.69140625" style="714" customWidth="1"/>
    <col min="8993" max="8993" width="5.921875" style="714" customWidth="1"/>
    <col min="8994" max="8994" width="5.69140625" style="714" customWidth="1"/>
    <col min="8995" max="9014" width="3.3828125" style="714" customWidth="1"/>
    <col min="9015" max="9222" width="9" style="714"/>
    <col min="9223" max="9223" width="2.07421875" style="714" customWidth="1"/>
    <col min="9224" max="9224" width="3.69140625" style="714" customWidth="1"/>
    <col min="9225" max="9225" width="6.4609375" style="714" customWidth="1"/>
    <col min="9226" max="9226" width="3.69140625" style="714" customWidth="1"/>
    <col min="9227" max="9227" width="6.61328125" style="714" customWidth="1"/>
    <col min="9228" max="9228" width="4.3828125" style="714" customWidth="1"/>
    <col min="9229" max="9241" width="6.61328125" style="714" customWidth="1"/>
    <col min="9242" max="9242" width="6.07421875" style="714" customWidth="1"/>
    <col min="9243" max="9243" width="6.3046875" style="714" customWidth="1"/>
    <col min="9244" max="9244" width="6.07421875" style="714" customWidth="1"/>
    <col min="9245" max="9245" width="7.69140625" style="714" customWidth="1"/>
    <col min="9246" max="9246" width="8.921875" style="714" customWidth="1"/>
    <col min="9247" max="9248" width="7.69140625" style="714" customWidth="1"/>
    <col min="9249" max="9249" width="5.921875" style="714" customWidth="1"/>
    <col min="9250" max="9250" width="5.69140625" style="714" customWidth="1"/>
    <col min="9251" max="9270" width="3.3828125" style="714" customWidth="1"/>
    <col min="9271" max="9478" width="9" style="714"/>
    <col min="9479" max="9479" width="2.07421875" style="714" customWidth="1"/>
    <col min="9480" max="9480" width="3.69140625" style="714" customWidth="1"/>
    <col min="9481" max="9481" width="6.4609375" style="714" customWidth="1"/>
    <col min="9482" max="9482" width="3.69140625" style="714" customWidth="1"/>
    <col min="9483" max="9483" width="6.61328125" style="714" customWidth="1"/>
    <col min="9484" max="9484" width="4.3828125" style="714" customWidth="1"/>
    <col min="9485" max="9497" width="6.61328125" style="714" customWidth="1"/>
    <col min="9498" max="9498" width="6.07421875" style="714" customWidth="1"/>
    <col min="9499" max="9499" width="6.3046875" style="714" customWidth="1"/>
    <col min="9500" max="9500" width="6.07421875" style="714" customWidth="1"/>
    <col min="9501" max="9501" width="7.69140625" style="714" customWidth="1"/>
    <col min="9502" max="9502" width="8.921875" style="714" customWidth="1"/>
    <col min="9503" max="9504" width="7.69140625" style="714" customWidth="1"/>
    <col min="9505" max="9505" width="5.921875" style="714" customWidth="1"/>
    <col min="9506" max="9506" width="5.69140625" style="714" customWidth="1"/>
    <col min="9507" max="9526" width="3.3828125" style="714" customWidth="1"/>
    <col min="9527" max="9734" width="9" style="714"/>
    <col min="9735" max="9735" width="2.07421875" style="714" customWidth="1"/>
    <col min="9736" max="9736" width="3.69140625" style="714" customWidth="1"/>
    <col min="9737" max="9737" width="6.4609375" style="714" customWidth="1"/>
    <col min="9738" max="9738" width="3.69140625" style="714" customWidth="1"/>
    <col min="9739" max="9739" width="6.61328125" style="714" customWidth="1"/>
    <col min="9740" max="9740" width="4.3828125" style="714" customWidth="1"/>
    <col min="9741" max="9753" width="6.61328125" style="714" customWidth="1"/>
    <col min="9754" max="9754" width="6.07421875" style="714" customWidth="1"/>
    <col min="9755" max="9755" width="6.3046875" style="714" customWidth="1"/>
    <col min="9756" max="9756" width="6.07421875" style="714" customWidth="1"/>
    <col min="9757" max="9757" width="7.69140625" style="714" customWidth="1"/>
    <col min="9758" max="9758" width="8.921875" style="714" customWidth="1"/>
    <col min="9759" max="9760" width="7.69140625" style="714" customWidth="1"/>
    <col min="9761" max="9761" width="5.921875" style="714" customWidth="1"/>
    <col min="9762" max="9762" width="5.69140625" style="714" customWidth="1"/>
    <col min="9763" max="9782" width="3.3828125" style="714" customWidth="1"/>
    <col min="9783" max="9990" width="9" style="714"/>
    <col min="9991" max="9991" width="2.07421875" style="714" customWidth="1"/>
    <col min="9992" max="9992" width="3.69140625" style="714" customWidth="1"/>
    <col min="9993" max="9993" width="6.4609375" style="714" customWidth="1"/>
    <col min="9994" max="9994" width="3.69140625" style="714" customWidth="1"/>
    <col min="9995" max="9995" width="6.61328125" style="714" customWidth="1"/>
    <col min="9996" max="9996" width="4.3828125" style="714" customWidth="1"/>
    <col min="9997" max="10009" width="6.61328125" style="714" customWidth="1"/>
    <col min="10010" max="10010" width="6.07421875" style="714" customWidth="1"/>
    <col min="10011" max="10011" width="6.3046875" style="714" customWidth="1"/>
    <col min="10012" max="10012" width="6.07421875" style="714" customWidth="1"/>
    <col min="10013" max="10013" width="7.69140625" style="714" customWidth="1"/>
    <col min="10014" max="10014" width="8.921875" style="714" customWidth="1"/>
    <col min="10015" max="10016" width="7.69140625" style="714" customWidth="1"/>
    <col min="10017" max="10017" width="5.921875" style="714" customWidth="1"/>
    <col min="10018" max="10018" width="5.69140625" style="714" customWidth="1"/>
    <col min="10019" max="10038" width="3.3828125" style="714" customWidth="1"/>
    <col min="10039" max="10246" width="9" style="714"/>
    <col min="10247" max="10247" width="2.07421875" style="714" customWidth="1"/>
    <col min="10248" max="10248" width="3.69140625" style="714" customWidth="1"/>
    <col min="10249" max="10249" width="6.4609375" style="714" customWidth="1"/>
    <col min="10250" max="10250" width="3.69140625" style="714" customWidth="1"/>
    <col min="10251" max="10251" width="6.61328125" style="714" customWidth="1"/>
    <col min="10252" max="10252" width="4.3828125" style="714" customWidth="1"/>
    <col min="10253" max="10265" width="6.61328125" style="714" customWidth="1"/>
    <col min="10266" max="10266" width="6.07421875" style="714" customWidth="1"/>
    <col min="10267" max="10267" width="6.3046875" style="714" customWidth="1"/>
    <col min="10268" max="10268" width="6.07421875" style="714" customWidth="1"/>
    <col min="10269" max="10269" width="7.69140625" style="714" customWidth="1"/>
    <col min="10270" max="10270" width="8.921875" style="714" customWidth="1"/>
    <col min="10271" max="10272" width="7.69140625" style="714" customWidth="1"/>
    <col min="10273" max="10273" width="5.921875" style="714" customWidth="1"/>
    <col min="10274" max="10274" width="5.69140625" style="714" customWidth="1"/>
    <col min="10275" max="10294" width="3.3828125" style="714" customWidth="1"/>
    <col min="10295" max="10502" width="9" style="714"/>
    <col min="10503" max="10503" width="2.07421875" style="714" customWidth="1"/>
    <col min="10504" max="10504" width="3.69140625" style="714" customWidth="1"/>
    <col min="10505" max="10505" width="6.4609375" style="714" customWidth="1"/>
    <col min="10506" max="10506" width="3.69140625" style="714" customWidth="1"/>
    <col min="10507" max="10507" width="6.61328125" style="714" customWidth="1"/>
    <col min="10508" max="10508" width="4.3828125" style="714" customWidth="1"/>
    <col min="10509" max="10521" width="6.61328125" style="714" customWidth="1"/>
    <col min="10522" max="10522" width="6.07421875" style="714" customWidth="1"/>
    <col min="10523" max="10523" width="6.3046875" style="714" customWidth="1"/>
    <col min="10524" max="10524" width="6.07421875" style="714" customWidth="1"/>
    <col min="10525" max="10525" width="7.69140625" style="714" customWidth="1"/>
    <col min="10526" max="10526" width="8.921875" style="714" customWidth="1"/>
    <col min="10527" max="10528" width="7.69140625" style="714" customWidth="1"/>
    <col min="10529" max="10529" width="5.921875" style="714" customWidth="1"/>
    <col min="10530" max="10530" width="5.69140625" style="714" customWidth="1"/>
    <col min="10531" max="10550" width="3.3828125" style="714" customWidth="1"/>
    <col min="10551" max="10758" width="9" style="714"/>
    <col min="10759" max="10759" width="2.07421875" style="714" customWidth="1"/>
    <col min="10760" max="10760" width="3.69140625" style="714" customWidth="1"/>
    <col min="10761" max="10761" width="6.4609375" style="714" customWidth="1"/>
    <col min="10762" max="10762" width="3.69140625" style="714" customWidth="1"/>
    <col min="10763" max="10763" width="6.61328125" style="714" customWidth="1"/>
    <col min="10764" max="10764" width="4.3828125" style="714" customWidth="1"/>
    <col min="10765" max="10777" width="6.61328125" style="714" customWidth="1"/>
    <col min="10778" max="10778" width="6.07421875" style="714" customWidth="1"/>
    <col min="10779" max="10779" width="6.3046875" style="714" customWidth="1"/>
    <col min="10780" max="10780" width="6.07421875" style="714" customWidth="1"/>
    <col min="10781" max="10781" width="7.69140625" style="714" customWidth="1"/>
    <col min="10782" max="10782" width="8.921875" style="714" customWidth="1"/>
    <col min="10783" max="10784" width="7.69140625" style="714" customWidth="1"/>
    <col min="10785" max="10785" width="5.921875" style="714" customWidth="1"/>
    <col min="10786" max="10786" width="5.69140625" style="714" customWidth="1"/>
    <col min="10787" max="10806" width="3.3828125" style="714" customWidth="1"/>
    <col min="10807" max="11014" width="9" style="714"/>
    <col min="11015" max="11015" width="2.07421875" style="714" customWidth="1"/>
    <col min="11016" max="11016" width="3.69140625" style="714" customWidth="1"/>
    <col min="11017" max="11017" width="6.4609375" style="714" customWidth="1"/>
    <col min="11018" max="11018" width="3.69140625" style="714" customWidth="1"/>
    <col min="11019" max="11019" width="6.61328125" style="714" customWidth="1"/>
    <col min="11020" max="11020" width="4.3828125" style="714" customWidth="1"/>
    <col min="11021" max="11033" width="6.61328125" style="714" customWidth="1"/>
    <col min="11034" max="11034" width="6.07421875" style="714" customWidth="1"/>
    <col min="11035" max="11035" width="6.3046875" style="714" customWidth="1"/>
    <col min="11036" max="11036" width="6.07421875" style="714" customWidth="1"/>
    <col min="11037" max="11037" width="7.69140625" style="714" customWidth="1"/>
    <col min="11038" max="11038" width="8.921875" style="714" customWidth="1"/>
    <col min="11039" max="11040" width="7.69140625" style="714" customWidth="1"/>
    <col min="11041" max="11041" width="5.921875" style="714" customWidth="1"/>
    <col min="11042" max="11042" width="5.69140625" style="714" customWidth="1"/>
    <col min="11043" max="11062" width="3.3828125" style="714" customWidth="1"/>
    <col min="11063" max="11270" width="9" style="714"/>
    <col min="11271" max="11271" width="2.07421875" style="714" customWidth="1"/>
    <col min="11272" max="11272" width="3.69140625" style="714" customWidth="1"/>
    <col min="11273" max="11273" width="6.4609375" style="714" customWidth="1"/>
    <col min="11274" max="11274" width="3.69140625" style="714" customWidth="1"/>
    <col min="11275" max="11275" width="6.61328125" style="714" customWidth="1"/>
    <col min="11276" max="11276" width="4.3828125" style="714" customWidth="1"/>
    <col min="11277" max="11289" width="6.61328125" style="714" customWidth="1"/>
    <col min="11290" max="11290" width="6.07421875" style="714" customWidth="1"/>
    <col min="11291" max="11291" width="6.3046875" style="714" customWidth="1"/>
    <col min="11292" max="11292" width="6.07421875" style="714" customWidth="1"/>
    <col min="11293" max="11293" width="7.69140625" style="714" customWidth="1"/>
    <col min="11294" max="11294" width="8.921875" style="714" customWidth="1"/>
    <col min="11295" max="11296" width="7.69140625" style="714" customWidth="1"/>
    <col min="11297" max="11297" width="5.921875" style="714" customWidth="1"/>
    <col min="11298" max="11298" width="5.69140625" style="714" customWidth="1"/>
    <col min="11299" max="11318" width="3.3828125" style="714" customWidth="1"/>
    <col min="11319" max="11526" width="9" style="714"/>
    <col min="11527" max="11527" width="2.07421875" style="714" customWidth="1"/>
    <col min="11528" max="11528" width="3.69140625" style="714" customWidth="1"/>
    <col min="11529" max="11529" width="6.4609375" style="714" customWidth="1"/>
    <col min="11530" max="11530" width="3.69140625" style="714" customWidth="1"/>
    <col min="11531" max="11531" width="6.61328125" style="714" customWidth="1"/>
    <col min="11532" max="11532" width="4.3828125" style="714" customWidth="1"/>
    <col min="11533" max="11545" width="6.61328125" style="714" customWidth="1"/>
    <col min="11546" max="11546" width="6.07421875" style="714" customWidth="1"/>
    <col min="11547" max="11547" width="6.3046875" style="714" customWidth="1"/>
    <col min="11548" max="11548" width="6.07421875" style="714" customWidth="1"/>
    <col min="11549" max="11549" width="7.69140625" style="714" customWidth="1"/>
    <col min="11550" max="11550" width="8.921875" style="714" customWidth="1"/>
    <col min="11551" max="11552" width="7.69140625" style="714" customWidth="1"/>
    <col min="11553" max="11553" width="5.921875" style="714" customWidth="1"/>
    <col min="11554" max="11554" width="5.69140625" style="714" customWidth="1"/>
    <col min="11555" max="11574" width="3.3828125" style="714" customWidth="1"/>
    <col min="11575" max="11782" width="9" style="714"/>
    <col min="11783" max="11783" width="2.07421875" style="714" customWidth="1"/>
    <col min="11784" max="11784" width="3.69140625" style="714" customWidth="1"/>
    <col min="11785" max="11785" width="6.4609375" style="714" customWidth="1"/>
    <col min="11786" max="11786" width="3.69140625" style="714" customWidth="1"/>
    <col min="11787" max="11787" width="6.61328125" style="714" customWidth="1"/>
    <col min="11788" max="11788" width="4.3828125" style="714" customWidth="1"/>
    <col min="11789" max="11801" width="6.61328125" style="714" customWidth="1"/>
    <col min="11802" max="11802" width="6.07421875" style="714" customWidth="1"/>
    <col min="11803" max="11803" width="6.3046875" style="714" customWidth="1"/>
    <col min="11804" max="11804" width="6.07421875" style="714" customWidth="1"/>
    <col min="11805" max="11805" width="7.69140625" style="714" customWidth="1"/>
    <col min="11806" max="11806" width="8.921875" style="714" customWidth="1"/>
    <col min="11807" max="11808" width="7.69140625" style="714" customWidth="1"/>
    <col min="11809" max="11809" width="5.921875" style="714" customWidth="1"/>
    <col min="11810" max="11810" width="5.69140625" style="714" customWidth="1"/>
    <col min="11811" max="11830" width="3.3828125" style="714" customWidth="1"/>
    <col min="11831" max="12038" width="9" style="714"/>
    <col min="12039" max="12039" width="2.07421875" style="714" customWidth="1"/>
    <col min="12040" max="12040" width="3.69140625" style="714" customWidth="1"/>
    <col min="12041" max="12041" width="6.4609375" style="714" customWidth="1"/>
    <col min="12042" max="12042" width="3.69140625" style="714" customWidth="1"/>
    <col min="12043" max="12043" width="6.61328125" style="714" customWidth="1"/>
    <col min="12044" max="12044" width="4.3828125" style="714" customWidth="1"/>
    <col min="12045" max="12057" width="6.61328125" style="714" customWidth="1"/>
    <col min="12058" max="12058" width="6.07421875" style="714" customWidth="1"/>
    <col min="12059" max="12059" width="6.3046875" style="714" customWidth="1"/>
    <col min="12060" max="12060" width="6.07421875" style="714" customWidth="1"/>
    <col min="12061" max="12061" width="7.69140625" style="714" customWidth="1"/>
    <col min="12062" max="12062" width="8.921875" style="714" customWidth="1"/>
    <col min="12063" max="12064" width="7.69140625" style="714" customWidth="1"/>
    <col min="12065" max="12065" width="5.921875" style="714" customWidth="1"/>
    <col min="12066" max="12066" width="5.69140625" style="714" customWidth="1"/>
    <col min="12067" max="12086" width="3.3828125" style="714" customWidth="1"/>
    <col min="12087" max="12294" width="9" style="714"/>
    <col min="12295" max="12295" width="2.07421875" style="714" customWidth="1"/>
    <col min="12296" max="12296" width="3.69140625" style="714" customWidth="1"/>
    <col min="12297" max="12297" width="6.4609375" style="714" customWidth="1"/>
    <col min="12298" max="12298" width="3.69140625" style="714" customWidth="1"/>
    <col min="12299" max="12299" width="6.61328125" style="714" customWidth="1"/>
    <col min="12300" max="12300" width="4.3828125" style="714" customWidth="1"/>
    <col min="12301" max="12313" width="6.61328125" style="714" customWidth="1"/>
    <col min="12314" max="12314" width="6.07421875" style="714" customWidth="1"/>
    <col min="12315" max="12315" width="6.3046875" style="714" customWidth="1"/>
    <col min="12316" max="12316" width="6.07421875" style="714" customWidth="1"/>
    <col min="12317" max="12317" width="7.69140625" style="714" customWidth="1"/>
    <col min="12318" max="12318" width="8.921875" style="714" customWidth="1"/>
    <col min="12319" max="12320" width="7.69140625" style="714" customWidth="1"/>
    <col min="12321" max="12321" width="5.921875" style="714" customWidth="1"/>
    <col min="12322" max="12322" width="5.69140625" style="714" customWidth="1"/>
    <col min="12323" max="12342" width="3.3828125" style="714" customWidth="1"/>
    <col min="12343" max="12550" width="9" style="714"/>
    <col min="12551" max="12551" width="2.07421875" style="714" customWidth="1"/>
    <col min="12552" max="12552" width="3.69140625" style="714" customWidth="1"/>
    <col min="12553" max="12553" width="6.4609375" style="714" customWidth="1"/>
    <col min="12554" max="12554" width="3.69140625" style="714" customWidth="1"/>
    <col min="12555" max="12555" width="6.61328125" style="714" customWidth="1"/>
    <col min="12556" max="12556" width="4.3828125" style="714" customWidth="1"/>
    <col min="12557" max="12569" width="6.61328125" style="714" customWidth="1"/>
    <col min="12570" max="12570" width="6.07421875" style="714" customWidth="1"/>
    <col min="12571" max="12571" width="6.3046875" style="714" customWidth="1"/>
    <col min="12572" max="12572" width="6.07421875" style="714" customWidth="1"/>
    <col min="12573" max="12573" width="7.69140625" style="714" customWidth="1"/>
    <col min="12574" max="12574" width="8.921875" style="714" customWidth="1"/>
    <col min="12575" max="12576" width="7.69140625" style="714" customWidth="1"/>
    <col min="12577" max="12577" width="5.921875" style="714" customWidth="1"/>
    <col min="12578" max="12578" width="5.69140625" style="714" customWidth="1"/>
    <col min="12579" max="12598" width="3.3828125" style="714" customWidth="1"/>
    <col min="12599" max="12806" width="9" style="714"/>
    <col min="12807" max="12807" width="2.07421875" style="714" customWidth="1"/>
    <col min="12808" max="12808" width="3.69140625" style="714" customWidth="1"/>
    <col min="12809" max="12809" width="6.4609375" style="714" customWidth="1"/>
    <col min="12810" max="12810" width="3.69140625" style="714" customWidth="1"/>
    <col min="12811" max="12811" width="6.61328125" style="714" customWidth="1"/>
    <col min="12812" max="12812" width="4.3828125" style="714" customWidth="1"/>
    <col min="12813" max="12825" width="6.61328125" style="714" customWidth="1"/>
    <col min="12826" max="12826" width="6.07421875" style="714" customWidth="1"/>
    <col min="12827" max="12827" width="6.3046875" style="714" customWidth="1"/>
    <col min="12828" max="12828" width="6.07421875" style="714" customWidth="1"/>
    <col min="12829" max="12829" width="7.69140625" style="714" customWidth="1"/>
    <col min="12830" max="12830" width="8.921875" style="714" customWidth="1"/>
    <col min="12831" max="12832" width="7.69140625" style="714" customWidth="1"/>
    <col min="12833" max="12833" width="5.921875" style="714" customWidth="1"/>
    <col min="12834" max="12834" width="5.69140625" style="714" customWidth="1"/>
    <col min="12835" max="12854" width="3.3828125" style="714" customWidth="1"/>
    <col min="12855" max="13062" width="9" style="714"/>
    <col min="13063" max="13063" width="2.07421875" style="714" customWidth="1"/>
    <col min="13064" max="13064" width="3.69140625" style="714" customWidth="1"/>
    <col min="13065" max="13065" width="6.4609375" style="714" customWidth="1"/>
    <col min="13066" max="13066" width="3.69140625" style="714" customWidth="1"/>
    <col min="13067" max="13067" width="6.61328125" style="714" customWidth="1"/>
    <col min="13068" max="13068" width="4.3828125" style="714" customWidth="1"/>
    <col min="13069" max="13081" width="6.61328125" style="714" customWidth="1"/>
    <col min="13082" max="13082" width="6.07421875" style="714" customWidth="1"/>
    <col min="13083" max="13083" width="6.3046875" style="714" customWidth="1"/>
    <col min="13084" max="13084" width="6.07421875" style="714" customWidth="1"/>
    <col min="13085" max="13085" width="7.69140625" style="714" customWidth="1"/>
    <col min="13086" max="13086" width="8.921875" style="714" customWidth="1"/>
    <col min="13087" max="13088" width="7.69140625" style="714" customWidth="1"/>
    <col min="13089" max="13089" width="5.921875" style="714" customWidth="1"/>
    <col min="13090" max="13090" width="5.69140625" style="714" customWidth="1"/>
    <col min="13091" max="13110" width="3.3828125" style="714" customWidth="1"/>
    <col min="13111" max="13318" width="9" style="714"/>
    <col min="13319" max="13319" width="2.07421875" style="714" customWidth="1"/>
    <col min="13320" max="13320" width="3.69140625" style="714" customWidth="1"/>
    <col min="13321" max="13321" width="6.4609375" style="714" customWidth="1"/>
    <col min="13322" max="13322" width="3.69140625" style="714" customWidth="1"/>
    <col min="13323" max="13323" width="6.61328125" style="714" customWidth="1"/>
    <col min="13324" max="13324" width="4.3828125" style="714" customWidth="1"/>
    <col min="13325" max="13337" width="6.61328125" style="714" customWidth="1"/>
    <col min="13338" max="13338" width="6.07421875" style="714" customWidth="1"/>
    <col min="13339" max="13339" width="6.3046875" style="714" customWidth="1"/>
    <col min="13340" max="13340" width="6.07421875" style="714" customWidth="1"/>
    <col min="13341" max="13341" width="7.69140625" style="714" customWidth="1"/>
    <col min="13342" max="13342" width="8.921875" style="714" customWidth="1"/>
    <col min="13343" max="13344" width="7.69140625" style="714" customWidth="1"/>
    <col min="13345" max="13345" width="5.921875" style="714" customWidth="1"/>
    <col min="13346" max="13346" width="5.69140625" style="714" customWidth="1"/>
    <col min="13347" max="13366" width="3.3828125" style="714" customWidth="1"/>
    <col min="13367" max="13574" width="9" style="714"/>
    <col min="13575" max="13575" width="2.07421875" style="714" customWidth="1"/>
    <col min="13576" max="13576" width="3.69140625" style="714" customWidth="1"/>
    <col min="13577" max="13577" width="6.4609375" style="714" customWidth="1"/>
    <col min="13578" max="13578" width="3.69140625" style="714" customWidth="1"/>
    <col min="13579" max="13579" width="6.61328125" style="714" customWidth="1"/>
    <col min="13580" max="13580" width="4.3828125" style="714" customWidth="1"/>
    <col min="13581" max="13593" width="6.61328125" style="714" customWidth="1"/>
    <col min="13594" max="13594" width="6.07421875" style="714" customWidth="1"/>
    <col min="13595" max="13595" width="6.3046875" style="714" customWidth="1"/>
    <col min="13596" max="13596" width="6.07421875" style="714" customWidth="1"/>
    <col min="13597" max="13597" width="7.69140625" style="714" customWidth="1"/>
    <col min="13598" max="13598" width="8.921875" style="714" customWidth="1"/>
    <col min="13599" max="13600" width="7.69140625" style="714" customWidth="1"/>
    <col min="13601" max="13601" width="5.921875" style="714" customWidth="1"/>
    <col min="13602" max="13602" width="5.69140625" style="714" customWidth="1"/>
    <col min="13603" max="13622" width="3.3828125" style="714" customWidth="1"/>
    <col min="13623" max="13830" width="9" style="714"/>
    <col min="13831" max="13831" width="2.07421875" style="714" customWidth="1"/>
    <col min="13832" max="13832" width="3.69140625" style="714" customWidth="1"/>
    <col min="13833" max="13833" width="6.4609375" style="714" customWidth="1"/>
    <col min="13834" max="13834" width="3.69140625" style="714" customWidth="1"/>
    <col min="13835" max="13835" width="6.61328125" style="714" customWidth="1"/>
    <col min="13836" max="13836" width="4.3828125" style="714" customWidth="1"/>
    <col min="13837" max="13849" width="6.61328125" style="714" customWidth="1"/>
    <col min="13850" max="13850" width="6.07421875" style="714" customWidth="1"/>
    <col min="13851" max="13851" width="6.3046875" style="714" customWidth="1"/>
    <col min="13852" max="13852" width="6.07421875" style="714" customWidth="1"/>
    <col min="13853" max="13853" width="7.69140625" style="714" customWidth="1"/>
    <col min="13854" max="13854" width="8.921875" style="714" customWidth="1"/>
    <col min="13855" max="13856" width="7.69140625" style="714" customWidth="1"/>
    <col min="13857" max="13857" width="5.921875" style="714" customWidth="1"/>
    <col min="13858" max="13858" width="5.69140625" style="714" customWidth="1"/>
    <col min="13859" max="13878" width="3.3828125" style="714" customWidth="1"/>
    <col min="13879" max="14086" width="9" style="714"/>
    <col min="14087" max="14087" width="2.07421875" style="714" customWidth="1"/>
    <col min="14088" max="14088" width="3.69140625" style="714" customWidth="1"/>
    <col min="14089" max="14089" width="6.4609375" style="714" customWidth="1"/>
    <col min="14090" max="14090" width="3.69140625" style="714" customWidth="1"/>
    <col min="14091" max="14091" width="6.61328125" style="714" customWidth="1"/>
    <col min="14092" max="14092" width="4.3828125" style="714" customWidth="1"/>
    <col min="14093" max="14105" width="6.61328125" style="714" customWidth="1"/>
    <col min="14106" max="14106" width="6.07421875" style="714" customWidth="1"/>
    <col min="14107" max="14107" width="6.3046875" style="714" customWidth="1"/>
    <col min="14108" max="14108" width="6.07421875" style="714" customWidth="1"/>
    <col min="14109" max="14109" width="7.69140625" style="714" customWidth="1"/>
    <col min="14110" max="14110" width="8.921875" style="714" customWidth="1"/>
    <col min="14111" max="14112" width="7.69140625" style="714" customWidth="1"/>
    <col min="14113" max="14113" width="5.921875" style="714" customWidth="1"/>
    <col min="14114" max="14114" width="5.69140625" style="714" customWidth="1"/>
    <col min="14115" max="14134" width="3.3828125" style="714" customWidth="1"/>
    <col min="14135" max="14342" width="9" style="714"/>
    <col min="14343" max="14343" width="2.07421875" style="714" customWidth="1"/>
    <col min="14344" max="14344" width="3.69140625" style="714" customWidth="1"/>
    <col min="14345" max="14345" width="6.4609375" style="714" customWidth="1"/>
    <col min="14346" max="14346" width="3.69140625" style="714" customWidth="1"/>
    <col min="14347" max="14347" width="6.61328125" style="714" customWidth="1"/>
    <col min="14348" max="14348" width="4.3828125" style="714" customWidth="1"/>
    <col min="14349" max="14361" width="6.61328125" style="714" customWidth="1"/>
    <col min="14362" max="14362" width="6.07421875" style="714" customWidth="1"/>
    <col min="14363" max="14363" width="6.3046875" style="714" customWidth="1"/>
    <col min="14364" max="14364" width="6.07421875" style="714" customWidth="1"/>
    <col min="14365" max="14365" width="7.69140625" style="714" customWidth="1"/>
    <col min="14366" max="14366" width="8.921875" style="714" customWidth="1"/>
    <col min="14367" max="14368" width="7.69140625" style="714" customWidth="1"/>
    <col min="14369" max="14369" width="5.921875" style="714" customWidth="1"/>
    <col min="14370" max="14370" width="5.69140625" style="714" customWidth="1"/>
    <col min="14371" max="14390" width="3.3828125" style="714" customWidth="1"/>
    <col min="14391" max="14598" width="9" style="714"/>
    <col min="14599" max="14599" width="2.07421875" style="714" customWidth="1"/>
    <col min="14600" max="14600" width="3.69140625" style="714" customWidth="1"/>
    <col min="14601" max="14601" width="6.4609375" style="714" customWidth="1"/>
    <col min="14602" max="14602" width="3.69140625" style="714" customWidth="1"/>
    <col min="14603" max="14603" width="6.61328125" style="714" customWidth="1"/>
    <col min="14604" max="14604" width="4.3828125" style="714" customWidth="1"/>
    <col min="14605" max="14617" width="6.61328125" style="714" customWidth="1"/>
    <col min="14618" max="14618" width="6.07421875" style="714" customWidth="1"/>
    <col min="14619" max="14619" width="6.3046875" style="714" customWidth="1"/>
    <col min="14620" max="14620" width="6.07421875" style="714" customWidth="1"/>
    <col min="14621" max="14621" width="7.69140625" style="714" customWidth="1"/>
    <col min="14622" max="14622" width="8.921875" style="714" customWidth="1"/>
    <col min="14623" max="14624" width="7.69140625" style="714" customWidth="1"/>
    <col min="14625" max="14625" width="5.921875" style="714" customWidth="1"/>
    <col min="14626" max="14626" width="5.69140625" style="714" customWidth="1"/>
    <col min="14627" max="14646" width="3.3828125" style="714" customWidth="1"/>
    <col min="14647" max="14854" width="9" style="714"/>
    <col min="14855" max="14855" width="2.07421875" style="714" customWidth="1"/>
    <col min="14856" max="14856" width="3.69140625" style="714" customWidth="1"/>
    <col min="14857" max="14857" width="6.4609375" style="714" customWidth="1"/>
    <col min="14858" max="14858" width="3.69140625" style="714" customWidth="1"/>
    <col min="14859" max="14859" width="6.61328125" style="714" customWidth="1"/>
    <col min="14860" max="14860" width="4.3828125" style="714" customWidth="1"/>
    <col min="14861" max="14873" width="6.61328125" style="714" customWidth="1"/>
    <col min="14874" max="14874" width="6.07421875" style="714" customWidth="1"/>
    <col min="14875" max="14875" width="6.3046875" style="714" customWidth="1"/>
    <col min="14876" max="14876" width="6.07421875" style="714" customWidth="1"/>
    <col min="14877" max="14877" width="7.69140625" style="714" customWidth="1"/>
    <col min="14878" max="14878" width="8.921875" style="714" customWidth="1"/>
    <col min="14879" max="14880" width="7.69140625" style="714" customWidth="1"/>
    <col min="14881" max="14881" width="5.921875" style="714" customWidth="1"/>
    <col min="14882" max="14882" width="5.69140625" style="714" customWidth="1"/>
    <col min="14883" max="14902" width="3.3828125" style="714" customWidth="1"/>
    <col min="14903" max="15110" width="9" style="714"/>
    <col min="15111" max="15111" width="2.07421875" style="714" customWidth="1"/>
    <col min="15112" max="15112" width="3.69140625" style="714" customWidth="1"/>
    <col min="15113" max="15113" width="6.4609375" style="714" customWidth="1"/>
    <col min="15114" max="15114" width="3.69140625" style="714" customWidth="1"/>
    <col min="15115" max="15115" width="6.61328125" style="714" customWidth="1"/>
    <col min="15116" max="15116" width="4.3828125" style="714" customWidth="1"/>
    <col min="15117" max="15129" width="6.61328125" style="714" customWidth="1"/>
    <col min="15130" max="15130" width="6.07421875" style="714" customWidth="1"/>
    <col min="15131" max="15131" width="6.3046875" style="714" customWidth="1"/>
    <col min="15132" max="15132" width="6.07421875" style="714" customWidth="1"/>
    <col min="15133" max="15133" width="7.69140625" style="714" customWidth="1"/>
    <col min="15134" max="15134" width="8.921875" style="714" customWidth="1"/>
    <col min="15135" max="15136" width="7.69140625" style="714" customWidth="1"/>
    <col min="15137" max="15137" width="5.921875" style="714" customWidth="1"/>
    <col min="15138" max="15138" width="5.69140625" style="714" customWidth="1"/>
    <col min="15139" max="15158" width="3.3828125" style="714" customWidth="1"/>
    <col min="15159" max="15366" width="9" style="714"/>
    <col min="15367" max="15367" width="2.07421875" style="714" customWidth="1"/>
    <col min="15368" max="15368" width="3.69140625" style="714" customWidth="1"/>
    <col min="15369" max="15369" width="6.4609375" style="714" customWidth="1"/>
    <col min="15370" max="15370" width="3.69140625" style="714" customWidth="1"/>
    <col min="15371" max="15371" width="6.61328125" style="714" customWidth="1"/>
    <col min="15372" max="15372" width="4.3828125" style="714" customWidth="1"/>
    <col min="15373" max="15385" width="6.61328125" style="714" customWidth="1"/>
    <col min="15386" max="15386" width="6.07421875" style="714" customWidth="1"/>
    <col min="15387" max="15387" width="6.3046875" style="714" customWidth="1"/>
    <col min="15388" max="15388" width="6.07421875" style="714" customWidth="1"/>
    <col min="15389" max="15389" width="7.69140625" style="714" customWidth="1"/>
    <col min="15390" max="15390" width="8.921875" style="714" customWidth="1"/>
    <col min="15391" max="15392" width="7.69140625" style="714" customWidth="1"/>
    <col min="15393" max="15393" width="5.921875" style="714" customWidth="1"/>
    <col min="15394" max="15394" width="5.69140625" style="714" customWidth="1"/>
    <col min="15395" max="15414" width="3.3828125" style="714" customWidth="1"/>
    <col min="15415" max="15622" width="9" style="714"/>
    <col min="15623" max="15623" width="2.07421875" style="714" customWidth="1"/>
    <col min="15624" max="15624" width="3.69140625" style="714" customWidth="1"/>
    <col min="15625" max="15625" width="6.4609375" style="714" customWidth="1"/>
    <col min="15626" max="15626" width="3.69140625" style="714" customWidth="1"/>
    <col min="15627" max="15627" width="6.61328125" style="714" customWidth="1"/>
    <col min="15628" max="15628" width="4.3828125" style="714" customWidth="1"/>
    <col min="15629" max="15641" width="6.61328125" style="714" customWidth="1"/>
    <col min="15642" max="15642" width="6.07421875" style="714" customWidth="1"/>
    <col min="15643" max="15643" width="6.3046875" style="714" customWidth="1"/>
    <col min="15644" max="15644" width="6.07421875" style="714" customWidth="1"/>
    <col min="15645" max="15645" width="7.69140625" style="714" customWidth="1"/>
    <col min="15646" max="15646" width="8.921875" style="714" customWidth="1"/>
    <col min="15647" max="15648" width="7.69140625" style="714" customWidth="1"/>
    <col min="15649" max="15649" width="5.921875" style="714" customWidth="1"/>
    <col min="15650" max="15650" width="5.69140625" style="714" customWidth="1"/>
    <col min="15651" max="15670" width="3.3828125" style="714" customWidth="1"/>
    <col min="15671" max="15878" width="9" style="714"/>
    <col min="15879" max="15879" width="2.07421875" style="714" customWidth="1"/>
    <col min="15880" max="15880" width="3.69140625" style="714" customWidth="1"/>
    <col min="15881" max="15881" width="6.4609375" style="714" customWidth="1"/>
    <col min="15882" max="15882" width="3.69140625" style="714" customWidth="1"/>
    <col min="15883" max="15883" width="6.61328125" style="714" customWidth="1"/>
    <col min="15884" max="15884" width="4.3828125" style="714" customWidth="1"/>
    <col min="15885" max="15897" width="6.61328125" style="714" customWidth="1"/>
    <col min="15898" max="15898" width="6.07421875" style="714" customWidth="1"/>
    <col min="15899" max="15899" width="6.3046875" style="714" customWidth="1"/>
    <col min="15900" max="15900" width="6.07421875" style="714" customWidth="1"/>
    <col min="15901" max="15901" width="7.69140625" style="714" customWidth="1"/>
    <col min="15902" max="15902" width="8.921875" style="714" customWidth="1"/>
    <col min="15903" max="15904" width="7.69140625" style="714" customWidth="1"/>
    <col min="15905" max="15905" width="5.921875" style="714" customWidth="1"/>
    <col min="15906" max="15906" width="5.69140625" style="714" customWidth="1"/>
    <col min="15907" max="15926" width="3.3828125" style="714" customWidth="1"/>
    <col min="15927" max="16134" width="9" style="714"/>
    <col min="16135" max="16135" width="2.07421875" style="714" customWidth="1"/>
    <col min="16136" max="16136" width="3.69140625" style="714" customWidth="1"/>
    <col min="16137" max="16137" width="6.4609375" style="714" customWidth="1"/>
    <col min="16138" max="16138" width="3.69140625" style="714" customWidth="1"/>
    <col min="16139" max="16139" width="6.61328125" style="714" customWidth="1"/>
    <col min="16140" max="16140" width="4.3828125" style="714" customWidth="1"/>
    <col min="16141" max="16153" width="6.61328125" style="714" customWidth="1"/>
    <col min="16154" max="16154" width="6.07421875" style="714" customWidth="1"/>
    <col min="16155" max="16155" width="6.3046875" style="714" customWidth="1"/>
    <col min="16156" max="16156" width="6.07421875" style="714" customWidth="1"/>
    <col min="16157" max="16157" width="7.69140625" style="714" customWidth="1"/>
    <col min="16158" max="16158" width="8.921875" style="714" customWidth="1"/>
    <col min="16159" max="16160" width="7.69140625" style="714" customWidth="1"/>
    <col min="16161" max="16161" width="5.921875" style="714" customWidth="1"/>
    <col min="16162" max="16162" width="5.69140625" style="714" customWidth="1"/>
    <col min="16163" max="16182" width="3.3828125" style="714" customWidth="1"/>
    <col min="16183" max="16384" width="9" style="714"/>
  </cols>
  <sheetData>
    <row r="1" spans="1:35" ht="30" customHeight="1">
      <c r="A1" s="718"/>
      <c r="B1" s="719"/>
      <c r="C1" s="720"/>
      <c r="D1" s="711"/>
      <c r="E1" s="711"/>
      <c r="F1" s="721"/>
      <c r="G1" s="711"/>
      <c r="H1" s="711"/>
      <c r="I1" s="711"/>
      <c r="J1" s="711"/>
      <c r="K1" s="711"/>
      <c r="L1" s="711"/>
      <c r="M1" s="711"/>
      <c r="N1" s="711"/>
      <c r="O1" s="711"/>
      <c r="P1" s="711"/>
      <c r="Q1" s="711"/>
      <c r="R1" s="711"/>
      <c r="S1" s="711"/>
      <c r="T1" s="711"/>
      <c r="U1" s="711"/>
      <c r="V1" s="711"/>
      <c r="W1" s="711"/>
      <c r="X1" s="711"/>
      <c r="Y1" s="711"/>
      <c r="Z1" s="711"/>
      <c r="AA1" s="711"/>
      <c r="AB1" s="711"/>
      <c r="AC1" s="722"/>
      <c r="AD1" s="741"/>
      <c r="AE1" s="741"/>
      <c r="AF1" s="711"/>
      <c r="AG1" s="711"/>
      <c r="AH1" s="711"/>
      <c r="AI1" s="749"/>
    </row>
    <row r="2" spans="1:35" ht="30" customHeight="1">
      <c r="A2" s="718"/>
      <c r="B2" s="719"/>
      <c r="C2" s="720"/>
      <c r="D2" s="711"/>
      <c r="E2" s="2706" t="s">
        <v>2218</v>
      </c>
      <c r="F2" s="2706"/>
      <c r="G2" s="2706"/>
      <c r="H2" s="2706"/>
      <c r="I2" s="2706"/>
      <c r="J2" s="2706"/>
      <c r="K2" s="2706"/>
      <c r="L2" s="2706"/>
      <c r="M2" s="2706"/>
      <c r="N2" s="2706"/>
      <c r="O2" s="2706"/>
      <c r="P2" s="2706"/>
      <c r="Q2" s="2706"/>
      <c r="R2" s="2706"/>
      <c r="S2" s="2706"/>
      <c r="T2" s="2706"/>
      <c r="U2" s="2706"/>
      <c r="V2" s="2706"/>
      <c r="W2" s="2706"/>
      <c r="X2" s="2706"/>
      <c r="Y2" s="2706"/>
      <c r="Z2" s="711"/>
      <c r="AA2" s="711"/>
      <c r="AB2" s="711"/>
      <c r="AC2" s="722"/>
      <c r="AD2" s="741"/>
      <c r="AE2" s="741"/>
      <c r="AF2" s="711"/>
      <c r="AG2" s="711"/>
      <c r="AH2" s="722"/>
      <c r="AI2" s="749"/>
    </row>
    <row r="3" spans="1:35" ht="30" customHeight="1">
      <c r="A3" s="718"/>
      <c r="B3" s="722"/>
      <c r="C3" s="723"/>
      <c r="D3" s="711"/>
      <c r="E3" s="2706"/>
      <c r="F3" s="2706"/>
      <c r="G3" s="2706"/>
      <c r="H3" s="2706"/>
      <c r="I3" s="2706"/>
      <c r="J3" s="2706"/>
      <c r="K3" s="2706"/>
      <c r="L3" s="2706"/>
      <c r="M3" s="2706"/>
      <c r="N3" s="2706"/>
      <c r="O3" s="2706"/>
      <c r="P3" s="2706"/>
      <c r="Q3" s="2706"/>
      <c r="R3" s="2706"/>
      <c r="S3" s="2706"/>
      <c r="T3" s="2706"/>
      <c r="U3" s="2706"/>
      <c r="V3" s="2706"/>
      <c r="W3" s="2706"/>
      <c r="X3" s="2706"/>
      <c r="Y3" s="2706"/>
      <c r="Z3" s="711"/>
      <c r="AA3" s="711"/>
      <c r="AB3" s="711"/>
      <c r="AC3" s="711"/>
      <c r="AD3" s="711"/>
      <c r="AE3" s="2707" t="s">
        <v>2219</v>
      </c>
      <c r="AF3" s="2707"/>
      <c r="AG3" s="2707"/>
      <c r="AH3" s="2707"/>
      <c r="AI3" s="749"/>
    </row>
    <row r="4" spans="1:35" ht="30" customHeight="1">
      <c r="A4" s="718"/>
      <c r="B4" s="711"/>
      <c r="C4" s="724"/>
      <c r="D4" s="711"/>
      <c r="E4" s="2706"/>
      <c r="F4" s="2706"/>
      <c r="G4" s="2706"/>
      <c r="H4" s="2706"/>
      <c r="I4" s="2706"/>
      <c r="J4" s="2706"/>
      <c r="K4" s="2706"/>
      <c r="L4" s="2706"/>
      <c r="M4" s="2706"/>
      <c r="N4" s="2706"/>
      <c r="O4" s="2706"/>
      <c r="P4" s="2706"/>
      <c r="Q4" s="2706"/>
      <c r="R4" s="2706"/>
      <c r="S4" s="2706"/>
      <c r="T4" s="2706"/>
      <c r="U4" s="2706"/>
      <c r="V4" s="2706"/>
      <c r="W4" s="2706"/>
      <c r="X4" s="2706"/>
      <c r="Y4" s="2706"/>
      <c r="Z4" s="711"/>
      <c r="AA4" s="711"/>
      <c r="AB4" s="722"/>
      <c r="AC4" s="722"/>
      <c r="AD4" s="722"/>
      <c r="AE4" s="2708" t="s">
        <v>1572</v>
      </c>
      <c r="AF4" s="2708"/>
      <c r="AG4" s="2708"/>
      <c r="AH4" s="2708"/>
      <c r="AI4" s="749"/>
    </row>
    <row r="5" spans="1:35" ht="30" customHeight="1">
      <c r="A5" s="718"/>
      <c r="B5" s="719"/>
      <c r="C5" s="720"/>
      <c r="D5" s="711"/>
      <c r="E5" s="711"/>
      <c r="F5" s="721"/>
      <c r="G5" s="711"/>
      <c r="H5" s="711"/>
      <c r="I5" s="711"/>
      <c r="J5" s="711"/>
      <c r="K5" s="711"/>
      <c r="L5" s="711"/>
      <c r="M5" s="711"/>
      <c r="N5" s="711"/>
      <c r="O5" s="711"/>
      <c r="P5" s="711"/>
      <c r="Q5" s="711"/>
      <c r="R5" s="711"/>
      <c r="S5" s="711"/>
      <c r="T5" s="711"/>
      <c r="U5" s="711"/>
      <c r="V5" s="711"/>
      <c r="W5" s="711"/>
      <c r="X5" s="711"/>
      <c r="Y5" s="711"/>
      <c r="Z5" s="711"/>
      <c r="AA5" s="711"/>
      <c r="AB5" s="711"/>
      <c r="AC5" s="722"/>
      <c r="AD5" s="741"/>
      <c r="AE5" s="741"/>
      <c r="AF5" s="711"/>
      <c r="AG5" s="711"/>
      <c r="AH5" s="1811" t="s">
        <v>2220</v>
      </c>
      <c r="AI5" s="749"/>
    </row>
    <row r="6" spans="1:35" ht="30" customHeight="1">
      <c r="A6" s="725"/>
      <c r="B6" s="726">
        <v>9.1</v>
      </c>
      <c r="C6" s="727" t="s">
        <v>2221</v>
      </c>
      <c r="D6" s="712"/>
      <c r="E6" s="712"/>
      <c r="F6" s="712"/>
      <c r="G6" s="712"/>
      <c r="H6" s="712"/>
      <c r="I6" s="712"/>
      <c r="J6" s="712"/>
      <c r="K6" s="712"/>
      <c r="L6" s="712"/>
      <c r="M6" s="712"/>
      <c r="N6" s="712"/>
      <c r="O6" s="712"/>
      <c r="P6" s="712"/>
      <c r="Q6" s="712"/>
      <c r="R6" s="712"/>
      <c r="S6" s="712"/>
      <c r="T6" s="712"/>
      <c r="U6" s="712"/>
      <c r="V6" s="712"/>
      <c r="W6" s="712"/>
      <c r="X6" s="712"/>
      <c r="Y6" s="712"/>
      <c r="Z6" s="712"/>
      <c r="AA6" s="712"/>
      <c r="AB6" s="712"/>
      <c r="AC6" s="2710">
        <v>16</v>
      </c>
      <c r="AD6" s="2700"/>
      <c r="AE6" s="2701"/>
      <c r="AF6" s="2701"/>
      <c r="AG6" s="2701"/>
      <c r="AH6" s="2702"/>
      <c r="AI6" s="750"/>
    </row>
    <row r="7" spans="1:35" ht="30" customHeight="1">
      <c r="A7" s="718"/>
      <c r="B7" s="722"/>
      <c r="C7" s="723" t="s">
        <v>2222</v>
      </c>
      <c r="D7" s="728"/>
      <c r="E7" s="711"/>
      <c r="F7" s="711"/>
      <c r="G7" s="711"/>
      <c r="H7" s="711"/>
      <c r="I7" s="711"/>
      <c r="J7" s="711"/>
      <c r="K7" s="711"/>
      <c r="L7" s="711"/>
      <c r="M7" s="711"/>
      <c r="N7" s="711"/>
      <c r="O7" s="711"/>
      <c r="P7" s="711"/>
      <c r="Q7" s="711"/>
      <c r="R7" s="711"/>
      <c r="S7" s="711"/>
      <c r="T7" s="711"/>
      <c r="U7" s="711"/>
      <c r="V7" s="711"/>
      <c r="W7" s="711"/>
      <c r="X7" s="711"/>
      <c r="Y7" s="711"/>
      <c r="Z7" s="711"/>
      <c r="AA7" s="711"/>
      <c r="AB7" s="712"/>
      <c r="AC7" s="2710"/>
      <c r="AD7" s="2703"/>
      <c r="AE7" s="2704"/>
      <c r="AF7" s="2704"/>
      <c r="AG7" s="2704"/>
      <c r="AH7" s="2705"/>
      <c r="AI7" s="749"/>
    </row>
    <row r="8" spans="1:35" s="711" customFormat="1" ht="30" customHeight="1">
      <c r="A8" s="718"/>
      <c r="C8" s="724" t="s">
        <v>2223</v>
      </c>
      <c r="D8" s="729"/>
      <c r="AC8" s="615"/>
      <c r="AD8" s="742"/>
      <c r="AE8" s="742"/>
      <c r="AF8" s="742"/>
      <c r="AG8" s="742"/>
      <c r="AH8" s="742"/>
      <c r="AI8" s="749"/>
    </row>
    <row r="9" spans="1:35" s="711" customFormat="1" ht="15" customHeight="1">
      <c r="A9" s="718"/>
      <c r="C9" s="720"/>
      <c r="D9" s="730"/>
      <c r="AC9" s="743"/>
      <c r="AD9" s="741"/>
      <c r="AE9" s="741"/>
      <c r="AF9" s="741"/>
      <c r="AG9" s="741"/>
      <c r="AH9" s="741"/>
      <c r="AI9" s="749"/>
    </row>
    <row r="10" spans="1:35" s="711" customFormat="1" ht="30" customHeight="1">
      <c r="A10" s="731"/>
      <c r="B10" s="713"/>
      <c r="C10" s="732"/>
      <c r="D10" s="713"/>
      <c r="E10" s="713"/>
      <c r="F10" s="713"/>
      <c r="G10" s="713"/>
      <c r="H10" s="713"/>
      <c r="I10" s="713"/>
      <c r="J10" s="713"/>
      <c r="K10" s="713"/>
      <c r="L10" s="713"/>
      <c r="M10" s="713"/>
      <c r="N10" s="713"/>
      <c r="O10" s="713"/>
      <c r="P10" s="713"/>
      <c r="Q10" s="713"/>
      <c r="R10" s="713"/>
      <c r="S10" s="713"/>
      <c r="T10" s="713"/>
      <c r="U10" s="713"/>
      <c r="V10" s="713"/>
      <c r="W10" s="713"/>
      <c r="X10" s="713"/>
      <c r="Y10" s="713"/>
      <c r="Z10" s="713"/>
      <c r="AA10" s="713"/>
      <c r="AB10" s="713"/>
      <c r="AC10" s="744"/>
      <c r="AD10" s="744"/>
      <c r="AE10" s="744"/>
      <c r="AF10" s="744"/>
      <c r="AG10" s="744"/>
      <c r="AH10" s="744"/>
      <c r="AI10" s="751"/>
    </row>
    <row r="11" spans="1:35" s="711" customFormat="1" ht="30" customHeight="1">
      <c r="A11" s="718"/>
      <c r="B11" s="733"/>
      <c r="C11" s="723"/>
      <c r="AC11" s="615"/>
      <c r="AD11" s="615"/>
      <c r="AE11" s="615"/>
      <c r="AF11" s="615"/>
      <c r="AG11" s="615"/>
      <c r="AH11" s="615"/>
      <c r="AI11" s="752"/>
    </row>
    <row r="12" spans="1:35" s="711" customFormat="1" ht="30" customHeight="1">
      <c r="A12" s="718"/>
      <c r="B12" s="723">
        <v>9.1999999999999993</v>
      </c>
      <c r="C12" s="723" t="s">
        <v>2224</v>
      </c>
      <c r="AC12" s="2711">
        <v>11</v>
      </c>
      <c r="AD12" s="2700"/>
      <c r="AE12" s="2701"/>
      <c r="AF12" s="2701"/>
      <c r="AG12" s="2701"/>
      <c r="AH12" s="2702"/>
      <c r="AI12" s="752"/>
    </row>
    <row r="13" spans="1:35" s="711" customFormat="1" ht="30" customHeight="1">
      <c r="A13" s="718"/>
      <c r="C13" s="723" t="s">
        <v>2225</v>
      </c>
      <c r="AC13" s="2711"/>
      <c r="AD13" s="2703"/>
      <c r="AE13" s="2704"/>
      <c r="AF13" s="2704"/>
      <c r="AG13" s="2704"/>
      <c r="AH13" s="2705"/>
      <c r="AI13" s="752"/>
    </row>
    <row r="14" spans="1:35" s="711" customFormat="1" ht="30" customHeight="1">
      <c r="A14" s="718"/>
      <c r="C14" s="724" t="s">
        <v>2226</v>
      </c>
      <c r="AC14" s="745"/>
      <c r="AI14" s="749"/>
    </row>
    <row r="15" spans="1:35" s="711" customFormat="1" ht="30" customHeight="1">
      <c r="A15" s="725"/>
      <c r="B15" s="712"/>
      <c r="C15" s="734" t="s">
        <v>2227</v>
      </c>
      <c r="D15" s="712"/>
      <c r="E15" s="712"/>
      <c r="F15" s="712"/>
      <c r="G15" s="712"/>
      <c r="H15" s="712"/>
      <c r="I15" s="712"/>
      <c r="J15" s="712"/>
      <c r="K15" s="712"/>
      <c r="L15" s="712"/>
      <c r="M15" s="712"/>
      <c r="N15" s="712"/>
      <c r="O15" s="712"/>
      <c r="P15" s="712"/>
      <c r="Q15" s="712"/>
      <c r="R15" s="712"/>
      <c r="S15" s="712"/>
      <c r="T15" s="712"/>
      <c r="U15" s="712"/>
      <c r="V15" s="712"/>
      <c r="W15" s="712"/>
      <c r="X15" s="712"/>
      <c r="Y15" s="712"/>
      <c r="Z15" s="712"/>
      <c r="AA15" s="712"/>
      <c r="AB15" s="712"/>
      <c r="AC15" s="712"/>
      <c r="AD15" s="712"/>
      <c r="AE15" s="712"/>
      <c r="AF15" s="712"/>
      <c r="AG15" s="712"/>
      <c r="AH15" s="712"/>
      <c r="AI15" s="750"/>
    </row>
    <row r="16" spans="1:35" s="711" customFormat="1" ht="30" customHeight="1">
      <c r="A16" s="718"/>
      <c r="B16" s="733"/>
      <c r="C16" s="723"/>
      <c r="AC16" s="2712"/>
      <c r="AD16" s="742"/>
      <c r="AE16" s="741"/>
      <c r="AF16" s="741"/>
      <c r="AG16" s="741"/>
      <c r="AH16" s="741"/>
      <c r="AI16" s="749"/>
    </row>
    <row r="17" spans="1:42" s="711" customFormat="1" ht="30" customHeight="1">
      <c r="A17" s="718"/>
      <c r="C17" s="724"/>
      <c r="AC17" s="2712"/>
      <c r="AD17" s="741"/>
      <c r="AE17" s="741"/>
      <c r="AF17" s="741"/>
      <c r="AG17" s="741"/>
      <c r="AH17" s="741"/>
      <c r="AI17" s="749"/>
    </row>
    <row r="18" spans="1:42" s="711" customFormat="1" ht="30" customHeight="1">
      <c r="A18" s="718"/>
      <c r="C18" s="720"/>
      <c r="AI18" s="749"/>
    </row>
    <row r="19" spans="1:42" s="711" customFormat="1" ht="30" customHeight="1">
      <c r="A19" s="725"/>
      <c r="B19" s="712"/>
      <c r="C19" s="727"/>
      <c r="D19" s="712"/>
      <c r="E19" s="712"/>
      <c r="F19" s="712"/>
      <c r="G19" s="712"/>
      <c r="H19" s="712"/>
      <c r="I19" s="712"/>
      <c r="J19" s="712"/>
      <c r="K19" s="712"/>
      <c r="L19" s="712"/>
      <c r="M19" s="712"/>
      <c r="N19" s="712"/>
      <c r="O19" s="712"/>
      <c r="P19" s="712"/>
      <c r="Q19" s="712"/>
      <c r="R19" s="712"/>
      <c r="S19" s="712"/>
      <c r="T19" s="712"/>
      <c r="U19" s="712"/>
      <c r="V19" s="712"/>
      <c r="W19" s="712"/>
      <c r="X19" s="712"/>
      <c r="Y19" s="712"/>
      <c r="Z19" s="712"/>
      <c r="AA19" s="712"/>
      <c r="AB19" s="712"/>
      <c r="AC19" s="712"/>
      <c r="AD19" s="712"/>
      <c r="AE19" s="712"/>
      <c r="AF19" s="712"/>
      <c r="AG19" s="712"/>
      <c r="AH19" s="712"/>
      <c r="AI19" s="750"/>
    </row>
    <row r="20" spans="1:42" s="711" customFormat="1" ht="30" customHeight="1">
      <c r="A20" s="725"/>
      <c r="B20" s="712"/>
      <c r="C20" s="727"/>
      <c r="D20" s="712"/>
      <c r="E20" s="712"/>
      <c r="F20" s="712"/>
      <c r="G20" s="712"/>
      <c r="H20" s="712"/>
      <c r="I20" s="712"/>
      <c r="J20" s="712"/>
      <c r="K20" s="712"/>
      <c r="L20" s="712"/>
      <c r="M20" s="712"/>
      <c r="N20" s="712"/>
      <c r="O20" s="712"/>
      <c r="P20" s="712"/>
      <c r="Q20" s="712"/>
      <c r="R20" s="712"/>
      <c r="S20" s="712"/>
      <c r="T20" s="712"/>
      <c r="U20" s="712"/>
      <c r="V20" s="712"/>
      <c r="W20" s="712"/>
      <c r="X20" s="712"/>
      <c r="Y20" s="712"/>
      <c r="Z20" s="712"/>
      <c r="AA20" s="712"/>
      <c r="AB20" s="712"/>
      <c r="AC20" s="712"/>
      <c r="AD20" s="712"/>
      <c r="AE20" s="712"/>
      <c r="AF20" s="712"/>
      <c r="AG20" s="712"/>
      <c r="AH20" s="712"/>
      <c r="AI20" s="750"/>
    </row>
    <row r="21" spans="1:42" s="711" customFormat="1" ht="30" customHeight="1">
      <c r="A21" s="725"/>
      <c r="B21" s="712"/>
      <c r="C21" s="734"/>
      <c r="D21" s="712"/>
      <c r="E21" s="712"/>
      <c r="F21" s="712"/>
      <c r="G21" s="712"/>
      <c r="H21" s="712"/>
      <c r="I21" s="712"/>
      <c r="J21" s="712"/>
      <c r="K21" s="712"/>
      <c r="L21" s="712"/>
      <c r="M21" s="712"/>
      <c r="N21" s="712"/>
      <c r="O21" s="712"/>
      <c r="P21" s="712"/>
      <c r="Q21" s="712"/>
      <c r="R21" s="712"/>
      <c r="S21" s="712"/>
      <c r="T21" s="712"/>
      <c r="U21" s="712"/>
      <c r="V21" s="712"/>
      <c r="W21" s="712"/>
      <c r="X21" s="712"/>
      <c r="Y21" s="712"/>
      <c r="Z21" s="712"/>
      <c r="AA21" s="712"/>
      <c r="AB21" s="712"/>
      <c r="AC21" s="712"/>
      <c r="AD21" s="712"/>
      <c r="AE21" s="712"/>
      <c r="AF21" s="712"/>
      <c r="AG21" s="712"/>
      <c r="AH21" s="712"/>
      <c r="AI21" s="750"/>
    </row>
    <row r="22" spans="1:42" s="711" customFormat="1" ht="30" customHeight="1">
      <c r="A22" s="731"/>
      <c r="B22" s="713"/>
      <c r="C22" s="732"/>
      <c r="D22" s="713"/>
      <c r="E22" s="713"/>
      <c r="F22" s="713"/>
      <c r="G22" s="713"/>
      <c r="H22" s="713"/>
      <c r="I22" s="713"/>
      <c r="J22" s="713"/>
      <c r="K22" s="713"/>
      <c r="L22" s="713"/>
      <c r="M22" s="713"/>
      <c r="N22" s="713"/>
      <c r="O22" s="713"/>
      <c r="P22" s="713"/>
      <c r="Q22" s="713"/>
      <c r="R22" s="713"/>
      <c r="S22" s="713"/>
      <c r="T22" s="713"/>
      <c r="U22" s="713"/>
      <c r="V22" s="713"/>
      <c r="W22" s="713"/>
      <c r="X22" s="713"/>
      <c r="Y22" s="713"/>
      <c r="Z22" s="713"/>
      <c r="AA22" s="713"/>
      <c r="AB22" s="713"/>
      <c r="AC22" s="744"/>
      <c r="AD22" s="746"/>
      <c r="AE22" s="746"/>
      <c r="AF22" s="746"/>
      <c r="AG22" s="746"/>
      <c r="AH22" s="746"/>
      <c r="AI22" s="753"/>
      <c r="AP22" s="1842" t="s">
        <v>4346</v>
      </c>
    </row>
    <row r="23" spans="1:42" s="711" customFormat="1" ht="30" customHeight="1">
      <c r="A23" s="725"/>
      <c r="B23" s="712"/>
      <c r="C23" s="727"/>
      <c r="D23" s="735"/>
      <c r="E23" s="712"/>
      <c r="F23" s="712"/>
      <c r="G23" s="712"/>
      <c r="H23" s="712"/>
      <c r="I23" s="712"/>
      <c r="J23" s="712"/>
      <c r="K23" s="712"/>
      <c r="L23" s="712"/>
      <c r="M23" s="712"/>
      <c r="N23" s="712"/>
      <c r="O23" s="712"/>
      <c r="P23" s="712"/>
      <c r="Q23" s="712"/>
      <c r="R23" s="712"/>
      <c r="S23" s="712"/>
      <c r="T23" s="712"/>
      <c r="U23" s="712"/>
      <c r="V23" s="712"/>
      <c r="W23" s="712"/>
      <c r="X23" s="712"/>
      <c r="Y23" s="712"/>
      <c r="Z23" s="712"/>
      <c r="AA23" s="712"/>
      <c r="AB23" s="712"/>
      <c r="AC23" s="615"/>
      <c r="AD23" s="742"/>
      <c r="AE23" s="742"/>
      <c r="AF23" s="742"/>
      <c r="AG23" s="742"/>
      <c r="AH23" s="742"/>
      <c r="AI23" s="750"/>
    </row>
    <row r="24" spans="1:42" s="711" customFormat="1" ht="30" customHeight="1">
      <c r="A24" s="725"/>
      <c r="B24" s="736">
        <v>9.3000000000000007</v>
      </c>
      <c r="C24" s="727" t="s">
        <v>2228</v>
      </c>
      <c r="D24" s="712"/>
      <c r="E24" s="712"/>
      <c r="F24" s="712"/>
      <c r="G24" s="712"/>
      <c r="H24" s="712"/>
      <c r="I24" s="712"/>
      <c r="J24" s="712"/>
      <c r="K24" s="712"/>
      <c r="L24" s="712"/>
      <c r="M24" s="712"/>
      <c r="N24" s="712"/>
      <c r="O24" s="712"/>
      <c r="P24" s="712"/>
      <c r="Q24" s="712"/>
      <c r="R24" s="712"/>
      <c r="S24" s="712"/>
      <c r="T24" s="712"/>
      <c r="U24" s="712"/>
      <c r="V24" s="712"/>
      <c r="W24" s="712"/>
      <c r="X24" s="712"/>
      <c r="Y24" s="712"/>
      <c r="Z24" s="712"/>
      <c r="AA24" s="712"/>
      <c r="AB24" s="712"/>
      <c r="AC24" s="2711">
        <v>66</v>
      </c>
      <c r="AD24" s="2700"/>
      <c r="AE24" s="2701"/>
      <c r="AF24" s="2701"/>
      <c r="AG24" s="2701"/>
      <c r="AH24" s="2702"/>
      <c r="AI24" s="750"/>
    </row>
    <row r="25" spans="1:42" s="711" customFormat="1" ht="30" customHeight="1">
      <c r="A25" s="725"/>
      <c r="B25" s="712"/>
      <c r="C25" s="734" t="s">
        <v>2229</v>
      </c>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2711"/>
      <c r="AD25" s="2703"/>
      <c r="AE25" s="2704"/>
      <c r="AF25" s="2704"/>
      <c r="AG25" s="2704"/>
      <c r="AH25" s="2705"/>
      <c r="AI25" s="750"/>
    </row>
    <row r="26" spans="1:42" s="711" customFormat="1" ht="39" customHeight="1">
      <c r="A26" s="725"/>
      <c r="B26" s="712"/>
      <c r="C26" s="727"/>
      <c r="D26" s="735"/>
      <c r="E26" s="712"/>
      <c r="F26" s="712"/>
      <c r="G26" s="712"/>
      <c r="H26" s="712"/>
      <c r="I26" s="712"/>
      <c r="J26" s="712"/>
      <c r="K26" s="712"/>
      <c r="L26" s="712"/>
      <c r="M26" s="712"/>
      <c r="N26" s="712"/>
      <c r="O26" s="712"/>
      <c r="P26" s="712"/>
      <c r="Q26" s="712"/>
      <c r="R26" s="712"/>
      <c r="S26" s="712"/>
      <c r="T26" s="712"/>
      <c r="U26" s="712"/>
      <c r="V26" s="712"/>
      <c r="W26" s="712"/>
      <c r="X26" s="712"/>
      <c r="Y26" s="712"/>
      <c r="Z26" s="712"/>
      <c r="AA26" s="712"/>
      <c r="AB26" s="712"/>
      <c r="AC26" s="615"/>
      <c r="AD26" s="615"/>
      <c r="AE26" s="615"/>
      <c r="AF26" s="615"/>
      <c r="AG26" s="615"/>
      <c r="AH26" s="615"/>
      <c r="AI26" s="750"/>
    </row>
    <row r="27" spans="1:42" s="711" customFormat="1" ht="30" customHeight="1">
      <c r="A27" s="725"/>
      <c r="B27" s="712"/>
      <c r="C27" s="727"/>
      <c r="D27" s="712"/>
      <c r="E27" s="712"/>
      <c r="F27" s="712"/>
      <c r="G27" s="712"/>
      <c r="H27" s="712"/>
      <c r="I27" s="712"/>
      <c r="J27" s="712"/>
      <c r="K27" s="712"/>
      <c r="L27" s="712"/>
      <c r="M27" s="712"/>
      <c r="N27" s="712"/>
      <c r="O27" s="712"/>
      <c r="P27" s="712"/>
      <c r="Q27" s="712"/>
      <c r="R27" s="712"/>
      <c r="S27" s="712"/>
      <c r="T27" s="712"/>
      <c r="U27" s="712"/>
      <c r="V27" s="712"/>
      <c r="W27" s="712"/>
      <c r="X27" s="712"/>
      <c r="Y27" s="712"/>
      <c r="Z27" s="712"/>
      <c r="AA27" s="712"/>
      <c r="AB27" s="712"/>
      <c r="AC27" s="712"/>
      <c r="AD27" s="712"/>
      <c r="AE27" s="712"/>
      <c r="AF27" s="712"/>
      <c r="AG27" s="712"/>
      <c r="AH27" s="712"/>
      <c r="AI27" s="750"/>
    </row>
    <row r="28" spans="1:42" s="711" customFormat="1" ht="30" customHeight="1">
      <c r="A28" s="725"/>
      <c r="B28" s="712"/>
      <c r="C28" s="727"/>
      <c r="D28" s="712"/>
      <c r="E28" s="712"/>
      <c r="F28" s="712"/>
      <c r="G28" s="712"/>
      <c r="H28" s="712"/>
      <c r="I28" s="712"/>
      <c r="J28" s="712"/>
      <c r="K28" s="712"/>
      <c r="L28" s="712"/>
      <c r="M28" s="712"/>
      <c r="N28" s="712"/>
      <c r="O28" s="712"/>
      <c r="P28" s="712"/>
      <c r="Q28" s="712"/>
      <c r="R28" s="712"/>
      <c r="S28" s="712"/>
      <c r="T28" s="712"/>
      <c r="U28" s="712"/>
      <c r="V28" s="712"/>
      <c r="W28" s="712"/>
      <c r="X28" s="712"/>
      <c r="Y28" s="712"/>
      <c r="Z28" s="712"/>
      <c r="AA28" s="712"/>
      <c r="AB28" s="712"/>
      <c r="AC28" s="615"/>
      <c r="AD28" s="615"/>
      <c r="AE28" s="615"/>
      <c r="AF28" s="615"/>
      <c r="AG28" s="615"/>
      <c r="AH28" s="615"/>
      <c r="AI28" s="750"/>
    </row>
    <row r="29" spans="1:42" s="711" customFormat="1" ht="35.1" customHeight="1">
      <c r="A29" s="725"/>
      <c r="B29" s="712"/>
      <c r="C29" s="727"/>
      <c r="D29" s="712"/>
      <c r="E29" s="712"/>
      <c r="F29" s="735"/>
      <c r="G29" s="712"/>
      <c r="H29" s="712"/>
      <c r="I29" s="712"/>
      <c r="J29" s="712"/>
      <c r="K29" s="712"/>
      <c r="L29" s="712"/>
      <c r="M29" s="712"/>
      <c r="N29" s="712"/>
      <c r="O29" s="712"/>
      <c r="P29" s="712"/>
      <c r="Q29" s="712"/>
      <c r="R29" s="712"/>
      <c r="S29" s="712"/>
      <c r="T29" s="712"/>
      <c r="U29" s="712"/>
      <c r="V29" s="712"/>
      <c r="W29" s="712"/>
      <c r="X29" s="712"/>
      <c r="Y29" s="712"/>
      <c r="Z29" s="712"/>
      <c r="AA29" s="712"/>
      <c r="AB29" s="712"/>
      <c r="AC29" s="615"/>
      <c r="AD29" s="615"/>
      <c r="AE29" s="615"/>
      <c r="AF29" s="615"/>
      <c r="AG29" s="615"/>
      <c r="AH29" s="615"/>
      <c r="AI29" s="750"/>
    </row>
    <row r="30" spans="1:42" s="711" customFormat="1" ht="30" customHeight="1">
      <c r="A30" s="725"/>
      <c r="B30" s="712"/>
      <c r="C30" s="727"/>
      <c r="D30" s="712"/>
      <c r="E30" s="712"/>
      <c r="F30" s="712"/>
      <c r="G30" s="712"/>
      <c r="H30" s="712"/>
      <c r="I30" s="712"/>
      <c r="J30" s="712"/>
      <c r="K30" s="712"/>
      <c r="L30" s="712"/>
      <c r="M30" s="712"/>
      <c r="N30" s="712"/>
      <c r="O30" s="712"/>
      <c r="P30" s="712"/>
      <c r="Q30" s="712"/>
      <c r="R30" s="712"/>
      <c r="S30" s="712"/>
      <c r="T30" s="712"/>
      <c r="U30" s="712"/>
      <c r="V30" s="712"/>
      <c r="W30" s="712"/>
      <c r="X30" s="712"/>
      <c r="Y30" s="712"/>
      <c r="Z30" s="712"/>
      <c r="AA30" s="712"/>
      <c r="AB30" s="712"/>
      <c r="AC30" s="615"/>
      <c r="AD30" s="615"/>
      <c r="AE30" s="615"/>
      <c r="AF30" s="615"/>
      <c r="AG30" s="615"/>
      <c r="AH30" s="615"/>
      <c r="AI30" s="750"/>
    </row>
    <row r="31" spans="1:42" s="711" customFormat="1" ht="30" customHeight="1">
      <c r="A31" s="725"/>
      <c r="B31" s="712"/>
      <c r="C31" s="727"/>
      <c r="D31" s="712"/>
      <c r="E31" s="712"/>
      <c r="F31" s="712"/>
      <c r="G31" s="712"/>
      <c r="H31" s="712"/>
      <c r="I31" s="712"/>
      <c r="J31" s="712"/>
      <c r="K31" s="712"/>
      <c r="L31" s="712"/>
      <c r="M31" s="712"/>
      <c r="N31" s="712"/>
      <c r="O31" s="712"/>
      <c r="P31" s="712"/>
      <c r="Q31" s="712"/>
      <c r="R31" s="712"/>
      <c r="S31" s="712"/>
      <c r="T31" s="712"/>
      <c r="U31" s="712"/>
      <c r="V31" s="712"/>
      <c r="W31" s="712"/>
      <c r="X31" s="712"/>
      <c r="Y31" s="712"/>
      <c r="Z31" s="712"/>
      <c r="AA31" s="712"/>
      <c r="AB31" s="712"/>
      <c r="AC31" s="615"/>
      <c r="AD31" s="615"/>
      <c r="AE31" s="615"/>
      <c r="AF31" s="615"/>
      <c r="AG31" s="615"/>
      <c r="AH31" s="615"/>
      <c r="AI31" s="750"/>
    </row>
    <row r="32" spans="1:42" s="711" customFormat="1" ht="35.1" customHeight="1">
      <c r="A32" s="725"/>
      <c r="B32" s="712"/>
      <c r="C32" s="727"/>
      <c r="D32" s="712"/>
      <c r="E32" s="712"/>
      <c r="F32" s="735"/>
      <c r="G32" s="712"/>
      <c r="H32" s="712"/>
      <c r="I32" s="712"/>
      <c r="J32" s="712"/>
      <c r="K32" s="712"/>
      <c r="L32" s="712"/>
      <c r="M32" s="712"/>
      <c r="N32" s="712"/>
      <c r="O32" s="712"/>
      <c r="P32" s="712"/>
      <c r="Q32" s="712"/>
      <c r="R32" s="712"/>
      <c r="S32" s="712"/>
      <c r="T32" s="712"/>
      <c r="U32" s="712"/>
      <c r="V32" s="712"/>
      <c r="W32" s="712"/>
      <c r="X32" s="712"/>
      <c r="Y32" s="712"/>
      <c r="Z32" s="712"/>
      <c r="AA32" s="712"/>
      <c r="AB32" s="712"/>
      <c r="AC32" s="615"/>
      <c r="AD32" s="615"/>
      <c r="AE32" s="615"/>
      <c r="AF32" s="615"/>
      <c r="AG32" s="615"/>
      <c r="AH32" s="615"/>
      <c r="AI32" s="750"/>
    </row>
    <row r="33" spans="1:35" s="711" customFormat="1" ht="30" customHeight="1">
      <c r="A33" s="731"/>
      <c r="B33" s="713"/>
      <c r="C33" s="732"/>
      <c r="D33" s="713"/>
      <c r="E33" s="713"/>
      <c r="F33" s="713"/>
      <c r="G33" s="713"/>
      <c r="H33" s="713"/>
      <c r="I33" s="713"/>
      <c r="J33" s="713"/>
      <c r="K33" s="713"/>
      <c r="L33" s="713"/>
      <c r="M33" s="713"/>
      <c r="N33" s="713"/>
      <c r="O33" s="713"/>
      <c r="P33" s="713"/>
      <c r="Q33" s="713"/>
      <c r="R33" s="713"/>
      <c r="S33" s="713"/>
      <c r="T33" s="713"/>
      <c r="U33" s="713"/>
      <c r="V33" s="713"/>
      <c r="W33" s="713"/>
      <c r="X33" s="713"/>
      <c r="Y33" s="713"/>
      <c r="Z33" s="713"/>
      <c r="AA33" s="713"/>
      <c r="AB33" s="713"/>
      <c r="AC33" s="744"/>
      <c r="AD33" s="744"/>
      <c r="AE33" s="744"/>
      <c r="AF33" s="744"/>
      <c r="AG33" s="744"/>
      <c r="AH33" s="744"/>
      <c r="AI33" s="753"/>
    </row>
    <row r="34" spans="1:35" s="711" customFormat="1" ht="30" customHeight="1">
      <c r="A34" s="725"/>
      <c r="B34" s="712"/>
      <c r="C34" s="727"/>
      <c r="D34" s="712"/>
      <c r="E34" s="712"/>
      <c r="F34" s="712"/>
      <c r="G34" s="712"/>
      <c r="H34" s="712"/>
      <c r="I34" s="712"/>
      <c r="J34" s="712"/>
      <c r="K34" s="712"/>
      <c r="L34" s="712"/>
      <c r="M34" s="712"/>
      <c r="N34" s="712"/>
      <c r="O34" s="712"/>
      <c r="P34" s="712"/>
      <c r="Q34" s="712"/>
      <c r="R34" s="712"/>
      <c r="S34" s="712"/>
      <c r="T34" s="712"/>
      <c r="U34" s="712"/>
      <c r="V34" s="712"/>
      <c r="W34" s="712"/>
      <c r="X34" s="712"/>
      <c r="Y34" s="712"/>
      <c r="Z34" s="712"/>
      <c r="AA34" s="712"/>
      <c r="AB34" s="712"/>
      <c r="AC34" s="615"/>
      <c r="AD34" s="615"/>
      <c r="AE34" s="615"/>
      <c r="AF34" s="615"/>
      <c r="AG34" s="615"/>
      <c r="AH34" s="615"/>
      <c r="AI34" s="750"/>
    </row>
    <row r="35" spans="1:35" s="711" customFormat="1" ht="30" customHeight="1">
      <c r="A35" s="725"/>
      <c r="B35" s="727">
        <v>9.4</v>
      </c>
      <c r="C35" s="727" t="s">
        <v>2230</v>
      </c>
      <c r="D35" s="712"/>
      <c r="E35" s="712"/>
      <c r="F35" s="735"/>
      <c r="G35" s="712"/>
      <c r="H35" s="712"/>
      <c r="I35" s="712"/>
      <c r="J35" s="712"/>
      <c r="K35" s="712"/>
      <c r="L35" s="712"/>
      <c r="M35" s="712"/>
      <c r="N35" s="712"/>
      <c r="O35" s="712"/>
      <c r="P35" s="712"/>
      <c r="Q35" s="712"/>
      <c r="R35" s="712"/>
      <c r="S35" s="712"/>
      <c r="T35" s="712"/>
      <c r="U35" s="712"/>
      <c r="V35" s="712"/>
      <c r="W35" s="712"/>
      <c r="X35" s="712"/>
      <c r="Y35" s="712"/>
      <c r="Z35" s="712"/>
      <c r="AA35" s="712"/>
      <c r="AB35" s="712"/>
      <c r="AC35" s="2711">
        <v>63</v>
      </c>
      <c r="AD35" s="2700"/>
      <c r="AE35" s="2701"/>
      <c r="AF35" s="2701"/>
      <c r="AG35" s="2701"/>
      <c r="AH35" s="2702"/>
      <c r="AI35" s="750"/>
    </row>
    <row r="36" spans="1:35" s="711" customFormat="1" ht="30" customHeight="1">
      <c r="A36" s="725"/>
      <c r="B36" s="712"/>
      <c r="C36" s="734" t="s">
        <v>2231</v>
      </c>
      <c r="D36" s="712"/>
      <c r="E36" s="712"/>
      <c r="F36" s="712"/>
      <c r="G36" s="712"/>
      <c r="H36" s="712"/>
      <c r="I36" s="712"/>
      <c r="J36" s="712"/>
      <c r="K36" s="712"/>
      <c r="L36" s="712"/>
      <c r="M36" s="712"/>
      <c r="N36" s="712"/>
      <c r="O36" s="712"/>
      <c r="P36" s="712"/>
      <c r="Q36" s="712"/>
      <c r="R36" s="712"/>
      <c r="S36" s="712"/>
      <c r="T36" s="712"/>
      <c r="U36" s="712"/>
      <c r="V36" s="712"/>
      <c r="W36" s="712"/>
      <c r="X36" s="712"/>
      <c r="Y36" s="712"/>
      <c r="Z36" s="712"/>
      <c r="AA36" s="712"/>
      <c r="AB36" s="712"/>
      <c r="AC36" s="2711"/>
      <c r="AD36" s="2703"/>
      <c r="AE36" s="2704"/>
      <c r="AF36" s="2704"/>
      <c r="AG36" s="2704"/>
      <c r="AH36" s="2705"/>
      <c r="AI36" s="750"/>
    </row>
    <row r="37" spans="1:35" s="711" customFormat="1" ht="30" customHeight="1">
      <c r="A37" s="731"/>
      <c r="B37" s="713"/>
      <c r="C37" s="732"/>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44"/>
      <c r="AD37" s="744"/>
      <c r="AE37" s="744"/>
      <c r="AF37" s="744"/>
      <c r="AG37" s="744"/>
      <c r="AH37" s="744"/>
      <c r="AI37" s="753"/>
    </row>
    <row r="38" spans="1:35" s="711" customFormat="1" ht="30" customHeight="1">
      <c r="A38" s="725"/>
      <c r="B38" s="712"/>
      <c r="C38" s="727"/>
      <c r="D38" s="712"/>
      <c r="E38" s="712"/>
      <c r="F38" s="735"/>
      <c r="G38" s="712"/>
      <c r="H38" s="712"/>
      <c r="I38" s="712"/>
      <c r="J38" s="712"/>
      <c r="K38" s="712"/>
      <c r="L38" s="712"/>
      <c r="M38" s="712"/>
      <c r="N38" s="712"/>
      <c r="O38" s="712"/>
      <c r="P38" s="712"/>
      <c r="Q38" s="712"/>
      <c r="R38" s="712"/>
      <c r="S38" s="712"/>
      <c r="T38" s="712"/>
      <c r="U38" s="712"/>
      <c r="V38" s="712"/>
      <c r="W38" s="712"/>
      <c r="X38" s="712"/>
      <c r="Y38" s="712"/>
      <c r="Z38" s="712"/>
      <c r="AA38" s="712"/>
      <c r="AB38" s="712"/>
      <c r="AC38" s="615"/>
      <c r="AD38" s="615"/>
      <c r="AE38" s="615"/>
      <c r="AF38" s="615"/>
      <c r="AG38" s="615"/>
      <c r="AH38" s="615"/>
      <c r="AI38" s="750"/>
    </row>
    <row r="39" spans="1:35" s="712" customFormat="1" ht="30" customHeight="1">
      <c r="A39" s="725"/>
      <c r="B39" s="727">
        <v>9.5</v>
      </c>
      <c r="C39" s="727" t="s">
        <v>2232</v>
      </c>
      <c r="AC39" s="2713" t="s">
        <v>7</v>
      </c>
      <c r="AD39" s="2700"/>
      <c r="AE39" s="2701"/>
      <c r="AF39" s="2701"/>
      <c r="AG39" s="2701"/>
      <c r="AH39" s="2702"/>
      <c r="AI39" s="750"/>
    </row>
    <row r="40" spans="1:35" s="711" customFormat="1" ht="30" customHeight="1">
      <c r="A40" s="718"/>
      <c r="C40" s="723" t="s">
        <v>2233</v>
      </c>
      <c r="AC40" s="2712"/>
      <c r="AD40" s="2703"/>
      <c r="AE40" s="2704"/>
      <c r="AF40" s="2704"/>
      <c r="AG40" s="2704"/>
      <c r="AH40" s="2705"/>
      <c r="AI40" s="749"/>
    </row>
    <row r="41" spans="1:35" s="711" customFormat="1" ht="30" customHeight="1">
      <c r="A41" s="718"/>
      <c r="B41" s="722"/>
      <c r="C41" s="724" t="s">
        <v>2234</v>
      </c>
      <c r="AC41" s="615"/>
      <c r="AD41" s="615"/>
      <c r="AE41" s="615"/>
      <c r="AF41" s="615"/>
      <c r="AG41" s="615"/>
      <c r="AH41" s="615"/>
      <c r="AI41" s="749"/>
    </row>
    <row r="42" spans="1:35" s="711" customFormat="1" ht="30" customHeight="1">
      <c r="A42" s="737"/>
      <c r="B42" s="738"/>
      <c r="C42" s="739"/>
      <c r="D42" s="738"/>
      <c r="E42" s="738"/>
      <c r="F42" s="738"/>
      <c r="G42" s="738"/>
      <c r="H42" s="738"/>
      <c r="I42" s="738"/>
      <c r="J42" s="738"/>
      <c r="K42" s="738"/>
      <c r="L42" s="738"/>
      <c r="M42" s="738"/>
      <c r="N42" s="738"/>
      <c r="O42" s="738"/>
      <c r="P42" s="738"/>
      <c r="Q42" s="738"/>
      <c r="R42" s="738"/>
      <c r="S42" s="738"/>
      <c r="T42" s="738"/>
      <c r="U42" s="738"/>
      <c r="V42" s="738"/>
      <c r="W42" s="738"/>
      <c r="X42" s="738"/>
      <c r="Y42" s="738"/>
      <c r="Z42" s="738"/>
      <c r="AA42" s="738"/>
      <c r="AB42" s="738"/>
      <c r="AC42" s="744"/>
      <c r="AD42" s="744"/>
      <c r="AE42" s="744"/>
      <c r="AF42" s="744"/>
      <c r="AG42" s="744"/>
      <c r="AH42" s="744"/>
      <c r="AI42" s="754"/>
    </row>
    <row r="43" spans="1:35" s="713" customFormat="1" ht="30" customHeight="1">
      <c r="A43" s="718"/>
      <c r="B43" s="711"/>
      <c r="C43" s="720"/>
      <c r="D43" s="711"/>
      <c r="E43" s="711"/>
      <c r="F43" s="711"/>
      <c r="G43" s="711"/>
      <c r="H43" s="711"/>
      <c r="I43" s="711"/>
      <c r="J43" s="711"/>
      <c r="K43" s="711"/>
      <c r="L43" s="711"/>
      <c r="M43" s="711"/>
      <c r="N43" s="711"/>
      <c r="O43" s="711"/>
      <c r="P43" s="711"/>
      <c r="Q43" s="711"/>
      <c r="R43" s="711"/>
      <c r="S43" s="711"/>
      <c r="T43" s="711"/>
      <c r="U43" s="711"/>
      <c r="V43" s="711"/>
      <c r="W43" s="711"/>
      <c r="X43" s="711"/>
      <c r="Y43" s="711"/>
      <c r="Z43" s="711"/>
      <c r="AA43" s="711"/>
      <c r="AB43" s="711"/>
      <c r="AC43" s="615"/>
      <c r="AD43" s="615"/>
      <c r="AE43" s="615"/>
      <c r="AF43" s="615"/>
      <c r="AG43" s="615"/>
      <c r="AH43" s="615"/>
      <c r="AI43" s="749"/>
    </row>
    <row r="44" spans="1:35" s="711" customFormat="1" ht="30" customHeight="1">
      <c r="A44" s="725"/>
      <c r="B44" s="727">
        <v>9.6</v>
      </c>
      <c r="C44" s="727" t="s">
        <v>2235</v>
      </c>
      <c r="D44" s="712"/>
      <c r="E44" s="712"/>
      <c r="F44" s="712"/>
      <c r="G44" s="712"/>
      <c r="H44" s="712"/>
      <c r="I44" s="712"/>
      <c r="J44" s="712"/>
      <c r="K44" s="712"/>
      <c r="L44" s="712"/>
      <c r="M44" s="712"/>
      <c r="N44" s="712"/>
      <c r="O44" s="712"/>
      <c r="P44" s="712"/>
      <c r="Q44" s="712"/>
      <c r="R44" s="712"/>
      <c r="S44" s="712"/>
      <c r="T44" s="712"/>
      <c r="U44" s="712"/>
      <c r="V44" s="712"/>
      <c r="W44" s="712"/>
      <c r="X44" s="712"/>
      <c r="Y44" s="712"/>
      <c r="Z44" s="712"/>
      <c r="AA44" s="712"/>
      <c r="AB44" s="712"/>
      <c r="AC44" s="2714" t="s">
        <v>69</v>
      </c>
      <c r="AD44" s="2700"/>
      <c r="AE44" s="2701"/>
      <c r="AF44" s="2701"/>
      <c r="AG44" s="2701"/>
      <c r="AH44" s="2702"/>
      <c r="AI44" s="750"/>
    </row>
    <row r="45" spans="1:35" s="711" customFormat="1" ht="30" customHeight="1">
      <c r="A45" s="725"/>
      <c r="B45" s="712"/>
      <c r="C45" s="727" t="s">
        <v>2236</v>
      </c>
      <c r="D45" s="712"/>
      <c r="E45" s="712"/>
      <c r="F45" s="712"/>
      <c r="G45" s="712"/>
      <c r="H45" s="712"/>
      <c r="I45" s="712"/>
      <c r="J45" s="712"/>
      <c r="K45" s="712"/>
      <c r="L45" s="712"/>
      <c r="M45" s="712"/>
      <c r="N45" s="712"/>
      <c r="O45" s="712"/>
      <c r="P45" s="712"/>
      <c r="Q45" s="712"/>
      <c r="R45" s="712"/>
      <c r="S45" s="712"/>
      <c r="T45" s="712"/>
      <c r="U45" s="712"/>
      <c r="V45" s="712"/>
      <c r="W45" s="712"/>
      <c r="X45" s="712"/>
      <c r="Y45" s="712"/>
      <c r="Z45" s="712"/>
      <c r="AA45" s="712"/>
      <c r="AB45" s="712"/>
      <c r="AC45" s="2711"/>
      <c r="AD45" s="2703"/>
      <c r="AE45" s="2704"/>
      <c r="AF45" s="2704"/>
      <c r="AG45" s="2704"/>
      <c r="AH45" s="2705"/>
      <c r="AI45" s="750"/>
    </row>
    <row r="46" spans="1:35" s="711" customFormat="1" ht="30" customHeight="1">
      <c r="A46" s="725"/>
      <c r="B46" s="712"/>
      <c r="C46" s="734" t="s">
        <v>2237</v>
      </c>
      <c r="D46" s="712"/>
      <c r="E46" s="712"/>
      <c r="F46" s="712"/>
      <c r="G46" s="712"/>
      <c r="H46" s="712"/>
      <c r="I46" s="712"/>
      <c r="J46" s="712"/>
      <c r="K46" s="712"/>
      <c r="L46" s="712"/>
      <c r="M46" s="712"/>
      <c r="N46" s="712"/>
      <c r="O46" s="712"/>
      <c r="P46" s="712"/>
      <c r="Q46" s="712"/>
      <c r="R46" s="712"/>
      <c r="S46" s="712"/>
      <c r="T46" s="712"/>
      <c r="U46" s="712"/>
      <c r="V46" s="712"/>
      <c r="W46" s="712"/>
      <c r="X46" s="712"/>
      <c r="Y46" s="712"/>
      <c r="Z46" s="712"/>
      <c r="AA46" s="712"/>
      <c r="AB46" s="712"/>
      <c r="AC46" s="712"/>
      <c r="AD46" s="712"/>
      <c r="AE46" s="712"/>
      <c r="AF46" s="712"/>
      <c r="AG46" s="712"/>
      <c r="AH46" s="712"/>
      <c r="AI46" s="750"/>
    </row>
    <row r="47" spans="1:35" s="711" customFormat="1" ht="30" customHeight="1">
      <c r="A47" s="725"/>
      <c r="B47" s="712"/>
      <c r="C47" s="734" t="s">
        <v>2154</v>
      </c>
      <c r="D47" s="712"/>
      <c r="E47" s="712"/>
      <c r="F47" s="712"/>
      <c r="G47" s="712"/>
      <c r="H47" s="712"/>
      <c r="I47" s="712"/>
      <c r="J47" s="712"/>
      <c r="K47" s="712"/>
      <c r="L47" s="712"/>
      <c r="M47" s="712"/>
      <c r="N47" s="712"/>
      <c r="O47" s="712"/>
      <c r="P47" s="712"/>
      <c r="Q47" s="712"/>
      <c r="R47" s="712"/>
      <c r="S47" s="712"/>
      <c r="T47" s="712"/>
      <c r="U47" s="712"/>
      <c r="V47" s="712"/>
      <c r="W47" s="712"/>
      <c r="X47" s="712"/>
      <c r="Y47" s="712"/>
      <c r="Z47" s="712"/>
      <c r="AA47" s="712"/>
      <c r="AB47" s="712"/>
      <c r="AC47" s="712"/>
      <c r="AD47" s="712"/>
      <c r="AE47" s="712"/>
      <c r="AF47" s="712"/>
      <c r="AG47" s="712"/>
      <c r="AH47" s="712"/>
      <c r="AI47" s="750"/>
    </row>
    <row r="48" spans="1:35" s="712" customFormat="1" ht="30" customHeight="1">
      <c r="A48" s="731"/>
      <c r="B48" s="713"/>
      <c r="C48" s="732"/>
      <c r="D48" s="713"/>
      <c r="E48" s="713"/>
      <c r="F48" s="713"/>
      <c r="G48" s="713"/>
      <c r="H48" s="713"/>
      <c r="I48" s="713"/>
      <c r="J48" s="713"/>
      <c r="K48" s="713"/>
      <c r="L48" s="713"/>
      <c r="M48" s="713"/>
      <c r="N48" s="713"/>
      <c r="O48" s="713"/>
      <c r="P48" s="713"/>
      <c r="Q48" s="713"/>
      <c r="R48" s="713"/>
      <c r="S48" s="713"/>
      <c r="T48" s="713"/>
      <c r="U48" s="713"/>
      <c r="V48" s="713"/>
      <c r="W48" s="713"/>
      <c r="X48" s="713"/>
      <c r="Y48" s="713"/>
      <c r="Z48" s="713"/>
      <c r="AA48" s="713"/>
      <c r="AB48" s="713"/>
      <c r="AC48" s="713"/>
      <c r="AD48" s="713"/>
      <c r="AE48" s="713"/>
      <c r="AF48" s="713"/>
      <c r="AG48" s="713"/>
      <c r="AH48" s="713"/>
      <c r="AI48" s="753"/>
    </row>
    <row r="49" spans="1:35" s="711" customFormat="1" ht="30" customHeight="1">
      <c r="A49" s="718"/>
      <c r="C49" s="720"/>
      <c r="F49" s="729"/>
      <c r="AI49" s="749"/>
    </row>
    <row r="50" spans="1:35" s="711" customFormat="1" ht="30" customHeight="1">
      <c r="A50" s="718"/>
      <c r="B50" s="723">
        <v>9.6999999999999993</v>
      </c>
      <c r="C50" s="723" t="s">
        <v>2238</v>
      </c>
      <c r="AC50" s="2712">
        <v>82</v>
      </c>
      <c r="AD50" s="2700"/>
      <c r="AE50" s="2701"/>
      <c r="AF50" s="2701"/>
      <c r="AG50" s="2701"/>
      <c r="AH50" s="2702"/>
      <c r="AI50" s="749"/>
    </row>
    <row r="51" spans="1:35" s="711" customFormat="1" ht="30" customHeight="1">
      <c r="A51" s="718"/>
      <c r="C51" s="723" t="s">
        <v>2239</v>
      </c>
      <c r="AC51" s="2712"/>
      <c r="AD51" s="2703"/>
      <c r="AE51" s="2704"/>
      <c r="AF51" s="2704"/>
      <c r="AG51" s="2704"/>
      <c r="AH51" s="2705"/>
      <c r="AI51" s="749"/>
    </row>
    <row r="52" spans="1:35" s="712" customFormat="1" ht="30" customHeight="1">
      <c r="A52" s="718"/>
      <c r="B52" s="711"/>
      <c r="C52" s="724" t="s">
        <v>2240</v>
      </c>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47"/>
      <c r="AD52" s="748"/>
      <c r="AE52" s="748"/>
      <c r="AF52" s="748"/>
      <c r="AG52" s="748"/>
      <c r="AH52" s="748"/>
      <c r="AI52" s="749"/>
    </row>
    <row r="53" spans="1:35" s="712" customFormat="1" ht="30" customHeight="1">
      <c r="A53" s="737"/>
      <c r="B53" s="738"/>
      <c r="C53" s="739"/>
      <c r="D53" s="738"/>
      <c r="E53" s="738"/>
      <c r="F53" s="738"/>
      <c r="G53" s="738"/>
      <c r="H53" s="738"/>
      <c r="I53" s="738"/>
      <c r="J53" s="738"/>
      <c r="K53" s="738"/>
      <c r="L53" s="738"/>
      <c r="M53" s="738"/>
      <c r="N53" s="738"/>
      <c r="O53" s="738"/>
      <c r="P53" s="738"/>
      <c r="Q53" s="738"/>
      <c r="R53" s="738"/>
      <c r="S53" s="738"/>
      <c r="T53" s="738"/>
      <c r="U53" s="738"/>
      <c r="V53" s="738"/>
      <c r="W53" s="738"/>
      <c r="X53" s="738"/>
      <c r="Y53" s="738"/>
      <c r="Z53" s="738"/>
      <c r="AA53" s="738"/>
      <c r="AB53" s="738"/>
      <c r="AC53" s="744"/>
      <c r="AD53" s="744"/>
      <c r="AE53" s="744"/>
      <c r="AF53" s="744"/>
      <c r="AG53" s="744"/>
      <c r="AH53" s="744"/>
      <c r="AI53" s="754"/>
    </row>
    <row r="54" spans="1:35" s="712" customFormat="1" ht="30" customHeight="1">
      <c r="A54" s="718"/>
      <c r="B54" s="711"/>
      <c r="C54" s="720"/>
      <c r="D54" s="711"/>
      <c r="E54" s="711"/>
      <c r="F54" s="711"/>
      <c r="G54" s="711"/>
      <c r="H54" s="711"/>
      <c r="I54" s="711"/>
      <c r="J54" s="711"/>
      <c r="K54" s="711"/>
      <c r="L54" s="711"/>
      <c r="M54" s="711"/>
      <c r="N54" s="711"/>
      <c r="O54" s="711"/>
      <c r="P54" s="711"/>
      <c r="Q54" s="711"/>
      <c r="R54" s="711"/>
      <c r="S54" s="711"/>
      <c r="T54" s="711"/>
      <c r="U54" s="711"/>
      <c r="V54" s="711"/>
      <c r="W54" s="711"/>
      <c r="X54" s="711"/>
      <c r="Y54" s="711"/>
      <c r="Z54" s="711"/>
      <c r="AA54" s="711"/>
      <c r="AB54" s="711"/>
      <c r="AC54" s="615"/>
      <c r="AD54" s="615"/>
      <c r="AE54" s="615"/>
      <c r="AF54" s="615"/>
      <c r="AG54" s="615"/>
      <c r="AH54" s="615"/>
      <c r="AI54" s="749"/>
    </row>
    <row r="55" spans="1:35" s="712" customFormat="1" ht="30" customHeight="1">
      <c r="A55" s="725"/>
      <c r="B55" s="727">
        <v>9.8000000000000007</v>
      </c>
      <c r="C55" s="727" t="s">
        <v>2241</v>
      </c>
      <c r="AC55" s="2711">
        <v>64</v>
      </c>
      <c r="AD55" s="2700"/>
      <c r="AE55" s="2701"/>
      <c r="AF55" s="2701"/>
      <c r="AG55" s="2701"/>
      <c r="AH55" s="2702"/>
      <c r="AI55" s="750"/>
    </row>
    <row r="56" spans="1:35" s="712" customFormat="1" ht="30" customHeight="1">
      <c r="A56" s="725"/>
      <c r="C56" s="734" t="s">
        <v>2242</v>
      </c>
      <c r="AC56" s="2711"/>
      <c r="AD56" s="2703"/>
      <c r="AE56" s="2704"/>
      <c r="AF56" s="2704"/>
      <c r="AG56" s="2704"/>
      <c r="AH56" s="2705"/>
      <c r="AI56" s="750"/>
    </row>
    <row r="57" spans="1:35" s="712" customFormat="1" ht="30" customHeight="1">
      <c r="A57" s="731"/>
      <c r="B57" s="713"/>
      <c r="C57" s="732"/>
      <c r="D57" s="713"/>
      <c r="E57" s="713"/>
      <c r="F57" s="713"/>
      <c r="G57" s="713"/>
      <c r="H57" s="713"/>
      <c r="I57" s="713"/>
      <c r="J57" s="713"/>
      <c r="K57" s="713"/>
      <c r="L57" s="713"/>
      <c r="M57" s="713"/>
      <c r="N57" s="713"/>
      <c r="O57" s="713"/>
      <c r="P57" s="713"/>
      <c r="Q57" s="713"/>
      <c r="R57" s="713"/>
      <c r="S57" s="713"/>
      <c r="T57" s="713"/>
      <c r="U57" s="713"/>
      <c r="V57" s="713"/>
      <c r="W57" s="713"/>
      <c r="X57" s="713"/>
      <c r="Y57" s="713"/>
      <c r="Z57" s="713"/>
      <c r="AA57" s="713"/>
      <c r="AB57" s="713"/>
      <c r="AC57" s="713"/>
      <c r="AD57" s="713"/>
      <c r="AE57" s="713"/>
      <c r="AF57" s="713"/>
      <c r="AG57" s="713"/>
      <c r="AH57" s="713"/>
      <c r="AI57" s="753"/>
    </row>
    <row r="58" spans="1:35" s="712" customFormat="1" ht="30" customHeight="1">
      <c r="A58" s="718"/>
      <c r="B58" s="711"/>
      <c r="C58" s="720"/>
      <c r="D58" s="711"/>
      <c r="E58" s="711"/>
      <c r="F58" s="729"/>
      <c r="G58" s="711"/>
      <c r="H58" s="711"/>
      <c r="I58" s="711"/>
      <c r="J58" s="711"/>
      <c r="K58" s="711"/>
      <c r="L58" s="711"/>
      <c r="M58" s="711"/>
      <c r="N58" s="711"/>
      <c r="O58" s="711"/>
      <c r="P58" s="711"/>
      <c r="Q58" s="711"/>
      <c r="R58" s="711"/>
      <c r="S58" s="711"/>
      <c r="T58" s="711"/>
      <c r="U58" s="711"/>
      <c r="V58" s="711"/>
      <c r="W58" s="711"/>
      <c r="X58" s="711"/>
      <c r="Y58" s="711"/>
      <c r="Z58" s="711"/>
      <c r="AA58" s="711"/>
      <c r="AB58" s="711"/>
      <c r="AC58" s="711"/>
      <c r="AD58" s="711"/>
      <c r="AE58" s="711"/>
      <c r="AF58" s="711"/>
      <c r="AG58" s="711"/>
      <c r="AH58" s="711"/>
      <c r="AI58" s="749"/>
    </row>
    <row r="59" spans="1:35" s="712" customFormat="1" ht="30" customHeight="1">
      <c r="A59" s="725"/>
      <c r="B59" s="727">
        <v>9.9</v>
      </c>
      <c r="C59" s="727" t="s">
        <v>2243</v>
      </c>
      <c r="AC59" s="2711">
        <v>59</v>
      </c>
      <c r="AD59" s="2700"/>
      <c r="AE59" s="2701"/>
      <c r="AF59" s="2701"/>
      <c r="AG59" s="2701"/>
      <c r="AH59" s="2702"/>
      <c r="AI59" s="750"/>
    </row>
    <row r="60" spans="1:35" s="712" customFormat="1" ht="30" customHeight="1">
      <c r="A60" s="725"/>
      <c r="C60" s="734" t="s">
        <v>2244</v>
      </c>
      <c r="AC60" s="2711"/>
      <c r="AD60" s="2703"/>
      <c r="AE60" s="2704"/>
      <c r="AF60" s="2704"/>
      <c r="AG60" s="2704"/>
      <c r="AH60" s="2705"/>
      <c r="AI60" s="750"/>
    </row>
    <row r="61" spans="1:35" s="712" customFormat="1" ht="30" customHeight="1">
      <c r="A61" s="731"/>
      <c r="B61" s="713"/>
      <c r="C61" s="732"/>
      <c r="D61" s="713"/>
      <c r="E61" s="713"/>
      <c r="F61" s="713"/>
      <c r="G61" s="713"/>
      <c r="H61" s="713"/>
      <c r="I61" s="713"/>
      <c r="J61" s="713"/>
      <c r="K61" s="713"/>
      <c r="L61" s="713"/>
      <c r="M61" s="713"/>
      <c r="N61" s="713"/>
      <c r="O61" s="713"/>
      <c r="P61" s="713"/>
      <c r="Q61" s="713"/>
      <c r="R61" s="713"/>
      <c r="S61" s="713"/>
      <c r="T61" s="713"/>
      <c r="U61" s="713"/>
      <c r="V61" s="713"/>
      <c r="W61" s="713"/>
      <c r="X61" s="713"/>
      <c r="Y61" s="713"/>
      <c r="Z61" s="713"/>
      <c r="AA61" s="713"/>
      <c r="AB61" s="713"/>
      <c r="AC61" s="713"/>
      <c r="AD61" s="713"/>
      <c r="AE61" s="713"/>
      <c r="AF61" s="713"/>
      <c r="AG61" s="713"/>
      <c r="AH61" s="713"/>
      <c r="AI61" s="753"/>
    </row>
    <row r="62" spans="1:35" s="712" customFormat="1" ht="30" customHeight="1">
      <c r="A62" s="718"/>
      <c r="B62" s="711"/>
      <c r="C62" s="720"/>
      <c r="D62" s="711"/>
      <c r="E62" s="711"/>
      <c r="F62" s="729"/>
      <c r="G62" s="711"/>
      <c r="H62" s="711"/>
      <c r="I62" s="711"/>
      <c r="J62" s="711"/>
      <c r="K62" s="711"/>
      <c r="L62" s="711"/>
      <c r="M62" s="711"/>
      <c r="N62" s="711"/>
      <c r="O62" s="711"/>
      <c r="P62" s="711"/>
      <c r="Q62" s="711"/>
      <c r="R62" s="711"/>
      <c r="S62" s="711"/>
      <c r="T62" s="711"/>
      <c r="U62" s="711"/>
      <c r="V62" s="711"/>
      <c r="W62" s="711"/>
      <c r="X62" s="711"/>
      <c r="Y62" s="711"/>
      <c r="Z62" s="711"/>
      <c r="AA62" s="711"/>
      <c r="AB62" s="711"/>
      <c r="AC62" s="711"/>
      <c r="AD62" s="711"/>
      <c r="AE62" s="711"/>
      <c r="AF62" s="711"/>
      <c r="AG62" s="711"/>
      <c r="AH62" s="711"/>
      <c r="AI62" s="749"/>
    </row>
    <row r="63" spans="1:35" s="712" customFormat="1" ht="30" customHeight="1">
      <c r="A63" s="725"/>
      <c r="B63" s="740">
        <v>9.1</v>
      </c>
      <c r="C63" s="727" t="s">
        <v>2245</v>
      </c>
      <c r="AC63" s="2711">
        <v>83</v>
      </c>
      <c r="AD63" s="2700"/>
      <c r="AE63" s="2701"/>
      <c r="AF63" s="2701"/>
      <c r="AG63" s="2701"/>
      <c r="AH63" s="2702"/>
      <c r="AI63" s="750"/>
    </row>
    <row r="64" spans="1:35" s="712" customFormat="1" ht="30" customHeight="1">
      <c r="A64" s="725"/>
      <c r="C64" s="734" t="s">
        <v>2246</v>
      </c>
      <c r="AC64" s="2711"/>
      <c r="AD64" s="2703"/>
      <c r="AE64" s="2704"/>
      <c r="AF64" s="2704"/>
      <c r="AG64" s="2704"/>
      <c r="AH64" s="2705"/>
      <c r="AI64" s="750"/>
    </row>
    <row r="65" spans="1:35" s="712" customFormat="1" ht="30" customHeight="1">
      <c r="A65" s="731"/>
      <c r="B65" s="713"/>
      <c r="C65" s="732"/>
      <c r="D65" s="713"/>
      <c r="E65" s="713"/>
      <c r="F65" s="713"/>
      <c r="G65" s="713"/>
      <c r="H65" s="713"/>
      <c r="I65" s="713"/>
      <c r="J65" s="713"/>
      <c r="K65" s="713"/>
      <c r="L65" s="713"/>
      <c r="M65" s="713"/>
      <c r="N65" s="713"/>
      <c r="O65" s="713"/>
      <c r="P65" s="713"/>
      <c r="Q65" s="713"/>
      <c r="R65" s="713"/>
      <c r="S65" s="713"/>
      <c r="T65" s="713"/>
      <c r="U65" s="713"/>
      <c r="V65" s="713"/>
      <c r="W65" s="713"/>
      <c r="X65" s="713"/>
      <c r="Y65" s="713"/>
      <c r="Z65" s="713"/>
      <c r="AA65" s="713"/>
      <c r="AB65" s="713"/>
      <c r="AC65" s="713"/>
      <c r="AD65" s="713"/>
      <c r="AE65" s="713"/>
      <c r="AF65" s="713"/>
      <c r="AG65" s="713"/>
      <c r="AH65" s="713"/>
      <c r="AI65" s="753"/>
    </row>
    <row r="66" spans="1:35" s="712" customFormat="1" ht="30" customHeight="1">
      <c r="A66" s="718"/>
      <c r="B66" s="711"/>
      <c r="C66" s="720"/>
      <c r="D66" s="711"/>
      <c r="E66" s="711"/>
      <c r="F66" s="729"/>
      <c r="G66" s="711"/>
      <c r="H66" s="711"/>
      <c r="I66" s="711"/>
      <c r="J66" s="711"/>
      <c r="K66" s="711"/>
      <c r="L66" s="711"/>
      <c r="M66" s="711"/>
      <c r="N66" s="711"/>
      <c r="O66" s="711"/>
      <c r="P66" s="711"/>
      <c r="Q66" s="711"/>
      <c r="R66" s="711"/>
      <c r="S66" s="711"/>
      <c r="T66" s="711"/>
      <c r="U66" s="711"/>
      <c r="V66" s="711"/>
      <c r="W66" s="711"/>
      <c r="X66" s="711"/>
      <c r="Y66" s="711"/>
      <c r="Z66" s="711"/>
      <c r="AA66" s="711"/>
      <c r="AB66" s="711"/>
      <c r="AC66" s="711"/>
      <c r="AD66" s="711"/>
      <c r="AE66" s="711"/>
      <c r="AF66" s="711"/>
      <c r="AG66" s="711"/>
      <c r="AH66" s="711"/>
      <c r="AI66" s="749"/>
    </row>
    <row r="67" spans="1:35" s="712" customFormat="1" ht="30" customHeight="1">
      <c r="A67" s="725"/>
      <c r="B67" s="740">
        <v>9.11</v>
      </c>
      <c r="C67" s="727" t="s">
        <v>2247</v>
      </c>
      <c r="AC67" s="2711">
        <v>88</v>
      </c>
      <c r="AD67" s="2700"/>
      <c r="AE67" s="2701"/>
      <c r="AF67" s="2701"/>
      <c r="AG67" s="2701"/>
      <c r="AH67" s="2702"/>
      <c r="AI67" s="750"/>
    </row>
    <row r="68" spans="1:35" s="712" customFormat="1" ht="30" customHeight="1">
      <c r="A68" s="725"/>
      <c r="C68" s="734" t="s">
        <v>2248</v>
      </c>
      <c r="AC68" s="2711"/>
      <c r="AD68" s="2703"/>
      <c r="AE68" s="2704"/>
      <c r="AF68" s="2704"/>
      <c r="AG68" s="2704"/>
      <c r="AH68" s="2705"/>
      <c r="AI68" s="750"/>
    </row>
    <row r="69" spans="1:35" s="712" customFormat="1" ht="30" customHeight="1">
      <c r="A69" s="718"/>
      <c r="B69" s="711"/>
      <c r="C69" s="720"/>
      <c r="D69" s="711"/>
      <c r="E69" s="711"/>
      <c r="F69" s="729"/>
      <c r="G69" s="711"/>
      <c r="H69" s="711"/>
      <c r="I69" s="711"/>
      <c r="J69" s="711"/>
      <c r="K69" s="711"/>
      <c r="L69" s="711"/>
      <c r="M69" s="711"/>
      <c r="N69" s="711"/>
      <c r="O69" s="711"/>
      <c r="P69" s="711"/>
      <c r="Q69" s="711"/>
      <c r="R69" s="711"/>
      <c r="S69" s="711"/>
      <c r="T69" s="711"/>
      <c r="U69" s="711"/>
      <c r="V69" s="711"/>
      <c r="W69" s="711"/>
      <c r="X69" s="711"/>
      <c r="Y69" s="711"/>
      <c r="Z69" s="711"/>
      <c r="AA69" s="711"/>
      <c r="AB69" s="711"/>
      <c r="AC69" s="711"/>
      <c r="AD69" s="711"/>
      <c r="AE69" s="711"/>
      <c r="AF69" s="711"/>
      <c r="AG69" s="711"/>
      <c r="AH69" s="711"/>
      <c r="AI69" s="749"/>
    </row>
    <row r="70" spans="1:35" s="712" customFormat="1" ht="30" customHeight="1">
      <c r="A70" s="718"/>
      <c r="B70" s="711"/>
      <c r="C70" s="720"/>
      <c r="D70" s="711"/>
      <c r="E70" s="711"/>
      <c r="F70" s="729"/>
      <c r="G70" s="711"/>
      <c r="H70" s="711"/>
      <c r="I70" s="711"/>
      <c r="J70" s="711"/>
      <c r="K70" s="711"/>
      <c r="L70" s="711"/>
      <c r="M70" s="711"/>
      <c r="N70" s="711"/>
      <c r="O70" s="711"/>
      <c r="P70" s="711"/>
      <c r="Q70" s="711"/>
      <c r="R70" s="711"/>
      <c r="S70" s="711"/>
      <c r="T70" s="711"/>
      <c r="U70" s="711"/>
      <c r="V70" s="711"/>
      <c r="W70" s="711"/>
      <c r="X70" s="711"/>
      <c r="Y70" s="711"/>
      <c r="Z70" s="711"/>
      <c r="AA70" s="711"/>
      <c r="AB70" s="711"/>
      <c r="AC70" s="711"/>
      <c r="AD70" s="711"/>
      <c r="AE70" s="711"/>
      <c r="AF70" s="711"/>
      <c r="AG70" s="711"/>
      <c r="AH70" s="711"/>
      <c r="AI70" s="749"/>
    </row>
    <row r="71" spans="1:35" s="712" customFormat="1" ht="30" customHeight="1">
      <c r="A71" s="718"/>
      <c r="B71" s="711"/>
      <c r="C71" s="724"/>
      <c r="D71" s="711"/>
      <c r="E71" s="711"/>
      <c r="F71" s="711"/>
      <c r="G71" s="711"/>
      <c r="H71" s="711"/>
      <c r="I71" s="711"/>
      <c r="J71" s="711"/>
      <c r="K71" s="711"/>
      <c r="L71" s="711"/>
      <c r="M71" s="711"/>
      <c r="N71" s="711"/>
      <c r="O71" s="711"/>
      <c r="P71" s="711"/>
      <c r="Q71" s="711"/>
      <c r="R71" s="711"/>
      <c r="S71" s="711"/>
      <c r="T71" s="711"/>
      <c r="U71" s="711"/>
      <c r="V71" s="711"/>
      <c r="W71" s="711"/>
      <c r="X71" s="711"/>
      <c r="Y71" s="711"/>
      <c r="Z71" s="711"/>
      <c r="AA71" s="711"/>
      <c r="AB71" s="711"/>
      <c r="AC71" s="747"/>
      <c r="AD71" s="748"/>
      <c r="AE71" s="748"/>
      <c r="AF71" s="748"/>
      <c r="AG71" s="748"/>
      <c r="AH71" s="748"/>
      <c r="AI71" s="749"/>
    </row>
    <row r="72" spans="1:35" s="712" customFormat="1" ht="30" customHeight="1">
      <c r="A72" s="718"/>
      <c r="B72" s="711"/>
      <c r="C72" s="724"/>
      <c r="D72" s="711"/>
      <c r="E72" s="711"/>
      <c r="F72" s="711"/>
      <c r="G72" s="711"/>
      <c r="H72" s="711"/>
      <c r="I72" s="711"/>
      <c r="J72" s="711"/>
      <c r="K72" s="711"/>
      <c r="L72" s="711"/>
      <c r="M72" s="711"/>
      <c r="N72" s="711"/>
      <c r="O72" s="711"/>
      <c r="P72" s="711"/>
      <c r="Q72" s="711"/>
      <c r="R72" s="711"/>
      <c r="S72" s="711"/>
      <c r="T72" s="711"/>
      <c r="U72" s="711"/>
      <c r="V72" s="711"/>
      <c r="W72" s="711"/>
      <c r="X72" s="711"/>
      <c r="Y72" s="711"/>
      <c r="Z72" s="711"/>
      <c r="AA72" s="711"/>
      <c r="AB72" s="711"/>
      <c r="AC72" s="747"/>
      <c r="AD72" s="748"/>
      <c r="AE72" s="748"/>
      <c r="AF72" s="748"/>
      <c r="AG72" s="748"/>
      <c r="AH72" s="748"/>
      <c r="AI72" s="749"/>
    </row>
    <row r="73" spans="1:35" s="712" customFormat="1" ht="30" customHeight="1">
      <c r="A73" s="718"/>
      <c r="B73" s="722"/>
      <c r="C73" s="723"/>
      <c r="D73" s="711"/>
      <c r="E73" s="711"/>
      <c r="F73" s="711"/>
      <c r="G73" s="711"/>
      <c r="H73" s="711"/>
      <c r="I73" s="711"/>
      <c r="J73" s="711"/>
      <c r="K73" s="711"/>
      <c r="L73" s="711"/>
      <c r="M73" s="711"/>
      <c r="N73" s="711"/>
      <c r="O73" s="711"/>
      <c r="P73" s="711"/>
      <c r="Q73" s="711"/>
      <c r="R73" s="711"/>
      <c r="S73" s="711"/>
      <c r="T73" s="711"/>
      <c r="U73" s="711"/>
      <c r="V73" s="711"/>
      <c r="W73" s="711"/>
      <c r="X73" s="711"/>
      <c r="Y73" s="711"/>
      <c r="Z73" s="711"/>
      <c r="AA73" s="711"/>
      <c r="AB73" s="711"/>
      <c r="AC73" s="615"/>
      <c r="AD73" s="742"/>
      <c r="AE73" s="742"/>
      <c r="AF73" s="742"/>
      <c r="AG73" s="742"/>
      <c r="AH73" s="742"/>
      <c r="AI73" s="749"/>
    </row>
    <row r="74" spans="1:35" s="712" customFormat="1" ht="30" customHeight="1">
      <c r="A74" s="725"/>
      <c r="B74" s="711"/>
      <c r="C74" s="724"/>
      <c r="D74" s="711"/>
      <c r="E74" s="711"/>
      <c r="F74" s="711"/>
      <c r="G74" s="711"/>
      <c r="H74" s="711"/>
      <c r="I74" s="711"/>
      <c r="J74" s="711"/>
      <c r="K74" s="711"/>
      <c r="AC74" s="615"/>
      <c r="AD74" s="742"/>
      <c r="AE74" s="742"/>
      <c r="AF74" s="742"/>
      <c r="AG74" s="742"/>
      <c r="AH74" s="742"/>
      <c r="AI74" s="750"/>
    </row>
    <row r="75" spans="1:35" s="712" customFormat="1" ht="30" customHeight="1">
      <c r="A75" s="755"/>
      <c r="B75" s="756"/>
      <c r="C75" s="757"/>
      <c r="D75" s="758"/>
      <c r="E75" s="758"/>
      <c r="F75" s="758"/>
      <c r="G75" s="758"/>
      <c r="H75" s="758"/>
      <c r="I75" s="758"/>
      <c r="J75" s="758"/>
      <c r="K75" s="758"/>
      <c r="L75" s="758"/>
      <c r="M75" s="758"/>
      <c r="N75" s="758"/>
      <c r="O75" s="758"/>
      <c r="P75" s="758"/>
      <c r="Q75" s="758"/>
      <c r="R75" s="758"/>
      <c r="S75" s="758"/>
      <c r="T75" s="758"/>
      <c r="U75" s="758"/>
      <c r="V75" s="758"/>
      <c r="W75" s="758"/>
      <c r="X75" s="758"/>
      <c r="Y75" s="758"/>
      <c r="Z75" s="758"/>
      <c r="AA75" s="758"/>
      <c r="AB75" s="761"/>
      <c r="AC75" s="758"/>
      <c r="AD75" s="758"/>
      <c r="AE75" s="758"/>
      <c r="AF75" s="758"/>
      <c r="AG75" s="758"/>
      <c r="AH75" s="758"/>
      <c r="AI75" s="762"/>
    </row>
    <row r="76" spans="1:35" s="712" customFormat="1" ht="30" customHeight="1">
      <c r="A76" s="714"/>
      <c r="B76" s="715"/>
      <c r="C76" s="716"/>
      <c r="D76" s="714"/>
      <c r="E76" s="714"/>
      <c r="F76" s="714"/>
      <c r="G76" s="714"/>
      <c r="H76" s="714"/>
      <c r="I76" s="714"/>
      <c r="J76" s="714"/>
      <c r="K76" s="714"/>
      <c r="L76" s="714"/>
      <c r="M76" s="714"/>
      <c r="N76" s="714"/>
      <c r="O76" s="714"/>
      <c r="P76" s="714"/>
      <c r="Q76" s="714"/>
      <c r="R76" s="714"/>
      <c r="S76" s="714"/>
      <c r="T76" s="714"/>
      <c r="U76" s="714"/>
      <c r="V76" s="714"/>
      <c r="W76" s="714"/>
      <c r="X76" s="714"/>
      <c r="Y76" s="714"/>
      <c r="Z76" s="714"/>
      <c r="AA76" s="714"/>
      <c r="AB76" s="717"/>
      <c r="AC76" s="714"/>
      <c r="AD76" s="714"/>
      <c r="AE76" s="714"/>
      <c r="AF76" s="714"/>
      <c r="AG76" s="714"/>
      <c r="AH76" s="714"/>
      <c r="AI76" s="714"/>
    </row>
    <row r="77" spans="1:35" s="712" customFormat="1" ht="30" customHeight="1">
      <c r="A77" s="2709">
        <v>22</v>
      </c>
      <c r="B77" s="2709"/>
      <c r="C77" s="2709"/>
      <c r="D77" s="2709"/>
      <c r="E77" s="2709"/>
      <c r="F77" s="2709"/>
      <c r="G77" s="2709"/>
      <c r="H77" s="2709"/>
      <c r="I77" s="2709"/>
      <c r="J77" s="2709"/>
      <c r="K77" s="2709"/>
      <c r="L77" s="2709"/>
      <c r="M77" s="2709"/>
      <c r="N77" s="2709"/>
      <c r="O77" s="2709"/>
      <c r="P77" s="2709"/>
      <c r="Q77" s="2709"/>
      <c r="R77" s="2709"/>
      <c r="S77" s="2709"/>
      <c r="T77" s="2709"/>
      <c r="U77" s="2709"/>
      <c r="V77" s="2709"/>
      <c r="W77" s="2709"/>
      <c r="X77" s="2709"/>
      <c r="Y77" s="2709"/>
      <c r="Z77" s="2709"/>
      <c r="AA77" s="2709"/>
      <c r="AB77" s="2709"/>
      <c r="AC77" s="2709"/>
      <c r="AD77" s="2709"/>
      <c r="AE77" s="2709"/>
      <c r="AF77" s="2709"/>
      <c r="AG77" s="2709"/>
      <c r="AH77" s="2709"/>
      <c r="AI77" s="2709"/>
    </row>
    <row r="78" spans="1:35" s="712" customFormat="1" ht="30" customHeight="1">
      <c r="A78" s="759"/>
      <c r="B78" s="759"/>
      <c r="C78" s="760"/>
      <c r="D78" s="759"/>
      <c r="E78" s="759"/>
      <c r="F78" s="759"/>
      <c r="G78" s="759"/>
      <c r="H78" s="759"/>
      <c r="I78" s="759"/>
      <c r="J78" s="759"/>
      <c r="K78" s="759"/>
      <c r="L78" s="759"/>
      <c r="M78" s="759"/>
      <c r="N78" s="759"/>
      <c r="O78" s="759"/>
      <c r="P78" s="759"/>
      <c r="Q78" s="759"/>
      <c r="R78" s="759"/>
      <c r="S78" s="759"/>
      <c r="T78" s="759"/>
      <c r="U78" s="759"/>
      <c r="V78" s="759"/>
      <c r="W78" s="759"/>
      <c r="X78" s="759"/>
      <c r="Y78" s="759"/>
      <c r="Z78" s="759"/>
      <c r="AA78" s="759"/>
      <c r="AB78" s="759"/>
      <c r="AC78" s="759"/>
      <c r="AD78" s="759"/>
      <c r="AE78" s="759"/>
      <c r="AF78" s="759"/>
      <c r="AG78" s="759"/>
      <c r="AH78" s="759"/>
      <c r="AI78" s="759"/>
    </row>
    <row r="79" spans="1:35" s="712" customFormat="1" ht="30" customHeight="1">
      <c r="A79" s="714"/>
      <c r="B79" s="715"/>
      <c r="C79" s="716"/>
      <c r="D79" s="714"/>
      <c r="E79" s="714"/>
      <c r="F79" s="714"/>
      <c r="G79" s="714"/>
      <c r="H79" s="714"/>
      <c r="I79" s="714"/>
      <c r="J79" s="714"/>
      <c r="K79" s="714"/>
      <c r="L79" s="714"/>
      <c r="M79" s="714"/>
      <c r="N79" s="714"/>
      <c r="O79" s="714"/>
      <c r="P79" s="714"/>
      <c r="Q79" s="714"/>
      <c r="R79" s="714"/>
      <c r="S79" s="714"/>
      <c r="T79" s="714"/>
      <c r="U79" s="714"/>
      <c r="V79" s="714"/>
      <c r="W79" s="714"/>
      <c r="X79" s="714"/>
      <c r="Y79" s="714"/>
      <c r="Z79" s="714"/>
      <c r="AA79" s="714"/>
      <c r="AB79" s="717"/>
      <c r="AC79" s="714"/>
      <c r="AD79" s="714"/>
      <c r="AE79" s="714"/>
      <c r="AF79" s="714"/>
      <c r="AG79" s="714"/>
      <c r="AH79" s="714"/>
      <c r="AI79" s="714"/>
    </row>
    <row r="80" spans="1:35" s="712" customFormat="1" ht="30" customHeight="1">
      <c r="A80" s="714"/>
      <c r="B80" s="715"/>
      <c r="C80" s="716"/>
      <c r="D80" s="714"/>
      <c r="E80" s="714"/>
      <c r="F80" s="714"/>
      <c r="G80" s="714"/>
      <c r="H80" s="714"/>
      <c r="I80" s="714"/>
      <c r="J80" s="714"/>
      <c r="K80" s="714"/>
      <c r="L80" s="714"/>
      <c r="M80" s="714"/>
      <c r="N80" s="714"/>
      <c r="O80" s="714"/>
      <c r="P80" s="714"/>
      <c r="Q80" s="714"/>
      <c r="R80" s="714"/>
      <c r="S80" s="714"/>
      <c r="T80" s="714"/>
      <c r="U80" s="714"/>
      <c r="V80" s="714"/>
      <c r="W80" s="714"/>
      <c r="X80" s="714"/>
      <c r="Y80" s="714"/>
      <c r="Z80" s="714"/>
      <c r="AA80" s="714"/>
      <c r="AB80" s="717"/>
      <c r="AC80" s="714"/>
      <c r="AD80" s="714"/>
      <c r="AE80" s="714"/>
      <c r="AF80" s="714"/>
      <c r="AG80" s="714"/>
      <c r="AH80" s="714"/>
      <c r="AI80" s="714"/>
    </row>
    <row r="81" spans="1:35" s="712" customFormat="1" ht="30" customHeight="1">
      <c r="A81" s="714"/>
      <c r="B81" s="715"/>
      <c r="C81" s="716"/>
      <c r="D81" s="714"/>
      <c r="E81" s="714"/>
      <c r="F81" s="714"/>
      <c r="G81" s="714"/>
      <c r="H81" s="714"/>
      <c r="I81" s="714"/>
      <c r="J81" s="714"/>
      <c r="K81" s="714"/>
      <c r="L81" s="714"/>
      <c r="M81" s="714"/>
      <c r="N81" s="714"/>
      <c r="O81" s="714"/>
      <c r="P81" s="714"/>
      <c r="Q81" s="714"/>
      <c r="R81" s="714"/>
      <c r="S81" s="714"/>
      <c r="T81" s="714"/>
      <c r="U81" s="714"/>
      <c r="V81" s="714"/>
      <c r="W81" s="714"/>
      <c r="X81" s="714"/>
      <c r="Y81" s="714"/>
      <c r="Z81" s="714"/>
      <c r="AA81" s="714"/>
      <c r="AB81" s="717"/>
      <c r="AC81" s="714"/>
      <c r="AD81" s="714"/>
      <c r="AE81" s="714"/>
      <c r="AF81" s="714"/>
      <c r="AG81" s="714"/>
      <c r="AH81" s="714"/>
      <c r="AI81" s="714"/>
    </row>
    <row r="82" spans="1:35" s="712" customFormat="1" ht="30" customHeight="1">
      <c r="A82" s="714"/>
      <c r="B82" s="715"/>
      <c r="C82" s="716"/>
      <c r="D82" s="714"/>
      <c r="E82" s="714"/>
      <c r="F82" s="714"/>
      <c r="G82" s="714"/>
      <c r="H82" s="714"/>
      <c r="I82" s="714"/>
      <c r="J82" s="714"/>
      <c r="K82" s="714"/>
      <c r="L82" s="714"/>
      <c r="M82" s="714"/>
      <c r="N82" s="714"/>
      <c r="O82" s="714"/>
      <c r="P82" s="714"/>
      <c r="Q82" s="714"/>
      <c r="R82" s="714"/>
      <c r="S82" s="714"/>
      <c r="T82" s="714"/>
      <c r="U82" s="714"/>
      <c r="V82" s="714"/>
      <c r="W82" s="714"/>
      <c r="X82" s="714"/>
      <c r="Y82" s="714"/>
      <c r="Z82" s="714"/>
      <c r="AA82" s="714"/>
      <c r="AB82" s="717"/>
      <c r="AC82" s="714"/>
      <c r="AD82" s="714"/>
      <c r="AE82" s="714"/>
      <c r="AF82" s="714"/>
      <c r="AG82" s="714"/>
      <c r="AH82" s="714"/>
      <c r="AI82" s="714"/>
    </row>
    <row r="83" spans="1:35" s="712" customFormat="1" ht="30" customHeight="1">
      <c r="A83" s="714"/>
      <c r="B83" s="715"/>
      <c r="C83" s="716"/>
      <c r="D83" s="714"/>
      <c r="E83" s="714"/>
      <c r="F83" s="714"/>
      <c r="G83" s="714"/>
      <c r="H83" s="714"/>
      <c r="I83" s="714"/>
      <c r="J83" s="714"/>
      <c r="K83" s="714"/>
      <c r="L83" s="714"/>
      <c r="M83" s="714"/>
      <c r="N83" s="714"/>
      <c r="O83" s="714"/>
      <c r="P83" s="714"/>
      <c r="Q83" s="714"/>
      <c r="R83" s="714"/>
      <c r="S83" s="714"/>
      <c r="T83" s="714"/>
      <c r="U83" s="714"/>
      <c r="V83" s="714"/>
      <c r="W83" s="714"/>
      <c r="X83" s="714"/>
      <c r="Y83" s="714"/>
      <c r="Z83" s="714"/>
      <c r="AA83" s="714"/>
      <c r="AB83" s="717"/>
      <c r="AC83" s="714"/>
      <c r="AD83" s="714"/>
      <c r="AE83" s="714"/>
      <c r="AF83" s="714"/>
      <c r="AG83" s="714"/>
      <c r="AH83" s="714"/>
      <c r="AI83" s="714"/>
    </row>
    <row r="84" spans="1:35" s="712" customFormat="1" ht="30" customHeight="1">
      <c r="A84" s="714"/>
      <c r="B84" s="715"/>
      <c r="C84" s="716"/>
      <c r="D84" s="714"/>
      <c r="E84" s="714"/>
      <c r="F84" s="714"/>
      <c r="G84" s="714"/>
      <c r="H84" s="714"/>
      <c r="I84" s="714"/>
      <c r="J84" s="714"/>
      <c r="K84" s="714"/>
      <c r="L84" s="714"/>
      <c r="M84" s="714"/>
      <c r="N84" s="714"/>
      <c r="O84" s="714"/>
      <c r="P84" s="714"/>
      <c r="Q84" s="714"/>
      <c r="R84" s="714"/>
      <c r="S84" s="714"/>
      <c r="T84" s="714"/>
      <c r="U84" s="714"/>
      <c r="V84" s="714"/>
      <c r="W84" s="714"/>
      <c r="X84" s="714"/>
      <c r="Y84" s="714"/>
      <c r="Z84" s="714"/>
      <c r="AA84" s="714"/>
      <c r="AB84" s="717"/>
      <c r="AC84" s="714"/>
      <c r="AD84" s="714"/>
      <c r="AE84" s="714"/>
      <c r="AF84" s="714"/>
      <c r="AG84" s="714"/>
      <c r="AH84" s="714"/>
      <c r="AI84" s="714"/>
    </row>
    <row r="85" spans="1:35" s="712" customFormat="1" ht="30" customHeight="1">
      <c r="A85" s="714"/>
      <c r="B85" s="715"/>
      <c r="C85" s="716"/>
      <c r="D85" s="714"/>
      <c r="E85" s="714"/>
      <c r="F85" s="714"/>
      <c r="G85" s="714"/>
      <c r="H85" s="714"/>
      <c r="I85" s="714"/>
      <c r="J85" s="714"/>
      <c r="K85" s="714"/>
      <c r="L85" s="714"/>
      <c r="M85" s="714"/>
      <c r="N85" s="714"/>
      <c r="O85" s="714"/>
      <c r="P85" s="714"/>
      <c r="Q85" s="714"/>
      <c r="R85" s="714"/>
      <c r="S85" s="714"/>
      <c r="T85" s="714"/>
      <c r="U85" s="714"/>
      <c r="V85" s="714"/>
      <c r="W85" s="714"/>
      <c r="X85" s="714"/>
      <c r="Y85" s="714"/>
      <c r="Z85" s="714"/>
      <c r="AA85" s="714"/>
      <c r="AB85" s="717"/>
      <c r="AC85" s="714"/>
      <c r="AD85" s="714"/>
      <c r="AE85" s="714"/>
      <c r="AF85" s="714"/>
      <c r="AG85" s="714"/>
      <c r="AH85" s="714"/>
      <c r="AI85" s="714"/>
    </row>
    <row r="86" spans="1:35" s="712" customFormat="1" ht="30" customHeight="1">
      <c r="A86" s="714"/>
      <c r="B86" s="715"/>
      <c r="C86" s="716"/>
      <c r="D86" s="714"/>
      <c r="E86" s="714"/>
      <c r="F86" s="714"/>
      <c r="G86" s="714"/>
      <c r="H86" s="714"/>
      <c r="I86" s="714"/>
      <c r="J86" s="714"/>
      <c r="K86" s="714"/>
      <c r="L86" s="714"/>
      <c r="M86" s="714"/>
      <c r="N86" s="714"/>
      <c r="O86" s="714"/>
      <c r="P86" s="714"/>
      <c r="Q86" s="714"/>
      <c r="R86" s="714"/>
      <c r="S86" s="714"/>
      <c r="T86" s="714"/>
      <c r="U86" s="714"/>
      <c r="V86" s="714"/>
      <c r="W86" s="714"/>
      <c r="X86" s="714"/>
      <c r="Y86" s="714"/>
      <c r="Z86" s="714"/>
      <c r="AA86" s="714"/>
      <c r="AB86" s="717"/>
      <c r="AC86" s="714"/>
      <c r="AD86" s="714"/>
      <c r="AE86" s="714"/>
      <c r="AF86" s="714"/>
      <c r="AG86" s="714"/>
      <c r="AH86" s="714"/>
      <c r="AI86" s="714"/>
    </row>
    <row r="87" spans="1:35" s="712" customFormat="1" ht="30" customHeight="1">
      <c r="A87" s="714"/>
      <c r="B87" s="715"/>
      <c r="C87" s="716"/>
      <c r="D87" s="714"/>
      <c r="E87" s="714"/>
      <c r="F87" s="714"/>
      <c r="G87" s="714"/>
      <c r="H87" s="714"/>
      <c r="I87" s="714"/>
      <c r="J87" s="714"/>
      <c r="K87" s="714"/>
      <c r="L87" s="714"/>
      <c r="M87" s="714"/>
      <c r="N87" s="714"/>
      <c r="O87" s="714"/>
      <c r="P87" s="714"/>
      <c r="Q87" s="714"/>
      <c r="R87" s="714"/>
      <c r="S87" s="714"/>
      <c r="T87" s="714"/>
      <c r="U87" s="714"/>
      <c r="V87" s="714"/>
      <c r="W87" s="714"/>
      <c r="X87" s="714"/>
      <c r="Y87" s="714"/>
      <c r="Z87" s="714"/>
      <c r="AA87" s="714"/>
      <c r="AB87" s="717"/>
      <c r="AC87" s="714"/>
      <c r="AD87" s="714"/>
      <c r="AE87" s="714"/>
      <c r="AF87" s="714"/>
      <c r="AG87" s="714"/>
      <c r="AH87" s="714"/>
      <c r="AI87" s="714"/>
    </row>
    <row r="88" spans="1:35" s="712" customFormat="1" ht="30" customHeight="1">
      <c r="A88" s="714"/>
      <c r="B88" s="715"/>
      <c r="C88" s="716"/>
      <c r="D88" s="714"/>
      <c r="E88" s="714"/>
      <c r="F88" s="714"/>
      <c r="G88" s="714"/>
      <c r="H88" s="714"/>
      <c r="I88" s="714"/>
      <c r="J88" s="714"/>
      <c r="K88" s="714"/>
      <c r="L88" s="714"/>
      <c r="M88" s="714"/>
      <c r="N88" s="714"/>
      <c r="O88" s="714"/>
      <c r="P88" s="714"/>
      <c r="Q88" s="714"/>
      <c r="R88" s="714"/>
      <c r="S88" s="714"/>
      <c r="T88" s="714"/>
      <c r="U88" s="714"/>
      <c r="V88" s="714"/>
      <c r="W88" s="714"/>
      <c r="X88" s="714"/>
      <c r="Y88" s="714"/>
      <c r="Z88" s="714"/>
      <c r="AA88" s="714"/>
      <c r="AB88" s="717"/>
      <c r="AC88" s="714"/>
      <c r="AD88" s="714"/>
      <c r="AE88" s="714"/>
      <c r="AF88" s="714"/>
      <c r="AG88" s="714"/>
      <c r="AH88" s="714"/>
      <c r="AI88" s="714"/>
    </row>
    <row r="89" spans="1:35" s="712" customFormat="1" ht="30" customHeight="1">
      <c r="A89" s="714"/>
      <c r="B89" s="715"/>
      <c r="C89" s="716"/>
      <c r="D89" s="714"/>
      <c r="E89" s="714"/>
      <c r="F89" s="714"/>
      <c r="G89" s="714"/>
      <c r="H89" s="714"/>
      <c r="I89" s="714"/>
      <c r="J89" s="714"/>
      <c r="K89" s="714"/>
      <c r="L89" s="714"/>
      <c r="M89" s="714"/>
      <c r="N89" s="714"/>
      <c r="O89" s="714"/>
      <c r="P89" s="714"/>
      <c r="Q89" s="714"/>
      <c r="R89" s="714"/>
      <c r="S89" s="714"/>
      <c r="T89" s="714"/>
      <c r="U89" s="714"/>
      <c r="V89" s="714"/>
      <c r="W89" s="714"/>
      <c r="X89" s="714"/>
      <c r="Y89" s="714"/>
      <c r="Z89" s="714"/>
      <c r="AA89" s="714"/>
      <c r="AB89" s="717"/>
      <c r="AC89" s="714"/>
      <c r="AD89" s="714"/>
      <c r="AE89" s="714"/>
      <c r="AF89" s="714"/>
      <c r="AG89" s="714"/>
      <c r="AH89" s="714"/>
      <c r="AI89" s="714"/>
    </row>
    <row r="90" spans="1:35" s="712" customFormat="1" ht="30" customHeight="1">
      <c r="A90" s="714"/>
      <c r="B90" s="715"/>
      <c r="C90" s="716"/>
      <c r="D90" s="714"/>
      <c r="E90" s="714"/>
      <c r="F90" s="714"/>
      <c r="G90" s="714"/>
      <c r="H90" s="714"/>
      <c r="I90" s="714"/>
      <c r="J90" s="714"/>
      <c r="K90" s="714"/>
      <c r="L90" s="714"/>
      <c r="M90" s="714"/>
      <c r="N90" s="714"/>
      <c r="O90" s="714"/>
      <c r="P90" s="714"/>
      <c r="Q90" s="714"/>
      <c r="R90" s="714"/>
      <c r="S90" s="714"/>
      <c r="T90" s="714"/>
      <c r="U90" s="714"/>
      <c r="V90" s="714"/>
      <c r="W90" s="714"/>
      <c r="X90" s="714"/>
      <c r="Y90" s="714"/>
      <c r="Z90" s="714"/>
      <c r="AA90" s="714"/>
      <c r="AB90" s="717"/>
      <c r="AC90" s="714"/>
      <c r="AD90" s="714"/>
      <c r="AE90" s="714"/>
      <c r="AF90" s="714"/>
      <c r="AG90" s="714"/>
      <c r="AH90" s="714"/>
      <c r="AI90" s="714"/>
    </row>
    <row r="91" spans="1:35" s="712" customFormat="1" ht="30" customHeight="1">
      <c r="A91" s="714"/>
      <c r="B91" s="715"/>
      <c r="C91" s="716"/>
      <c r="D91" s="714"/>
      <c r="E91" s="714"/>
      <c r="F91" s="714"/>
      <c r="G91" s="714"/>
      <c r="H91" s="714"/>
      <c r="I91" s="714"/>
      <c r="J91" s="714"/>
      <c r="K91" s="714"/>
      <c r="L91" s="714"/>
      <c r="M91" s="714"/>
      <c r="N91" s="714"/>
      <c r="O91" s="714"/>
      <c r="P91" s="714"/>
      <c r="Q91" s="714"/>
      <c r="R91" s="714"/>
      <c r="S91" s="714"/>
      <c r="T91" s="714"/>
      <c r="U91" s="714"/>
      <c r="V91" s="714"/>
      <c r="W91" s="714"/>
      <c r="X91" s="714"/>
      <c r="Y91" s="714"/>
      <c r="Z91" s="714"/>
      <c r="AA91" s="714"/>
      <c r="AB91" s="717"/>
      <c r="AC91" s="714"/>
      <c r="AD91" s="714"/>
      <c r="AE91" s="714"/>
      <c r="AF91" s="714"/>
      <c r="AG91" s="714"/>
      <c r="AH91" s="714"/>
      <c r="AI91" s="714"/>
    </row>
    <row r="92" spans="1:35" s="712" customFormat="1" ht="30" customHeight="1">
      <c r="A92" s="714"/>
      <c r="B92" s="715"/>
      <c r="C92" s="716"/>
      <c r="D92" s="714"/>
      <c r="E92" s="714"/>
      <c r="F92" s="714"/>
      <c r="G92" s="714"/>
      <c r="H92" s="714"/>
      <c r="I92" s="714"/>
      <c r="J92" s="714"/>
      <c r="K92" s="714"/>
      <c r="L92" s="714"/>
      <c r="M92" s="714"/>
      <c r="N92" s="714"/>
      <c r="O92" s="714"/>
      <c r="P92" s="714"/>
      <c r="Q92" s="714"/>
      <c r="R92" s="714"/>
      <c r="S92" s="714"/>
      <c r="T92" s="714"/>
      <c r="U92" s="714"/>
      <c r="V92" s="714"/>
      <c r="W92" s="714"/>
      <c r="X92" s="714"/>
      <c r="Y92" s="714"/>
      <c r="Z92" s="714"/>
      <c r="AA92" s="714"/>
      <c r="AB92" s="717"/>
      <c r="AC92" s="714"/>
      <c r="AD92" s="714"/>
      <c r="AE92" s="714"/>
      <c r="AF92" s="714"/>
      <c r="AG92" s="714"/>
      <c r="AH92" s="714"/>
      <c r="AI92" s="714"/>
    </row>
    <row r="93" spans="1:35" s="711" customFormat="1" ht="30" customHeight="1">
      <c r="A93" s="714"/>
      <c r="B93" s="715"/>
      <c r="C93" s="716"/>
      <c r="D93" s="714"/>
      <c r="E93" s="714"/>
      <c r="F93" s="714"/>
      <c r="G93" s="714"/>
      <c r="H93" s="714"/>
      <c r="I93" s="714"/>
      <c r="J93" s="714"/>
      <c r="K93" s="714"/>
      <c r="L93" s="714"/>
      <c r="M93" s="714"/>
      <c r="N93" s="714"/>
      <c r="O93" s="714"/>
      <c r="P93" s="714"/>
      <c r="Q93" s="714"/>
      <c r="R93" s="714"/>
      <c r="S93" s="714"/>
      <c r="T93" s="714"/>
      <c r="U93" s="714"/>
      <c r="V93" s="714"/>
      <c r="W93" s="714"/>
      <c r="X93" s="714"/>
      <c r="Y93" s="714"/>
      <c r="Z93" s="714"/>
      <c r="AA93" s="714"/>
      <c r="AB93" s="717"/>
      <c r="AC93" s="714"/>
      <c r="AD93" s="714"/>
      <c r="AE93" s="714"/>
      <c r="AF93" s="714"/>
      <c r="AG93" s="714"/>
      <c r="AH93" s="714"/>
      <c r="AI93" s="714"/>
    </row>
    <row r="94" spans="1:35" s="711" customFormat="1" ht="30" customHeight="1">
      <c r="A94" s="714"/>
      <c r="B94" s="715"/>
      <c r="C94" s="716"/>
      <c r="D94" s="714"/>
      <c r="E94" s="714"/>
      <c r="F94" s="714"/>
      <c r="G94" s="714"/>
      <c r="H94" s="714"/>
      <c r="I94" s="714"/>
      <c r="J94" s="714"/>
      <c r="K94" s="714"/>
      <c r="L94" s="714"/>
      <c r="M94" s="714"/>
      <c r="N94" s="714"/>
      <c r="O94" s="714"/>
      <c r="P94" s="714"/>
      <c r="Q94" s="714"/>
      <c r="R94" s="714"/>
      <c r="S94" s="714"/>
      <c r="T94" s="714"/>
      <c r="U94" s="714"/>
      <c r="V94" s="714"/>
      <c r="W94" s="714"/>
      <c r="X94" s="714"/>
      <c r="Y94" s="714"/>
      <c r="Z94" s="714"/>
      <c r="AA94" s="714"/>
      <c r="AB94" s="717"/>
      <c r="AC94" s="714"/>
      <c r="AD94" s="714"/>
      <c r="AE94" s="714"/>
      <c r="AF94" s="714"/>
      <c r="AG94" s="714"/>
      <c r="AH94" s="714"/>
      <c r="AI94" s="714"/>
    </row>
    <row r="95" spans="1:35" s="711" customFormat="1" ht="30" customHeight="1">
      <c r="A95" s="714"/>
      <c r="B95" s="715"/>
      <c r="C95" s="716"/>
      <c r="D95" s="714"/>
      <c r="E95" s="714"/>
      <c r="F95" s="714"/>
      <c r="G95" s="714"/>
      <c r="H95" s="714"/>
      <c r="I95" s="714"/>
      <c r="J95" s="714"/>
      <c r="K95" s="714"/>
      <c r="L95" s="714"/>
      <c r="M95" s="714"/>
      <c r="N95" s="714"/>
      <c r="O95" s="714"/>
      <c r="P95" s="714"/>
      <c r="Q95" s="714"/>
      <c r="R95" s="714"/>
      <c r="S95" s="714"/>
      <c r="T95" s="714"/>
      <c r="U95" s="714"/>
      <c r="V95" s="714"/>
      <c r="W95" s="714"/>
      <c r="X95" s="714"/>
      <c r="Y95" s="714"/>
      <c r="Z95" s="714"/>
      <c r="AA95" s="714"/>
      <c r="AB95" s="717"/>
      <c r="AC95" s="714"/>
      <c r="AD95" s="714"/>
      <c r="AE95" s="714"/>
      <c r="AF95" s="714"/>
      <c r="AG95" s="714"/>
      <c r="AH95" s="714"/>
      <c r="AI95" s="714"/>
    </row>
    <row r="96" spans="1:35" s="711" customFormat="1" ht="30" customHeight="1">
      <c r="A96" s="714"/>
      <c r="B96" s="715"/>
      <c r="C96" s="716"/>
      <c r="D96" s="714"/>
      <c r="E96" s="714"/>
      <c r="F96" s="714"/>
      <c r="G96" s="714"/>
      <c r="H96" s="714"/>
      <c r="I96" s="714"/>
      <c r="J96" s="714"/>
      <c r="K96" s="714"/>
      <c r="L96" s="714"/>
      <c r="M96" s="714"/>
      <c r="N96" s="714"/>
      <c r="O96" s="714"/>
      <c r="P96" s="714"/>
      <c r="Q96" s="714"/>
      <c r="R96" s="714"/>
      <c r="S96" s="714"/>
      <c r="T96" s="714"/>
      <c r="U96" s="714"/>
      <c r="V96" s="714"/>
      <c r="W96" s="714"/>
      <c r="X96" s="714"/>
      <c r="Y96" s="714"/>
      <c r="Z96" s="714"/>
      <c r="AA96" s="714"/>
      <c r="AB96" s="717"/>
      <c r="AC96" s="714"/>
      <c r="AD96" s="714"/>
      <c r="AE96" s="714"/>
      <c r="AF96" s="714"/>
      <c r="AG96" s="714"/>
      <c r="AH96" s="714"/>
      <c r="AI96" s="714"/>
    </row>
    <row r="97" spans="1:35" s="712" customFormat="1" ht="30" customHeight="1">
      <c r="A97" s="714"/>
      <c r="B97" s="715"/>
      <c r="C97" s="716"/>
      <c r="D97" s="714"/>
      <c r="E97" s="714"/>
      <c r="F97" s="714"/>
      <c r="G97" s="714"/>
      <c r="H97" s="714"/>
      <c r="I97" s="714"/>
      <c r="J97" s="714"/>
      <c r="K97" s="714"/>
      <c r="L97" s="714"/>
      <c r="M97" s="714"/>
      <c r="N97" s="714"/>
      <c r="O97" s="714"/>
      <c r="P97" s="714"/>
      <c r="Q97" s="714"/>
      <c r="R97" s="714"/>
      <c r="S97" s="714"/>
      <c r="T97" s="714"/>
      <c r="U97" s="714"/>
      <c r="V97" s="714"/>
      <c r="W97" s="714"/>
      <c r="X97" s="714"/>
      <c r="Y97" s="714"/>
      <c r="Z97" s="714"/>
      <c r="AA97" s="714"/>
      <c r="AB97" s="717"/>
      <c r="AC97" s="714"/>
      <c r="AD97" s="714"/>
      <c r="AE97" s="714"/>
      <c r="AF97" s="714"/>
      <c r="AG97" s="714"/>
      <c r="AH97" s="714"/>
      <c r="AI97" s="714"/>
    </row>
    <row r="98" spans="1:35" s="712" customFormat="1" ht="30" customHeight="1">
      <c r="A98" s="714"/>
      <c r="B98" s="715"/>
      <c r="C98" s="716"/>
      <c r="D98" s="714"/>
      <c r="E98" s="714"/>
      <c r="F98" s="714"/>
      <c r="G98" s="714"/>
      <c r="H98" s="714"/>
      <c r="I98" s="714"/>
      <c r="J98" s="714"/>
      <c r="K98" s="714"/>
      <c r="L98" s="714"/>
      <c r="M98" s="714"/>
      <c r="N98" s="714"/>
      <c r="O98" s="714"/>
      <c r="P98" s="714"/>
      <c r="Q98" s="714"/>
      <c r="R98" s="714"/>
      <c r="S98" s="714"/>
      <c r="T98" s="714"/>
      <c r="U98" s="714"/>
      <c r="V98" s="714"/>
      <c r="W98" s="714"/>
      <c r="X98" s="714"/>
      <c r="Y98" s="714"/>
      <c r="Z98" s="714"/>
      <c r="AA98" s="714"/>
      <c r="AB98" s="717"/>
      <c r="AC98" s="714"/>
      <c r="AD98" s="714"/>
      <c r="AE98" s="714"/>
      <c r="AF98" s="714"/>
      <c r="AG98" s="714"/>
      <c r="AH98" s="714"/>
      <c r="AI98" s="714"/>
    </row>
    <row r="99" spans="1:35" s="712" customFormat="1" ht="30" customHeight="1">
      <c r="A99" s="714"/>
      <c r="B99" s="715"/>
      <c r="C99" s="716"/>
      <c r="D99" s="714"/>
      <c r="E99" s="714"/>
      <c r="F99" s="714"/>
      <c r="G99" s="714"/>
      <c r="H99" s="714"/>
      <c r="I99" s="714"/>
      <c r="J99" s="714"/>
      <c r="K99" s="714"/>
      <c r="L99" s="714"/>
      <c r="M99" s="714"/>
      <c r="N99" s="714"/>
      <c r="O99" s="714"/>
      <c r="P99" s="714"/>
      <c r="Q99" s="714"/>
      <c r="R99" s="714"/>
      <c r="S99" s="714"/>
      <c r="T99" s="714"/>
      <c r="U99" s="714"/>
      <c r="V99" s="714"/>
      <c r="W99" s="714"/>
      <c r="X99" s="714"/>
      <c r="Y99" s="714"/>
      <c r="Z99" s="714"/>
      <c r="AA99" s="714"/>
      <c r="AB99" s="717"/>
      <c r="AC99" s="714"/>
      <c r="AD99" s="714"/>
      <c r="AE99" s="714"/>
      <c r="AF99" s="714"/>
      <c r="AG99" s="714"/>
      <c r="AH99" s="714"/>
      <c r="AI99" s="714"/>
    </row>
    <row r="100" spans="1:35" s="712" customFormat="1" ht="30" customHeight="1">
      <c r="A100" s="714"/>
      <c r="B100" s="715"/>
      <c r="C100" s="716"/>
      <c r="D100" s="714"/>
      <c r="E100" s="714"/>
      <c r="F100" s="714"/>
      <c r="G100" s="714"/>
      <c r="H100" s="714"/>
      <c r="I100" s="714"/>
      <c r="J100" s="714"/>
      <c r="K100" s="714"/>
      <c r="L100" s="714"/>
      <c r="M100" s="714"/>
      <c r="N100" s="714"/>
      <c r="O100" s="714"/>
      <c r="P100" s="714"/>
      <c r="Q100" s="714"/>
      <c r="R100" s="714"/>
      <c r="S100" s="714"/>
      <c r="T100" s="714"/>
      <c r="U100" s="714"/>
      <c r="V100" s="714"/>
      <c r="W100" s="714"/>
      <c r="X100" s="714"/>
      <c r="Y100" s="714"/>
      <c r="Z100" s="714"/>
      <c r="AA100" s="714"/>
      <c r="AB100" s="717"/>
      <c r="AC100" s="714"/>
      <c r="AD100" s="714"/>
      <c r="AE100" s="714"/>
      <c r="AF100" s="714"/>
      <c r="AG100" s="714"/>
      <c r="AH100" s="714"/>
      <c r="AI100" s="714"/>
    </row>
    <row r="101" spans="1:35" s="712" customFormat="1" ht="30" customHeight="1">
      <c r="A101" s="714"/>
      <c r="B101" s="715"/>
      <c r="C101" s="716"/>
      <c r="D101" s="714"/>
      <c r="E101" s="714"/>
      <c r="F101" s="714"/>
      <c r="G101" s="714"/>
      <c r="H101" s="714"/>
      <c r="I101" s="714"/>
      <c r="J101" s="714"/>
      <c r="K101" s="714"/>
      <c r="L101" s="714"/>
      <c r="M101" s="714"/>
      <c r="N101" s="714"/>
      <c r="O101" s="714"/>
      <c r="P101" s="714"/>
      <c r="Q101" s="714"/>
      <c r="R101" s="714"/>
      <c r="S101" s="714"/>
      <c r="T101" s="714"/>
      <c r="U101" s="714"/>
      <c r="V101" s="714"/>
      <c r="W101" s="714"/>
      <c r="X101" s="714"/>
      <c r="Y101" s="714"/>
      <c r="Z101" s="714"/>
      <c r="AA101" s="714"/>
      <c r="AB101" s="717"/>
      <c r="AC101" s="714"/>
      <c r="AD101" s="714"/>
      <c r="AE101" s="714"/>
      <c r="AF101" s="714"/>
      <c r="AG101" s="714"/>
      <c r="AH101" s="714"/>
      <c r="AI101" s="714"/>
    </row>
    <row r="102" spans="1:35" s="711" customFormat="1" ht="30" customHeight="1">
      <c r="A102" s="714"/>
      <c r="B102" s="715"/>
      <c r="C102" s="716"/>
      <c r="D102" s="714"/>
      <c r="E102" s="714"/>
      <c r="F102" s="714"/>
      <c r="G102" s="714"/>
      <c r="H102" s="714"/>
      <c r="I102" s="714"/>
      <c r="J102" s="714"/>
      <c r="K102" s="714"/>
      <c r="L102" s="714"/>
      <c r="M102" s="714"/>
      <c r="N102" s="714"/>
      <c r="O102" s="714"/>
      <c r="P102" s="714"/>
      <c r="Q102" s="714"/>
      <c r="R102" s="714"/>
      <c r="S102" s="714"/>
      <c r="T102" s="714"/>
      <c r="U102" s="714"/>
      <c r="V102" s="714"/>
      <c r="W102" s="714"/>
      <c r="X102" s="714"/>
      <c r="Y102" s="714"/>
      <c r="Z102" s="714"/>
      <c r="AA102" s="714"/>
      <c r="AB102" s="717"/>
      <c r="AC102" s="714"/>
      <c r="AD102" s="714"/>
      <c r="AE102" s="714"/>
      <c r="AF102" s="714"/>
      <c r="AG102" s="714"/>
      <c r="AH102" s="714"/>
      <c r="AI102" s="714"/>
    </row>
    <row r="103" spans="1:35" s="711" customFormat="1" ht="30" customHeight="1">
      <c r="A103" s="714"/>
      <c r="B103" s="715"/>
      <c r="C103" s="716"/>
      <c r="D103" s="714"/>
      <c r="E103" s="714"/>
      <c r="F103" s="714"/>
      <c r="G103" s="714"/>
      <c r="H103" s="714"/>
      <c r="I103" s="714"/>
      <c r="J103" s="714"/>
      <c r="K103" s="714"/>
      <c r="L103" s="714"/>
      <c r="M103" s="714"/>
      <c r="N103" s="714"/>
      <c r="O103" s="714"/>
      <c r="P103" s="714"/>
      <c r="Q103" s="714"/>
      <c r="R103" s="714"/>
      <c r="S103" s="714"/>
      <c r="T103" s="714"/>
      <c r="U103" s="714"/>
      <c r="V103" s="714"/>
      <c r="W103" s="714"/>
      <c r="X103" s="714"/>
      <c r="Y103" s="714"/>
      <c r="Z103" s="714"/>
      <c r="AA103" s="714"/>
      <c r="AB103" s="717"/>
      <c r="AC103" s="714"/>
      <c r="AD103" s="714"/>
      <c r="AE103" s="714"/>
      <c r="AF103" s="714"/>
      <c r="AG103" s="714"/>
      <c r="AH103" s="714"/>
      <c r="AI103" s="714"/>
    </row>
    <row r="104" spans="1:35" s="711" customFormat="1" ht="30" customHeight="1">
      <c r="A104" s="714"/>
      <c r="B104" s="715"/>
      <c r="C104" s="716"/>
      <c r="D104" s="714"/>
      <c r="E104" s="714"/>
      <c r="F104" s="714"/>
      <c r="G104" s="714"/>
      <c r="H104" s="714"/>
      <c r="I104" s="714"/>
      <c r="J104" s="714"/>
      <c r="K104" s="714"/>
      <c r="L104" s="714"/>
      <c r="M104" s="714"/>
      <c r="N104" s="714"/>
      <c r="O104" s="714"/>
      <c r="P104" s="714"/>
      <c r="Q104" s="714"/>
      <c r="R104" s="714"/>
      <c r="S104" s="714"/>
      <c r="T104" s="714"/>
      <c r="U104" s="714"/>
      <c r="V104" s="714"/>
      <c r="W104" s="714"/>
      <c r="X104" s="714"/>
      <c r="Y104" s="714"/>
      <c r="Z104" s="714"/>
      <c r="AA104" s="714"/>
      <c r="AB104" s="717"/>
      <c r="AC104" s="714"/>
      <c r="AD104" s="714"/>
      <c r="AE104" s="714"/>
      <c r="AF104" s="714"/>
      <c r="AG104" s="714"/>
      <c r="AH104" s="714"/>
      <c r="AI104" s="714"/>
    </row>
    <row r="105" spans="1:35" s="711" customFormat="1" ht="30" customHeight="1">
      <c r="A105" s="714"/>
      <c r="B105" s="715"/>
      <c r="C105" s="716"/>
      <c r="D105" s="714"/>
      <c r="E105" s="714"/>
      <c r="F105" s="714"/>
      <c r="G105" s="714"/>
      <c r="H105" s="714"/>
      <c r="I105" s="714"/>
      <c r="J105" s="714"/>
      <c r="K105" s="714"/>
      <c r="L105" s="714"/>
      <c r="M105" s="714"/>
      <c r="N105" s="714"/>
      <c r="O105" s="714"/>
      <c r="P105" s="714"/>
      <c r="Q105" s="714"/>
      <c r="R105" s="714"/>
      <c r="S105" s="714"/>
      <c r="T105" s="714"/>
      <c r="U105" s="714"/>
      <c r="V105" s="714"/>
      <c r="W105" s="714"/>
      <c r="X105" s="714"/>
      <c r="Y105" s="714"/>
      <c r="Z105" s="714"/>
      <c r="AA105" s="714"/>
      <c r="AB105" s="717"/>
      <c r="AC105" s="714"/>
      <c r="AD105" s="714"/>
      <c r="AE105" s="714"/>
      <c r="AF105" s="714"/>
      <c r="AG105" s="714"/>
      <c r="AH105" s="714"/>
      <c r="AI105" s="714"/>
    </row>
    <row r="106" spans="1:35" s="711" customFormat="1" ht="30" customHeight="1">
      <c r="A106" s="714"/>
      <c r="B106" s="715"/>
      <c r="C106" s="716"/>
      <c r="D106" s="714"/>
      <c r="E106" s="714"/>
      <c r="F106" s="714"/>
      <c r="G106" s="714"/>
      <c r="H106" s="714"/>
      <c r="I106" s="714"/>
      <c r="J106" s="714"/>
      <c r="K106" s="714"/>
      <c r="L106" s="714"/>
      <c r="M106" s="714"/>
      <c r="N106" s="714"/>
      <c r="O106" s="714"/>
      <c r="P106" s="714"/>
      <c r="Q106" s="714"/>
      <c r="R106" s="714"/>
      <c r="S106" s="714"/>
      <c r="T106" s="714"/>
      <c r="U106" s="714"/>
      <c r="V106" s="714"/>
      <c r="W106" s="714"/>
      <c r="X106" s="714"/>
      <c r="Y106" s="714"/>
      <c r="Z106" s="714"/>
      <c r="AA106" s="714"/>
      <c r="AB106" s="717"/>
      <c r="AC106" s="714"/>
      <c r="AD106" s="714"/>
      <c r="AE106" s="714"/>
      <c r="AF106" s="714"/>
      <c r="AG106" s="714"/>
      <c r="AH106" s="714"/>
      <c r="AI106" s="714"/>
    </row>
    <row r="107" spans="1:35" s="711" customFormat="1" ht="30" customHeight="1">
      <c r="A107" s="714"/>
      <c r="B107" s="715"/>
      <c r="C107" s="716"/>
      <c r="D107" s="714"/>
      <c r="E107" s="714"/>
      <c r="F107" s="714"/>
      <c r="G107" s="714"/>
      <c r="H107" s="714"/>
      <c r="I107" s="714"/>
      <c r="J107" s="714"/>
      <c r="K107" s="714"/>
      <c r="L107" s="714"/>
      <c r="M107" s="714"/>
      <c r="N107" s="714"/>
      <c r="O107" s="714"/>
      <c r="P107" s="714"/>
      <c r="Q107" s="714"/>
      <c r="R107" s="714"/>
      <c r="S107" s="714"/>
      <c r="T107" s="714"/>
      <c r="U107" s="714"/>
      <c r="V107" s="714"/>
      <c r="W107" s="714"/>
      <c r="X107" s="714"/>
      <c r="Y107" s="714"/>
      <c r="Z107" s="714"/>
      <c r="AA107" s="714"/>
      <c r="AB107" s="717"/>
      <c r="AC107" s="714"/>
      <c r="AD107" s="714"/>
      <c r="AE107" s="714"/>
      <c r="AF107" s="714"/>
      <c r="AG107" s="714"/>
      <c r="AH107" s="714"/>
      <c r="AI107" s="714"/>
    </row>
    <row r="108" spans="1:35" s="712" customFormat="1" ht="30" customHeight="1">
      <c r="A108" s="714"/>
      <c r="B108" s="715"/>
      <c r="C108" s="716"/>
      <c r="D108" s="714"/>
      <c r="E108" s="714"/>
      <c r="F108" s="714"/>
      <c r="G108" s="714"/>
      <c r="H108" s="714"/>
      <c r="I108" s="714"/>
      <c r="J108" s="714"/>
      <c r="K108" s="714"/>
      <c r="L108" s="714"/>
      <c r="M108" s="714"/>
      <c r="N108" s="714"/>
      <c r="O108" s="714"/>
      <c r="P108" s="714"/>
      <c r="Q108" s="714"/>
      <c r="R108" s="714"/>
      <c r="S108" s="714"/>
      <c r="T108" s="714"/>
      <c r="U108" s="714"/>
      <c r="V108" s="714"/>
      <c r="W108" s="714"/>
      <c r="X108" s="714"/>
      <c r="Y108" s="714"/>
      <c r="Z108" s="714"/>
      <c r="AA108" s="714"/>
      <c r="AB108" s="717"/>
      <c r="AC108" s="714"/>
      <c r="AD108" s="714"/>
      <c r="AE108" s="714"/>
      <c r="AF108" s="714"/>
      <c r="AG108" s="714"/>
      <c r="AH108" s="714"/>
      <c r="AI108" s="714"/>
    </row>
  </sheetData>
  <mergeCells count="27">
    <mergeCell ref="A77:AI77"/>
    <mergeCell ref="AC6:AC7"/>
    <mergeCell ref="AC12:AC13"/>
    <mergeCell ref="AC16:AC17"/>
    <mergeCell ref="AC24:AC25"/>
    <mergeCell ref="AC35:AC36"/>
    <mergeCell ref="AC39:AC40"/>
    <mergeCell ref="AC44:AC45"/>
    <mergeCell ref="AC50:AC51"/>
    <mergeCell ref="AC55:AC56"/>
    <mergeCell ref="AC59:AC60"/>
    <mergeCell ref="AC63:AC64"/>
    <mergeCell ref="AC67:AC68"/>
    <mergeCell ref="AD59:AH60"/>
    <mergeCell ref="AD63:AH64"/>
    <mergeCell ref="AD67:AH68"/>
    <mergeCell ref="AD44:AH45"/>
    <mergeCell ref="AD50:AH51"/>
    <mergeCell ref="AD55:AH56"/>
    <mergeCell ref="AD39:AH40"/>
    <mergeCell ref="E2:Y4"/>
    <mergeCell ref="AD6:AH7"/>
    <mergeCell ref="AD12:AH13"/>
    <mergeCell ref="AD24:AH25"/>
    <mergeCell ref="AD35:AH36"/>
    <mergeCell ref="AE3:AH3"/>
    <mergeCell ref="AE4:AH4"/>
  </mergeCells>
  <printOptions horizontalCentered="1" vertic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AZ120"/>
  <sheetViews>
    <sheetView showGridLines="0" view="pageBreakPreview" zoomScale="40" zoomScaleNormal="40" workbookViewId="0">
      <selection activeCell="BM20" sqref="BM20"/>
    </sheetView>
  </sheetViews>
  <sheetFormatPr defaultColWidth="9" defaultRowHeight="30" customHeight="1"/>
  <cols>
    <col min="1" max="1" width="3.07421875" style="362" customWidth="1"/>
    <col min="2" max="2" width="8.61328125" style="624" customWidth="1"/>
    <col min="3" max="3" width="6.61328125" style="362" customWidth="1"/>
    <col min="4" max="39" width="2.69140625" style="362" customWidth="1"/>
    <col min="40" max="40" width="6.69140625" style="362" customWidth="1"/>
    <col min="41" max="41" width="2.69140625" style="362" customWidth="1"/>
    <col min="42" max="44" width="6.61328125" style="362" customWidth="1"/>
    <col min="45" max="45" width="4.69140625" style="362" customWidth="1"/>
    <col min="46" max="51" width="8.69140625" style="362" customWidth="1"/>
    <col min="52" max="71" width="3.3828125" style="362" customWidth="1"/>
    <col min="72" max="279" width="9" style="362"/>
    <col min="280" max="280" width="2.07421875" style="362" customWidth="1"/>
    <col min="281" max="281" width="3.69140625" style="362" customWidth="1"/>
    <col min="282" max="282" width="6.4609375" style="362" customWidth="1"/>
    <col min="283" max="283" width="3.69140625" style="362" customWidth="1"/>
    <col min="284" max="284" width="6.61328125" style="362" customWidth="1"/>
    <col min="285" max="285" width="4.3828125" style="362" customWidth="1"/>
    <col min="286" max="298" width="6.61328125" style="362" customWidth="1"/>
    <col min="299" max="299" width="6.07421875" style="362" customWidth="1"/>
    <col min="300" max="300" width="6.3046875" style="362" customWidth="1"/>
    <col min="301" max="301" width="6.07421875" style="362" customWidth="1"/>
    <col min="302" max="302" width="7.69140625" style="362" customWidth="1"/>
    <col min="303" max="303" width="8.921875" style="362" customWidth="1"/>
    <col min="304" max="305" width="7.69140625" style="362" customWidth="1"/>
    <col min="306" max="306" width="5.921875" style="362" customWidth="1"/>
    <col min="307" max="307" width="5.69140625" style="362" customWidth="1"/>
    <col min="308" max="327" width="3.3828125" style="362" customWidth="1"/>
    <col min="328" max="535" width="9" style="362"/>
    <col min="536" max="536" width="2.07421875" style="362" customWidth="1"/>
    <col min="537" max="537" width="3.69140625" style="362" customWidth="1"/>
    <col min="538" max="538" width="6.4609375" style="362" customWidth="1"/>
    <col min="539" max="539" width="3.69140625" style="362" customWidth="1"/>
    <col min="540" max="540" width="6.61328125" style="362" customWidth="1"/>
    <col min="541" max="541" width="4.3828125" style="362" customWidth="1"/>
    <col min="542" max="554" width="6.61328125" style="362" customWidth="1"/>
    <col min="555" max="555" width="6.07421875" style="362" customWidth="1"/>
    <col min="556" max="556" width="6.3046875" style="362" customWidth="1"/>
    <col min="557" max="557" width="6.07421875" style="362" customWidth="1"/>
    <col min="558" max="558" width="7.69140625" style="362" customWidth="1"/>
    <col min="559" max="559" width="8.921875" style="362" customWidth="1"/>
    <col min="560" max="561" width="7.69140625" style="362" customWidth="1"/>
    <col min="562" max="562" width="5.921875" style="362" customWidth="1"/>
    <col min="563" max="563" width="5.69140625" style="362" customWidth="1"/>
    <col min="564" max="583" width="3.3828125" style="362" customWidth="1"/>
    <col min="584" max="791" width="9" style="362"/>
    <col min="792" max="792" width="2.07421875" style="362" customWidth="1"/>
    <col min="793" max="793" width="3.69140625" style="362" customWidth="1"/>
    <col min="794" max="794" width="6.4609375" style="362" customWidth="1"/>
    <col min="795" max="795" width="3.69140625" style="362" customWidth="1"/>
    <col min="796" max="796" width="6.61328125" style="362" customWidth="1"/>
    <col min="797" max="797" width="4.3828125" style="362" customWidth="1"/>
    <col min="798" max="810" width="6.61328125" style="362" customWidth="1"/>
    <col min="811" max="811" width="6.07421875" style="362" customWidth="1"/>
    <col min="812" max="812" width="6.3046875" style="362" customWidth="1"/>
    <col min="813" max="813" width="6.07421875" style="362" customWidth="1"/>
    <col min="814" max="814" width="7.69140625" style="362" customWidth="1"/>
    <col min="815" max="815" width="8.921875" style="362" customWidth="1"/>
    <col min="816" max="817" width="7.69140625" style="362" customWidth="1"/>
    <col min="818" max="818" width="5.921875" style="362" customWidth="1"/>
    <col min="819" max="819" width="5.69140625" style="362" customWidth="1"/>
    <col min="820" max="839" width="3.3828125" style="362" customWidth="1"/>
    <col min="840" max="1047" width="9" style="362"/>
    <col min="1048" max="1048" width="2.07421875" style="362" customWidth="1"/>
    <col min="1049" max="1049" width="3.69140625" style="362" customWidth="1"/>
    <col min="1050" max="1050" width="6.4609375" style="362" customWidth="1"/>
    <col min="1051" max="1051" width="3.69140625" style="362" customWidth="1"/>
    <col min="1052" max="1052" width="6.61328125" style="362" customWidth="1"/>
    <col min="1053" max="1053" width="4.3828125" style="362" customWidth="1"/>
    <col min="1054" max="1066" width="6.61328125" style="362" customWidth="1"/>
    <col min="1067" max="1067" width="6.07421875" style="362" customWidth="1"/>
    <col min="1068" max="1068" width="6.3046875" style="362" customWidth="1"/>
    <col min="1069" max="1069" width="6.07421875" style="362" customWidth="1"/>
    <col min="1070" max="1070" width="7.69140625" style="362" customWidth="1"/>
    <col min="1071" max="1071" width="8.921875" style="362" customWidth="1"/>
    <col min="1072" max="1073" width="7.69140625" style="362" customWidth="1"/>
    <col min="1074" max="1074" width="5.921875" style="362" customWidth="1"/>
    <col min="1075" max="1075" width="5.69140625" style="362" customWidth="1"/>
    <col min="1076" max="1095" width="3.3828125" style="362" customWidth="1"/>
    <col min="1096" max="1303" width="9" style="362"/>
    <col min="1304" max="1304" width="2.07421875" style="362" customWidth="1"/>
    <col min="1305" max="1305" width="3.69140625" style="362" customWidth="1"/>
    <col min="1306" max="1306" width="6.4609375" style="362" customWidth="1"/>
    <col min="1307" max="1307" width="3.69140625" style="362" customWidth="1"/>
    <col min="1308" max="1308" width="6.61328125" style="362" customWidth="1"/>
    <col min="1309" max="1309" width="4.3828125" style="362" customWidth="1"/>
    <col min="1310" max="1322" width="6.61328125" style="362" customWidth="1"/>
    <col min="1323" max="1323" width="6.07421875" style="362" customWidth="1"/>
    <col min="1324" max="1324" width="6.3046875" style="362" customWidth="1"/>
    <col min="1325" max="1325" width="6.07421875" style="362" customWidth="1"/>
    <col min="1326" max="1326" width="7.69140625" style="362" customWidth="1"/>
    <col min="1327" max="1327" width="8.921875" style="362" customWidth="1"/>
    <col min="1328" max="1329" width="7.69140625" style="362" customWidth="1"/>
    <col min="1330" max="1330" width="5.921875" style="362" customWidth="1"/>
    <col min="1331" max="1331" width="5.69140625" style="362" customWidth="1"/>
    <col min="1332" max="1351" width="3.3828125" style="362" customWidth="1"/>
    <col min="1352" max="1559" width="9" style="362"/>
    <col min="1560" max="1560" width="2.07421875" style="362" customWidth="1"/>
    <col min="1561" max="1561" width="3.69140625" style="362" customWidth="1"/>
    <col min="1562" max="1562" width="6.4609375" style="362" customWidth="1"/>
    <col min="1563" max="1563" width="3.69140625" style="362" customWidth="1"/>
    <col min="1564" max="1564" width="6.61328125" style="362" customWidth="1"/>
    <col min="1565" max="1565" width="4.3828125" style="362" customWidth="1"/>
    <col min="1566" max="1578" width="6.61328125" style="362" customWidth="1"/>
    <col min="1579" max="1579" width="6.07421875" style="362" customWidth="1"/>
    <col min="1580" max="1580" width="6.3046875" style="362" customWidth="1"/>
    <col min="1581" max="1581" width="6.07421875" style="362" customWidth="1"/>
    <col min="1582" max="1582" width="7.69140625" style="362" customWidth="1"/>
    <col min="1583" max="1583" width="8.921875" style="362" customWidth="1"/>
    <col min="1584" max="1585" width="7.69140625" style="362" customWidth="1"/>
    <col min="1586" max="1586" width="5.921875" style="362" customWidth="1"/>
    <col min="1587" max="1587" width="5.69140625" style="362" customWidth="1"/>
    <col min="1588" max="1607" width="3.3828125" style="362" customWidth="1"/>
    <col min="1608" max="1815" width="9" style="362"/>
    <col min="1816" max="1816" width="2.07421875" style="362" customWidth="1"/>
    <col min="1817" max="1817" width="3.69140625" style="362" customWidth="1"/>
    <col min="1818" max="1818" width="6.4609375" style="362" customWidth="1"/>
    <col min="1819" max="1819" width="3.69140625" style="362" customWidth="1"/>
    <col min="1820" max="1820" width="6.61328125" style="362" customWidth="1"/>
    <col min="1821" max="1821" width="4.3828125" style="362" customWidth="1"/>
    <col min="1822" max="1834" width="6.61328125" style="362" customWidth="1"/>
    <col min="1835" max="1835" width="6.07421875" style="362" customWidth="1"/>
    <col min="1836" max="1836" width="6.3046875" style="362" customWidth="1"/>
    <col min="1837" max="1837" width="6.07421875" style="362" customWidth="1"/>
    <col min="1838" max="1838" width="7.69140625" style="362" customWidth="1"/>
    <col min="1839" max="1839" width="8.921875" style="362" customWidth="1"/>
    <col min="1840" max="1841" width="7.69140625" style="362" customWidth="1"/>
    <col min="1842" max="1842" width="5.921875" style="362" customWidth="1"/>
    <col min="1843" max="1843" width="5.69140625" style="362" customWidth="1"/>
    <col min="1844" max="1863" width="3.3828125" style="362" customWidth="1"/>
    <col min="1864" max="2071" width="9" style="362"/>
    <col min="2072" max="2072" width="2.07421875" style="362" customWidth="1"/>
    <col min="2073" max="2073" width="3.69140625" style="362" customWidth="1"/>
    <col min="2074" max="2074" width="6.4609375" style="362" customWidth="1"/>
    <col min="2075" max="2075" width="3.69140625" style="362" customWidth="1"/>
    <col min="2076" max="2076" width="6.61328125" style="362" customWidth="1"/>
    <col min="2077" max="2077" width="4.3828125" style="362" customWidth="1"/>
    <col min="2078" max="2090" width="6.61328125" style="362" customWidth="1"/>
    <col min="2091" max="2091" width="6.07421875" style="362" customWidth="1"/>
    <col min="2092" max="2092" width="6.3046875" style="362" customWidth="1"/>
    <col min="2093" max="2093" width="6.07421875" style="362" customWidth="1"/>
    <col min="2094" max="2094" width="7.69140625" style="362" customWidth="1"/>
    <col min="2095" max="2095" width="8.921875" style="362" customWidth="1"/>
    <col min="2096" max="2097" width="7.69140625" style="362" customWidth="1"/>
    <col min="2098" max="2098" width="5.921875" style="362" customWidth="1"/>
    <col min="2099" max="2099" width="5.69140625" style="362" customWidth="1"/>
    <col min="2100" max="2119" width="3.3828125" style="362" customWidth="1"/>
    <col min="2120" max="2327" width="9" style="362"/>
    <col min="2328" max="2328" width="2.07421875" style="362" customWidth="1"/>
    <col min="2329" max="2329" width="3.69140625" style="362" customWidth="1"/>
    <col min="2330" max="2330" width="6.4609375" style="362" customWidth="1"/>
    <col min="2331" max="2331" width="3.69140625" style="362" customWidth="1"/>
    <col min="2332" max="2332" width="6.61328125" style="362" customWidth="1"/>
    <col min="2333" max="2333" width="4.3828125" style="362" customWidth="1"/>
    <col min="2334" max="2346" width="6.61328125" style="362" customWidth="1"/>
    <col min="2347" max="2347" width="6.07421875" style="362" customWidth="1"/>
    <col min="2348" max="2348" width="6.3046875" style="362" customWidth="1"/>
    <col min="2349" max="2349" width="6.07421875" style="362" customWidth="1"/>
    <col min="2350" max="2350" width="7.69140625" style="362" customWidth="1"/>
    <col min="2351" max="2351" width="8.921875" style="362" customWidth="1"/>
    <col min="2352" max="2353" width="7.69140625" style="362" customWidth="1"/>
    <col min="2354" max="2354" width="5.921875" style="362" customWidth="1"/>
    <col min="2355" max="2355" width="5.69140625" style="362" customWidth="1"/>
    <col min="2356" max="2375" width="3.3828125" style="362" customWidth="1"/>
    <col min="2376" max="2583" width="9" style="362"/>
    <col min="2584" max="2584" width="2.07421875" style="362" customWidth="1"/>
    <col min="2585" max="2585" width="3.69140625" style="362" customWidth="1"/>
    <col min="2586" max="2586" width="6.4609375" style="362" customWidth="1"/>
    <col min="2587" max="2587" width="3.69140625" style="362" customWidth="1"/>
    <col min="2588" max="2588" width="6.61328125" style="362" customWidth="1"/>
    <col min="2589" max="2589" width="4.3828125" style="362" customWidth="1"/>
    <col min="2590" max="2602" width="6.61328125" style="362" customWidth="1"/>
    <col min="2603" max="2603" width="6.07421875" style="362" customWidth="1"/>
    <col min="2604" max="2604" width="6.3046875" style="362" customWidth="1"/>
    <col min="2605" max="2605" width="6.07421875" style="362" customWidth="1"/>
    <col min="2606" max="2606" width="7.69140625" style="362" customWidth="1"/>
    <col min="2607" max="2607" width="8.921875" style="362" customWidth="1"/>
    <col min="2608" max="2609" width="7.69140625" style="362" customWidth="1"/>
    <col min="2610" max="2610" width="5.921875" style="362" customWidth="1"/>
    <col min="2611" max="2611" width="5.69140625" style="362" customWidth="1"/>
    <col min="2612" max="2631" width="3.3828125" style="362" customWidth="1"/>
    <col min="2632" max="2839" width="9" style="362"/>
    <col min="2840" max="2840" width="2.07421875" style="362" customWidth="1"/>
    <col min="2841" max="2841" width="3.69140625" style="362" customWidth="1"/>
    <col min="2842" max="2842" width="6.4609375" style="362" customWidth="1"/>
    <col min="2843" max="2843" width="3.69140625" style="362" customWidth="1"/>
    <col min="2844" max="2844" width="6.61328125" style="362" customWidth="1"/>
    <col min="2845" max="2845" width="4.3828125" style="362" customWidth="1"/>
    <col min="2846" max="2858" width="6.61328125" style="362" customWidth="1"/>
    <col min="2859" max="2859" width="6.07421875" style="362" customWidth="1"/>
    <col min="2860" max="2860" width="6.3046875" style="362" customWidth="1"/>
    <col min="2861" max="2861" width="6.07421875" style="362" customWidth="1"/>
    <col min="2862" max="2862" width="7.69140625" style="362" customWidth="1"/>
    <col min="2863" max="2863" width="8.921875" style="362" customWidth="1"/>
    <col min="2864" max="2865" width="7.69140625" style="362" customWidth="1"/>
    <col min="2866" max="2866" width="5.921875" style="362" customWidth="1"/>
    <col min="2867" max="2867" width="5.69140625" style="362" customWidth="1"/>
    <col min="2868" max="2887" width="3.3828125" style="362" customWidth="1"/>
    <col min="2888" max="3095" width="9" style="362"/>
    <col min="3096" max="3096" width="2.07421875" style="362" customWidth="1"/>
    <col min="3097" max="3097" width="3.69140625" style="362" customWidth="1"/>
    <col min="3098" max="3098" width="6.4609375" style="362" customWidth="1"/>
    <col min="3099" max="3099" width="3.69140625" style="362" customWidth="1"/>
    <col min="3100" max="3100" width="6.61328125" style="362" customWidth="1"/>
    <col min="3101" max="3101" width="4.3828125" style="362" customWidth="1"/>
    <col min="3102" max="3114" width="6.61328125" style="362" customWidth="1"/>
    <col min="3115" max="3115" width="6.07421875" style="362" customWidth="1"/>
    <col min="3116" max="3116" width="6.3046875" style="362" customWidth="1"/>
    <col min="3117" max="3117" width="6.07421875" style="362" customWidth="1"/>
    <col min="3118" max="3118" width="7.69140625" style="362" customWidth="1"/>
    <col min="3119" max="3119" width="8.921875" style="362" customWidth="1"/>
    <col min="3120" max="3121" width="7.69140625" style="362" customWidth="1"/>
    <col min="3122" max="3122" width="5.921875" style="362" customWidth="1"/>
    <col min="3123" max="3123" width="5.69140625" style="362" customWidth="1"/>
    <col min="3124" max="3143" width="3.3828125" style="362" customWidth="1"/>
    <col min="3144" max="3351" width="9" style="362"/>
    <col min="3352" max="3352" width="2.07421875" style="362" customWidth="1"/>
    <col min="3353" max="3353" width="3.69140625" style="362" customWidth="1"/>
    <col min="3354" max="3354" width="6.4609375" style="362" customWidth="1"/>
    <col min="3355" max="3355" width="3.69140625" style="362" customWidth="1"/>
    <col min="3356" max="3356" width="6.61328125" style="362" customWidth="1"/>
    <col min="3357" max="3357" width="4.3828125" style="362" customWidth="1"/>
    <col min="3358" max="3370" width="6.61328125" style="362" customWidth="1"/>
    <col min="3371" max="3371" width="6.07421875" style="362" customWidth="1"/>
    <col min="3372" max="3372" width="6.3046875" style="362" customWidth="1"/>
    <col min="3373" max="3373" width="6.07421875" style="362" customWidth="1"/>
    <col min="3374" max="3374" width="7.69140625" style="362" customWidth="1"/>
    <col min="3375" max="3375" width="8.921875" style="362" customWidth="1"/>
    <col min="3376" max="3377" width="7.69140625" style="362" customWidth="1"/>
    <col min="3378" max="3378" width="5.921875" style="362" customWidth="1"/>
    <col min="3379" max="3379" width="5.69140625" style="362" customWidth="1"/>
    <col min="3380" max="3399" width="3.3828125" style="362" customWidth="1"/>
    <col min="3400" max="3607" width="9" style="362"/>
    <col min="3608" max="3608" width="2.07421875" style="362" customWidth="1"/>
    <col min="3609" max="3609" width="3.69140625" style="362" customWidth="1"/>
    <col min="3610" max="3610" width="6.4609375" style="362" customWidth="1"/>
    <col min="3611" max="3611" width="3.69140625" style="362" customWidth="1"/>
    <col min="3612" max="3612" width="6.61328125" style="362" customWidth="1"/>
    <col min="3613" max="3613" width="4.3828125" style="362" customWidth="1"/>
    <col min="3614" max="3626" width="6.61328125" style="362" customWidth="1"/>
    <col min="3627" max="3627" width="6.07421875" style="362" customWidth="1"/>
    <col min="3628" max="3628" width="6.3046875" style="362" customWidth="1"/>
    <col min="3629" max="3629" width="6.07421875" style="362" customWidth="1"/>
    <col min="3630" max="3630" width="7.69140625" style="362" customWidth="1"/>
    <col min="3631" max="3631" width="8.921875" style="362" customWidth="1"/>
    <col min="3632" max="3633" width="7.69140625" style="362" customWidth="1"/>
    <col min="3634" max="3634" width="5.921875" style="362" customWidth="1"/>
    <col min="3635" max="3635" width="5.69140625" style="362" customWidth="1"/>
    <col min="3636" max="3655" width="3.3828125" style="362" customWidth="1"/>
    <col min="3656" max="3863" width="9" style="362"/>
    <col min="3864" max="3864" width="2.07421875" style="362" customWidth="1"/>
    <col min="3865" max="3865" width="3.69140625" style="362" customWidth="1"/>
    <col min="3866" max="3866" width="6.4609375" style="362" customWidth="1"/>
    <col min="3867" max="3867" width="3.69140625" style="362" customWidth="1"/>
    <col min="3868" max="3868" width="6.61328125" style="362" customWidth="1"/>
    <col min="3869" max="3869" width="4.3828125" style="362" customWidth="1"/>
    <col min="3870" max="3882" width="6.61328125" style="362" customWidth="1"/>
    <col min="3883" max="3883" width="6.07421875" style="362" customWidth="1"/>
    <col min="3884" max="3884" width="6.3046875" style="362" customWidth="1"/>
    <col min="3885" max="3885" width="6.07421875" style="362" customWidth="1"/>
    <col min="3886" max="3886" width="7.69140625" style="362" customWidth="1"/>
    <col min="3887" max="3887" width="8.921875" style="362" customWidth="1"/>
    <col min="3888" max="3889" width="7.69140625" style="362" customWidth="1"/>
    <col min="3890" max="3890" width="5.921875" style="362" customWidth="1"/>
    <col min="3891" max="3891" width="5.69140625" style="362" customWidth="1"/>
    <col min="3892" max="3911" width="3.3828125" style="362" customWidth="1"/>
    <col min="3912" max="4119" width="9" style="362"/>
    <col min="4120" max="4120" width="2.07421875" style="362" customWidth="1"/>
    <col min="4121" max="4121" width="3.69140625" style="362" customWidth="1"/>
    <col min="4122" max="4122" width="6.4609375" style="362" customWidth="1"/>
    <col min="4123" max="4123" width="3.69140625" style="362" customWidth="1"/>
    <col min="4124" max="4124" width="6.61328125" style="362" customWidth="1"/>
    <col min="4125" max="4125" width="4.3828125" style="362" customWidth="1"/>
    <col min="4126" max="4138" width="6.61328125" style="362" customWidth="1"/>
    <col min="4139" max="4139" width="6.07421875" style="362" customWidth="1"/>
    <col min="4140" max="4140" width="6.3046875" style="362" customWidth="1"/>
    <col min="4141" max="4141" width="6.07421875" style="362" customWidth="1"/>
    <col min="4142" max="4142" width="7.69140625" style="362" customWidth="1"/>
    <col min="4143" max="4143" width="8.921875" style="362" customWidth="1"/>
    <col min="4144" max="4145" width="7.69140625" style="362" customWidth="1"/>
    <col min="4146" max="4146" width="5.921875" style="362" customWidth="1"/>
    <col min="4147" max="4147" width="5.69140625" style="362" customWidth="1"/>
    <col min="4148" max="4167" width="3.3828125" style="362" customWidth="1"/>
    <col min="4168" max="4375" width="9" style="362"/>
    <col min="4376" max="4376" width="2.07421875" style="362" customWidth="1"/>
    <col min="4377" max="4377" width="3.69140625" style="362" customWidth="1"/>
    <col min="4378" max="4378" width="6.4609375" style="362" customWidth="1"/>
    <col min="4379" max="4379" width="3.69140625" style="362" customWidth="1"/>
    <col min="4380" max="4380" width="6.61328125" style="362" customWidth="1"/>
    <col min="4381" max="4381" width="4.3828125" style="362" customWidth="1"/>
    <col min="4382" max="4394" width="6.61328125" style="362" customWidth="1"/>
    <col min="4395" max="4395" width="6.07421875" style="362" customWidth="1"/>
    <col min="4396" max="4396" width="6.3046875" style="362" customWidth="1"/>
    <col min="4397" max="4397" width="6.07421875" style="362" customWidth="1"/>
    <col min="4398" max="4398" width="7.69140625" style="362" customWidth="1"/>
    <col min="4399" max="4399" width="8.921875" style="362" customWidth="1"/>
    <col min="4400" max="4401" width="7.69140625" style="362" customWidth="1"/>
    <col min="4402" max="4402" width="5.921875" style="362" customWidth="1"/>
    <col min="4403" max="4403" width="5.69140625" style="362" customWidth="1"/>
    <col min="4404" max="4423" width="3.3828125" style="362" customWidth="1"/>
    <col min="4424" max="4631" width="9" style="362"/>
    <col min="4632" max="4632" width="2.07421875" style="362" customWidth="1"/>
    <col min="4633" max="4633" width="3.69140625" style="362" customWidth="1"/>
    <col min="4634" max="4634" width="6.4609375" style="362" customWidth="1"/>
    <col min="4635" max="4635" width="3.69140625" style="362" customWidth="1"/>
    <col min="4636" max="4636" width="6.61328125" style="362" customWidth="1"/>
    <col min="4637" max="4637" width="4.3828125" style="362" customWidth="1"/>
    <col min="4638" max="4650" width="6.61328125" style="362" customWidth="1"/>
    <col min="4651" max="4651" width="6.07421875" style="362" customWidth="1"/>
    <col min="4652" max="4652" width="6.3046875" style="362" customWidth="1"/>
    <col min="4653" max="4653" width="6.07421875" style="362" customWidth="1"/>
    <col min="4654" max="4654" width="7.69140625" style="362" customWidth="1"/>
    <col min="4655" max="4655" width="8.921875" style="362" customWidth="1"/>
    <col min="4656" max="4657" width="7.69140625" style="362" customWidth="1"/>
    <col min="4658" max="4658" width="5.921875" style="362" customWidth="1"/>
    <col min="4659" max="4659" width="5.69140625" style="362" customWidth="1"/>
    <col min="4660" max="4679" width="3.3828125" style="362" customWidth="1"/>
    <col min="4680" max="4887" width="9" style="362"/>
    <col min="4888" max="4888" width="2.07421875" style="362" customWidth="1"/>
    <col min="4889" max="4889" width="3.69140625" style="362" customWidth="1"/>
    <col min="4890" max="4890" width="6.4609375" style="362" customWidth="1"/>
    <col min="4891" max="4891" width="3.69140625" style="362" customWidth="1"/>
    <col min="4892" max="4892" width="6.61328125" style="362" customWidth="1"/>
    <col min="4893" max="4893" width="4.3828125" style="362" customWidth="1"/>
    <col min="4894" max="4906" width="6.61328125" style="362" customWidth="1"/>
    <col min="4907" max="4907" width="6.07421875" style="362" customWidth="1"/>
    <col min="4908" max="4908" width="6.3046875" style="362" customWidth="1"/>
    <col min="4909" max="4909" width="6.07421875" style="362" customWidth="1"/>
    <col min="4910" max="4910" width="7.69140625" style="362" customWidth="1"/>
    <col min="4911" max="4911" width="8.921875" style="362" customWidth="1"/>
    <col min="4912" max="4913" width="7.69140625" style="362" customWidth="1"/>
    <col min="4914" max="4914" width="5.921875" style="362" customWidth="1"/>
    <col min="4915" max="4915" width="5.69140625" style="362" customWidth="1"/>
    <col min="4916" max="4935" width="3.3828125" style="362" customWidth="1"/>
    <col min="4936" max="5143" width="9" style="362"/>
    <col min="5144" max="5144" width="2.07421875" style="362" customWidth="1"/>
    <col min="5145" max="5145" width="3.69140625" style="362" customWidth="1"/>
    <col min="5146" max="5146" width="6.4609375" style="362" customWidth="1"/>
    <col min="5147" max="5147" width="3.69140625" style="362" customWidth="1"/>
    <col min="5148" max="5148" width="6.61328125" style="362" customWidth="1"/>
    <col min="5149" max="5149" width="4.3828125" style="362" customWidth="1"/>
    <col min="5150" max="5162" width="6.61328125" style="362" customWidth="1"/>
    <col min="5163" max="5163" width="6.07421875" style="362" customWidth="1"/>
    <col min="5164" max="5164" width="6.3046875" style="362" customWidth="1"/>
    <col min="5165" max="5165" width="6.07421875" style="362" customWidth="1"/>
    <col min="5166" max="5166" width="7.69140625" style="362" customWidth="1"/>
    <col min="5167" max="5167" width="8.921875" style="362" customWidth="1"/>
    <col min="5168" max="5169" width="7.69140625" style="362" customWidth="1"/>
    <col min="5170" max="5170" width="5.921875" style="362" customWidth="1"/>
    <col min="5171" max="5171" width="5.69140625" style="362" customWidth="1"/>
    <col min="5172" max="5191" width="3.3828125" style="362" customWidth="1"/>
    <col min="5192" max="5399" width="9" style="362"/>
    <col min="5400" max="5400" width="2.07421875" style="362" customWidth="1"/>
    <col min="5401" max="5401" width="3.69140625" style="362" customWidth="1"/>
    <col min="5402" max="5402" width="6.4609375" style="362" customWidth="1"/>
    <col min="5403" max="5403" width="3.69140625" style="362" customWidth="1"/>
    <col min="5404" max="5404" width="6.61328125" style="362" customWidth="1"/>
    <col min="5405" max="5405" width="4.3828125" style="362" customWidth="1"/>
    <col min="5406" max="5418" width="6.61328125" style="362" customWidth="1"/>
    <col min="5419" max="5419" width="6.07421875" style="362" customWidth="1"/>
    <col min="5420" max="5420" width="6.3046875" style="362" customWidth="1"/>
    <col min="5421" max="5421" width="6.07421875" style="362" customWidth="1"/>
    <col min="5422" max="5422" width="7.69140625" style="362" customWidth="1"/>
    <col min="5423" max="5423" width="8.921875" style="362" customWidth="1"/>
    <col min="5424" max="5425" width="7.69140625" style="362" customWidth="1"/>
    <col min="5426" max="5426" width="5.921875" style="362" customWidth="1"/>
    <col min="5427" max="5427" width="5.69140625" style="362" customWidth="1"/>
    <col min="5428" max="5447" width="3.3828125" style="362" customWidth="1"/>
    <col min="5448" max="5655" width="9" style="362"/>
    <col min="5656" max="5656" width="2.07421875" style="362" customWidth="1"/>
    <col min="5657" max="5657" width="3.69140625" style="362" customWidth="1"/>
    <col min="5658" max="5658" width="6.4609375" style="362" customWidth="1"/>
    <col min="5659" max="5659" width="3.69140625" style="362" customWidth="1"/>
    <col min="5660" max="5660" width="6.61328125" style="362" customWidth="1"/>
    <col min="5661" max="5661" width="4.3828125" style="362" customWidth="1"/>
    <col min="5662" max="5674" width="6.61328125" style="362" customWidth="1"/>
    <col min="5675" max="5675" width="6.07421875" style="362" customWidth="1"/>
    <col min="5676" max="5676" width="6.3046875" style="362" customWidth="1"/>
    <col min="5677" max="5677" width="6.07421875" style="362" customWidth="1"/>
    <col min="5678" max="5678" width="7.69140625" style="362" customWidth="1"/>
    <col min="5679" max="5679" width="8.921875" style="362" customWidth="1"/>
    <col min="5680" max="5681" width="7.69140625" style="362" customWidth="1"/>
    <col min="5682" max="5682" width="5.921875" style="362" customWidth="1"/>
    <col min="5683" max="5683" width="5.69140625" style="362" customWidth="1"/>
    <col min="5684" max="5703" width="3.3828125" style="362" customWidth="1"/>
    <col min="5704" max="5911" width="9" style="362"/>
    <col min="5912" max="5912" width="2.07421875" style="362" customWidth="1"/>
    <col min="5913" max="5913" width="3.69140625" style="362" customWidth="1"/>
    <col min="5914" max="5914" width="6.4609375" style="362" customWidth="1"/>
    <col min="5915" max="5915" width="3.69140625" style="362" customWidth="1"/>
    <col min="5916" max="5916" width="6.61328125" style="362" customWidth="1"/>
    <col min="5917" max="5917" width="4.3828125" style="362" customWidth="1"/>
    <col min="5918" max="5930" width="6.61328125" style="362" customWidth="1"/>
    <col min="5931" max="5931" width="6.07421875" style="362" customWidth="1"/>
    <col min="5932" max="5932" width="6.3046875" style="362" customWidth="1"/>
    <col min="5933" max="5933" width="6.07421875" style="362" customWidth="1"/>
    <col min="5934" max="5934" width="7.69140625" style="362" customWidth="1"/>
    <col min="5935" max="5935" width="8.921875" style="362" customWidth="1"/>
    <col min="5936" max="5937" width="7.69140625" style="362" customWidth="1"/>
    <col min="5938" max="5938" width="5.921875" style="362" customWidth="1"/>
    <col min="5939" max="5939" width="5.69140625" style="362" customWidth="1"/>
    <col min="5940" max="5959" width="3.3828125" style="362" customWidth="1"/>
    <col min="5960" max="6167" width="9" style="362"/>
    <col min="6168" max="6168" width="2.07421875" style="362" customWidth="1"/>
    <col min="6169" max="6169" width="3.69140625" style="362" customWidth="1"/>
    <col min="6170" max="6170" width="6.4609375" style="362" customWidth="1"/>
    <col min="6171" max="6171" width="3.69140625" style="362" customWidth="1"/>
    <col min="6172" max="6172" width="6.61328125" style="362" customWidth="1"/>
    <col min="6173" max="6173" width="4.3828125" style="362" customWidth="1"/>
    <col min="6174" max="6186" width="6.61328125" style="362" customWidth="1"/>
    <col min="6187" max="6187" width="6.07421875" style="362" customWidth="1"/>
    <col min="6188" max="6188" width="6.3046875" style="362" customWidth="1"/>
    <col min="6189" max="6189" width="6.07421875" style="362" customWidth="1"/>
    <col min="6190" max="6190" width="7.69140625" style="362" customWidth="1"/>
    <col min="6191" max="6191" width="8.921875" style="362" customWidth="1"/>
    <col min="6192" max="6193" width="7.69140625" style="362" customWidth="1"/>
    <col min="6194" max="6194" width="5.921875" style="362" customWidth="1"/>
    <col min="6195" max="6195" width="5.69140625" style="362" customWidth="1"/>
    <col min="6196" max="6215" width="3.3828125" style="362" customWidth="1"/>
    <col min="6216" max="6423" width="9" style="362"/>
    <col min="6424" max="6424" width="2.07421875" style="362" customWidth="1"/>
    <col min="6425" max="6425" width="3.69140625" style="362" customWidth="1"/>
    <col min="6426" max="6426" width="6.4609375" style="362" customWidth="1"/>
    <col min="6427" max="6427" width="3.69140625" style="362" customWidth="1"/>
    <col min="6428" max="6428" width="6.61328125" style="362" customWidth="1"/>
    <col min="6429" max="6429" width="4.3828125" style="362" customWidth="1"/>
    <col min="6430" max="6442" width="6.61328125" style="362" customWidth="1"/>
    <col min="6443" max="6443" width="6.07421875" style="362" customWidth="1"/>
    <col min="6444" max="6444" width="6.3046875" style="362" customWidth="1"/>
    <col min="6445" max="6445" width="6.07421875" style="362" customWidth="1"/>
    <col min="6446" max="6446" width="7.69140625" style="362" customWidth="1"/>
    <col min="6447" max="6447" width="8.921875" style="362" customWidth="1"/>
    <col min="6448" max="6449" width="7.69140625" style="362" customWidth="1"/>
    <col min="6450" max="6450" width="5.921875" style="362" customWidth="1"/>
    <col min="6451" max="6451" width="5.69140625" style="362" customWidth="1"/>
    <col min="6452" max="6471" width="3.3828125" style="362" customWidth="1"/>
    <col min="6472" max="6679" width="9" style="362"/>
    <col min="6680" max="6680" width="2.07421875" style="362" customWidth="1"/>
    <col min="6681" max="6681" width="3.69140625" style="362" customWidth="1"/>
    <col min="6682" max="6682" width="6.4609375" style="362" customWidth="1"/>
    <col min="6683" max="6683" width="3.69140625" style="362" customWidth="1"/>
    <col min="6684" max="6684" width="6.61328125" style="362" customWidth="1"/>
    <col min="6685" max="6685" width="4.3828125" style="362" customWidth="1"/>
    <col min="6686" max="6698" width="6.61328125" style="362" customWidth="1"/>
    <col min="6699" max="6699" width="6.07421875" style="362" customWidth="1"/>
    <col min="6700" max="6700" width="6.3046875" style="362" customWidth="1"/>
    <col min="6701" max="6701" width="6.07421875" style="362" customWidth="1"/>
    <col min="6702" max="6702" width="7.69140625" style="362" customWidth="1"/>
    <col min="6703" max="6703" width="8.921875" style="362" customWidth="1"/>
    <col min="6704" max="6705" width="7.69140625" style="362" customWidth="1"/>
    <col min="6706" max="6706" width="5.921875" style="362" customWidth="1"/>
    <col min="6707" max="6707" width="5.69140625" style="362" customWidth="1"/>
    <col min="6708" max="6727" width="3.3828125" style="362" customWidth="1"/>
    <col min="6728" max="6935" width="9" style="362"/>
    <col min="6936" max="6936" width="2.07421875" style="362" customWidth="1"/>
    <col min="6937" max="6937" width="3.69140625" style="362" customWidth="1"/>
    <col min="6938" max="6938" width="6.4609375" style="362" customWidth="1"/>
    <col min="6939" max="6939" width="3.69140625" style="362" customWidth="1"/>
    <col min="6940" max="6940" width="6.61328125" style="362" customWidth="1"/>
    <col min="6941" max="6941" width="4.3828125" style="362" customWidth="1"/>
    <col min="6942" max="6954" width="6.61328125" style="362" customWidth="1"/>
    <col min="6955" max="6955" width="6.07421875" style="362" customWidth="1"/>
    <col min="6956" max="6956" width="6.3046875" style="362" customWidth="1"/>
    <col min="6957" max="6957" width="6.07421875" style="362" customWidth="1"/>
    <col min="6958" max="6958" width="7.69140625" style="362" customWidth="1"/>
    <col min="6959" max="6959" width="8.921875" style="362" customWidth="1"/>
    <col min="6960" max="6961" width="7.69140625" style="362" customWidth="1"/>
    <col min="6962" max="6962" width="5.921875" style="362" customWidth="1"/>
    <col min="6963" max="6963" width="5.69140625" style="362" customWidth="1"/>
    <col min="6964" max="6983" width="3.3828125" style="362" customWidth="1"/>
    <col min="6984" max="7191" width="9" style="362"/>
    <col min="7192" max="7192" width="2.07421875" style="362" customWidth="1"/>
    <col min="7193" max="7193" width="3.69140625" style="362" customWidth="1"/>
    <col min="7194" max="7194" width="6.4609375" style="362" customWidth="1"/>
    <col min="7195" max="7195" width="3.69140625" style="362" customWidth="1"/>
    <col min="7196" max="7196" width="6.61328125" style="362" customWidth="1"/>
    <col min="7197" max="7197" width="4.3828125" style="362" customWidth="1"/>
    <col min="7198" max="7210" width="6.61328125" style="362" customWidth="1"/>
    <col min="7211" max="7211" width="6.07421875" style="362" customWidth="1"/>
    <col min="7212" max="7212" width="6.3046875" style="362" customWidth="1"/>
    <col min="7213" max="7213" width="6.07421875" style="362" customWidth="1"/>
    <col min="7214" max="7214" width="7.69140625" style="362" customWidth="1"/>
    <col min="7215" max="7215" width="8.921875" style="362" customWidth="1"/>
    <col min="7216" max="7217" width="7.69140625" style="362" customWidth="1"/>
    <col min="7218" max="7218" width="5.921875" style="362" customWidth="1"/>
    <col min="7219" max="7219" width="5.69140625" style="362" customWidth="1"/>
    <col min="7220" max="7239" width="3.3828125" style="362" customWidth="1"/>
    <col min="7240" max="7447" width="9" style="362"/>
    <col min="7448" max="7448" width="2.07421875" style="362" customWidth="1"/>
    <col min="7449" max="7449" width="3.69140625" style="362" customWidth="1"/>
    <col min="7450" max="7450" width="6.4609375" style="362" customWidth="1"/>
    <col min="7451" max="7451" width="3.69140625" style="362" customWidth="1"/>
    <col min="7452" max="7452" width="6.61328125" style="362" customWidth="1"/>
    <col min="7453" max="7453" width="4.3828125" style="362" customWidth="1"/>
    <col min="7454" max="7466" width="6.61328125" style="362" customWidth="1"/>
    <col min="7467" max="7467" width="6.07421875" style="362" customWidth="1"/>
    <col min="7468" max="7468" width="6.3046875" style="362" customWidth="1"/>
    <col min="7469" max="7469" width="6.07421875" style="362" customWidth="1"/>
    <col min="7470" max="7470" width="7.69140625" style="362" customWidth="1"/>
    <col min="7471" max="7471" width="8.921875" style="362" customWidth="1"/>
    <col min="7472" max="7473" width="7.69140625" style="362" customWidth="1"/>
    <col min="7474" max="7474" width="5.921875" style="362" customWidth="1"/>
    <col min="7475" max="7475" width="5.69140625" style="362" customWidth="1"/>
    <col min="7476" max="7495" width="3.3828125" style="362" customWidth="1"/>
    <col min="7496" max="7703" width="9" style="362"/>
    <col min="7704" max="7704" width="2.07421875" style="362" customWidth="1"/>
    <col min="7705" max="7705" width="3.69140625" style="362" customWidth="1"/>
    <col min="7706" max="7706" width="6.4609375" style="362" customWidth="1"/>
    <col min="7707" max="7707" width="3.69140625" style="362" customWidth="1"/>
    <col min="7708" max="7708" width="6.61328125" style="362" customWidth="1"/>
    <col min="7709" max="7709" width="4.3828125" style="362" customWidth="1"/>
    <col min="7710" max="7722" width="6.61328125" style="362" customWidth="1"/>
    <col min="7723" max="7723" width="6.07421875" style="362" customWidth="1"/>
    <col min="7724" max="7724" width="6.3046875" style="362" customWidth="1"/>
    <col min="7725" max="7725" width="6.07421875" style="362" customWidth="1"/>
    <col min="7726" max="7726" width="7.69140625" style="362" customWidth="1"/>
    <col min="7727" max="7727" width="8.921875" style="362" customWidth="1"/>
    <col min="7728" max="7729" width="7.69140625" style="362" customWidth="1"/>
    <col min="7730" max="7730" width="5.921875" style="362" customWidth="1"/>
    <col min="7731" max="7731" width="5.69140625" style="362" customWidth="1"/>
    <col min="7732" max="7751" width="3.3828125" style="362" customWidth="1"/>
    <col min="7752" max="7959" width="9" style="362"/>
    <col min="7960" max="7960" width="2.07421875" style="362" customWidth="1"/>
    <col min="7961" max="7961" width="3.69140625" style="362" customWidth="1"/>
    <col min="7962" max="7962" width="6.4609375" style="362" customWidth="1"/>
    <col min="7963" max="7963" width="3.69140625" style="362" customWidth="1"/>
    <col min="7964" max="7964" width="6.61328125" style="362" customWidth="1"/>
    <col min="7965" max="7965" width="4.3828125" style="362" customWidth="1"/>
    <col min="7966" max="7978" width="6.61328125" style="362" customWidth="1"/>
    <col min="7979" max="7979" width="6.07421875" style="362" customWidth="1"/>
    <col min="7980" max="7980" width="6.3046875" style="362" customWidth="1"/>
    <col min="7981" max="7981" width="6.07421875" style="362" customWidth="1"/>
    <col min="7982" max="7982" width="7.69140625" style="362" customWidth="1"/>
    <col min="7983" max="7983" width="8.921875" style="362" customWidth="1"/>
    <col min="7984" max="7985" width="7.69140625" style="362" customWidth="1"/>
    <col min="7986" max="7986" width="5.921875" style="362" customWidth="1"/>
    <col min="7987" max="7987" width="5.69140625" style="362" customWidth="1"/>
    <col min="7988" max="8007" width="3.3828125" style="362" customWidth="1"/>
    <col min="8008" max="8215" width="9" style="362"/>
    <col min="8216" max="8216" width="2.07421875" style="362" customWidth="1"/>
    <col min="8217" max="8217" width="3.69140625" style="362" customWidth="1"/>
    <col min="8218" max="8218" width="6.4609375" style="362" customWidth="1"/>
    <col min="8219" max="8219" width="3.69140625" style="362" customWidth="1"/>
    <col min="8220" max="8220" width="6.61328125" style="362" customWidth="1"/>
    <col min="8221" max="8221" width="4.3828125" style="362" customWidth="1"/>
    <col min="8222" max="8234" width="6.61328125" style="362" customWidth="1"/>
    <col min="8235" max="8235" width="6.07421875" style="362" customWidth="1"/>
    <col min="8236" max="8236" width="6.3046875" style="362" customWidth="1"/>
    <col min="8237" max="8237" width="6.07421875" style="362" customWidth="1"/>
    <col min="8238" max="8238" width="7.69140625" style="362" customWidth="1"/>
    <col min="8239" max="8239" width="8.921875" style="362" customWidth="1"/>
    <col min="8240" max="8241" width="7.69140625" style="362" customWidth="1"/>
    <col min="8242" max="8242" width="5.921875" style="362" customWidth="1"/>
    <col min="8243" max="8243" width="5.69140625" style="362" customWidth="1"/>
    <col min="8244" max="8263" width="3.3828125" style="362" customWidth="1"/>
    <col min="8264" max="8471" width="9" style="362"/>
    <col min="8472" max="8472" width="2.07421875" style="362" customWidth="1"/>
    <col min="8473" max="8473" width="3.69140625" style="362" customWidth="1"/>
    <col min="8474" max="8474" width="6.4609375" style="362" customWidth="1"/>
    <col min="8475" max="8475" width="3.69140625" style="362" customWidth="1"/>
    <col min="8476" max="8476" width="6.61328125" style="362" customWidth="1"/>
    <col min="8477" max="8477" width="4.3828125" style="362" customWidth="1"/>
    <col min="8478" max="8490" width="6.61328125" style="362" customWidth="1"/>
    <col min="8491" max="8491" width="6.07421875" style="362" customWidth="1"/>
    <col min="8492" max="8492" width="6.3046875" style="362" customWidth="1"/>
    <col min="8493" max="8493" width="6.07421875" style="362" customWidth="1"/>
    <col min="8494" max="8494" width="7.69140625" style="362" customWidth="1"/>
    <col min="8495" max="8495" width="8.921875" style="362" customWidth="1"/>
    <col min="8496" max="8497" width="7.69140625" style="362" customWidth="1"/>
    <col min="8498" max="8498" width="5.921875" style="362" customWidth="1"/>
    <col min="8499" max="8499" width="5.69140625" style="362" customWidth="1"/>
    <col min="8500" max="8519" width="3.3828125" style="362" customWidth="1"/>
    <col min="8520" max="8727" width="9" style="362"/>
    <col min="8728" max="8728" width="2.07421875" style="362" customWidth="1"/>
    <col min="8729" max="8729" width="3.69140625" style="362" customWidth="1"/>
    <col min="8730" max="8730" width="6.4609375" style="362" customWidth="1"/>
    <col min="8731" max="8731" width="3.69140625" style="362" customWidth="1"/>
    <col min="8732" max="8732" width="6.61328125" style="362" customWidth="1"/>
    <col min="8733" max="8733" width="4.3828125" style="362" customWidth="1"/>
    <col min="8734" max="8746" width="6.61328125" style="362" customWidth="1"/>
    <col min="8747" max="8747" width="6.07421875" style="362" customWidth="1"/>
    <col min="8748" max="8748" width="6.3046875" style="362" customWidth="1"/>
    <col min="8749" max="8749" width="6.07421875" style="362" customWidth="1"/>
    <col min="8750" max="8750" width="7.69140625" style="362" customWidth="1"/>
    <col min="8751" max="8751" width="8.921875" style="362" customWidth="1"/>
    <col min="8752" max="8753" width="7.69140625" style="362" customWidth="1"/>
    <col min="8754" max="8754" width="5.921875" style="362" customWidth="1"/>
    <col min="8755" max="8755" width="5.69140625" style="362" customWidth="1"/>
    <col min="8756" max="8775" width="3.3828125" style="362" customWidth="1"/>
    <col min="8776" max="8983" width="9" style="362"/>
    <col min="8984" max="8984" width="2.07421875" style="362" customWidth="1"/>
    <col min="8985" max="8985" width="3.69140625" style="362" customWidth="1"/>
    <col min="8986" max="8986" width="6.4609375" style="362" customWidth="1"/>
    <col min="8987" max="8987" width="3.69140625" style="362" customWidth="1"/>
    <col min="8988" max="8988" width="6.61328125" style="362" customWidth="1"/>
    <col min="8989" max="8989" width="4.3828125" style="362" customWidth="1"/>
    <col min="8990" max="9002" width="6.61328125" style="362" customWidth="1"/>
    <col min="9003" max="9003" width="6.07421875" style="362" customWidth="1"/>
    <col min="9004" max="9004" width="6.3046875" style="362" customWidth="1"/>
    <col min="9005" max="9005" width="6.07421875" style="362" customWidth="1"/>
    <col min="9006" max="9006" width="7.69140625" style="362" customWidth="1"/>
    <col min="9007" max="9007" width="8.921875" style="362" customWidth="1"/>
    <col min="9008" max="9009" width="7.69140625" style="362" customWidth="1"/>
    <col min="9010" max="9010" width="5.921875" style="362" customWidth="1"/>
    <col min="9011" max="9011" width="5.69140625" style="362" customWidth="1"/>
    <col min="9012" max="9031" width="3.3828125" style="362" customWidth="1"/>
    <col min="9032" max="9239" width="9" style="362"/>
    <col min="9240" max="9240" width="2.07421875" style="362" customWidth="1"/>
    <col min="9241" max="9241" width="3.69140625" style="362" customWidth="1"/>
    <col min="9242" max="9242" width="6.4609375" style="362" customWidth="1"/>
    <col min="9243" max="9243" width="3.69140625" style="362" customWidth="1"/>
    <col min="9244" max="9244" width="6.61328125" style="362" customWidth="1"/>
    <col min="9245" max="9245" width="4.3828125" style="362" customWidth="1"/>
    <col min="9246" max="9258" width="6.61328125" style="362" customWidth="1"/>
    <col min="9259" max="9259" width="6.07421875" style="362" customWidth="1"/>
    <col min="9260" max="9260" width="6.3046875" style="362" customWidth="1"/>
    <col min="9261" max="9261" width="6.07421875" style="362" customWidth="1"/>
    <col min="9262" max="9262" width="7.69140625" style="362" customWidth="1"/>
    <col min="9263" max="9263" width="8.921875" style="362" customWidth="1"/>
    <col min="9264" max="9265" width="7.69140625" style="362" customWidth="1"/>
    <col min="9266" max="9266" width="5.921875" style="362" customWidth="1"/>
    <col min="9267" max="9267" width="5.69140625" style="362" customWidth="1"/>
    <col min="9268" max="9287" width="3.3828125" style="362" customWidth="1"/>
    <col min="9288" max="9495" width="9" style="362"/>
    <col min="9496" max="9496" width="2.07421875" style="362" customWidth="1"/>
    <col min="9497" max="9497" width="3.69140625" style="362" customWidth="1"/>
    <col min="9498" max="9498" width="6.4609375" style="362" customWidth="1"/>
    <col min="9499" max="9499" width="3.69140625" style="362" customWidth="1"/>
    <col min="9500" max="9500" width="6.61328125" style="362" customWidth="1"/>
    <col min="9501" max="9501" width="4.3828125" style="362" customWidth="1"/>
    <col min="9502" max="9514" width="6.61328125" style="362" customWidth="1"/>
    <col min="9515" max="9515" width="6.07421875" style="362" customWidth="1"/>
    <col min="9516" max="9516" width="6.3046875" style="362" customWidth="1"/>
    <col min="9517" max="9517" width="6.07421875" style="362" customWidth="1"/>
    <col min="9518" max="9518" width="7.69140625" style="362" customWidth="1"/>
    <col min="9519" max="9519" width="8.921875" style="362" customWidth="1"/>
    <col min="9520" max="9521" width="7.69140625" style="362" customWidth="1"/>
    <col min="9522" max="9522" width="5.921875" style="362" customWidth="1"/>
    <col min="9523" max="9523" width="5.69140625" style="362" customWidth="1"/>
    <col min="9524" max="9543" width="3.3828125" style="362" customWidth="1"/>
    <col min="9544" max="9751" width="9" style="362"/>
    <col min="9752" max="9752" width="2.07421875" style="362" customWidth="1"/>
    <col min="9753" max="9753" width="3.69140625" style="362" customWidth="1"/>
    <col min="9754" max="9754" width="6.4609375" style="362" customWidth="1"/>
    <col min="9755" max="9755" width="3.69140625" style="362" customWidth="1"/>
    <col min="9756" max="9756" width="6.61328125" style="362" customWidth="1"/>
    <col min="9757" max="9757" width="4.3828125" style="362" customWidth="1"/>
    <col min="9758" max="9770" width="6.61328125" style="362" customWidth="1"/>
    <col min="9771" max="9771" width="6.07421875" style="362" customWidth="1"/>
    <col min="9772" max="9772" width="6.3046875" style="362" customWidth="1"/>
    <col min="9773" max="9773" width="6.07421875" style="362" customWidth="1"/>
    <col min="9774" max="9774" width="7.69140625" style="362" customWidth="1"/>
    <col min="9775" max="9775" width="8.921875" style="362" customWidth="1"/>
    <col min="9776" max="9777" width="7.69140625" style="362" customWidth="1"/>
    <col min="9778" max="9778" width="5.921875" style="362" customWidth="1"/>
    <col min="9779" max="9779" width="5.69140625" style="362" customWidth="1"/>
    <col min="9780" max="9799" width="3.3828125" style="362" customWidth="1"/>
    <col min="9800" max="10007" width="9" style="362"/>
    <col min="10008" max="10008" width="2.07421875" style="362" customWidth="1"/>
    <col min="10009" max="10009" width="3.69140625" style="362" customWidth="1"/>
    <col min="10010" max="10010" width="6.4609375" style="362" customWidth="1"/>
    <col min="10011" max="10011" width="3.69140625" style="362" customWidth="1"/>
    <col min="10012" max="10012" width="6.61328125" style="362" customWidth="1"/>
    <col min="10013" max="10013" width="4.3828125" style="362" customWidth="1"/>
    <col min="10014" max="10026" width="6.61328125" style="362" customWidth="1"/>
    <col min="10027" max="10027" width="6.07421875" style="362" customWidth="1"/>
    <col min="10028" max="10028" width="6.3046875" style="362" customWidth="1"/>
    <col min="10029" max="10029" width="6.07421875" style="362" customWidth="1"/>
    <col min="10030" max="10030" width="7.69140625" style="362" customWidth="1"/>
    <col min="10031" max="10031" width="8.921875" style="362" customWidth="1"/>
    <col min="10032" max="10033" width="7.69140625" style="362" customWidth="1"/>
    <col min="10034" max="10034" width="5.921875" style="362" customWidth="1"/>
    <col min="10035" max="10035" width="5.69140625" style="362" customWidth="1"/>
    <col min="10036" max="10055" width="3.3828125" style="362" customWidth="1"/>
    <col min="10056" max="10263" width="9" style="362"/>
    <col min="10264" max="10264" width="2.07421875" style="362" customWidth="1"/>
    <col min="10265" max="10265" width="3.69140625" style="362" customWidth="1"/>
    <col min="10266" max="10266" width="6.4609375" style="362" customWidth="1"/>
    <col min="10267" max="10267" width="3.69140625" style="362" customWidth="1"/>
    <col min="10268" max="10268" width="6.61328125" style="362" customWidth="1"/>
    <col min="10269" max="10269" width="4.3828125" style="362" customWidth="1"/>
    <col min="10270" max="10282" width="6.61328125" style="362" customWidth="1"/>
    <col min="10283" max="10283" width="6.07421875" style="362" customWidth="1"/>
    <col min="10284" max="10284" width="6.3046875" style="362" customWidth="1"/>
    <col min="10285" max="10285" width="6.07421875" style="362" customWidth="1"/>
    <col min="10286" max="10286" width="7.69140625" style="362" customWidth="1"/>
    <col min="10287" max="10287" width="8.921875" style="362" customWidth="1"/>
    <col min="10288" max="10289" width="7.69140625" style="362" customWidth="1"/>
    <col min="10290" max="10290" width="5.921875" style="362" customWidth="1"/>
    <col min="10291" max="10291" width="5.69140625" style="362" customWidth="1"/>
    <col min="10292" max="10311" width="3.3828125" style="362" customWidth="1"/>
    <col min="10312" max="10519" width="9" style="362"/>
    <col min="10520" max="10520" width="2.07421875" style="362" customWidth="1"/>
    <col min="10521" max="10521" width="3.69140625" style="362" customWidth="1"/>
    <col min="10522" max="10522" width="6.4609375" style="362" customWidth="1"/>
    <col min="10523" max="10523" width="3.69140625" style="362" customWidth="1"/>
    <col min="10524" max="10524" width="6.61328125" style="362" customWidth="1"/>
    <col min="10525" max="10525" width="4.3828125" style="362" customWidth="1"/>
    <col min="10526" max="10538" width="6.61328125" style="362" customWidth="1"/>
    <col min="10539" max="10539" width="6.07421875" style="362" customWidth="1"/>
    <col min="10540" max="10540" width="6.3046875" style="362" customWidth="1"/>
    <col min="10541" max="10541" width="6.07421875" style="362" customWidth="1"/>
    <col min="10542" max="10542" width="7.69140625" style="362" customWidth="1"/>
    <col min="10543" max="10543" width="8.921875" style="362" customWidth="1"/>
    <col min="10544" max="10545" width="7.69140625" style="362" customWidth="1"/>
    <col min="10546" max="10546" width="5.921875" style="362" customWidth="1"/>
    <col min="10547" max="10547" width="5.69140625" style="362" customWidth="1"/>
    <col min="10548" max="10567" width="3.3828125" style="362" customWidth="1"/>
    <col min="10568" max="10775" width="9" style="362"/>
    <col min="10776" max="10776" width="2.07421875" style="362" customWidth="1"/>
    <col min="10777" max="10777" width="3.69140625" style="362" customWidth="1"/>
    <col min="10778" max="10778" width="6.4609375" style="362" customWidth="1"/>
    <col min="10779" max="10779" width="3.69140625" style="362" customWidth="1"/>
    <col min="10780" max="10780" width="6.61328125" style="362" customWidth="1"/>
    <col min="10781" max="10781" width="4.3828125" style="362" customWidth="1"/>
    <col min="10782" max="10794" width="6.61328125" style="362" customWidth="1"/>
    <col min="10795" max="10795" width="6.07421875" style="362" customWidth="1"/>
    <col min="10796" max="10796" width="6.3046875" style="362" customWidth="1"/>
    <col min="10797" max="10797" width="6.07421875" style="362" customWidth="1"/>
    <col min="10798" max="10798" width="7.69140625" style="362" customWidth="1"/>
    <col min="10799" max="10799" width="8.921875" style="362" customWidth="1"/>
    <col min="10800" max="10801" width="7.69140625" style="362" customWidth="1"/>
    <col min="10802" max="10802" width="5.921875" style="362" customWidth="1"/>
    <col min="10803" max="10803" width="5.69140625" style="362" customWidth="1"/>
    <col min="10804" max="10823" width="3.3828125" style="362" customWidth="1"/>
    <col min="10824" max="11031" width="9" style="362"/>
    <col min="11032" max="11032" width="2.07421875" style="362" customWidth="1"/>
    <col min="11033" max="11033" width="3.69140625" style="362" customWidth="1"/>
    <col min="11034" max="11034" width="6.4609375" style="362" customWidth="1"/>
    <col min="11035" max="11035" width="3.69140625" style="362" customWidth="1"/>
    <col min="11036" max="11036" width="6.61328125" style="362" customWidth="1"/>
    <col min="11037" max="11037" width="4.3828125" style="362" customWidth="1"/>
    <col min="11038" max="11050" width="6.61328125" style="362" customWidth="1"/>
    <col min="11051" max="11051" width="6.07421875" style="362" customWidth="1"/>
    <col min="11052" max="11052" width="6.3046875" style="362" customWidth="1"/>
    <col min="11053" max="11053" width="6.07421875" style="362" customWidth="1"/>
    <col min="11054" max="11054" width="7.69140625" style="362" customWidth="1"/>
    <col min="11055" max="11055" width="8.921875" style="362" customWidth="1"/>
    <col min="11056" max="11057" width="7.69140625" style="362" customWidth="1"/>
    <col min="11058" max="11058" width="5.921875" style="362" customWidth="1"/>
    <col min="11059" max="11059" width="5.69140625" style="362" customWidth="1"/>
    <col min="11060" max="11079" width="3.3828125" style="362" customWidth="1"/>
    <col min="11080" max="11287" width="9" style="362"/>
    <col min="11288" max="11288" width="2.07421875" style="362" customWidth="1"/>
    <col min="11289" max="11289" width="3.69140625" style="362" customWidth="1"/>
    <col min="11290" max="11290" width="6.4609375" style="362" customWidth="1"/>
    <col min="11291" max="11291" width="3.69140625" style="362" customWidth="1"/>
    <col min="11292" max="11292" width="6.61328125" style="362" customWidth="1"/>
    <col min="11293" max="11293" width="4.3828125" style="362" customWidth="1"/>
    <col min="11294" max="11306" width="6.61328125" style="362" customWidth="1"/>
    <col min="11307" max="11307" width="6.07421875" style="362" customWidth="1"/>
    <col min="11308" max="11308" width="6.3046875" style="362" customWidth="1"/>
    <col min="11309" max="11309" width="6.07421875" style="362" customWidth="1"/>
    <col min="11310" max="11310" width="7.69140625" style="362" customWidth="1"/>
    <col min="11311" max="11311" width="8.921875" style="362" customWidth="1"/>
    <col min="11312" max="11313" width="7.69140625" style="362" customWidth="1"/>
    <col min="11314" max="11314" width="5.921875" style="362" customWidth="1"/>
    <col min="11315" max="11315" width="5.69140625" style="362" customWidth="1"/>
    <col min="11316" max="11335" width="3.3828125" style="362" customWidth="1"/>
    <col min="11336" max="11543" width="9" style="362"/>
    <col min="11544" max="11544" width="2.07421875" style="362" customWidth="1"/>
    <col min="11545" max="11545" width="3.69140625" style="362" customWidth="1"/>
    <col min="11546" max="11546" width="6.4609375" style="362" customWidth="1"/>
    <col min="11547" max="11547" width="3.69140625" style="362" customWidth="1"/>
    <col min="11548" max="11548" width="6.61328125" style="362" customWidth="1"/>
    <col min="11549" max="11549" width="4.3828125" style="362" customWidth="1"/>
    <col min="11550" max="11562" width="6.61328125" style="362" customWidth="1"/>
    <col min="11563" max="11563" width="6.07421875" style="362" customWidth="1"/>
    <col min="11564" max="11564" width="6.3046875" style="362" customWidth="1"/>
    <col min="11565" max="11565" width="6.07421875" style="362" customWidth="1"/>
    <col min="11566" max="11566" width="7.69140625" style="362" customWidth="1"/>
    <col min="11567" max="11567" width="8.921875" style="362" customWidth="1"/>
    <col min="11568" max="11569" width="7.69140625" style="362" customWidth="1"/>
    <col min="11570" max="11570" width="5.921875" style="362" customWidth="1"/>
    <col min="11571" max="11571" width="5.69140625" style="362" customWidth="1"/>
    <col min="11572" max="11591" width="3.3828125" style="362" customWidth="1"/>
    <col min="11592" max="11799" width="9" style="362"/>
    <col min="11800" max="11800" width="2.07421875" style="362" customWidth="1"/>
    <col min="11801" max="11801" width="3.69140625" style="362" customWidth="1"/>
    <col min="11802" max="11802" width="6.4609375" style="362" customWidth="1"/>
    <col min="11803" max="11803" width="3.69140625" style="362" customWidth="1"/>
    <col min="11804" max="11804" width="6.61328125" style="362" customWidth="1"/>
    <col min="11805" max="11805" width="4.3828125" style="362" customWidth="1"/>
    <col min="11806" max="11818" width="6.61328125" style="362" customWidth="1"/>
    <col min="11819" max="11819" width="6.07421875" style="362" customWidth="1"/>
    <col min="11820" max="11820" width="6.3046875" style="362" customWidth="1"/>
    <col min="11821" max="11821" width="6.07421875" style="362" customWidth="1"/>
    <col min="11822" max="11822" width="7.69140625" style="362" customWidth="1"/>
    <col min="11823" max="11823" width="8.921875" style="362" customWidth="1"/>
    <col min="11824" max="11825" width="7.69140625" style="362" customWidth="1"/>
    <col min="11826" max="11826" width="5.921875" style="362" customWidth="1"/>
    <col min="11827" max="11827" width="5.69140625" style="362" customWidth="1"/>
    <col min="11828" max="11847" width="3.3828125" style="362" customWidth="1"/>
    <col min="11848" max="12055" width="9" style="362"/>
    <col min="12056" max="12056" width="2.07421875" style="362" customWidth="1"/>
    <col min="12057" max="12057" width="3.69140625" style="362" customWidth="1"/>
    <col min="12058" max="12058" width="6.4609375" style="362" customWidth="1"/>
    <col min="12059" max="12059" width="3.69140625" style="362" customWidth="1"/>
    <col min="12060" max="12060" width="6.61328125" style="362" customWidth="1"/>
    <col min="12061" max="12061" width="4.3828125" style="362" customWidth="1"/>
    <col min="12062" max="12074" width="6.61328125" style="362" customWidth="1"/>
    <col min="12075" max="12075" width="6.07421875" style="362" customWidth="1"/>
    <col min="12076" max="12076" width="6.3046875" style="362" customWidth="1"/>
    <col min="12077" max="12077" width="6.07421875" style="362" customWidth="1"/>
    <col min="12078" max="12078" width="7.69140625" style="362" customWidth="1"/>
    <col min="12079" max="12079" width="8.921875" style="362" customWidth="1"/>
    <col min="12080" max="12081" width="7.69140625" style="362" customWidth="1"/>
    <col min="12082" max="12082" width="5.921875" style="362" customWidth="1"/>
    <col min="12083" max="12083" width="5.69140625" style="362" customWidth="1"/>
    <col min="12084" max="12103" width="3.3828125" style="362" customWidth="1"/>
    <col min="12104" max="12311" width="9" style="362"/>
    <col min="12312" max="12312" width="2.07421875" style="362" customWidth="1"/>
    <col min="12313" max="12313" width="3.69140625" style="362" customWidth="1"/>
    <col min="12314" max="12314" width="6.4609375" style="362" customWidth="1"/>
    <col min="12315" max="12315" width="3.69140625" style="362" customWidth="1"/>
    <col min="12316" max="12316" width="6.61328125" style="362" customWidth="1"/>
    <col min="12317" max="12317" width="4.3828125" style="362" customWidth="1"/>
    <col min="12318" max="12330" width="6.61328125" style="362" customWidth="1"/>
    <col min="12331" max="12331" width="6.07421875" style="362" customWidth="1"/>
    <col min="12332" max="12332" width="6.3046875" style="362" customWidth="1"/>
    <col min="12333" max="12333" width="6.07421875" style="362" customWidth="1"/>
    <col min="12334" max="12334" width="7.69140625" style="362" customWidth="1"/>
    <col min="12335" max="12335" width="8.921875" style="362" customWidth="1"/>
    <col min="12336" max="12337" width="7.69140625" style="362" customWidth="1"/>
    <col min="12338" max="12338" width="5.921875" style="362" customWidth="1"/>
    <col min="12339" max="12339" width="5.69140625" style="362" customWidth="1"/>
    <col min="12340" max="12359" width="3.3828125" style="362" customWidth="1"/>
    <col min="12360" max="12567" width="9" style="362"/>
    <col min="12568" max="12568" width="2.07421875" style="362" customWidth="1"/>
    <col min="12569" max="12569" width="3.69140625" style="362" customWidth="1"/>
    <col min="12570" max="12570" width="6.4609375" style="362" customWidth="1"/>
    <col min="12571" max="12571" width="3.69140625" style="362" customWidth="1"/>
    <col min="12572" max="12572" width="6.61328125" style="362" customWidth="1"/>
    <col min="12573" max="12573" width="4.3828125" style="362" customWidth="1"/>
    <col min="12574" max="12586" width="6.61328125" style="362" customWidth="1"/>
    <col min="12587" max="12587" width="6.07421875" style="362" customWidth="1"/>
    <col min="12588" max="12588" width="6.3046875" style="362" customWidth="1"/>
    <col min="12589" max="12589" width="6.07421875" style="362" customWidth="1"/>
    <col min="12590" max="12590" width="7.69140625" style="362" customWidth="1"/>
    <col min="12591" max="12591" width="8.921875" style="362" customWidth="1"/>
    <col min="12592" max="12593" width="7.69140625" style="362" customWidth="1"/>
    <col min="12594" max="12594" width="5.921875" style="362" customWidth="1"/>
    <col min="12595" max="12595" width="5.69140625" style="362" customWidth="1"/>
    <col min="12596" max="12615" width="3.3828125" style="362" customWidth="1"/>
    <col min="12616" max="12823" width="9" style="362"/>
    <col min="12824" max="12824" width="2.07421875" style="362" customWidth="1"/>
    <col min="12825" max="12825" width="3.69140625" style="362" customWidth="1"/>
    <col min="12826" max="12826" width="6.4609375" style="362" customWidth="1"/>
    <col min="12827" max="12827" width="3.69140625" style="362" customWidth="1"/>
    <col min="12828" max="12828" width="6.61328125" style="362" customWidth="1"/>
    <col min="12829" max="12829" width="4.3828125" style="362" customWidth="1"/>
    <col min="12830" max="12842" width="6.61328125" style="362" customWidth="1"/>
    <col min="12843" max="12843" width="6.07421875" style="362" customWidth="1"/>
    <col min="12844" max="12844" width="6.3046875" style="362" customWidth="1"/>
    <col min="12845" max="12845" width="6.07421875" style="362" customWidth="1"/>
    <col min="12846" max="12846" width="7.69140625" style="362" customWidth="1"/>
    <col min="12847" max="12847" width="8.921875" style="362" customWidth="1"/>
    <col min="12848" max="12849" width="7.69140625" style="362" customWidth="1"/>
    <col min="12850" max="12850" width="5.921875" style="362" customWidth="1"/>
    <col min="12851" max="12851" width="5.69140625" style="362" customWidth="1"/>
    <col min="12852" max="12871" width="3.3828125" style="362" customWidth="1"/>
    <col min="12872" max="13079" width="9" style="362"/>
    <col min="13080" max="13080" width="2.07421875" style="362" customWidth="1"/>
    <col min="13081" max="13081" width="3.69140625" style="362" customWidth="1"/>
    <col min="13082" max="13082" width="6.4609375" style="362" customWidth="1"/>
    <col min="13083" max="13083" width="3.69140625" style="362" customWidth="1"/>
    <col min="13084" max="13084" width="6.61328125" style="362" customWidth="1"/>
    <col min="13085" max="13085" width="4.3828125" style="362" customWidth="1"/>
    <col min="13086" max="13098" width="6.61328125" style="362" customWidth="1"/>
    <col min="13099" max="13099" width="6.07421875" style="362" customWidth="1"/>
    <col min="13100" max="13100" width="6.3046875" style="362" customWidth="1"/>
    <col min="13101" max="13101" width="6.07421875" style="362" customWidth="1"/>
    <col min="13102" max="13102" width="7.69140625" style="362" customWidth="1"/>
    <col min="13103" max="13103" width="8.921875" style="362" customWidth="1"/>
    <col min="13104" max="13105" width="7.69140625" style="362" customWidth="1"/>
    <col min="13106" max="13106" width="5.921875" style="362" customWidth="1"/>
    <col min="13107" max="13107" width="5.69140625" style="362" customWidth="1"/>
    <col min="13108" max="13127" width="3.3828125" style="362" customWidth="1"/>
    <col min="13128" max="13335" width="9" style="362"/>
    <col min="13336" max="13336" width="2.07421875" style="362" customWidth="1"/>
    <col min="13337" max="13337" width="3.69140625" style="362" customWidth="1"/>
    <col min="13338" max="13338" width="6.4609375" style="362" customWidth="1"/>
    <col min="13339" max="13339" width="3.69140625" style="362" customWidth="1"/>
    <col min="13340" max="13340" width="6.61328125" style="362" customWidth="1"/>
    <col min="13341" max="13341" width="4.3828125" style="362" customWidth="1"/>
    <col min="13342" max="13354" width="6.61328125" style="362" customWidth="1"/>
    <col min="13355" max="13355" width="6.07421875" style="362" customWidth="1"/>
    <col min="13356" max="13356" width="6.3046875" style="362" customWidth="1"/>
    <col min="13357" max="13357" width="6.07421875" style="362" customWidth="1"/>
    <col min="13358" max="13358" width="7.69140625" style="362" customWidth="1"/>
    <col min="13359" max="13359" width="8.921875" style="362" customWidth="1"/>
    <col min="13360" max="13361" width="7.69140625" style="362" customWidth="1"/>
    <col min="13362" max="13362" width="5.921875" style="362" customWidth="1"/>
    <col min="13363" max="13363" width="5.69140625" style="362" customWidth="1"/>
    <col min="13364" max="13383" width="3.3828125" style="362" customWidth="1"/>
    <col min="13384" max="13591" width="9" style="362"/>
    <col min="13592" max="13592" width="2.07421875" style="362" customWidth="1"/>
    <col min="13593" max="13593" width="3.69140625" style="362" customWidth="1"/>
    <col min="13594" max="13594" width="6.4609375" style="362" customWidth="1"/>
    <col min="13595" max="13595" width="3.69140625" style="362" customWidth="1"/>
    <col min="13596" max="13596" width="6.61328125" style="362" customWidth="1"/>
    <col min="13597" max="13597" width="4.3828125" style="362" customWidth="1"/>
    <col min="13598" max="13610" width="6.61328125" style="362" customWidth="1"/>
    <col min="13611" max="13611" width="6.07421875" style="362" customWidth="1"/>
    <col min="13612" max="13612" width="6.3046875" style="362" customWidth="1"/>
    <col min="13613" max="13613" width="6.07421875" style="362" customWidth="1"/>
    <col min="13614" max="13614" width="7.69140625" style="362" customWidth="1"/>
    <col min="13615" max="13615" width="8.921875" style="362" customWidth="1"/>
    <col min="13616" max="13617" width="7.69140625" style="362" customWidth="1"/>
    <col min="13618" max="13618" width="5.921875" style="362" customWidth="1"/>
    <col min="13619" max="13619" width="5.69140625" style="362" customWidth="1"/>
    <col min="13620" max="13639" width="3.3828125" style="362" customWidth="1"/>
    <col min="13640" max="13847" width="9" style="362"/>
    <col min="13848" max="13848" width="2.07421875" style="362" customWidth="1"/>
    <col min="13849" max="13849" width="3.69140625" style="362" customWidth="1"/>
    <col min="13850" max="13850" width="6.4609375" style="362" customWidth="1"/>
    <col min="13851" max="13851" width="3.69140625" style="362" customWidth="1"/>
    <col min="13852" max="13852" width="6.61328125" style="362" customWidth="1"/>
    <col min="13853" max="13853" width="4.3828125" style="362" customWidth="1"/>
    <col min="13854" max="13866" width="6.61328125" style="362" customWidth="1"/>
    <col min="13867" max="13867" width="6.07421875" style="362" customWidth="1"/>
    <col min="13868" max="13868" width="6.3046875" style="362" customWidth="1"/>
    <col min="13869" max="13869" width="6.07421875" style="362" customWidth="1"/>
    <col min="13870" max="13870" width="7.69140625" style="362" customWidth="1"/>
    <col min="13871" max="13871" width="8.921875" style="362" customWidth="1"/>
    <col min="13872" max="13873" width="7.69140625" style="362" customWidth="1"/>
    <col min="13874" max="13874" width="5.921875" style="362" customWidth="1"/>
    <col min="13875" max="13875" width="5.69140625" style="362" customWidth="1"/>
    <col min="13876" max="13895" width="3.3828125" style="362" customWidth="1"/>
    <col min="13896" max="14103" width="9" style="362"/>
    <col min="14104" max="14104" width="2.07421875" style="362" customWidth="1"/>
    <col min="14105" max="14105" width="3.69140625" style="362" customWidth="1"/>
    <col min="14106" max="14106" width="6.4609375" style="362" customWidth="1"/>
    <col min="14107" max="14107" width="3.69140625" style="362" customWidth="1"/>
    <col min="14108" max="14108" width="6.61328125" style="362" customWidth="1"/>
    <col min="14109" max="14109" width="4.3828125" style="362" customWidth="1"/>
    <col min="14110" max="14122" width="6.61328125" style="362" customWidth="1"/>
    <col min="14123" max="14123" width="6.07421875" style="362" customWidth="1"/>
    <col min="14124" max="14124" width="6.3046875" style="362" customWidth="1"/>
    <col min="14125" max="14125" width="6.07421875" style="362" customWidth="1"/>
    <col min="14126" max="14126" width="7.69140625" style="362" customWidth="1"/>
    <col min="14127" max="14127" width="8.921875" style="362" customWidth="1"/>
    <col min="14128" max="14129" width="7.69140625" style="362" customWidth="1"/>
    <col min="14130" max="14130" width="5.921875" style="362" customWidth="1"/>
    <col min="14131" max="14131" width="5.69140625" style="362" customWidth="1"/>
    <col min="14132" max="14151" width="3.3828125" style="362" customWidth="1"/>
    <col min="14152" max="14359" width="9" style="362"/>
    <col min="14360" max="14360" width="2.07421875" style="362" customWidth="1"/>
    <col min="14361" max="14361" width="3.69140625" style="362" customWidth="1"/>
    <col min="14362" max="14362" width="6.4609375" style="362" customWidth="1"/>
    <col min="14363" max="14363" width="3.69140625" style="362" customWidth="1"/>
    <col min="14364" max="14364" width="6.61328125" style="362" customWidth="1"/>
    <col min="14365" max="14365" width="4.3828125" style="362" customWidth="1"/>
    <col min="14366" max="14378" width="6.61328125" style="362" customWidth="1"/>
    <col min="14379" max="14379" width="6.07421875" style="362" customWidth="1"/>
    <col min="14380" max="14380" width="6.3046875" style="362" customWidth="1"/>
    <col min="14381" max="14381" width="6.07421875" style="362" customWidth="1"/>
    <col min="14382" max="14382" width="7.69140625" style="362" customWidth="1"/>
    <col min="14383" max="14383" width="8.921875" style="362" customWidth="1"/>
    <col min="14384" max="14385" width="7.69140625" style="362" customWidth="1"/>
    <col min="14386" max="14386" width="5.921875" style="362" customWidth="1"/>
    <col min="14387" max="14387" width="5.69140625" style="362" customWidth="1"/>
    <col min="14388" max="14407" width="3.3828125" style="362" customWidth="1"/>
    <col min="14408" max="14615" width="9" style="362"/>
    <col min="14616" max="14616" width="2.07421875" style="362" customWidth="1"/>
    <col min="14617" max="14617" width="3.69140625" style="362" customWidth="1"/>
    <col min="14618" max="14618" width="6.4609375" style="362" customWidth="1"/>
    <col min="14619" max="14619" width="3.69140625" style="362" customWidth="1"/>
    <col min="14620" max="14620" width="6.61328125" style="362" customWidth="1"/>
    <col min="14621" max="14621" width="4.3828125" style="362" customWidth="1"/>
    <col min="14622" max="14634" width="6.61328125" style="362" customWidth="1"/>
    <col min="14635" max="14635" width="6.07421875" style="362" customWidth="1"/>
    <col min="14636" max="14636" width="6.3046875" style="362" customWidth="1"/>
    <col min="14637" max="14637" width="6.07421875" style="362" customWidth="1"/>
    <col min="14638" max="14638" width="7.69140625" style="362" customWidth="1"/>
    <col min="14639" max="14639" width="8.921875" style="362" customWidth="1"/>
    <col min="14640" max="14641" width="7.69140625" style="362" customWidth="1"/>
    <col min="14642" max="14642" width="5.921875" style="362" customWidth="1"/>
    <col min="14643" max="14643" width="5.69140625" style="362" customWidth="1"/>
    <col min="14644" max="14663" width="3.3828125" style="362" customWidth="1"/>
    <col min="14664" max="14871" width="9" style="362"/>
    <col min="14872" max="14872" width="2.07421875" style="362" customWidth="1"/>
    <col min="14873" max="14873" width="3.69140625" style="362" customWidth="1"/>
    <col min="14874" max="14874" width="6.4609375" style="362" customWidth="1"/>
    <col min="14875" max="14875" width="3.69140625" style="362" customWidth="1"/>
    <col min="14876" max="14876" width="6.61328125" style="362" customWidth="1"/>
    <col min="14877" max="14877" width="4.3828125" style="362" customWidth="1"/>
    <col min="14878" max="14890" width="6.61328125" style="362" customWidth="1"/>
    <col min="14891" max="14891" width="6.07421875" style="362" customWidth="1"/>
    <col min="14892" max="14892" width="6.3046875" style="362" customWidth="1"/>
    <col min="14893" max="14893" width="6.07421875" style="362" customWidth="1"/>
    <col min="14894" max="14894" width="7.69140625" style="362" customWidth="1"/>
    <col min="14895" max="14895" width="8.921875" style="362" customWidth="1"/>
    <col min="14896" max="14897" width="7.69140625" style="362" customWidth="1"/>
    <col min="14898" max="14898" width="5.921875" style="362" customWidth="1"/>
    <col min="14899" max="14899" width="5.69140625" style="362" customWidth="1"/>
    <col min="14900" max="14919" width="3.3828125" style="362" customWidth="1"/>
    <col min="14920" max="15127" width="9" style="362"/>
    <col min="15128" max="15128" width="2.07421875" style="362" customWidth="1"/>
    <col min="15129" max="15129" width="3.69140625" style="362" customWidth="1"/>
    <col min="15130" max="15130" width="6.4609375" style="362" customWidth="1"/>
    <col min="15131" max="15131" width="3.69140625" style="362" customWidth="1"/>
    <col min="15132" max="15132" width="6.61328125" style="362" customWidth="1"/>
    <col min="15133" max="15133" width="4.3828125" style="362" customWidth="1"/>
    <col min="15134" max="15146" width="6.61328125" style="362" customWidth="1"/>
    <col min="15147" max="15147" width="6.07421875" style="362" customWidth="1"/>
    <col min="15148" max="15148" width="6.3046875" style="362" customWidth="1"/>
    <col min="15149" max="15149" width="6.07421875" style="362" customWidth="1"/>
    <col min="15150" max="15150" width="7.69140625" style="362" customWidth="1"/>
    <col min="15151" max="15151" width="8.921875" style="362" customWidth="1"/>
    <col min="15152" max="15153" width="7.69140625" style="362" customWidth="1"/>
    <col min="15154" max="15154" width="5.921875" style="362" customWidth="1"/>
    <col min="15155" max="15155" width="5.69140625" style="362" customWidth="1"/>
    <col min="15156" max="15175" width="3.3828125" style="362" customWidth="1"/>
    <col min="15176" max="15383" width="9" style="362"/>
    <col min="15384" max="15384" width="2.07421875" style="362" customWidth="1"/>
    <col min="15385" max="15385" width="3.69140625" style="362" customWidth="1"/>
    <col min="15386" max="15386" width="6.4609375" style="362" customWidth="1"/>
    <col min="15387" max="15387" width="3.69140625" style="362" customWidth="1"/>
    <col min="15388" max="15388" width="6.61328125" style="362" customWidth="1"/>
    <col min="15389" max="15389" width="4.3828125" style="362" customWidth="1"/>
    <col min="15390" max="15402" width="6.61328125" style="362" customWidth="1"/>
    <col min="15403" max="15403" width="6.07421875" style="362" customWidth="1"/>
    <col min="15404" max="15404" width="6.3046875" style="362" customWidth="1"/>
    <col min="15405" max="15405" width="6.07421875" style="362" customWidth="1"/>
    <col min="15406" max="15406" width="7.69140625" style="362" customWidth="1"/>
    <col min="15407" max="15407" width="8.921875" style="362" customWidth="1"/>
    <col min="15408" max="15409" width="7.69140625" style="362" customWidth="1"/>
    <col min="15410" max="15410" width="5.921875" style="362" customWidth="1"/>
    <col min="15411" max="15411" width="5.69140625" style="362" customWidth="1"/>
    <col min="15412" max="15431" width="3.3828125" style="362" customWidth="1"/>
    <col min="15432" max="15639" width="9" style="362"/>
    <col min="15640" max="15640" width="2.07421875" style="362" customWidth="1"/>
    <col min="15641" max="15641" width="3.69140625" style="362" customWidth="1"/>
    <col min="15642" max="15642" width="6.4609375" style="362" customWidth="1"/>
    <col min="15643" max="15643" width="3.69140625" style="362" customWidth="1"/>
    <col min="15644" max="15644" width="6.61328125" style="362" customWidth="1"/>
    <col min="15645" max="15645" width="4.3828125" style="362" customWidth="1"/>
    <col min="15646" max="15658" width="6.61328125" style="362" customWidth="1"/>
    <col min="15659" max="15659" width="6.07421875" style="362" customWidth="1"/>
    <col min="15660" max="15660" width="6.3046875" style="362" customWidth="1"/>
    <col min="15661" max="15661" width="6.07421875" style="362" customWidth="1"/>
    <col min="15662" max="15662" width="7.69140625" style="362" customWidth="1"/>
    <col min="15663" max="15663" width="8.921875" style="362" customWidth="1"/>
    <col min="15664" max="15665" width="7.69140625" style="362" customWidth="1"/>
    <col min="15666" max="15666" width="5.921875" style="362" customWidth="1"/>
    <col min="15667" max="15667" width="5.69140625" style="362" customWidth="1"/>
    <col min="15668" max="15687" width="3.3828125" style="362" customWidth="1"/>
    <col min="15688" max="15895" width="9" style="362"/>
    <col min="15896" max="15896" width="2.07421875" style="362" customWidth="1"/>
    <col min="15897" max="15897" width="3.69140625" style="362" customWidth="1"/>
    <col min="15898" max="15898" width="6.4609375" style="362" customWidth="1"/>
    <col min="15899" max="15899" width="3.69140625" style="362" customWidth="1"/>
    <col min="15900" max="15900" width="6.61328125" style="362" customWidth="1"/>
    <col min="15901" max="15901" width="4.3828125" style="362" customWidth="1"/>
    <col min="15902" max="15914" width="6.61328125" style="362" customWidth="1"/>
    <col min="15915" max="15915" width="6.07421875" style="362" customWidth="1"/>
    <col min="15916" max="15916" width="6.3046875" style="362" customWidth="1"/>
    <col min="15917" max="15917" width="6.07421875" style="362" customWidth="1"/>
    <col min="15918" max="15918" width="7.69140625" style="362" customWidth="1"/>
    <col min="15919" max="15919" width="8.921875" style="362" customWidth="1"/>
    <col min="15920" max="15921" width="7.69140625" style="362" customWidth="1"/>
    <col min="15922" max="15922" width="5.921875" style="362" customWidth="1"/>
    <col min="15923" max="15923" width="5.69140625" style="362" customWidth="1"/>
    <col min="15924" max="15943" width="3.3828125" style="362" customWidth="1"/>
    <col min="15944" max="16151" width="9" style="362"/>
    <col min="16152" max="16152" width="2.07421875" style="362" customWidth="1"/>
    <col min="16153" max="16153" width="3.69140625" style="362" customWidth="1"/>
    <col min="16154" max="16154" width="6.4609375" style="362" customWidth="1"/>
    <col min="16155" max="16155" width="3.69140625" style="362" customWidth="1"/>
    <col min="16156" max="16156" width="6.61328125" style="362" customWidth="1"/>
    <col min="16157" max="16157" width="4.3828125" style="362" customWidth="1"/>
    <col min="16158" max="16170" width="6.61328125" style="362" customWidth="1"/>
    <col min="16171" max="16171" width="6.07421875" style="362" customWidth="1"/>
    <col min="16172" max="16172" width="6.3046875" style="362" customWidth="1"/>
    <col min="16173" max="16173" width="6.07421875" style="362" customWidth="1"/>
    <col min="16174" max="16174" width="7.69140625" style="362" customWidth="1"/>
    <col min="16175" max="16175" width="8.921875" style="362" customWidth="1"/>
    <col min="16176" max="16177" width="7.69140625" style="362" customWidth="1"/>
    <col min="16178" max="16178" width="5.921875" style="362" customWidth="1"/>
    <col min="16179" max="16179" width="5.69140625" style="362" customWidth="1"/>
    <col min="16180" max="16199" width="3.3828125" style="362" customWidth="1"/>
    <col min="16200" max="16384" width="9" style="362"/>
  </cols>
  <sheetData>
    <row r="1" spans="1:52" ht="30" customHeight="1">
      <c r="A1" s="625"/>
      <c r="B1" s="626"/>
      <c r="C1" s="627"/>
      <c r="D1" s="628"/>
      <c r="E1" s="628"/>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50"/>
    </row>
    <row r="2" spans="1:52" ht="30" customHeight="1">
      <c r="A2" s="629"/>
      <c r="B2" s="352"/>
      <c r="C2" s="331"/>
      <c r="D2" s="331"/>
      <c r="E2" s="2715" t="s">
        <v>2249</v>
      </c>
      <c r="F2" s="2715"/>
      <c r="G2" s="2715"/>
      <c r="H2" s="2715"/>
      <c r="I2" s="2715"/>
      <c r="J2" s="2715"/>
      <c r="K2" s="2715"/>
      <c r="L2" s="2715"/>
      <c r="M2" s="2715"/>
      <c r="N2" s="2715"/>
      <c r="O2" s="2715"/>
      <c r="P2" s="2715"/>
      <c r="Q2" s="2715"/>
      <c r="R2" s="2715"/>
      <c r="S2" s="2715"/>
      <c r="T2" s="2715"/>
      <c r="U2" s="2715"/>
      <c r="V2" s="2715"/>
      <c r="W2" s="2715"/>
      <c r="X2" s="2715"/>
      <c r="Y2" s="2715"/>
      <c r="Z2" s="2715"/>
      <c r="AA2" s="1901"/>
      <c r="AB2" s="1901"/>
      <c r="AC2" s="1901"/>
      <c r="AD2" s="1901"/>
      <c r="AE2" s="1901"/>
      <c r="AF2" s="1901"/>
      <c r="AG2" s="1901"/>
      <c r="AH2" s="1901"/>
      <c r="AI2" s="1901"/>
      <c r="AJ2" s="1901"/>
      <c r="AK2" s="1901"/>
      <c r="AL2" s="1901"/>
      <c r="AM2" s="1901"/>
      <c r="AN2" s="1901"/>
      <c r="AO2" s="1901"/>
      <c r="AP2" s="1901"/>
      <c r="AQ2" s="1901"/>
      <c r="AR2" s="1902"/>
      <c r="AS2" s="1902"/>
      <c r="AT2" s="331"/>
      <c r="AU2" s="331"/>
      <c r="AV2" s="331"/>
      <c r="AW2" s="331"/>
      <c r="AX2" s="331"/>
      <c r="AY2" s="331"/>
      <c r="AZ2" s="651"/>
    </row>
    <row r="3" spans="1:52" ht="30" customHeight="1">
      <c r="A3" s="629"/>
      <c r="B3" s="352"/>
      <c r="C3" s="331"/>
      <c r="D3" s="331"/>
      <c r="E3" s="2715"/>
      <c r="F3" s="2715"/>
      <c r="G3" s="2715"/>
      <c r="H3" s="2715"/>
      <c r="I3" s="2715"/>
      <c r="J3" s="2715"/>
      <c r="K3" s="2715"/>
      <c r="L3" s="2715"/>
      <c r="M3" s="2715"/>
      <c r="N3" s="2715"/>
      <c r="O3" s="2715"/>
      <c r="P3" s="2715"/>
      <c r="Q3" s="2715"/>
      <c r="R3" s="2715"/>
      <c r="S3" s="2715"/>
      <c r="T3" s="2715"/>
      <c r="U3" s="2715"/>
      <c r="V3" s="2715"/>
      <c r="W3" s="2715"/>
      <c r="X3" s="2715"/>
      <c r="Y3" s="2715"/>
      <c r="Z3" s="2715"/>
      <c r="AA3" s="1901"/>
      <c r="AB3" s="1901"/>
      <c r="AC3" s="1901"/>
      <c r="AD3" s="1901"/>
      <c r="AE3" s="1901"/>
      <c r="AF3" s="1901"/>
      <c r="AG3" s="1901"/>
      <c r="AH3" s="1901"/>
      <c r="AI3" s="1901"/>
      <c r="AJ3" s="1901"/>
      <c r="AK3" s="1901"/>
      <c r="AL3" s="1901"/>
      <c r="AM3" s="1901"/>
      <c r="AN3" s="1901"/>
      <c r="AO3" s="1901"/>
      <c r="AP3" s="1901"/>
      <c r="AQ3" s="1901"/>
      <c r="AR3" s="1902"/>
      <c r="AS3" s="1902"/>
      <c r="AT3" s="331"/>
      <c r="AU3" s="331"/>
      <c r="AV3" s="331"/>
      <c r="AW3" s="331"/>
      <c r="AX3" s="331"/>
      <c r="AY3" s="331"/>
      <c r="AZ3" s="651"/>
    </row>
    <row r="4" spans="1:52" ht="30" customHeight="1">
      <c r="A4" s="629"/>
      <c r="B4" s="352"/>
      <c r="C4" s="331"/>
      <c r="D4" s="331"/>
      <c r="E4" s="2715"/>
      <c r="F4" s="2715"/>
      <c r="G4" s="2715"/>
      <c r="H4" s="2715"/>
      <c r="I4" s="2715"/>
      <c r="J4" s="2715"/>
      <c r="K4" s="2715"/>
      <c r="L4" s="2715"/>
      <c r="M4" s="2715"/>
      <c r="N4" s="2715"/>
      <c r="O4" s="2715"/>
      <c r="P4" s="2715"/>
      <c r="Q4" s="2715"/>
      <c r="R4" s="2715"/>
      <c r="S4" s="2715"/>
      <c r="T4" s="2715"/>
      <c r="U4" s="2715"/>
      <c r="V4" s="2715"/>
      <c r="W4" s="2715"/>
      <c r="X4" s="2715"/>
      <c r="Y4" s="2715"/>
      <c r="Z4" s="2715"/>
      <c r="AA4" s="1901"/>
      <c r="AB4" s="1901"/>
      <c r="AC4" s="1901"/>
      <c r="AD4" s="1901"/>
      <c r="AE4" s="1901"/>
      <c r="AF4" s="1901"/>
      <c r="AG4" s="1901"/>
      <c r="AH4" s="1901"/>
      <c r="AI4" s="1901"/>
      <c r="AJ4" s="1901"/>
      <c r="AK4" s="1901"/>
      <c r="AL4" s="1901"/>
      <c r="AM4" s="1901"/>
      <c r="AN4" s="1901"/>
      <c r="AO4" s="1901"/>
      <c r="AP4" s="1901"/>
      <c r="AQ4" s="1901"/>
      <c r="AR4" s="1902"/>
      <c r="AS4" s="1902"/>
      <c r="AT4" s="331"/>
      <c r="AU4" s="2722" t="s">
        <v>2250</v>
      </c>
      <c r="AV4" s="2722"/>
      <c r="AW4" s="2722"/>
      <c r="AX4" s="2722"/>
      <c r="AY4" s="2722"/>
      <c r="AZ4" s="651"/>
    </row>
    <row r="5" spans="1:52" ht="30" customHeight="1">
      <c r="A5" s="629"/>
      <c r="B5" s="342"/>
      <c r="C5" s="331"/>
      <c r="D5" s="331"/>
      <c r="E5" s="1901"/>
      <c r="F5" s="1901"/>
      <c r="G5" s="1901"/>
      <c r="H5" s="1901"/>
      <c r="I5" s="1901"/>
      <c r="J5" s="1901"/>
      <c r="K5" s="1901"/>
      <c r="L5" s="1901"/>
      <c r="M5" s="1901"/>
      <c r="N5" s="1901"/>
      <c r="O5" s="1901"/>
      <c r="P5" s="1901"/>
      <c r="Q5" s="1901"/>
      <c r="R5" s="1901"/>
      <c r="S5" s="1901"/>
      <c r="T5" s="1901"/>
      <c r="U5" s="1901"/>
      <c r="V5" s="1901"/>
      <c r="W5" s="1901"/>
      <c r="X5" s="1901"/>
      <c r="Y5" s="1901"/>
      <c r="Z5" s="1901"/>
      <c r="AA5" s="1901"/>
      <c r="AB5" s="1901"/>
      <c r="AC5" s="1901"/>
      <c r="AD5" s="1901"/>
      <c r="AE5" s="1901"/>
      <c r="AF5" s="1901"/>
      <c r="AG5" s="1901"/>
      <c r="AH5" s="1901"/>
      <c r="AI5" s="1901"/>
      <c r="AJ5" s="1901"/>
      <c r="AK5" s="1901"/>
      <c r="AL5" s="1901"/>
      <c r="AM5" s="1901"/>
      <c r="AN5" s="1901"/>
      <c r="AO5" s="1901"/>
      <c r="AP5" s="1901"/>
      <c r="AQ5" s="1901"/>
      <c r="AR5" s="1901"/>
      <c r="AS5" s="1901"/>
      <c r="AT5" s="331"/>
      <c r="AU5" s="2722" t="s">
        <v>1572</v>
      </c>
      <c r="AV5" s="2722"/>
      <c r="AW5" s="2722"/>
      <c r="AX5" s="2722"/>
      <c r="AY5" s="2722"/>
      <c r="AZ5" s="700"/>
    </row>
    <row r="6" spans="1:52" ht="30" customHeight="1">
      <c r="A6" s="629"/>
      <c r="B6" s="342"/>
      <c r="C6" s="331"/>
      <c r="D6" s="331"/>
      <c r="E6" s="1901"/>
      <c r="F6" s="1901"/>
      <c r="G6" s="1901"/>
      <c r="H6" s="1901"/>
      <c r="I6" s="1901"/>
      <c r="J6" s="1901"/>
      <c r="K6" s="1901"/>
      <c r="L6" s="1901"/>
      <c r="M6" s="1901"/>
      <c r="N6" s="1901"/>
      <c r="O6" s="1901"/>
      <c r="P6" s="1901"/>
      <c r="Q6" s="1901"/>
      <c r="R6" s="1901"/>
      <c r="S6" s="1901"/>
      <c r="T6" s="1901"/>
      <c r="U6" s="1901"/>
      <c r="V6" s="1901"/>
      <c r="W6" s="1901"/>
      <c r="X6" s="1901"/>
      <c r="Y6" s="1901"/>
      <c r="Z6" s="1901"/>
      <c r="AA6" s="1901"/>
      <c r="AB6" s="1901"/>
      <c r="AC6" s="1901"/>
      <c r="AD6" s="1901"/>
      <c r="AE6" s="1901"/>
      <c r="AF6" s="1901"/>
      <c r="AG6" s="1901"/>
      <c r="AH6" s="1901"/>
      <c r="AI6" s="1901"/>
      <c r="AJ6" s="1901"/>
      <c r="AK6" s="1901"/>
      <c r="AL6" s="1901"/>
      <c r="AM6" s="1901"/>
      <c r="AN6" s="1901"/>
      <c r="AO6" s="1901"/>
      <c r="AP6" s="1901"/>
      <c r="AQ6" s="1901"/>
      <c r="AR6" s="1901"/>
      <c r="AS6" s="1901"/>
      <c r="AT6" s="331"/>
      <c r="AU6" s="1903"/>
      <c r="AV6" s="1903"/>
      <c r="AW6" s="1903"/>
      <c r="AX6" s="1903"/>
      <c r="AY6" s="1904" t="s">
        <v>2220</v>
      </c>
      <c r="AZ6" s="700"/>
    </row>
    <row r="7" spans="1:52" ht="30" customHeight="1">
      <c r="A7" s="632"/>
      <c r="B7" s="1905">
        <v>9.1199999999999992</v>
      </c>
      <c r="C7" s="1906" t="s">
        <v>2251</v>
      </c>
      <c r="D7" s="622"/>
      <c r="E7" s="622"/>
      <c r="F7" s="622"/>
      <c r="G7" s="622"/>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c r="AI7" s="622"/>
      <c r="AJ7" s="622"/>
      <c r="AK7" s="622"/>
      <c r="AL7" s="622"/>
      <c r="AM7" s="622"/>
      <c r="AN7" s="622"/>
      <c r="AO7" s="622"/>
      <c r="AP7" s="622"/>
      <c r="AQ7" s="622"/>
      <c r="AR7" s="622"/>
      <c r="AS7" s="622"/>
      <c r="AT7" s="2721">
        <v>12</v>
      </c>
      <c r="AU7" s="2716"/>
      <c r="AV7" s="2717"/>
      <c r="AW7" s="2717"/>
      <c r="AX7" s="2717"/>
      <c r="AY7" s="2718"/>
      <c r="AZ7" s="701"/>
    </row>
    <row r="8" spans="1:52" ht="30" customHeight="1">
      <c r="A8" s="632"/>
      <c r="B8" s="622"/>
      <c r="C8" s="1907" t="s">
        <v>2252</v>
      </c>
      <c r="D8" s="660"/>
      <c r="E8" s="622"/>
      <c r="F8" s="660"/>
      <c r="G8" s="660"/>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c r="AI8" s="622"/>
      <c r="AJ8" s="622"/>
      <c r="AK8" s="622"/>
      <c r="AL8" s="622"/>
      <c r="AM8" s="622"/>
      <c r="AN8" s="622"/>
      <c r="AO8" s="622"/>
      <c r="AP8" s="622"/>
      <c r="AQ8" s="622"/>
      <c r="AR8" s="622"/>
      <c r="AS8" s="622"/>
      <c r="AT8" s="2721"/>
      <c r="AU8" s="2703"/>
      <c r="AV8" s="2704"/>
      <c r="AW8" s="2704"/>
      <c r="AX8" s="2704"/>
      <c r="AY8" s="2705"/>
      <c r="AZ8" s="701"/>
    </row>
    <row r="9" spans="1:52" s="573" customFormat="1" ht="15" customHeight="1">
      <c r="A9" s="632"/>
      <c r="B9" s="1908"/>
      <c r="C9" s="622"/>
      <c r="D9" s="1907"/>
      <c r="E9" s="622"/>
      <c r="F9" s="622"/>
      <c r="G9" s="622"/>
      <c r="H9" s="622"/>
      <c r="I9" s="622"/>
      <c r="J9" s="622"/>
      <c r="K9" s="622"/>
      <c r="L9" s="622"/>
      <c r="M9" s="622"/>
      <c r="N9" s="622"/>
      <c r="O9" s="622"/>
      <c r="P9" s="622"/>
      <c r="Q9" s="622"/>
      <c r="R9" s="622"/>
      <c r="S9" s="622"/>
      <c r="T9" s="622"/>
      <c r="U9" s="622"/>
      <c r="V9" s="622"/>
      <c r="W9" s="622"/>
      <c r="X9" s="622"/>
      <c r="Y9" s="622"/>
      <c r="Z9" s="622"/>
      <c r="AA9" s="622"/>
      <c r="AB9" s="622"/>
      <c r="AC9" s="622"/>
      <c r="AD9" s="622"/>
      <c r="AE9" s="622"/>
      <c r="AF9" s="622"/>
      <c r="AG9" s="622"/>
      <c r="AH9" s="622"/>
      <c r="AI9" s="622"/>
      <c r="AJ9" s="622"/>
      <c r="AK9" s="622"/>
      <c r="AL9" s="622"/>
      <c r="AM9" s="622"/>
      <c r="AN9" s="622"/>
      <c r="AO9" s="622"/>
      <c r="AP9" s="622"/>
      <c r="AQ9" s="622"/>
      <c r="AR9" s="622"/>
      <c r="AS9" s="622"/>
      <c r="AT9" s="692"/>
      <c r="AU9" s="692"/>
      <c r="AV9" s="692"/>
      <c r="AW9" s="692"/>
      <c r="AX9" s="692"/>
      <c r="AY9" s="692"/>
      <c r="AZ9" s="701"/>
    </row>
    <row r="10" spans="1:52" s="573" customFormat="1" ht="30" customHeight="1">
      <c r="A10" s="632"/>
      <c r="B10" s="660"/>
      <c r="C10" s="660"/>
      <c r="D10" s="622"/>
      <c r="E10" s="622"/>
      <c r="F10" s="622"/>
      <c r="G10" s="622"/>
      <c r="H10" s="622"/>
      <c r="I10" s="622"/>
      <c r="J10" s="622"/>
      <c r="K10" s="622"/>
      <c r="L10" s="622"/>
      <c r="M10" s="622"/>
      <c r="N10" s="622"/>
      <c r="O10" s="622"/>
      <c r="P10" s="622"/>
      <c r="Q10" s="622"/>
      <c r="R10" s="622"/>
      <c r="S10" s="622"/>
      <c r="T10" s="622"/>
      <c r="U10" s="622"/>
      <c r="V10" s="622"/>
      <c r="W10" s="622"/>
      <c r="X10" s="622"/>
      <c r="Y10" s="622"/>
      <c r="Z10" s="622"/>
      <c r="AA10" s="622"/>
      <c r="AB10" s="622"/>
      <c r="AC10" s="622"/>
      <c r="AD10" s="622"/>
      <c r="AE10" s="622"/>
      <c r="AF10" s="622"/>
      <c r="AG10" s="622"/>
      <c r="AH10" s="622"/>
      <c r="AI10" s="622"/>
      <c r="AJ10" s="622"/>
      <c r="AK10" s="622"/>
      <c r="AL10" s="622"/>
      <c r="AM10" s="622"/>
      <c r="AN10" s="622"/>
      <c r="AO10" s="622"/>
      <c r="AP10" s="622"/>
      <c r="AQ10" s="622"/>
      <c r="AR10" s="622"/>
      <c r="AS10" s="622"/>
      <c r="AT10" s="660"/>
      <c r="AU10" s="622"/>
      <c r="AV10" s="1909" t="s">
        <v>2220</v>
      </c>
      <c r="AW10" s="622"/>
      <c r="AX10" s="622"/>
      <c r="AY10" s="622"/>
      <c r="AZ10" s="702"/>
    </row>
    <row r="11" spans="1:52" s="573" customFormat="1" ht="30" customHeight="1">
      <c r="A11" s="632"/>
      <c r="B11" s="660"/>
      <c r="C11" s="660" t="s">
        <v>1435</v>
      </c>
      <c r="D11" s="660" t="s">
        <v>2253</v>
      </c>
      <c r="E11" s="622"/>
      <c r="F11" s="622"/>
      <c r="G11" s="622"/>
      <c r="H11" s="622"/>
      <c r="I11" s="622"/>
      <c r="J11" s="622"/>
      <c r="K11" s="622"/>
      <c r="L11" s="622"/>
      <c r="M11" s="622"/>
      <c r="N11" s="622"/>
      <c r="O11" s="622"/>
      <c r="P11" s="622"/>
      <c r="Q11" s="622"/>
      <c r="R11" s="622"/>
      <c r="S11" s="622"/>
      <c r="T11" s="622"/>
      <c r="U11" s="622"/>
      <c r="V11" s="622"/>
      <c r="W11" s="622"/>
      <c r="X11" s="622"/>
      <c r="Y11" s="622"/>
      <c r="Z11" s="622"/>
      <c r="AA11" s="622"/>
      <c r="AB11" s="622"/>
      <c r="AC11" s="622"/>
      <c r="AD11" s="622"/>
      <c r="AE11" s="622"/>
      <c r="AF11" s="622"/>
      <c r="AG11" s="622"/>
      <c r="AH11" s="622"/>
      <c r="AI11" s="622"/>
      <c r="AJ11" s="622"/>
      <c r="AK11" s="622"/>
      <c r="AL11" s="622"/>
      <c r="AM11" s="622"/>
      <c r="AN11" s="622"/>
      <c r="AO11" s="622"/>
      <c r="AP11" s="622"/>
      <c r="AQ11" s="622"/>
      <c r="AR11" s="622"/>
      <c r="AS11" s="622"/>
      <c r="AT11" s="2723">
        <v>13</v>
      </c>
      <c r="AU11" s="2719"/>
      <c r="AV11" s="2719"/>
      <c r="AW11" s="2720" t="s">
        <v>1497</v>
      </c>
      <c r="AX11" s="622"/>
      <c r="AY11" s="622"/>
      <c r="AZ11" s="702"/>
    </row>
    <row r="12" spans="1:52" s="573" customFormat="1" ht="30" customHeight="1">
      <c r="A12" s="632"/>
      <c r="B12" s="622"/>
      <c r="C12" s="622"/>
      <c r="D12" s="1907" t="s">
        <v>2254</v>
      </c>
      <c r="E12" s="622"/>
      <c r="F12" s="622"/>
      <c r="G12" s="622"/>
      <c r="H12" s="622"/>
      <c r="I12" s="622"/>
      <c r="J12" s="622"/>
      <c r="K12" s="622"/>
      <c r="L12" s="622"/>
      <c r="M12" s="622"/>
      <c r="N12" s="622"/>
      <c r="O12" s="622"/>
      <c r="P12" s="622"/>
      <c r="Q12" s="622"/>
      <c r="R12" s="622"/>
      <c r="S12" s="622"/>
      <c r="T12" s="622"/>
      <c r="U12" s="622"/>
      <c r="V12" s="622"/>
      <c r="W12" s="622"/>
      <c r="X12" s="622"/>
      <c r="Y12" s="622"/>
      <c r="Z12" s="622"/>
      <c r="AA12" s="622"/>
      <c r="AB12" s="622"/>
      <c r="AC12" s="622"/>
      <c r="AD12" s="622"/>
      <c r="AE12" s="622"/>
      <c r="AF12" s="622"/>
      <c r="AG12" s="622"/>
      <c r="AH12" s="622"/>
      <c r="AI12" s="622"/>
      <c r="AJ12" s="622"/>
      <c r="AK12" s="622"/>
      <c r="AL12" s="622"/>
      <c r="AM12" s="622"/>
      <c r="AN12" s="622"/>
      <c r="AO12" s="622"/>
      <c r="AP12" s="622"/>
      <c r="AQ12" s="622"/>
      <c r="AR12" s="622"/>
      <c r="AS12" s="622"/>
      <c r="AT12" s="2723"/>
      <c r="AU12" s="2719"/>
      <c r="AV12" s="2719"/>
      <c r="AW12" s="2720"/>
      <c r="AX12" s="657"/>
      <c r="AY12" s="697"/>
      <c r="AZ12" s="702"/>
    </row>
    <row r="13" spans="1:52" s="573" customFormat="1" ht="30" customHeight="1">
      <c r="A13" s="632"/>
      <c r="B13" s="622"/>
      <c r="C13" s="660"/>
      <c r="D13" s="1907"/>
      <c r="E13" s="660"/>
      <c r="F13" s="622"/>
      <c r="G13" s="622"/>
      <c r="H13" s="622"/>
      <c r="I13" s="622"/>
      <c r="J13" s="622"/>
      <c r="K13" s="622"/>
      <c r="L13" s="622"/>
      <c r="M13" s="622"/>
      <c r="N13" s="622"/>
      <c r="O13" s="622"/>
      <c r="P13" s="622"/>
      <c r="Q13" s="622"/>
      <c r="R13" s="622"/>
      <c r="S13" s="622"/>
      <c r="T13" s="622"/>
      <c r="U13" s="622"/>
      <c r="V13" s="622"/>
      <c r="W13" s="622"/>
      <c r="X13" s="622"/>
      <c r="Y13" s="622"/>
      <c r="Z13" s="622"/>
      <c r="AA13" s="622"/>
      <c r="AB13" s="622"/>
      <c r="AC13" s="622"/>
      <c r="AD13" s="622"/>
      <c r="AE13" s="622"/>
      <c r="AF13" s="622"/>
      <c r="AG13" s="622"/>
      <c r="AH13" s="622"/>
      <c r="AI13" s="622"/>
      <c r="AJ13" s="622"/>
      <c r="AK13" s="622"/>
      <c r="AL13" s="622"/>
      <c r="AM13" s="622"/>
      <c r="AN13" s="622"/>
      <c r="AO13" s="622"/>
      <c r="AP13" s="622"/>
      <c r="AQ13" s="622"/>
      <c r="AR13" s="622"/>
      <c r="AS13" s="622"/>
      <c r="AT13" s="692"/>
      <c r="AU13" s="697"/>
      <c r="AV13" s="697"/>
      <c r="AW13" s="697"/>
      <c r="AX13" s="657"/>
      <c r="AY13" s="697"/>
      <c r="AZ13" s="702"/>
    </row>
    <row r="14" spans="1:52" s="573" customFormat="1" ht="30" customHeight="1">
      <c r="A14" s="632"/>
      <c r="B14" s="622"/>
      <c r="C14" s="660" t="s">
        <v>1439</v>
      </c>
      <c r="D14" s="660" t="s">
        <v>2255</v>
      </c>
      <c r="E14" s="660"/>
      <c r="F14" s="622"/>
      <c r="G14" s="622"/>
      <c r="H14" s="622"/>
      <c r="I14" s="622"/>
      <c r="J14" s="622"/>
      <c r="K14" s="622"/>
      <c r="L14" s="622"/>
      <c r="M14" s="622"/>
      <c r="N14" s="622"/>
      <c r="O14" s="622"/>
      <c r="P14" s="622"/>
      <c r="Q14" s="622"/>
      <c r="R14" s="622"/>
      <c r="S14" s="622"/>
      <c r="T14" s="622"/>
      <c r="U14" s="622"/>
      <c r="V14" s="622"/>
      <c r="W14" s="622"/>
      <c r="X14" s="622"/>
      <c r="Y14" s="622"/>
      <c r="Z14" s="622"/>
      <c r="AA14" s="622"/>
      <c r="AB14" s="622"/>
      <c r="AC14" s="622"/>
      <c r="AD14" s="622"/>
      <c r="AE14" s="622"/>
      <c r="AF14" s="622"/>
      <c r="AG14" s="622"/>
      <c r="AH14" s="622"/>
      <c r="AI14" s="622"/>
      <c r="AJ14" s="622"/>
      <c r="AK14" s="622"/>
      <c r="AL14" s="622"/>
      <c r="AM14" s="622"/>
      <c r="AN14" s="622"/>
      <c r="AO14" s="622"/>
      <c r="AP14" s="622"/>
      <c r="AQ14" s="622"/>
      <c r="AR14" s="622"/>
      <c r="AS14" s="622"/>
      <c r="AT14" s="2724">
        <v>14</v>
      </c>
      <c r="AU14" s="2719"/>
      <c r="AV14" s="2719"/>
      <c r="AW14" s="2720" t="s">
        <v>1497</v>
      </c>
      <c r="AX14" s="703"/>
      <c r="AY14" s="1869"/>
      <c r="AZ14" s="702"/>
    </row>
    <row r="15" spans="1:52" s="573" customFormat="1" ht="30" customHeight="1">
      <c r="A15" s="632"/>
      <c r="B15" s="285"/>
      <c r="C15" s="622"/>
      <c r="D15" s="1907" t="s">
        <v>2256</v>
      </c>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724"/>
      <c r="AU15" s="2719"/>
      <c r="AV15" s="2719"/>
      <c r="AW15" s="2720"/>
      <c r="AX15" s="285"/>
      <c r="AY15" s="285"/>
      <c r="AZ15" s="702"/>
    </row>
    <row r="16" spans="1:52" s="573" customFormat="1" ht="30" customHeight="1">
      <c r="A16" s="632"/>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c r="AO16" s="285"/>
      <c r="AP16" s="285"/>
      <c r="AQ16" s="285"/>
      <c r="AR16" s="285"/>
      <c r="AS16" s="285"/>
      <c r="AT16" s="285"/>
      <c r="AU16" s="285"/>
      <c r="AV16" s="285"/>
      <c r="AW16" s="1910"/>
      <c r="AX16" s="285"/>
      <c r="AY16" s="285"/>
      <c r="AZ16" s="702"/>
    </row>
    <row r="17" spans="1:52" s="573" customFormat="1" ht="30" customHeight="1">
      <c r="A17" s="644"/>
      <c r="B17" s="1911"/>
      <c r="C17" s="1911"/>
      <c r="D17" s="1912"/>
      <c r="E17" s="1912"/>
      <c r="F17" s="1912"/>
      <c r="G17" s="1912"/>
      <c r="H17" s="1912"/>
      <c r="I17" s="1912"/>
      <c r="J17" s="1912"/>
      <c r="K17" s="1912"/>
      <c r="L17" s="1912"/>
      <c r="M17" s="1912"/>
      <c r="N17" s="1912"/>
      <c r="O17" s="1912"/>
      <c r="P17" s="1912"/>
      <c r="Q17" s="1912"/>
      <c r="R17" s="1912"/>
      <c r="S17" s="1912"/>
      <c r="T17" s="1912"/>
      <c r="U17" s="1912"/>
      <c r="V17" s="1912"/>
      <c r="W17" s="1912"/>
      <c r="X17" s="1912"/>
      <c r="Y17" s="1912"/>
      <c r="Z17" s="1912"/>
      <c r="AA17" s="1912"/>
      <c r="AB17" s="1912"/>
      <c r="AC17" s="1912"/>
      <c r="AD17" s="1912"/>
      <c r="AE17" s="1912"/>
      <c r="AF17" s="1912"/>
      <c r="AG17" s="1912"/>
      <c r="AH17" s="1912"/>
      <c r="AI17" s="1912"/>
      <c r="AJ17" s="1912"/>
      <c r="AK17" s="1912"/>
      <c r="AL17" s="1912"/>
      <c r="AM17" s="1912"/>
      <c r="AN17" s="1912"/>
      <c r="AO17" s="1912"/>
      <c r="AP17" s="1912"/>
      <c r="AQ17" s="1912"/>
      <c r="AR17" s="1912"/>
      <c r="AS17" s="1912"/>
      <c r="AT17" s="1912"/>
      <c r="AU17" s="1912"/>
      <c r="AV17" s="1912"/>
      <c r="AW17" s="1912"/>
      <c r="AX17" s="1912"/>
      <c r="AY17" s="1912"/>
      <c r="AZ17" s="704"/>
    </row>
    <row r="18" spans="1:52" s="573" customFormat="1" ht="30" customHeight="1">
      <c r="A18" s="632"/>
      <c r="B18" s="660">
        <v>9.1300000000000008</v>
      </c>
      <c r="C18" s="1913" t="s">
        <v>2257</v>
      </c>
      <c r="D18" s="622"/>
      <c r="E18" s="622"/>
      <c r="F18" s="622"/>
      <c r="G18" s="622"/>
      <c r="H18" s="622"/>
      <c r="I18" s="622"/>
      <c r="J18" s="622"/>
      <c r="K18" s="622"/>
      <c r="L18" s="622"/>
      <c r="M18" s="622"/>
      <c r="N18" s="622"/>
      <c r="O18" s="622"/>
      <c r="P18" s="622"/>
      <c r="Q18" s="622"/>
      <c r="R18" s="622"/>
      <c r="S18" s="622"/>
      <c r="T18" s="622"/>
      <c r="U18" s="622"/>
      <c r="V18" s="622"/>
      <c r="W18" s="622"/>
      <c r="X18" s="622"/>
      <c r="Y18" s="622"/>
      <c r="Z18" s="622"/>
      <c r="AA18" s="622"/>
      <c r="AB18" s="622"/>
      <c r="AC18" s="622"/>
      <c r="AD18" s="622"/>
      <c r="AE18" s="622"/>
      <c r="AF18" s="622"/>
      <c r="AG18" s="622"/>
      <c r="AH18" s="622"/>
      <c r="AI18" s="622"/>
      <c r="AJ18" s="622"/>
      <c r="AK18" s="622"/>
      <c r="AL18" s="622"/>
      <c r="AM18" s="622"/>
      <c r="AN18" s="622"/>
      <c r="AO18" s="622"/>
      <c r="AP18" s="622"/>
      <c r="AQ18" s="622"/>
      <c r="AR18" s="622"/>
      <c r="AS18" s="622"/>
      <c r="AT18" s="2721">
        <v>17</v>
      </c>
      <c r="AU18" s="2716"/>
      <c r="AV18" s="2717"/>
      <c r="AW18" s="2717"/>
      <c r="AX18" s="2717"/>
      <c r="AY18" s="2718"/>
      <c r="AZ18" s="702"/>
    </row>
    <row r="19" spans="1:52" s="573" customFormat="1" ht="30" customHeight="1">
      <c r="A19" s="632"/>
      <c r="B19" s="622"/>
      <c r="C19" s="1907" t="s">
        <v>2258</v>
      </c>
      <c r="D19" s="622"/>
      <c r="E19" s="622"/>
      <c r="F19" s="622"/>
      <c r="G19" s="622"/>
      <c r="H19" s="622"/>
      <c r="I19" s="622"/>
      <c r="J19" s="622"/>
      <c r="K19" s="622"/>
      <c r="L19" s="622"/>
      <c r="M19" s="622"/>
      <c r="N19" s="622"/>
      <c r="O19" s="622"/>
      <c r="P19" s="622"/>
      <c r="Q19" s="622"/>
      <c r="R19" s="622"/>
      <c r="S19" s="622"/>
      <c r="T19" s="622"/>
      <c r="U19" s="622"/>
      <c r="V19" s="622"/>
      <c r="W19" s="622"/>
      <c r="X19" s="622"/>
      <c r="Y19" s="622"/>
      <c r="Z19" s="622"/>
      <c r="AA19" s="622"/>
      <c r="AB19" s="622"/>
      <c r="AC19" s="622"/>
      <c r="AD19" s="622"/>
      <c r="AE19" s="622"/>
      <c r="AF19" s="622"/>
      <c r="AG19" s="622"/>
      <c r="AH19" s="622"/>
      <c r="AI19" s="622"/>
      <c r="AJ19" s="622"/>
      <c r="AK19" s="622"/>
      <c r="AL19" s="622"/>
      <c r="AM19" s="622"/>
      <c r="AN19" s="622"/>
      <c r="AO19" s="622"/>
      <c r="AP19" s="622"/>
      <c r="AQ19" s="622"/>
      <c r="AR19" s="622"/>
      <c r="AS19" s="622"/>
      <c r="AT19" s="2721"/>
      <c r="AU19" s="2703"/>
      <c r="AV19" s="2704"/>
      <c r="AW19" s="2704"/>
      <c r="AX19" s="2704"/>
      <c r="AY19" s="2705"/>
      <c r="AZ19" s="702"/>
    </row>
    <row r="20" spans="1:52" s="573" customFormat="1" ht="30" customHeight="1">
      <c r="A20" s="608"/>
      <c r="B20" s="658"/>
      <c r="C20" s="609"/>
      <c r="D20" s="639"/>
      <c r="E20" s="609"/>
      <c r="F20" s="639"/>
      <c r="G20" s="639"/>
      <c r="H20" s="609"/>
      <c r="I20" s="609"/>
      <c r="J20" s="609"/>
      <c r="K20" s="609"/>
      <c r="L20" s="609"/>
      <c r="M20" s="609"/>
      <c r="N20" s="609"/>
      <c r="O20" s="609"/>
      <c r="P20" s="609"/>
      <c r="Q20" s="609"/>
      <c r="R20" s="609"/>
      <c r="S20" s="609"/>
      <c r="T20" s="609"/>
      <c r="U20" s="609"/>
      <c r="V20" s="609"/>
      <c r="W20" s="609"/>
      <c r="X20" s="609"/>
      <c r="Y20" s="609"/>
      <c r="Z20" s="609"/>
      <c r="AA20" s="609"/>
      <c r="AB20" s="609"/>
      <c r="AC20" s="609"/>
      <c r="AD20" s="609"/>
      <c r="AE20" s="609"/>
      <c r="AF20" s="609"/>
      <c r="AG20" s="609"/>
      <c r="AH20" s="609"/>
      <c r="AI20" s="609"/>
      <c r="AJ20" s="609"/>
      <c r="AK20" s="609"/>
      <c r="AL20" s="609"/>
      <c r="AM20" s="609"/>
      <c r="AN20" s="609"/>
      <c r="AO20" s="609"/>
      <c r="AP20" s="609"/>
      <c r="AQ20" s="609"/>
      <c r="AR20" s="609"/>
      <c r="AS20" s="609"/>
      <c r="AT20" s="680"/>
      <c r="AU20" s="681"/>
      <c r="AV20" s="681"/>
      <c r="AW20" s="681"/>
      <c r="AX20" s="681"/>
      <c r="AY20" s="681"/>
      <c r="AZ20" s="705"/>
    </row>
    <row r="21" spans="1:52" s="573" customFormat="1" ht="30" customHeight="1">
      <c r="A21" s="632"/>
      <c r="B21" s="1908"/>
      <c r="C21" s="660"/>
      <c r="D21" s="1907"/>
      <c r="E21" s="622"/>
      <c r="F21" s="622"/>
      <c r="G21" s="622"/>
      <c r="H21" s="622"/>
      <c r="I21" s="622"/>
      <c r="J21" s="622"/>
      <c r="K21" s="622"/>
      <c r="L21" s="622"/>
      <c r="M21" s="622"/>
      <c r="N21" s="622"/>
      <c r="O21" s="622"/>
      <c r="P21" s="622"/>
      <c r="Q21" s="622"/>
      <c r="R21" s="622"/>
      <c r="S21" s="622"/>
      <c r="T21" s="622"/>
      <c r="U21" s="622"/>
      <c r="V21" s="622"/>
      <c r="W21" s="622"/>
      <c r="X21" s="622"/>
      <c r="Y21" s="622"/>
      <c r="Z21" s="622"/>
      <c r="AA21" s="622"/>
      <c r="AB21" s="622"/>
      <c r="AC21" s="622"/>
      <c r="AD21" s="622"/>
      <c r="AE21" s="622"/>
      <c r="AF21" s="622"/>
      <c r="AG21" s="622"/>
      <c r="AH21" s="622"/>
      <c r="AI21" s="622"/>
      <c r="AJ21" s="622"/>
      <c r="AK21" s="622"/>
      <c r="AL21" s="622"/>
      <c r="AM21" s="622"/>
      <c r="AN21" s="622"/>
      <c r="AO21" s="622"/>
      <c r="AP21" s="622"/>
      <c r="AQ21" s="622"/>
      <c r="AR21" s="622"/>
      <c r="AS21" s="622"/>
      <c r="AT21" s="692"/>
      <c r="AU21" s="598"/>
      <c r="AV21" s="598"/>
      <c r="AW21" s="598"/>
      <c r="AX21" s="598"/>
      <c r="AY21" s="598"/>
      <c r="AZ21" s="702"/>
    </row>
    <row r="22" spans="1:52" s="573" customFormat="1" ht="30" customHeight="1">
      <c r="A22" s="632"/>
      <c r="B22" s="1914">
        <v>9.14</v>
      </c>
      <c r="C22" s="1915" t="s">
        <v>2259</v>
      </c>
      <c r="D22" s="622"/>
      <c r="E22" s="1907"/>
      <c r="F22" s="622"/>
      <c r="G22" s="622"/>
      <c r="H22" s="622"/>
      <c r="I22" s="622"/>
      <c r="J22" s="622"/>
      <c r="K22" s="622"/>
      <c r="L22" s="622"/>
      <c r="M22" s="622"/>
      <c r="N22" s="622"/>
      <c r="O22" s="622"/>
      <c r="P22" s="622"/>
      <c r="Q22" s="622"/>
      <c r="R22" s="622"/>
      <c r="S22" s="622"/>
      <c r="T22" s="622"/>
      <c r="U22" s="622"/>
      <c r="V22" s="622"/>
      <c r="W22" s="622"/>
      <c r="X22" s="622"/>
      <c r="Y22" s="622"/>
      <c r="Z22" s="622"/>
      <c r="AA22" s="622"/>
      <c r="AB22" s="622"/>
      <c r="AC22" s="622"/>
      <c r="AD22" s="622"/>
      <c r="AE22" s="622"/>
      <c r="AF22" s="622"/>
      <c r="AG22" s="622"/>
      <c r="AH22" s="622"/>
      <c r="AI22" s="622"/>
      <c r="AJ22" s="622"/>
      <c r="AK22" s="622"/>
      <c r="AL22" s="622"/>
      <c r="AM22" s="622"/>
      <c r="AN22" s="622"/>
      <c r="AO22" s="622"/>
      <c r="AP22" s="622"/>
      <c r="AQ22" s="622"/>
      <c r="AR22" s="622"/>
      <c r="AS22" s="622"/>
      <c r="AT22" s="692"/>
      <c r="AU22" s="622"/>
      <c r="AV22" s="622"/>
      <c r="AW22" s="622"/>
      <c r="AX22" s="622"/>
      <c r="AY22" s="622"/>
      <c r="AZ22" s="702"/>
    </row>
    <row r="23" spans="1:52" s="573" customFormat="1" ht="30" customHeight="1">
      <c r="A23" s="632"/>
      <c r="B23" s="622"/>
      <c r="C23" s="1907" t="s">
        <v>2260</v>
      </c>
      <c r="D23" s="660"/>
      <c r="E23" s="622"/>
      <c r="F23" s="622"/>
      <c r="G23" s="622"/>
      <c r="H23" s="622"/>
      <c r="I23" s="622"/>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c r="AI23" s="622"/>
      <c r="AJ23" s="622"/>
      <c r="AK23" s="622"/>
      <c r="AL23" s="622"/>
      <c r="AM23" s="622"/>
      <c r="AN23" s="622"/>
      <c r="AO23" s="622"/>
      <c r="AP23" s="622"/>
      <c r="AQ23" s="622"/>
      <c r="AR23" s="622"/>
      <c r="AS23" s="622"/>
      <c r="AT23" s="692"/>
      <c r="AU23" s="622"/>
      <c r="AV23" s="622"/>
      <c r="AW23" s="622"/>
      <c r="AX23" s="622"/>
      <c r="AY23" s="622"/>
      <c r="AZ23" s="702"/>
    </row>
    <row r="24" spans="1:52" s="573" customFormat="1" ht="30" customHeight="1">
      <c r="A24" s="632"/>
      <c r="B24" s="622"/>
      <c r="C24" s="622"/>
      <c r="D24" s="1907"/>
      <c r="E24" s="622"/>
      <c r="F24" s="622"/>
      <c r="G24" s="622"/>
      <c r="H24" s="622"/>
      <c r="I24" s="622"/>
      <c r="J24" s="622"/>
      <c r="K24" s="622"/>
      <c r="L24" s="622"/>
      <c r="M24" s="622"/>
      <c r="N24" s="622"/>
      <c r="O24" s="622"/>
      <c r="P24" s="622"/>
      <c r="Q24" s="622"/>
      <c r="R24" s="622"/>
      <c r="S24" s="622"/>
      <c r="T24" s="622"/>
      <c r="U24" s="622"/>
      <c r="V24" s="622"/>
      <c r="W24" s="622"/>
      <c r="X24" s="622"/>
      <c r="Y24" s="622"/>
      <c r="Z24" s="622"/>
      <c r="AA24" s="622"/>
      <c r="AB24" s="622"/>
      <c r="AC24" s="622"/>
      <c r="AD24" s="622"/>
      <c r="AE24" s="622"/>
      <c r="AF24" s="622"/>
      <c r="AG24" s="622"/>
      <c r="AH24" s="622"/>
      <c r="AI24" s="622"/>
      <c r="AJ24" s="622"/>
      <c r="AK24" s="622"/>
      <c r="AL24" s="622"/>
      <c r="AM24" s="622"/>
      <c r="AN24" s="622"/>
      <c r="AO24" s="622"/>
      <c r="AP24" s="622"/>
      <c r="AQ24" s="622"/>
      <c r="AR24" s="622"/>
      <c r="AS24" s="622"/>
      <c r="AT24" s="692"/>
      <c r="AU24" s="697"/>
      <c r="AV24" s="697"/>
      <c r="AW24" s="697"/>
      <c r="AX24" s="697"/>
      <c r="AY24" s="697"/>
      <c r="AZ24" s="702"/>
    </row>
    <row r="25" spans="1:52" s="573" customFormat="1" ht="30" customHeight="1">
      <c r="A25" s="632"/>
      <c r="B25" s="660"/>
      <c r="C25" s="1916" t="s">
        <v>2261</v>
      </c>
      <c r="D25" s="622"/>
      <c r="E25" s="622"/>
      <c r="F25" s="622"/>
      <c r="G25" s="622"/>
      <c r="H25" s="622"/>
      <c r="I25" s="622"/>
      <c r="J25" s="622"/>
      <c r="K25" s="622"/>
      <c r="L25" s="622"/>
      <c r="M25" s="622"/>
      <c r="N25" s="622"/>
      <c r="O25" s="622"/>
      <c r="P25" s="622"/>
      <c r="Q25" s="622"/>
      <c r="R25" s="622"/>
      <c r="S25" s="622"/>
      <c r="T25" s="622"/>
      <c r="U25" s="622"/>
      <c r="V25" s="622"/>
      <c r="W25" s="622"/>
      <c r="X25" s="622"/>
      <c r="Y25" s="622"/>
      <c r="Z25" s="622"/>
      <c r="AA25" s="622"/>
      <c r="AB25" s="622"/>
      <c r="AC25" s="622"/>
      <c r="AD25" s="622"/>
      <c r="AE25" s="622"/>
      <c r="AF25" s="622"/>
      <c r="AG25" s="622"/>
      <c r="AH25" s="622"/>
      <c r="AI25" s="622"/>
      <c r="AJ25" s="622"/>
      <c r="AK25" s="622"/>
      <c r="AL25" s="622"/>
      <c r="AM25" s="622"/>
      <c r="AN25" s="622"/>
      <c r="AO25" s="622"/>
      <c r="AP25" s="622"/>
      <c r="AQ25" s="622"/>
      <c r="AR25" s="622"/>
      <c r="AS25" s="622"/>
      <c r="AT25" s="2721">
        <v>26</v>
      </c>
      <c r="AU25" s="2716"/>
      <c r="AV25" s="2717"/>
      <c r="AW25" s="2717"/>
      <c r="AX25" s="2717"/>
      <c r="AY25" s="2718"/>
      <c r="AZ25" s="702"/>
    </row>
    <row r="26" spans="1:52" s="573" customFormat="1" ht="30" customHeight="1">
      <c r="A26" s="632"/>
      <c r="B26" s="622"/>
      <c r="C26" s="1917" t="s">
        <v>2262</v>
      </c>
      <c r="D26" s="660"/>
      <c r="E26" s="622"/>
      <c r="F26" s="622"/>
      <c r="G26" s="622"/>
      <c r="H26" s="622"/>
      <c r="I26" s="622"/>
      <c r="J26" s="622"/>
      <c r="K26" s="622"/>
      <c r="L26" s="622"/>
      <c r="M26" s="622"/>
      <c r="N26" s="622"/>
      <c r="O26" s="622"/>
      <c r="P26" s="622"/>
      <c r="Q26" s="622"/>
      <c r="R26" s="622"/>
      <c r="S26" s="622"/>
      <c r="T26" s="622"/>
      <c r="U26" s="622"/>
      <c r="V26" s="622"/>
      <c r="W26" s="622"/>
      <c r="X26" s="622"/>
      <c r="Y26" s="622"/>
      <c r="Z26" s="622"/>
      <c r="AA26" s="622"/>
      <c r="AB26" s="622"/>
      <c r="AC26" s="622"/>
      <c r="AD26" s="622"/>
      <c r="AE26" s="622"/>
      <c r="AF26" s="622"/>
      <c r="AG26" s="622"/>
      <c r="AH26" s="622"/>
      <c r="AI26" s="622"/>
      <c r="AJ26" s="622"/>
      <c r="AK26" s="622"/>
      <c r="AL26" s="622"/>
      <c r="AM26" s="622"/>
      <c r="AN26" s="622"/>
      <c r="AO26" s="622"/>
      <c r="AP26" s="622"/>
      <c r="AQ26" s="622"/>
      <c r="AR26" s="622"/>
      <c r="AS26" s="622"/>
      <c r="AT26" s="2721"/>
      <c r="AU26" s="2703"/>
      <c r="AV26" s="2704"/>
      <c r="AW26" s="2704"/>
      <c r="AX26" s="2704"/>
      <c r="AY26" s="2705"/>
      <c r="AZ26" s="702"/>
    </row>
    <row r="27" spans="1:52" s="573" customFormat="1" ht="30" customHeight="1">
      <c r="A27" s="632"/>
      <c r="B27" s="622"/>
      <c r="C27" s="2725"/>
      <c r="D27" s="2725"/>
      <c r="E27" s="2725"/>
      <c r="F27" s="2725"/>
      <c r="G27" s="2725"/>
      <c r="H27" s="2725"/>
      <c r="I27" s="2725"/>
      <c r="J27" s="2725"/>
      <c r="K27" s="2725"/>
      <c r="L27" s="2725"/>
      <c r="M27" s="2725"/>
      <c r="N27" s="2725"/>
      <c r="O27" s="2725"/>
      <c r="P27" s="2725"/>
      <c r="Q27" s="2725"/>
      <c r="R27" s="2725"/>
      <c r="S27" s="2725"/>
      <c r="T27" s="2725"/>
      <c r="U27" s="2725"/>
      <c r="V27" s="2725"/>
      <c r="W27" s="2725"/>
      <c r="X27" s="2725"/>
      <c r="Y27" s="2725"/>
      <c r="Z27" s="2725"/>
      <c r="AA27" s="2725"/>
      <c r="AB27" s="2725"/>
      <c r="AC27" s="2725"/>
      <c r="AD27" s="2725"/>
      <c r="AE27" s="2725"/>
      <c r="AF27" s="2725"/>
      <c r="AG27" s="2725"/>
      <c r="AH27" s="2725"/>
      <c r="AI27" s="2725"/>
      <c r="AJ27" s="2725"/>
      <c r="AK27" s="2725"/>
      <c r="AL27" s="2725"/>
      <c r="AM27" s="2725"/>
      <c r="AN27" s="2725"/>
      <c r="AO27" s="2725"/>
      <c r="AP27" s="2725"/>
      <c r="AQ27" s="2725"/>
      <c r="AR27" s="622"/>
      <c r="AS27" s="622"/>
      <c r="AT27" s="686"/>
      <c r="AU27" s="648"/>
      <c r="AV27" s="648"/>
      <c r="AW27" s="648"/>
      <c r="AX27" s="648"/>
      <c r="AY27" s="648"/>
      <c r="AZ27" s="702"/>
    </row>
    <row r="28" spans="1:52" s="573" customFormat="1" ht="30" customHeight="1">
      <c r="A28" s="632"/>
      <c r="B28" s="622"/>
      <c r="C28" s="2726"/>
      <c r="D28" s="2726"/>
      <c r="E28" s="2726"/>
      <c r="F28" s="2726"/>
      <c r="G28" s="2726"/>
      <c r="H28" s="2726"/>
      <c r="I28" s="2726"/>
      <c r="J28" s="2726"/>
      <c r="K28" s="2726"/>
      <c r="L28" s="2726"/>
      <c r="M28" s="2726"/>
      <c r="N28" s="2726"/>
      <c r="O28" s="2726"/>
      <c r="P28" s="2726"/>
      <c r="Q28" s="2726"/>
      <c r="R28" s="2726"/>
      <c r="S28" s="2726"/>
      <c r="T28" s="2726"/>
      <c r="U28" s="2726"/>
      <c r="V28" s="2726"/>
      <c r="W28" s="2726"/>
      <c r="X28" s="2726"/>
      <c r="Y28" s="2726"/>
      <c r="Z28" s="2726"/>
      <c r="AA28" s="2726"/>
      <c r="AB28" s="2726"/>
      <c r="AC28" s="2726"/>
      <c r="AD28" s="2726"/>
      <c r="AE28" s="2726"/>
      <c r="AF28" s="2726"/>
      <c r="AG28" s="2726"/>
      <c r="AH28" s="2726"/>
      <c r="AI28" s="2726"/>
      <c r="AJ28" s="2726"/>
      <c r="AK28" s="2726"/>
      <c r="AL28" s="2726"/>
      <c r="AM28" s="2726"/>
      <c r="AN28" s="2726"/>
      <c r="AO28" s="2726"/>
      <c r="AP28" s="2726"/>
      <c r="AQ28" s="2726"/>
      <c r="AR28" s="622"/>
      <c r="AS28" s="622"/>
      <c r="AT28" s="692"/>
      <c r="AU28" s="697"/>
      <c r="AV28" s="697"/>
      <c r="AW28" s="697"/>
      <c r="AX28" s="697"/>
      <c r="AY28" s="697"/>
      <c r="AZ28" s="702"/>
    </row>
    <row r="29" spans="1:52" s="573" customFormat="1" ht="30" customHeight="1">
      <c r="A29" s="632"/>
      <c r="B29" s="622"/>
      <c r="C29" s="622"/>
      <c r="D29" s="1907"/>
      <c r="E29" s="660"/>
      <c r="F29" s="622"/>
      <c r="G29" s="622"/>
      <c r="H29" s="622"/>
      <c r="I29" s="622"/>
      <c r="J29" s="622"/>
      <c r="K29" s="622"/>
      <c r="L29" s="622"/>
      <c r="M29" s="622"/>
      <c r="N29" s="622"/>
      <c r="O29" s="622"/>
      <c r="P29" s="622"/>
      <c r="Q29" s="622"/>
      <c r="R29" s="622"/>
      <c r="S29" s="622"/>
      <c r="T29" s="622"/>
      <c r="U29" s="622"/>
      <c r="V29" s="622"/>
      <c r="W29" s="622"/>
      <c r="X29" s="622"/>
      <c r="Y29" s="622"/>
      <c r="Z29" s="622"/>
      <c r="AA29" s="622"/>
      <c r="AB29" s="622"/>
      <c r="AC29" s="622"/>
      <c r="AD29" s="622"/>
      <c r="AE29" s="622"/>
      <c r="AF29" s="622"/>
      <c r="AG29" s="622"/>
      <c r="AH29" s="622"/>
      <c r="AI29" s="622"/>
      <c r="AJ29" s="622"/>
      <c r="AK29" s="622"/>
      <c r="AL29" s="622"/>
      <c r="AM29" s="622"/>
      <c r="AN29" s="622"/>
      <c r="AO29" s="622"/>
      <c r="AP29" s="622"/>
      <c r="AQ29" s="622"/>
      <c r="AR29" s="622"/>
      <c r="AS29" s="622"/>
      <c r="AT29" s="692"/>
      <c r="AU29" s="697"/>
      <c r="AV29" s="697"/>
      <c r="AW29" s="697"/>
      <c r="AX29" s="697"/>
      <c r="AY29" s="697"/>
      <c r="AZ29" s="702"/>
    </row>
    <row r="30" spans="1:52" s="573" customFormat="1" ht="30" customHeight="1">
      <c r="A30" s="632"/>
      <c r="B30" s="285"/>
      <c r="C30" s="660" t="s">
        <v>2263</v>
      </c>
      <c r="D30" s="660"/>
      <c r="E30" s="622"/>
      <c r="F30" s="622"/>
      <c r="G30" s="622"/>
      <c r="H30" s="622"/>
      <c r="I30" s="622"/>
      <c r="J30" s="622"/>
      <c r="K30" s="622"/>
      <c r="L30" s="622"/>
      <c r="M30" s="622"/>
      <c r="N30" s="622"/>
      <c r="O30" s="622"/>
      <c r="P30" s="622"/>
      <c r="Q30" s="622"/>
      <c r="R30" s="622"/>
      <c r="S30" s="622"/>
      <c r="T30" s="622"/>
      <c r="U30" s="622"/>
      <c r="V30" s="622"/>
      <c r="W30" s="622"/>
      <c r="X30" s="622"/>
      <c r="Y30" s="622"/>
      <c r="Z30" s="622"/>
      <c r="AA30" s="622"/>
      <c r="AB30" s="622"/>
      <c r="AC30" s="622"/>
      <c r="AD30" s="622"/>
      <c r="AE30" s="622"/>
      <c r="AF30" s="622"/>
      <c r="AG30" s="622"/>
      <c r="AH30" s="622"/>
      <c r="AI30" s="622"/>
      <c r="AJ30" s="622"/>
      <c r="AK30" s="622"/>
      <c r="AL30" s="622"/>
      <c r="AM30" s="622"/>
      <c r="AN30" s="622"/>
      <c r="AO30" s="622"/>
      <c r="AP30" s="622"/>
      <c r="AQ30" s="622"/>
      <c r="AR30" s="622"/>
      <c r="AS30" s="622"/>
      <c r="AT30" s="2721">
        <v>27</v>
      </c>
      <c r="AU30" s="2716"/>
      <c r="AV30" s="2717"/>
      <c r="AW30" s="2717"/>
      <c r="AX30" s="2717"/>
      <c r="AY30" s="2718"/>
      <c r="AZ30" s="702"/>
    </row>
    <row r="31" spans="1:52" s="573" customFormat="1" ht="30" customHeight="1">
      <c r="A31" s="632"/>
      <c r="B31" s="285"/>
      <c r="C31" s="1918" t="s">
        <v>2264</v>
      </c>
      <c r="D31" s="1907"/>
      <c r="E31" s="660"/>
      <c r="F31" s="622"/>
      <c r="G31" s="622"/>
      <c r="H31" s="622"/>
      <c r="I31" s="622"/>
      <c r="J31" s="622"/>
      <c r="K31" s="622"/>
      <c r="L31" s="622"/>
      <c r="M31" s="622"/>
      <c r="N31" s="622"/>
      <c r="O31" s="622"/>
      <c r="P31" s="622"/>
      <c r="Q31" s="622"/>
      <c r="R31" s="622"/>
      <c r="S31" s="622"/>
      <c r="T31" s="622"/>
      <c r="U31" s="622"/>
      <c r="V31" s="622"/>
      <c r="W31" s="622"/>
      <c r="X31" s="622"/>
      <c r="Y31" s="622"/>
      <c r="Z31" s="622"/>
      <c r="AA31" s="622"/>
      <c r="AB31" s="622"/>
      <c r="AC31" s="622"/>
      <c r="AD31" s="622"/>
      <c r="AE31" s="622"/>
      <c r="AF31" s="622"/>
      <c r="AG31" s="622"/>
      <c r="AH31" s="622"/>
      <c r="AI31" s="622"/>
      <c r="AJ31" s="622"/>
      <c r="AK31" s="622"/>
      <c r="AL31" s="622"/>
      <c r="AM31" s="622"/>
      <c r="AN31" s="622"/>
      <c r="AO31" s="622"/>
      <c r="AP31" s="622"/>
      <c r="AQ31" s="622"/>
      <c r="AR31" s="622"/>
      <c r="AS31" s="622"/>
      <c r="AT31" s="2721"/>
      <c r="AU31" s="2703"/>
      <c r="AV31" s="2704"/>
      <c r="AW31" s="2704"/>
      <c r="AX31" s="2704"/>
      <c r="AY31" s="2705"/>
      <c r="AZ31" s="702"/>
    </row>
    <row r="32" spans="1:52" s="573" customFormat="1" ht="30" customHeight="1">
      <c r="A32" s="632"/>
      <c r="B32" s="285"/>
      <c r="C32" s="2727"/>
      <c r="D32" s="2727"/>
      <c r="E32" s="2727"/>
      <c r="F32" s="2727"/>
      <c r="G32" s="2727"/>
      <c r="H32" s="2727"/>
      <c r="I32" s="2727"/>
      <c r="J32" s="2727"/>
      <c r="K32" s="2727"/>
      <c r="L32" s="2727"/>
      <c r="M32" s="2727"/>
      <c r="N32" s="2727"/>
      <c r="O32" s="2727"/>
      <c r="P32" s="2727"/>
      <c r="Q32" s="2727"/>
      <c r="R32" s="2727"/>
      <c r="S32" s="2727"/>
      <c r="T32" s="2727"/>
      <c r="U32" s="2727"/>
      <c r="V32" s="2727"/>
      <c r="W32" s="2727"/>
      <c r="X32" s="2727"/>
      <c r="Y32" s="2727"/>
      <c r="Z32" s="2727"/>
      <c r="AA32" s="2727"/>
      <c r="AB32" s="2727"/>
      <c r="AC32" s="2727"/>
      <c r="AD32" s="2727"/>
      <c r="AE32" s="2727"/>
      <c r="AF32" s="2727"/>
      <c r="AG32" s="2727"/>
      <c r="AH32" s="2727"/>
      <c r="AI32" s="2727"/>
      <c r="AJ32" s="2727"/>
      <c r="AK32" s="2727"/>
      <c r="AL32" s="2727"/>
      <c r="AM32" s="2727"/>
      <c r="AN32" s="2727"/>
      <c r="AO32" s="2727"/>
      <c r="AP32" s="2727"/>
      <c r="AQ32" s="2727"/>
      <c r="AR32" s="622"/>
      <c r="AS32" s="622"/>
      <c r="AT32" s="692"/>
      <c r="AU32" s="697"/>
      <c r="AV32" s="697"/>
      <c r="AW32" s="697"/>
      <c r="AX32" s="697"/>
      <c r="AY32" s="697"/>
      <c r="AZ32" s="702"/>
    </row>
    <row r="33" spans="1:52" s="573" customFormat="1" ht="30" customHeight="1">
      <c r="A33" s="632"/>
      <c r="B33" s="285"/>
      <c r="C33" s="2728"/>
      <c r="D33" s="2728"/>
      <c r="E33" s="2728"/>
      <c r="F33" s="2728"/>
      <c r="G33" s="2728"/>
      <c r="H33" s="2728"/>
      <c r="I33" s="2728"/>
      <c r="J33" s="2728"/>
      <c r="K33" s="2728"/>
      <c r="L33" s="2728"/>
      <c r="M33" s="2728"/>
      <c r="N33" s="2728"/>
      <c r="O33" s="2728"/>
      <c r="P33" s="2728"/>
      <c r="Q33" s="2728"/>
      <c r="R33" s="2728"/>
      <c r="S33" s="2728"/>
      <c r="T33" s="2728"/>
      <c r="U33" s="2728"/>
      <c r="V33" s="2728"/>
      <c r="W33" s="2728"/>
      <c r="X33" s="2728"/>
      <c r="Y33" s="2728"/>
      <c r="Z33" s="2728"/>
      <c r="AA33" s="2728"/>
      <c r="AB33" s="2728"/>
      <c r="AC33" s="2728"/>
      <c r="AD33" s="2728"/>
      <c r="AE33" s="2728"/>
      <c r="AF33" s="2728"/>
      <c r="AG33" s="2728"/>
      <c r="AH33" s="2728"/>
      <c r="AI33" s="2728"/>
      <c r="AJ33" s="2728"/>
      <c r="AK33" s="2728"/>
      <c r="AL33" s="2728"/>
      <c r="AM33" s="2728"/>
      <c r="AN33" s="2728"/>
      <c r="AO33" s="2728"/>
      <c r="AP33" s="2728"/>
      <c r="AQ33" s="2728"/>
      <c r="AR33" s="622"/>
      <c r="AS33" s="622"/>
      <c r="AT33" s="692"/>
      <c r="AU33" s="697"/>
      <c r="AV33" s="697"/>
      <c r="AW33" s="697"/>
      <c r="AX33" s="697"/>
      <c r="AY33" s="697"/>
      <c r="AZ33" s="702"/>
    </row>
    <row r="34" spans="1:52" s="573" customFormat="1" ht="30" customHeight="1">
      <c r="A34" s="632"/>
      <c r="B34" s="285"/>
      <c r="C34" s="696"/>
      <c r="D34" s="696"/>
      <c r="E34" s="696"/>
      <c r="F34" s="696"/>
      <c r="G34" s="696"/>
      <c r="H34" s="696"/>
      <c r="I34" s="696"/>
      <c r="J34" s="696"/>
      <c r="K34" s="696"/>
      <c r="L34" s="696"/>
      <c r="M34" s="696"/>
      <c r="N34" s="696"/>
      <c r="O34" s="696"/>
      <c r="P34" s="696"/>
      <c r="Q34" s="696"/>
      <c r="R34" s="696"/>
      <c r="S34" s="696"/>
      <c r="T34" s="696"/>
      <c r="U34" s="696"/>
      <c r="V34" s="696"/>
      <c r="W34" s="696"/>
      <c r="X34" s="696"/>
      <c r="Y34" s="696"/>
      <c r="Z34" s="696"/>
      <c r="AA34" s="696"/>
      <c r="AB34" s="696"/>
      <c r="AC34" s="696"/>
      <c r="AD34" s="696"/>
      <c r="AE34" s="696"/>
      <c r="AF34" s="696"/>
      <c r="AG34" s="696"/>
      <c r="AH34" s="696"/>
      <c r="AI34" s="696"/>
      <c r="AJ34" s="696"/>
      <c r="AK34" s="696"/>
      <c r="AL34" s="696"/>
      <c r="AM34" s="696"/>
      <c r="AN34" s="696"/>
      <c r="AO34" s="696"/>
      <c r="AP34" s="696"/>
      <c r="AQ34" s="696"/>
      <c r="AR34" s="622"/>
      <c r="AS34" s="622"/>
      <c r="AT34" s="692"/>
      <c r="AU34" s="697"/>
      <c r="AV34" s="697"/>
      <c r="AW34" s="697"/>
      <c r="AX34" s="697"/>
      <c r="AY34" s="697"/>
      <c r="AZ34" s="702"/>
    </row>
    <row r="35" spans="1:52" s="573" customFormat="1" ht="30" customHeight="1">
      <c r="A35" s="632"/>
      <c r="B35" s="285"/>
      <c r="C35" s="660"/>
      <c r="D35" s="1919"/>
      <c r="E35" s="622"/>
      <c r="F35" s="622"/>
      <c r="G35" s="622"/>
      <c r="H35" s="622"/>
      <c r="I35" s="622"/>
      <c r="J35" s="622"/>
      <c r="K35" s="622"/>
      <c r="L35" s="622"/>
      <c r="M35" s="622"/>
      <c r="N35" s="622"/>
      <c r="O35" s="622"/>
      <c r="P35" s="622"/>
      <c r="Q35" s="622"/>
      <c r="R35" s="622"/>
      <c r="S35" s="622"/>
      <c r="T35" s="622"/>
      <c r="U35" s="622"/>
      <c r="V35" s="622"/>
      <c r="W35" s="622"/>
      <c r="X35" s="622"/>
      <c r="Y35" s="622"/>
      <c r="Z35" s="622"/>
      <c r="AA35" s="622"/>
      <c r="AB35" s="622"/>
      <c r="AC35" s="622"/>
      <c r="AD35" s="622"/>
      <c r="AE35" s="622"/>
      <c r="AF35" s="622"/>
      <c r="AG35" s="622"/>
      <c r="AH35" s="622"/>
      <c r="AI35" s="622"/>
      <c r="AJ35" s="622"/>
      <c r="AK35" s="622"/>
      <c r="AL35" s="622"/>
      <c r="AM35" s="622"/>
      <c r="AN35" s="622"/>
      <c r="AO35" s="622"/>
      <c r="AP35" s="622"/>
      <c r="AQ35" s="622"/>
      <c r="AR35" s="622"/>
      <c r="AS35" s="622"/>
      <c r="AT35" s="692"/>
      <c r="AU35" s="697"/>
      <c r="AV35" s="1812" t="s">
        <v>2265</v>
      </c>
      <c r="AW35" s="697"/>
      <c r="AX35" s="697"/>
      <c r="AY35" s="697"/>
      <c r="AZ35" s="702"/>
    </row>
    <row r="36" spans="1:52" s="573" customFormat="1" ht="30" customHeight="1">
      <c r="A36" s="632"/>
      <c r="B36" s="285"/>
      <c r="C36" s="660" t="s">
        <v>1511</v>
      </c>
      <c r="D36" s="1919" t="s">
        <v>2266</v>
      </c>
      <c r="E36" s="622"/>
      <c r="F36" s="622"/>
      <c r="G36" s="622"/>
      <c r="H36" s="622"/>
      <c r="I36" s="622"/>
      <c r="J36" s="622"/>
      <c r="K36" s="622"/>
      <c r="L36" s="622"/>
      <c r="M36" s="622"/>
      <c r="N36" s="622"/>
      <c r="O36" s="622"/>
      <c r="P36" s="622"/>
      <c r="Q36" s="622"/>
      <c r="R36" s="622"/>
      <c r="S36" s="622"/>
      <c r="T36" s="622"/>
      <c r="U36" s="622"/>
      <c r="V36" s="622"/>
      <c r="W36" s="622"/>
      <c r="X36" s="622"/>
      <c r="Y36" s="622"/>
      <c r="Z36" s="622"/>
      <c r="AA36" s="622"/>
      <c r="AB36" s="622"/>
      <c r="AC36" s="622"/>
      <c r="AD36" s="622"/>
      <c r="AE36" s="622"/>
      <c r="AF36" s="622"/>
      <c r="AG36" s="622"/>
      <c r="AH36" s="622"/>
      <c r="AI36" s="622"/>
      <c r="AJ36" s="622"/>
      <c r="AK36" s="622"/>
      <c r="AL36" s="622"/>
      <c r="AM36" s="622"/>
      <c r="AN36" s="622"/>
      <c r="AO36" s="622"/>
      <c r="AP36" s="622"/>
      <c r="AQ36" s="622"/>
      <c r="AR36" s="622"/>
      <c r="AS36" s="622"/>
      <c r="AT36" s="2723">
        <v>23</v>
      </c>
      <c r="AU36" s="2719"/>
      <c r="AV36" s="2719"/>
      <c r="AW36" s="2729" t="s">
        <v>1497</v>
      </c>
      <c r="AX36" s="648"/>
      <c r="AY36" s="648"/>
      <c r="AZ36" s="702"/>
    </row>
    <row r="37" spans="1:52" s="665" customFormat="1" ht="30" customHeight="1">
      <c r="A37" s="632"/>
      <c r="B37" s="285"/>
      <c r="C37" s="622"/>
      <c r="D37" s="1918" t="s">
        <v>2267</v>
      </c>
      <c r="E37" s="622"/>
      <c r="F37" s="622"/>
      <c r="G37" s="622"/>
      <c r="H37" s="622"/>
      <c r="I37" s="622"/>
      <c r="J37" s="622"/>
      <c r="K37" s="622"/>
      <c r="L37" s="622"/>
      <c r="M37" s="622"/>
      <c r="N37" s="622"/>
      <c r="O37" s="622"/>
      <c r="P37" s="622"/>
      <c r="Q37" s="622"/>
      <c r="R37" s="622"/>
      <c r="S37" s="622"/>
      <c r="T37" s="622"/>
      <c r="U37" s="622"/>
      <c r="V37" s="622"/>
      <c r="W37" s="622"/>
      <c r="X37" s="622"/>
      <c r="Y37" s="622"/>
      <c r="Z37" s="622"/>
      <c r="AA37" s="622"/>
      <c r="AB37" s="622"/>
      <c r="AC37" s="622"/>
      <c r="AD37" s="622"/>
      <c r="AE37" s="622"/>
      <c r="AF37" s="622"/>
      <c r="AG37" s="622"/>
      <c r="AH37" s="622"/>
      <c r="AI37" s="622"/>
      <c r="AJ37" s="622"/>
      <c r="AK37" s="622"/>
      <c r="AL37" s="622"/>
      <c r="AM37" s="622"/>
      <c r="AN37" s="622"/>
      <c r="AO37" s="622"/>
      <c r="AP37" s="622"/>
      <c r="AQ37" s="622"/>
      <c r="AR37" s="622"/>
      <c r="AS37" s="622"/>
      <c r="AT37" s="2723"/>
      <c r="AU37" s="2719"/>
      <c r="AV37" s="2719"/>
      <c r="AW37" s="2729"/>
      <c r="AX37" s="648"/>
      <c r="AY37" s="648"/>
      <c r="AZ37" s="702"/>
    </row>
    <row r="38" spans="1:52" s="573" customFormat="1" ht="30" customHeight="1">
      <c r="A38" s="632"/>
      <c r="B38" s="285"/>
      <c r="C38" s="285"/>
      <c r="D38" s="623"/>
      <c r="E38" s="285"/>
      <c r="F38" s="285"/>
      <c r="G38" s="285"/>
      <c r="H38" s="285"/>
      <c r="I38" s="285"/>
      <c r="J38" s="285"/>
      <c r="K38" s="285"/>
      <c r="L38" s="285"/>
      <c r="M38" s="285"/>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623"/>
      <c r="AU38" s="697"/>
      <c r="AV38" s="697"/>
      <c r="AW38" s="697"/>
      <c r="AX38" s="697"/>
      <c r="AY38" s="697"/>
      <c r="AZ38" s="702"/>
    </row>
    <row r="39" spans="1:52" s="573" customFormat="1" ht="30" customHeight="1">
      <c r="A39" s="632"/>
      <c r="B39" s="285"/>
      <c r="C39" s="1920" t="s">
        <v>1514</v>
      </c>
      <c r="D39" s="1920" t="s">
        <v>2268</v>
      </c>
      <c r="E39" s="285"/>
      <c r="F39" s="285"/>
      <c r="G39" s="285"/>
      <c r="H39" s="285"/>
      <c r="I39" s="285"/>
      <c r="J39" s="285"/>
      <c r="K39" s="285"/>
      <c r="L39" s="285"/>
      <c r="M39" s="285"/>
      <c r="N39" s="285"/>
      <c r="O39" s="285"/>
      <c r="P39" s="285"/>
      <c r="Q39" s="285"/>
      <c r="R39" s="285"/>
      <c r="S39" s="285"/>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723">
        <v>24</v>
      </c>
      <c r="AU39" s="2719"/>
      <c r="AV39" s="2719"/>
      <c r="AW39" s="2729" t="s">
        <v>1497</v>
      </c>
      <c r="AX39" s="648"/>
      <c r="AY39" s="648"/>
      <c r="AZ39" s="702"/>
    </row>
    <row r="40" spans="1:52" s="573" customFormat="1" ht="30" customHeight="1">
      <c r="A40" s="632"/>
      <c r="B40" s="285"/>
      <c r="C40" s="623"/>
      <c r="D40" s="1918" t="s">
        <v>2269</v>
      </c>
      <c r="E40" s="285"/>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723"/>
      <c r="AU40" s="2719"/>
      <c r="AV40" s="2719"/>
      <c r="AW40" s="2729"/>
      <c r="AX40" s="648"/>
      <c r="AY40" s="648"/>
      <c r="AZ40" s="702"/>
    </row>
    <row r="41" spans="1:52" s="573" customFormat="1" ht="30" customHeight="1">
      <c r="A41" s="632"/>
      <c r="B41" s="285"/>
      <c r="C41" s="623"/>
      <c r="D41" s="288"/>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686"/>
      <c r="AU41" s="648"/>
      <c r="AV41" s="648"/>
      <c r="AW41" s="648"/>
      <c r="AX41" s="648"/>
      <c r="AY41" s="1813" t="s">
        <v>2220</v>
      </c>
      <c r="AZ41" s="702"/>
    </row>
    <row r="42" spans="1:52" s="573" customFormat="1" ht="30" customHeight="1">
      <c r="A42" s="632"/>
      <c r="B42" s="285"/>
      <c r="C42" s="1920" t="s">
        <v>1530</v>
      </c>
      <c r="D42" s="1920" t="s">
        <v>2270</v>
      </c>
      <c r="E42" s="285"/>
      <c r="F42" s="285"/>
      <c r="G42" s="285"/>
      <c r="H42" s="285"/>
      <c r="I42" s="285"/>
      <c r="J42" s="285"/>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721">
        <v>60</v>
      </c>
      <c r="AU42" s="2716"/>
      <c r="AV42" s="2717"/>
      <c r="AW42" s="2717"/>
      <c r="AX42" s="2717"/>
      <c r="AY42" s="2718"/>
      <c r="AZ42" s="702"/>
    </row>
    <row r="43" spans="1:52" s="573" customFormat="1" ht="30" customHeight="1">
      <c r="A43" s="632"/>
      <c r="B43" s="285"/>
      <c r="C43" s="623"/>
      <c r="D43" s="1918" t="s">
        <v>2271</v>
      </c>
      <c r="E43" s="285"/>
      <c r="F43" s="285"/>
      <c r="G43" s="285"/>
      <c r="H43" s="285"/>
      <c r="I43" s="285"/>
      <c r="J43" s="285"/>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721"/>
      <c r="AU43" s="2703"/>
      <c r="AV43" s="2704"/>
      <c r="AW43" s="2704"/>
      <c r="AX43" s="2704"/>
      <c r="AY43" s="2705"/>
      <c r="AZ43" s="702"/>
    </row>
    <row r="44" spans="1:52" s="573" customFormat="1" ht="30" customHeight="1">
      <c r="A44" s="632"/>
      <c r="B44" s="285"/>
      <c r="C44" s="623"/>
      <c r="D44" s="288"/>
      <c r="E44" s="285"/>
      <c r="F44" s="285"/>
      <c r="G44" s="285"/>
      <c r="H44" s="285"/>
      <c r="I44" s="285"/>
      <c r="J44" s="285"/>
      <c r="K44" s="285"/>
      <c r="L44" s="28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686"/>
      <c r="AU44" s="648"/>
      <c r="AV44" s="648"/>
      <c r="AW44" s="648"/>
      <c r="AX44" s="648"/>
      <c r="AY44" s="648"/>
      <c r="AZ44" s="702"/>
    </row>
    <row r="45" spans="1:52" s="573" customFormat="1" ht="30" customHeight="1">
      <c r="A45" s="632"/>
      <c r="B45" s="285"/>
      <c r="C45" s="1920" t="s">
        <v>2272</v>
      </c>
      <c r="D45" s="1920" t="s">
        <v>2273</v>
      </c>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721">
        <v>61</v>
      </c>
      <c r="AU45" s="2716"/>
      <c r="AV45" s="2717"/>
      <c r="AW45" s="2717"/>
      <c r="AX45" s="2717"/>
      <c r="AY45" s="2718"/>
      <c r="AZ45" s="702"/>
    </row>
    <row r="46" spans="1:52" s="573" customFormat="1" ht="30" customHeight="1">
      <c r="A46" s="632"/>
      <c r="B46" s="285"/>
      <c r="C46" s="623"/>
      <c r="D46" s="1918" t="s">
        <v>2274</v>
      </c>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721"/>
      <c r="AU46" s="2703"/>
      <c r="AV46" s="2704"/>
      <c r="AW46" s="2704"/>
      <c r="AX46" s="2704"/>
      <c r="AY46" s="2705"/>
      <c r="AZ46" s="702"/>
    </row>
    <row r="47" spans="1:52" s="573" customFormat="1" ht="30" customHeight="1">
      <c r="A47" s="632"/>
      <c r="B47" s="285"/>
      <c r="C47" s="623"/>
      <c r="D47" s="288"/>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686"/>
      <c r="AU47" s="648"/>
      <c r="AV47" s="648"/>
      <c r="AW47" s="648"/>
      <c r="AX47" s="648"/>
      <c r="AY47" s="648"/>
      <c r="AZ47" s="702"/>
    </row>
    <row r="48" spans="1:52" s="573" customFormat="1" ht="15" customHeight="1">
      <c r="A48" s="633"/>
      <c r="B48" s="1921"/>
      <c r="C48" s="1922"/>
      <c r="D48" s="1921"/>
      <c r="E48" s="1921"/>
      <c r="F48" s="1921"/>
      <c r="G48" s="1921"/>
      <c r="H48" s="1921"/>
      <c r="I48" s="1921"/>
      <c r="J48" s="1921"/>
      <c r="K48" s="1921"/>
      <c r="L48" s="1921"/>
      <c r="M48" s="1921"/>
      <c r="N48" s="1921"/>
      <c r="O48" s="1921"/>
      <c r="P48" s="1921"/>
      <c r="Q48" s="1921"/>
      <c r="R48" s="1921"/>
      <c r="S48" s="1921"/>
      <c r="T48" s="1921"/>
      <c r="U48" s="1921"/>
      <c r="V48" s="1921"/>
      <c r="W48" s="1921"/>
      <c r="X48" s="1921"/>
      <c r="Y48" s="1921"/>
      <c r="Z48" s="1921"/>
      <c r="AA48" s="1921"/>
      <c r="AB48" s="1921"/>
      <c r="AC48" s="1921"/>
      <c r="AD48" s="1921"/>
      <c r="AE48" s="1921"/>
      <c r="AF48" s="1921"/>
      <c r="AG48" s="1921"/>
      <c r="AH48" s="1921"/>
      <c r="AI48" s="1921"/>
      <c r="AJ48" s="1921"/>
      <c r="AK48" s="1921"/>
      <c r="AL48" s="1921"/>
      <c r="AM48" s="1921"/>
      <c r="AN48" s="1921"/>
      <c r="AO48" s="1921"/>
      <c r="AP48" s="1921"/>
      <c r="AQ48" s="1921"/>
      <c r="AR48" s="1921"/>
      <c r="AS48" s="1923"/>
      <c r="AT48" s="1924"/>
      <c r="AU48" s="1924"/>
      <c r="AV48" s="1924"/>
      <c r="AW48" s="1924"/>
      <c r="AX48" s="1924"/>
      <c r="AY48" s="1925"/>
      <c r="AZ48" s="653"/>
    </row>
    <row r="49" spans="1:52" s="573" customFormat="1" ht="30" customHeight="1">
      <c r="A49" s="634"/>
      <c r="B49" s="1926" t="s">
        <v>2208</v>
      </c>
      <c r="C49" s="1926"/>
      <c r="D49" s="1927"/>
      <c r="E49" s="1927"/>
      <c r="F49" s="1927"/>
      <c r="G49" s="1927"/>
      <c r="H49" s="1927"/>
      <c r="I49" s="1927"/>
      <c r="J49" s="1927"/>
      <c r="K49" s="1926" t="s">
        <v>2275</v>
      </c>
      <c r="L49" s="1927"/>
      <c r="M49" s="1927"/>
      <c r="N49" s="1927"/>
      <c r="O49" s="1927"/>
      <c r="P49" s="1927"/>
      <c r="Q49" s="1927"/>
      <c r="R49" s="1927"/>
      <c r="S49" s="1927"/>
      <c r="T49" s="1927"/>
      <c r="U49" s="1927"/>
      <c r="V49" s="1927"/>
      <c r="W49" s="1927"/>
      <c r="X49" s="1927"/>
      <c r="Y49" s="1927"/>
      <c r="Z49" s="1927"/>
      <c r="AA49" s="1927"/>
      <c r="AB49" s="1927"/>
      <c r="AC49" s="1927"/>
      <c r="AD49" s="1927"/>
      <c r="AE49" s="1927"/>
      <c r="AF49" s="1927"/>
      <c r="AG49" s="1927"/>
      <c r="AH49" s="1927"/>
      <c r="AI49" s="1927"/>
      <c r="AJ49" s="1927"/>
      <c r="AK49" s="1927"/>
      <c r="AL49" s="1927"/>
      <c r="AM49" s="1927"/>
      <c r="AN49" s="1927"/>
      <c r="AO49" s="1927"/>
      <c r="AP49" s="1927"/>
      <c r="AQ49" s="1927"/>
      <c r="AR49" s="1927"/>
      <c r="AS49" s="1926"/>
      <c r="AT49" s="1928"/>
      <c r="AU49" s="1927"/>
      <c r="AV49" s="1927"/>
      <c r="AW49" s="1927"/>
      <c r="AX49" s="1927"/>
      <c r="AY49" s="1929"/>
      <c r="AZ49" s="654"/>
    </row>
    <row r="50" spans="1:52" s="573" customFormat="1" ht="30" customHeight="1">
      <c r="A50" s="634"/>
      <c r="B50" s="1930" t="s">
        <v>2210</v>
      </c>
      <c r="C50" s="1926"/>
      <c r="D50" s="1927"/>
      <c r="E50" s="1927"/>
      <c r="F50" s="1927"/>
      <c r="G50" s="1927"/>
      <c r="H50" s="1927"/>
      <c r="I50" s="1927"/>
      <c r="J50" s="1927"/>
      <c r="K50" s="1930" t="s">
        <v>2276</v>
      </c>
      <c r="L50" s="1927"/>
      <c r="M50" s="1927"/>
      <c r="N50" s="1927"/>
      <c r="O50" s="1927"/>
      <c r="P50" s="1927"/>
      <c r="Q50" s="1927"/>
      <c r="R50" s="1927"/>
      <c r="S50" s="1927"/>
      <c r="T50" s="1927"/>
      <c r="U50" s="1927"/>
      <c r="V50" s="1927"/>
      <c r="W50" s="1927"/>
      <c r="X50" s="1927"/>
      <c r="Y50" s="1927"/>
      <c r="Z50" s="1927"/>
      <c r="AA50" s="1927"/>
      <c r="AB50" s="1927"/>
      <c r="AC50" s="1927"/>
      <c r="AD50" s="1927"/>
      <c r="AE50" s="1927"/>
      <c r="AF50" s="1927"/>
      <c r="AG50" s="1927"/>
      <c r="AH50" s="1927"/>
      <c r="AI50" s="1927"/>
      <c r="AJ50" s="1927"/>
      <c r="AK50" s="1927"/>
      <c r="AL50" s="1927"/>
      <c r="AM50" s="1927"/>
      <c r="AN50" s="1927"/>
      <c r="AO50" s="1927"/>
      <c r="AP50" s="1927"/>
      <c r="AQ50" s="1927"/>
      <c r="AR50" s="1927"/>
      <c r="AS50" s="1926"/>
      <c r="AT50" s="1928"/>
      <c r="AU50" s="1927"/>
      <c r="AV50" s="1927"/>
      <c r="AW50" s="1927"/>
      <c r="AX50" s="1927"/>
      <c r="AY50" s="1929"/>
      <c r="AZ50" s="654"/>
    </row>
    <row r="51" spans="1:52" s="573" customFormat="1" ht="15" customHeight="1">
      <c r="A51" s="635"/>
      <c r="B51" s="636"/>
      <c r="C51" s="637"/>
      <c r="D51" s="636"/>
      <c r="E51" s="636"/>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46"/>
      <c r="AT51" s="647"/>
      <c r="AU51" s="636"/>
      <c r="AV51" s="636"/>
      <c r="AW51" s="636"/>
      <c r="AX51" s="636"/>
      <c r="AY51" s="655"/>
      <c r="AZ51" s="656"/>
    </row>
    <row r="52" spans="1:52" s="665" customFormat="1" ht="30" customHeight="1">
      <c r="A52" s="632"/>
      <c r="B52" s="285"/>
      <c r="C52" s="288"/>
      <c r="D52" s="623"/>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686"/>
      <c r="AU52" s="1931"/>
      <c r="AV52" s="1931"/>
      <c r="AW52" s="1931"/>
      <c r="AX52" s="1931"/>
      <c r="AY52" s="1931"/>
      <c r="AZ52" s="702"/>
    </row>
    <row r="53" spans="1:52" s="573" customFormat="1" ht="24.75" customHeight="1">
      <c r="A53" s="632"/>
      <c r="B53" s="285">
        <v>9.15</v>
      </c>
      <c r="C53" s="287" t="s">
        <v>2277</v>
      </c>
      <c r="D53" s="331"/>
      <c r="E53" s="170"/>
      <c r="F53" s="264"/>
      <c r="G53" s="264"/>
      <c r="H53" s="264"/>
      <c r="I53" s="264"/>
      <c r="J53" s="264"/>
      <c r="K53" s="264"/>
      <c r="L53" s="264"/>
      <c r="M53" s="264"/>
      <c r="N53" s="264"/>
      <c r="O53" s="264"/>
      <c r="P53" s="264"/>
      <c r="Q53" s="264"/>
      <c r="R53" s="264"/>
      <c r="S53" s="264"/>
      <c r="T53" s="264"/>
      <c r="U53" s="264"/>
      <c r="V53" s="264"/>
      <c r="W53" s="264"/>
      <c r="X53" s="264"/>
      <c r="Y53" s="264"/>
      <c r="Z53" s="264"/>
      <c r="AA53" s="264"/>
      <c r="AB53" s="264"/>
      <c r="AC53" s="264"/>
      <c r="AD53" s="264"/>
      <c r="AE53" s="264"/>
      <c r="AF53" s="264"/>
      <c r="AG53" s="264"/>
      <c r="AH53" s="264"/>
      <c r="AI53" s="264"/>
      <c r="AJ53" s="264"/>
      <c r="AK53" s="264"/>
      <c r="AL53" s="264"/>
      <c r="AM53" s="264"/>
      <c r="AN53" s="170"/>
      <c r="AO53" s="170"/>
      <c r="AP53" s="170"/>
      <c r="AQ53" s="170"/>
      <c r="AR53" s="170"/>
      <c r="AS53" s="170"/>
      <c r="AT53" s="623"/>
      <c r="AU53" s="623"/>
      <c r="AV53" s="623"/>
      <c r="AW53" s="623"/>
      <c r="AX53" s="623"/>
      <c r="AY53" s="623"/>
      <c r="AZ53" s="702"/>
    </row>
    <row r="54" spans="1:52" s="573" customFormat="1" ht="30" customHeight="1">
      <c r="A54" s="632"/>
      <c r="B54" s="623"/>
      <c r="C54" s="289" t="s">
        <v>2278</v>
      </c>
      <c r="D54" s="331"/>
      <c r="E54" s="331"/>
      <c r="F54" s="331"/>
      <c r="G54" s="331"/>
      <c r="H54" s="331"/>
      <c r="I54" s="331"/>
      <c r="J54" s="331"/>
      <c r="K54" s="331"/>
      <c r="L54" s="331"/>
      <c r="M54" s="331"/>
      <c r="N54" s="331"/>
      <c r="O54" s="331"/>
      <c r="P54" s="331"/>
      <c r="Q54" s="331"/>
      <c r="R54" s="331"/>
      <c r="S54" s="331"/>
      <c r="T54" s="331"/>
      <c r="U54" s="331"/>
      <c r="V54" s="331"/>
      <c r="W54" s="331"/>
      <c r="X54" s="331"/>
      <c r="Y54" s="331"/>
      <c r="Z54" s="331"/>
      <c r="AA54" s="331"/>
      <c r="AB54" s="331"/>
      <c r="AC54" s="331"/>
      <c r="AD54" s="331"/>
      <c r="AE54" s="331"/>
      <c r="AF54" s="331"/>
      <c r="AG54" s="331"/>
      <c r="AH54" s="331"/>
      <c r="AI54" s="331"/>
      <c r="AJ54" s="331"/>
      <c r="AK54" s="331"/>
      <c r="AL54" s="331"/>
      <c r="AM54" s="331"/>
      <c r="AN54" s="170"/>
      <c r="AO54" s="170"/>
      <c r="AP54" s="170"/>
      <c r="AQ54" s="170"/>
      <c r="AR54" s="170"/>
      <c r="AS54" s="170"/>
      <c r="AT54" s="331"/>
      <c r="AU54" s="331"/>
      <c r="AV54" s="331"/>
      <c r="AW54" s="331"/>
      <c r="AX54" s="331"/>
      <c r="AY54" s="285"/>
      <c r="AZ54" s="702"/>
    </row>
    <row r="55" spans="1:52" s="573" customFormat="1" ht="22.5" customHeight="1">
      <c r="A55" s="632"/>
      <c r="B55" s="285"/>
      <c r="C55" s="623"/>
      <c r="D55" s="331"/>
      <c r="E55" s="331"/>
      <c r="F55" s="331"/>
      <c r="G55" s="331"/>
      <c r="H55" s="331"/>
      <c r="I55" s="331"/>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c r="AH55" s="331"/>
      <c r="AI55" s="331"/>
      <c r="AJ55" s="331"/>
      <c r="AK55" s="331"/>
      <c r="AL55" s="331"/>
      <c r="AM55" s="331"/>
      <c r="AN55" s="170"/>
      <c r="AO55" s="170"/>
      <c r="AP55" s="170"/>
      <c r="AQ55" s="170"/>
      <c r="AR55" s="170"/>
      <c r="AS55" s="170"/>
      <c r="AT55" s="170"/>
      <c r="AU55" s="170"/>
      <c r="AV55" s="170"/>
      <c r="AW55" s="170"/>
      <c r="AX55" s="170"/>
      <c r="AY55" s="285"/>
      <c r="AZ55" s="702"/>
    </row>
    <row r="56" spans="1:52" s="573" customFormat="1" ht="30" customHeight="1">
      <c r="A56" s="632"/>
      <c r="B56" s="285"/>
      <c r="C56" s="1932" t="s">
        <v>2279</v>
      </c>
      <c r="D56" s="287" t="s">
        <v>2280</v>
      </c>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331"/>
      <c r="AT56" s="2734" t="s">
        <v>23</v>
      </c>
      <c r="AU56" s="2716"/>
      <c r="AV56" s="2717"/>
      <c r="AW56" s="2717"/>
      <c r="AX56" s="2717"/>
      <c r="AY56" s="2718"/>
      <c r="AZ56" s="702"/>
    </row>
    <row r="57" spans="1:52" s="573" customFormat="1" ht="30" customHeight="1">
      <c r="A57" s="632"/>
      <c r="B57" s="285"/>
      <c r="C57" s="623"/>
      <c r="D57" s="289" t="s">
        <v>2281</v>
      </c>
      <c r="E57" s="623"/>
      <c r="F57" s="287"/>
      <c r="G57" s="331"/>
      <c r="H57" s="331"/>
      <c r="I57" s="331"/>
      <c r="J57" s="331"/>
      <c r="K57" s="331"/>
      <c r="L57" s="331"/>
      <c r="M57" s="331"/>
      <c r="N57" s="331"/>
      <c r="O57" s="331"/>
      <c r="P57" s="331"/>
      <c r="Q57" s="331"/>
      <c r="R57" s="331"/>
      <c r="S57" s="331"/>
      <c r="T57" s="331"/>
      <c r="U57" s="331"/>
      <c r="V57" s="331"/>
      <c r="W57" s="331"/>
      <c r="X57" s="331"/>
      <c r="Y57" s="331"/>
      <c r="Z57" s="331"/>
      <c r="AA57" s="1933"/>
      <c r="AB57" s="1933"/>
      <c r="AC57" s="1933"/>
      <c r="AD57" s="1933"/>
      <c r="AE57" s="1933"/>
      <c r="AF57" s="1933"/>
      <c r="AG57" s="1933"/>
      <c r="AH57" s="1933"/>
      <c r="AI57" s="1933"/>
      <c r="AJ57" s="1933"/>
      <c r="AK57" s="1933"/>
      <c r="AL57" s="1933"/>
      <c r="AM57" s="1933"/>
      <c r="AN57" s="1933"/>
      <c r="AO57" s="1933"/>
      <c r="AP57" s="1933"/>
      <c r="AQ57" s="1933"/>
      <c r="AR57" s="1933"/>
      <c r="AS57" s="331"/>
      <c r="AT57" s="2722"/>
      <c r="AU57" s="2703"/>
      <c r="AV57" s="2704"/>
      <c r="AW57" s="2704"/>
      <c r="AX57" s="2704"/>
      <c r="AY57" s="2705"/>
      <c r="AZ57" s="702"/>
    </row>
    <row r="58" spans="1:52" s="573" customFormat="1" ht="20.25" customHeight="1">
      <c r="A58" s="632"/>
      <c r="B58" s="285"/>
      <c r="C58" s="331"/>
      <c r="D58" s="623"/>
      <c r="E58" s="623"/>
      <c r="F58" s="289"/>
      <c r="G58" s="331"/>
      <c r="H58" s="331"/>
      <c r="I58" s="331"/>
      <c r="J58" s="331"/>
      <c r="K58" s="331"/>
      <c r="L58" s="331"/>
      <c r="M58" s="331"/>
      <c r="N58" s="331"/>
      <c r="O58" s="331"/>
      <c r="P58" s="331"/>
      <c r="Q58" s="331"/>
      <c r="R58" s="331"/>
      <c r="S58" s="331"/>
      <c r="T58" s="331"/>
      <c r="U58" s="331"/>
      <c r="V58" s="331"/>
      <c r="W58" s="331"/>
      <c r="X58" s="331"/>
      <c r="Y58" s="331"/>
      <c r="Z58" s="331"/>
      <c r="AA58" s="1933"/>
      <c r="AB58" s="1933"/>
      <c r="AC58" s="1933"/>
      <c r="AD58" s="1933"/>
      <c r="AE58" s="1933"/>
      <c r="AF58" s="1933"/>
      <c r="AG58" s="1933"/>
      <c r="AH58" s="1933"/>
      <c r="AI58" s="1933"/>
      <c r="AJ58" s="1933"/>
      <c r="AK58" s="1933"/>
      <c r="AL58" s="1933"/>
      <c r="AM58" s="1933"/>
      <c r="AN58" s="1933"/>
      <c r="AO58" s="1933"/>
      <c r="AP58" s="1933"/>
      <c r="AQ58" s="1933"/>
      <c r="AR58" s="1933"/>
      <c r="AS58" s="331"/>
      <c r="AT58" s="1934"/>
      <c r="AU58" s="698"/>
      <c r="AV58" s="698"/>
      <c r="AW58" s="698"/>
      <c r="AX58" s="698"/>
      <c r="AY58" s="698"/>
      <c r="AZ58" s="702"/>
    </row>
    <row r="59" spans="1:52" s="573" customFormat="1" ht="30" customHeight="1">
      <c r="A59" s="632"/>
      <c r="B59" s="285"/>
      <c r="C59" s="1932" t="s">
        <v>1365</v>
      </c>
      <c r="D59" s="1920" t="s">
        <v>2282</v>
      </c>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735" t="s">
        <v>38</v>
      </c>
      <c r="AU59" s="2716"/>
      <c r="AV59" s="2717"/>
      <c r="AW59" s="2717"/>
      <c r="AX59" s="2717"/>
      <c r="AY59" s="2718"/>
      <c r="AZ59" s="702"/>
    </row>
    <row r="60" spans="1:52" s="573" customFormat="1" ht="28.5" customHeight="1">
      <c r="A60" s="632"/>
      <c r="B60" s="285"/>
      <c r="C60" s="623"/>
      <c r="D60" s="1918" t="s">
        <v>2283</v>
      </c>
      <c r="E60" s="285"/>
      <c r="F60" s="285"/>
      <c r="G60" s="285"/>
      <c r="H60" s="285"/>
      <c r="I60" s="285"/>
      <c r="J60" s="285"/>
      <c r="K60" s="285"/>
      <c r="L60" s="285"/>
      <c r="M60" s="285"/>
      <c r="N60" s="285"/>
      <c r="O60" s="285"/>
      <c r="P60" s="285"/>
      <c r="Q60" s="285"/>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736"/>
      <c r="AU60" s="2703"/>
      <c r="AV60" s="2704"/>
      <c r="AW60" s="2704"/>
      <c r="AX60" s="2704"/>
      <c r="AY60" s="2705"/>
      <c r="AZ60" s="702"/>
    </row>
    <row r="61" spans="1:52" s="573" customFormat="1" ht="30" customHeight="1">
      <c r="A61" s="632"/>
      <c r="B61" s="285"/>
      <c r="C61" s="285"/>
      <c r="D61" s="623"/>
      <c r="E61" s="285"/>
      <c r="F61" s="285"/>
      <c r="G61" s="285"/>
      <c r="H61" s="285"/>
      <c r="I61" s="285"/>
      <c r="J61" s="285"/>
      <c r="K61" s="285"/>
      <c r="L61" s="285"/>
      <c r="M61" s="285"/>
      <c r="N61" s="285"/>
      <c r="O61" s="285"/>
      <c r="P61" s="285"/>
      <c r="Q61" s="285"/>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1903"/>
      <c r="AU61" s="699"/>
      <c r="AV61" s="699"/>
      <c r="AW61" s="699"/>
      <c r="AX61" s="699"/>
      <c r="AY61" s="706"/>
      <c r="AZ61" s="702"/>
    </row>
    <row r="62" spans="1:52" s="573" customFormat="1" ht="30" customHeight="1">
      <c r="A62" s="632"/>
      <c r="B62" s="285"/>
      <c r="C62" s="1932" t="s">
        <v>2284</v>
      </c>
      <c r="D62" s="1920" t="s">
        <v>2285</v>
      </c>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737">
        <v>57</v>
      </c>
      <c r="AU62" s="2716"/>
      <c r="AV62" s="2717"/>
      <c r="AW62" s="2717"/>
      <c r="AX62" s="2717"/>
      <c r="AY62" s="2718"/>
      <c r="AZ62" s="702"/>
    </row>
    <row r="63" spans="1:52" s="665" customFormat="1" ht="30" customHeight="1">
      <c r="A63" s="632"/>
      <c r="B63" s="285"/>
      <c r="C63" s="623"/>
      <c r="D63" s="1918" t="s">
        <v>2286</v>
      </c>
      <c r="E63" s="285"/>
      <c r="F63" s="285"/>
      <c r="G63" s="285"/>
      <c r="H63" s="285"/>
      <c r="I63" s="285"/>
      <c r="J63" s="285"/>
      <c r="K63" s="285"/>
      <c r="L63" s="285"/>
      <c r="M63" s="285"/>
      <c r="N63" s="285"/>
      <c r="O63" s="285"/>
      <c r="P63" s="285"/>
      <c r="Q63" s="285"/>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737"/>
      <c r="AU63" s="2703"/>
      <c r="AV63" s="2704"/>
      <c r="AW63" s="2704"/>
      <c r="AX63" s="2704"/>
      <c r="AY63" s="2705"/>
      <c r="AZ63" s="702"/>
    </row>
    <row r="64" spans="1:52" s="665" customFormat="1" ht="30" customHeight="1">
      <c r="A64" s="632"/>
      <c r="B64" s="285"/>
      <c r="C64" s="285"/>
      <c r="D64" s="623"/>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702"/>
    </row>
    <row r="65" spans="1:52" s="665" customFormat="1" ht="30" customHeight="1">
      <c r="A65" s="644"/>
      <c r="B65" s="1935"/>
      <c r="C65" s="1935"/>
      <c r="D65" s="1935"/>
      <c r="E65" s="1935"/>
      <c r="F65" s="1935"/>
      <c r="G65" s="1935"/>
      <c r="H65" s="1935"/>
      <c r="I65" s="1935"/>
      <c r="J65" s="1935"/>
      <c r="K65" s="1935"/>
      <c r="L65" s="1935"/>
      <c r="M65" s="1935"/>
      <c r="N65" s="1935"/>
      <c r="O65" s="1935"/>
      <c r="P65" s="1935"/>
      <c r="Q65" s="1935"/>
      <c r="R65" s="1935"/>
      <c r="S65" s="1935"/>
      <c r="T65" s="1935"/>
      <c r="U65" s="1935"/>
      <c r="V65" s="1935"/>
      <c r="W65" s="1935"/>
      <c r="X65" s="1935"/>
      <c r="Y65" s="1935"/>
      <c r="Z65" s="1935"/>
      <c r="AA65" s="1935"/>
      <c r="AB65" s="1935"/>
      <c r="AC65" s="1935"/>
      <c r="AD65" s="1935"/>
      <c r="AE65" s="1935"/>
      <c r="AF65" s="1935"/>
      <c r="AG65" s="1935"/>
      <c r="AH65" s="1935"/>
      <c r="AI65" s="1935"/>
      <c r="AJ65" s="1935"/>
      <c r="AK65" s="1935"/>
      <c r="AL65" s="1935"/>
      <c r="AM65" s="1935"/>
      <c r="AN65" s="1935"/>
      <c r="AO65" s="1935"/>
      <c r="AP65" s="1935"/>
      <c r="AQ65" s="1935"/>
      <c r="AR65" s="1935"/>
      <c r="AS65" s="1935"/>
      <c r="AT65" s="1935"/>
      <c r="AU65" s="1935"/>
      <c r="AV65" s="1935"/>
      <c r="AW65" s="1935"/>
      <c r="AX65" s="1935"/>
      <c r="AY65" s="1935"/>
      <c r="AZ65" s="704"/>
    </row>
    <row r="66" spans="1:52" s="665" customFormat="1" ht="30" customHeight="1">
      <c r="A66" s="632"/>
      <c r="B66" s="285">
        <v>9.16</v>
      </c>
      <c r="C66" s="1920" t="s">
        <v>2287</v>
      </c>
      <c r="D66" s="285"/>
      <c r="E66" s="285"/>
      <c r="F66" s="285"/>
      <c r="G66" s="285"/>
      <c r="H66" s="285"/>
      <c r="I66" s="285"/>
      <c r="J66" s="285"/>
      <c r="K66" s="285"/>
      <c r="L66" s="285"/>
      <c r="M66" s="285"/>
      <c r="N66" s="285"/>
      <c r="O66" s="285"/>
      <c r="P66" s="285"/>
      <c r="Q66" s="285"/>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733">
        <v>58</v>
      </c>
      <c r="AU66" s="2716"/>
      <c r="AV66" s="2717"/>
      <c r="AW66" s="2717"/>
      <c r="AX66" s="2717"/>
      <c r="AY66" s="2718"/>
      <c r="AZ66" s="702"/>
    </row>
    <row r="67" spans="1:52" s="665" customFormat="1" ht="30" customHeight="1">
      <c r="A67" s="632"/>
      <c r="B67" s="623"/>
      <c r="C67" s="1936" t="s">
        <v>2288</v>
      </c>
      <c r="D67" s="285"/>
      <c r="E67" s="285"/>
      <c r="F67" s="285"/>
      <c r="G67" s="285"/>
      <c r="H67" s="285"/>
      <c r="I67" s="285"/>
      <c r="J67" s="285"/>
      <c r="K67" s="285"/>
      <c r="L67" s="285"/>
      <c r="M67" s="285"/>
      <c r="N67" s="285"/>
      <c r="O67" s="285"/>
      <c r="P67" s="285"/>
      <c r="Q67" s="285"/>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733"/>
      <c r="AU67" s="2703"/>
      <c r="AV67" s="2704"/>
      <c r="AW67" s="2704"/>
      <c r="AX67" s="2704"/>
      <c r="AY67" s="2705"/>
      <c r="AZ67" s="702"/>
    </row>
    <row r="68" spans="1:52" s="665" customFormat="1" ht="30" customHeight="1">
      <c r="A68" s="632"/>
      <c r="B68" s="623"/>
      <c r="C68" s="1910"/>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c r="AQ68" s="285"/>
      <c r="AR68" s="285"/>
      <c r="AS68" s="285"/>
      <c r="AT68" s="285"/>
      <c r="AU68" s="285"/>
      <c r="AV68" s="285"/>
      <c r="AW68" s="285"/>
      <c r="AX68" s="285"/>
      <c r="AY68" s="285"/>
      <c r="AZ68" s="702"/>
    </row>
    <row r="69" spans="1:52" s="665" customFormat="1" ht="30" customHeight="1">
      <c r="A69" s="644"/>
      <c r="B69" s="1935"/>
      <c r="C69" s="1912"/>
      <c r="D69" s="1935"/>
      <c r="E69" s="1935"/>
      <c r="F69" s="1935"/>
      <c r="G69" s="1935"/>
      <c r="H69" s="1935"/>
      <c r="I69" s="1935"/>
      <c r="J69" s="1935"/>
      <c r="K69" s="1935"/>
      <c r="L69" s="1935"/>
      <c r="M69" s="1935"/>
      <c r="N69" s="1935"/>
      <c r="O69" s="1935"/>
      <c r="P69" s="1935"/>
      <c r="Q69" s="1935"/>
      <c r="R69" s="1935"/>
      <c r="S69" s="1935"/>
      <c r="T69" s="1935"/>
      <c r="U69" s="1935"/>
      <c r="V69" s="1935"/>
      <c r="W69" s="1935"/>
      <c r="X69" s="1935"/>
      <c r="Y69" s="1935"/>
      <c r="Z69" s="1935"/>
      <c r="AA69" s="1935"/>
      <c r="AB69" s="1935"/>
      <c r="AC69" s="1935"/>
      <c r="AD69" s="1935"/>
      <c r="AE69" s="1935"/>
      <c r="AF69" s="1935"/>
      <c r="AG69" s="1935"/>
      <c r="AH69" s="1935"/>
      <c r="AI69" s="1935"/>
      <c r="AJ69" s="1935"/>
      <c r="AK69" s="1935"/>
      <c r="AL69" s="1935"/>
      <c r="AM69" s="1935"/>
      <c r="AN69" s="1935"/>
      <c r="AO69" s="1935"/>
      <c r="AP69" s="1935"/>
      <c r="AQ69" s="1935"/>
      <c r="AR69" s="1935"/>
      <c r="AS69" s="1935"/>
      <c r="AT69" s="1935"/>
      <c r="AU69" s="1935"/>
      <c r="AV69" s="1935"/>
      <c r="AW69" s="1935"/>
      <c r="AX69" s="1935"/>
      <c r="AY69" s="1935"/>
      <c r="AZ69" s="704"/>
    </row>
    <row r="70" spans="1:52" s="665" customFormat="1" ht="30" customHeight="1">
      <c r="A70" s="632"/>
      <c r="B70" s="285">
        <v>9.17</v>
      </c>
      <c r="C70" s="1920" t="s">
        <v>2289</v>
      </c>
      <c r="D70" s="285"/>
      <c r="E70" s="285"/>
      <c r="F70" s="285"/>
      <c r="G70" s="285"/>
      <c r="H70" s="285"/>
      <c r="I70" s="285"/>
      <c r="J70" s="285"/>
      <c r="K70" s="285"/>
      <c r="L70" s="285"/>
      <c r="M70" s="285"/>
      <c r="N70" s="285"/>
      <c r="O70" s="285"/>
      <c r="P70" s="285"/>
      <c r="Q70" s="285"/>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732" t="s">
        <v>46</v>
      </c>
      <c r="AU70" s="2716"/>
      <c r="AV70" s="2717"/>
      <c r="AW70" s="2717"/>
      <c r="AX70" s="2717"/>
      <c r="AY70" s="2718"/>
      <c r="AZ70" s="702"/>
    </row>
    <row r="71" spans="1:52" s="665" customFormat="1" ht="30" customHeight="1">
      <c r="A71" s="707"/>
      <c r="B71" s="287"/>
      <c r="C71" s="289" t="s">
        <v>2290</v>
      </c>
      <c r="D71" s="287"/>
      <c r="E71" s="287"/>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733"/>
      <c r="AU71" s="2703"/>
      <c r="AV71" s="2704"/>
      <c r="AW71" s="2704"/>
      <c r="AX71" s="2704"/>
      <c r="AY71" s="2705"/>
      <c r="AZ71" s="709"/>
    </row>
    <row r="72" spans="1:52" s="665" customFormat="1" ht="30" customHeight="1">
      <c r="A72" s="707"/>
      <c r="B72" s="287"/>
      <c r="C72" s="289"/>
      <c r="D72" s="287"/>
      <c r="E72" s="287"/>
      <c r="F72" s="287"/>
      <c r="G72" s="287"/>
      <c r="H72" s="287"/>
      <c r="I72" s="287"/>
      <c r="J72" s="287"/>
      <c r="K72" s="287"/>
      <c r="L72" s="287"/>
      <c r="M72" s="287"/>
      <c r="N72" s="287"/>
      <c r="O72" s="287"/>
      <c r="P72" s="287"/>
      <c r="Q72" s="287"/>
      <c r="R72" s="287"/>
      <c r="S72" s="287"/>
      <c r="T72" s="287"/>
      <c r="U72" s="287"/>
      <c r="V72" s="287"/>
      <c r="W72" s="287"/>
      <c r="X72" s="287"/>
      <c r="Y72" s="287"/>
      <c r="Z72" s="287"/>
      <c r="AA72" s="287"/>
      <c r="AB72" s="287"/>
      <c r="AC72" s="287"/>
      <c r="AD72" s="287"/>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709"/>
    </row>
    <row r="73" spans="1:52" s="665" customFormat="1" ht="30" customHeight="1">
      <c r="A73" s="708"/>
      <c r="B73" s="1937"/>
      <c r="C73" s="1937"/>
      <c r="D73" s="1937"/>
      <c r="E73" s="1937"/>
      <c r="F73" s="1937"/>
      <c r="G73" s="1937"/>
      <c r="H73" s="1937"/>
      <c r="I73" s="1937"/>
      <c r="J73" s="1937"/>
      <c r="K73" s="1937"/>
      <c r="L73" s="1937"/>
      <c r="M73" s="1937"/>
      <c r="N73" s="1937"/>
      <c r="O73" s="1937"/>
      <c r="P73" s="1937"/>
      <c r="Q73" s="1937"/>
      <c r="R73" s="1937"/>
      <c r="S73" s="1937"/>
      <c r="T73" s="1937"/>
      <c r="U73" s="1937"/>
      <c r="V73" s="1937"/>
      <c r="W73" s="1937"/>
      <c r="X73" s="1937"/>
      <c r="Y73" s="1937"/>
      <c r="Z73" s="1937"/>
      <c r="AA73" s="1937"/>
      <c r="AB73" s="1937"/>
      <c r="AC73" s="1937"/>
      <c r="AD73" s="1937"/>
      <c r="AE73" s="1937"/>
      <c r="AF73" s="1937"/>
      <c r="AG73" s="1937"/>
      <c r="AH73" s="1937"/>
      <c r="AI73" s="1937"/>
      <c r="AJ73" s="1937"/>
      <c r="AK73" s="1937"/>
      <c r="AL73" s="1937"/>
      <c r="AM73" s="1937"/>
      <c r="AN73" s="1937"/>
      <c r="AO73" s="1937"/>
      <c r="AP73" s="1937"/>
      <c r="AQ73" s="1937"/>
      <c r="AR73" s="1937"/>
      <c r="AS73" s="1937"/>
      <c r="AT73" s="1937"/>
      <c r="AU73" s="1937"/>
      <c r="AV73" s="1937"/>
      <c r="AW73" s="1937"/>
      <c r="AX73" s="1937"/>
      <c r="AY73" s="1937"/>
      <c r="AZ73" s="710"/>
    </row>
    <row r="74" spans="1:52" s="665" customFormat="1" ht="30" customHeight="1">
      <c r="A74" s="629"/>
      <c r="B74" s="347">
        <v>9.18</v>
      </c>
      <c r="C74" s="287" t="s">
        <v>2291</v>
      </c>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c r="AQ74" s="287"/>
      <c r="AR74" s="331"/>
      <c r="AS74" s="331"/>
      <c r="AT74" s="2732" t="s">
        <v>54</v>
      </c>
      <c r="AU74" s="2716"/>
      <c r="AV74" s="2717"/>
      <c r="AW74" s="2717"/>
      <c r="AX74" s="2717"/>
      <c r="AY74" s="2718"/>
      <c r="AZ74" s="651"/>
    </row>
    <row r="75" spans="1:52" s="665" customFormat="1" ht="30" customHeight="1">
      <c r="A75" s="629"/>
      <c r="B75" s="331"/>
      <c r="C75" s="331" t="s">
        <v>2292</v>
      </c>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c r="AK75" s="331"/>
      <c r="AL75" s="331"/>
      <c r="AM75" s="331"/>
      <c r="AN75" s="331"/>
      <c r="AO75" s="331"/>
      <c r="AP75" s="331"/>
      <c r="AQ75" s="331"/>
      <c r="AR75" s="331"/>
      <c r="AS75" s="331"/>
      <c r="AT75" s="2733"/>
      <c r="AU75" s="2703"/>
      <c r="AV75" s="2704"/>
      <c r="AW75" s="2704"/>
      <c r="AX75" s="2704"/>
      <c r="AY75" s="2705"/>
      <c r="AZ75" s="651"/>
    </row>
    <row r="76" spans="1:52" s="665" customFormat="1" ht="30" customHeight="1">
      <c r="A76" s="632"/>
      <c r="B76" s="623"/>
      <c r="C76" s="1910"/>
      <c r="D76" s="285"/>
      <c r="E76" s="285"/>
      <c r="F76" s="285"/>
      <c r="G76" s="285"/>
      <c r="H76" s="285"/>
      <c r="I76" s="285"/>
      <c r="J76" s="285"/>
      <c r="K76" s="285"/>
      <c r="L76" s="285"/>
      <c r="M76" s="285"/>
      <c r="N76" s="285"/>
      <c r="O76" s="285"/>
      <c r="P76" s="285"/>
      <c r="Q76" s="285"/>
      <c r="R76" s="285"/>
      <c r="S76" s="285"/>
      <c r="T76" s="285"/>
      <c r="U76" s="285"/>
      <c r="V76" s="285"/>
      <c r="W76" s="285"/>
      <c r="X76" s="285"/>
      <c r="Y76" s="285"/>
      <c r="Z76" s="285"/>
      <c r="AA76" s="285"/>
      <c r="AB76" s="285"/>
      <c r="AC76" s="285"/>
      <c r="AD76" s="285"/>
      <c r="AE76" s="285"/>
      <c r="AF76" s="285"/>
      <c r="AG76" s="285"/>
      <c r="AH76" s="285"/>
      <c r="AI76" s="285"/>
      <c r="AJ76" s="285"/>
      <c r="AK76" s="285"/>
      <c r="AL76" s="285"/>
      <c r="AM76" s="285"/>
      <c r="AN76" s="285"/>
      <c r="AO76" s="285"/>
      <c r="AP76" s="285"/>
      <c r="AQ76" s="285"/>
      <c r="AR76" s="285"/>
      <c r="AS76" s="285"/>
      <c r="AT76" s="285"/>
      <c r="AU76" s="285"/>
      <c r="AV76" s="285"/>
      <c r="AW76" s="285"/>
      <c r="AX76" s="285"/>
      <c r="AY76" s="285"/>
      <c r="AZ76" s="702"/>
    </row>
    <row r="77" spans="1:52" s="665" customFormat="1" ht="30" customHeight="1">
      <c r="A77" s="644"/>
      <c r="B77" s="1935"/>
      <c r="C77" s="1912"/>
      <c r="D77" s="1935"/>
      <c r="E77" s="1935"/>
      <c r="F77" s="1935"/>
      <c r="G77" s="1935"/>
      <c r="H77" s="1935"/>
      <c r="I77" s="1935"/>
      <c r="J77" s="1935"/>
      <c r="K77" s="1935"/>
      <c r="L77" s="1935"/>
      <c r="M77" s="1935"/>
      <c r="N77" s="1935"/>
      <c r="O77" s="1935"/>
      <c r="P77" s="1935"/>
      <c r="Q77" s="1935"/>
      <c r="R77" s="1935"/>
      <c r="S77" s="1935"/>
      <c r="T77" s="1935"/>
      <c r="U77" s="1935"/>
      <c r="V77" s="1935"/>
      <c r="W77" s="1935"/>
      <c r="X77" s="1935"/>
      <c r="Y77" s="1935"/>
      <c r="Z77" s="1935"/>
      <c r="AA77" s="1935"/>
      <c r="AB77" s="1935"/>
      <c r="AC77" s="1935"/>
      <c r="AD77" s="1935"/>
      <c r="AE77" s="1935"/>
      <c r="AF77" s="1935"/>
      <c r="AG77" s="1935"/>
      <c r="AH77" s="1935"/>
      <c r="AI77" s="1935"/>
      <c r="AJ77" s="1935"/>
      <c r="AK77" s="1935"/>
      <c r="AL77" s="1935"/>
      <c r="AM77" s="1935"/>
      <c r="AN77" s="1935"/>
      <c r="AO77" s="1935"/>
      <c r="AP77" s="1935"/>
      <c r="AQ77" s="1935"/>
      <c r="AR77" s="1935"/>
      <c r="AS77" s="1935"/>
      <c r="AT77" s="1935"/>
      <c r="AU77" s="1935"/>
      <c r="AV77" s="1935"/>
      <c r="AW77" s="1935"/>
      <c r="AX77" s="1935"/>
      <c r="AY77" s="1935"/>
      <c r="AZ77" s="704"/>
    </row>
    <row r="78" spans="1:52" s="665" customFormat="1" ht="30" customHeight="1">
      <c r="A78" s="632"/>
      <c r="B78" s="285">
        <v>9.19</v>
      </c>
      <c r="C78" s="1920" t="s">
        <v>2293</v>
      </c>
      <c r="D78" s="285"/>
      <c r="E78" s="285"/>
      <c r="F78" s="285"/>
      <c r="G78" s="285"/>
      <c r="H78" s="285"/>
      <c r="I78" s="285"/>
      <c r="J78" s="285"/>
      <c r="K78" s="285"/>
      <c r="L78" s="285"/>
      <c r="M78" s="285"/>
      <c r="N78" s="285"/>
      <c r="O78" s="285"/>
      <c r="P78" s="285"/>
      <c r="Q78" s="285"/>
      <c r="R78" s="285"/>
      <c r="S78" s="285"/>
      <c r="T78" s="285"/>
      <c r="U78" s="285"/>
      <c r="V78" s="285"/>
      <c r="W78" s="285"/>
      <c r="X78" s="285"/>
      <c r="Y78" s="285"/>
      <c r="Z78" s="285"/>
      <c r="AA78" s="285"/>
      <c r="AB78" s="285"/>
      <c r="AC78" s="285"/>
      <c r="AD78" s="285"/>
      <c r="AE78" s="285"/>
      <c r="AF78" s="285"/>
      <c r="AG78" s="285"/>
      <c r="AH78" s="285"/>
      <c r="AI78" s="285"/>
      <c r="AJ78" s="285"/>
      <c r="AK78" s="285"/>
      <c r="AL78" s="285"/>
      <c r="AM78" s="285"/>
      <c r="AN78" s="285"/>
      <c r="AO78" s="285"/>
      <c r="AP78" s="285"/>
      <c r="AQ78" s="285"/>
      <c r="AR78" s="285"/>
      <c r="AS78" s="285"/>
      <c r="AT78" s="2732" t="s">
        <v>62</v>
      </c>
      <c r="AU78" s="2716"/>
      <c r="AV78" s="2717"/>
      <c r="AW78" s="2717"/>
      <c r="AX78" s="2717"/>
      <c r="AY78" s="2718"/>
      <c r="AZ78" s="702"/>
    </row>
    <row r="79" spans="1:52" s="665" customFormat="1" ht="30" customHeight="1">
      <c r="A79" s="707"/>
      <c r="B79" s="287"/>
      <c r="C79" s="289" t="s">
        <v>2294</v>
      </c>
      <c r="D79" s="287"/>
      <c r="E79" s="287"/>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733"/>
      <c r="AU79" s="2703"/>
      <c r="AV79" s="2704"/>
      <c r="AW79" s="2704"/>
      <c r="AX79" s="2704"/>
      <c r="AY79" s="2705"/>
      <c r="AZ79" s="709"/>
    </row>
    <row r="80" spans="1:52" s="665" customFormat="1" ht="30" customHeight="1">
      <c r="A80" s="707"/>
      <c r="B80" s="287"/>
      <c r="C80" s="289"/>
      <c r="D80" s="287"/>
      <c r="E80" s="287"/>
      <c r="F80" s="287"/>
      <c r="G80" s="287"/>
      <c r="H80" s="287"/>
      <c r="I80" s="287"/>
      <c r="J80" s="287"/>
      <c r="K80" s="287"/>
      <c r="L80" s="287"/>
      <c r="M80" s="287"/>
      <c r="N80" s="287"/>
      <c r="O80" s="287"/>
      <c r="P80" s="287"/>
      <c r="Q80" s="287"/>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709"/>
    </row>
    <row r="81" spans="1:52" s="665" customFormat="1" ht="30" customHeight="1">
      <c r="A81" s="708"/>
      <c r="B81" s="1937"/>
      <c r="C81" s="1937"/>
      <c r="D81" s="1937"/>
      <c r="E81" s="1937"/>
      <c r="F81" s="1937"/>
      <c r="G81" s="1937"/>
      <c r="H81" s="1937"/>
      <c r="I81" s="1937"/>
      <c r="J81" s="1937"/>
      <c r="K81" s="1937"/>
      <c r="L81" s="1937"/>
      <c r="M81" s="1937"/>
      <c r="N81" s="1937"/>
      <c r="O81" s="1937"/>
      <c r="P81" s="1937"/>
      <c r="Q81" s="1937"/>
      <c r="R81" s="1937"/>
      <c r="S81" s="1937"/>
      <c r="T81" s="1937"/>
      <c r="U81" s="1937"/>
      <c r="V81" s="1937"/>
      <c r="W81" s="1937"/>
      <c r="X81" s="1937"/>
      <c r="Y81" s="1937"/>
      <c r="Z81" s="1937"/>
      <c r="AA81" s="1937"/>
      <c r="AB81" s="1937"/>
      <c r="AC81" s="1937"/>
      <c r="AD81" s="1937"/>
      <c r="AE81" s="1937"/>
      <c r="AF81" s="1937"/>
      <c r="AG81" s="1937"/>
      <c r="AH81" s="1937"/>
      <c r="AI81" s="1937"/>
      <c r="AJ81" s="1937"/>
      <c r="AK81" s="1937"/>
      <c r="AL81" s="1937"/>
      <c r="AM81" s="1937"/>
      <c r="AN81" s="1937"/>
      <c r="AO81" s="1937"/>
      <c r="AP81" s="1937"/>
      <c r="AQ81" s="1937"/>
      <c r="AR81" s="1937"/>
      <c r="AS81" s="1937"/>
      <c r="AT81" s="1937"/>
      <c r="AU81" s="1937"/>
      <c r="AV81" s="1937"/>
      <c r="AW81" s="1937"/>
      <c r="AX81" s="1937"/>
      <c r="AY81" s="1937"/>
      <c r="AZ81" s="710"/>
    </row>
    <row r="82" spans="1:52" s="665" customFormat="1" ht="30" customHeight="1">
      <c r="A82" s="632"/>
      <c r="B82" s="1938">
        <v>9.1999999999999993</v>
      </c>
      <c r="C82" s="1920" t="s">
        <v>2295</v>
      </c>
      <c r="D82" s="285"/>
      <c r="E82" s="285"/>
      <c r="F82" s="285"/>
      <c r="G82" s="285"/>
      <c r="H82" s="285"/>
      <c r="I82" s="285"/>
      <c r="J82" s="285"/>
      <c r="K82" s="285"/>
      <c r="L82" s="285"/>
      <c r="M82" s="285"/>
      <c r="N82" s="285"/>
      <c r="O82" s="285"/>
      <c r="P82" s="285"/>
      <c r="Q82" s="285"/>
      <c r="R82" s="285"/>
      <c r="S82" s="285"/>
      <c r="T82" s="285"/>
      <c r="U82" s="285"/>
      <c r="V82" s="285"/>
      <c r="W82" s="285"/>
      <c r="X82" s="285"/>
      <c r="Y82" s="285"/>
      <c r="Z82" s="285"/>
      <c r="AA82" s="285"/>
      <c r="AB82" s="285"/>
      <c r="AC82" s="285"/>
      <c r="AD82" s="285"/>
      <c r="AE82" s="285"/>
      <c r="AF82" s="285"/>
      <c r="AG82" s="285"/>
      <c r="AH82" s="285"/>
      <c r="AI82" s="285"/>
      <c r="AJ82" s="285"/>
      <c r="AK82" s="285"/>
      <c r="AL82" s="285"/>
      <c r="AM82" s="285"/>
      <c r="AN82" s="285"/>
      <c r="AO82" s="285"/>
      <c r="AP82" s="285"/>
      <c r="AQ82" s="285"/>
      <c r="AR82" s="285"/>
      <c r="AS82" s="285"/>
      <c r="AT82" s="347"/>
      <c r="AU82" s="648"/>
      <c r="AV82" s="648"/>
      <c r="AW82" s="648"/>
      <c r="AX82" s="648"/>
      <c r="AY82" s="648"/>
      <c r="AZ82" s="702"/>
    </row>
    <row r="83" spans="1:52" s="665" customFormat="1" ht="30" customHeight="1">
      <c r="A83" s="632"/>
      <c r="B83" s="1938"/>
      <c r="C83" s="1920" t="s">
        <v>2296</v>
      </c>
      <c r="D83" s="285"/>
      <c r="E83" s="285"/>
      <c r="F83" s="285"/>
      <c r="G83" s="285"/>
      <c r="H83" s="285"/>
      <c r="I83" s="285"/>
      <c r="J83" s="285"/>
      <c r="K83" s="285"/>
      <c r="L83" s="285"/>
      <c r="M83" s="285"/>
      <c r="N83" s="285"/>
      <c r="O83" s="285"/>
      <c r="P83" s="285"/>
      <c r="Q83" s="285"/>
      <c r="R83" s="285"/>
      <c r="S83" s="285"/>
      <c r="T83" s="285"/>
      <c r="U83" s="285"/>
      <c r="V83" s="285"/>
      <c r="W83" s="285"/>
      <c r="X83" s="285"/>
      <c r="Y83" s="285"/>
      <c r="Z83" s="285"/>
      <c r="AA83" s="285"/>
      <c r="AB83" s="285"/>
      <c r="AC83" s="285"/>
      <c r="AD83" s="285"/>
      <c r="AE83" s="285"/>
      <c r="AF83" s="285"/>
      <c r="AG83" s="285"/>
      <c r="AH83" s="285"/>
      <c r="AI83" s="285"/>
      <c r="AJ83" s="285"/>
      <c r="AK83" s="285"/>
      <c r="AL83" s="285"/>
      <c r="AM83" s="285"/>
      <c r="AN83" s="285"/>
      <c r="AO83" s="285"/>
      <c r="AP83" s="285"/>
      <c r="AQ83" s="285"/>
      <c r="AR83" s="285"/>
      <c r="AS83" s="285"/>
      <c r="AT83" s="2732" t="s">
        <v>2297</v>
      </c>
      <c r="AU83" s="2716"/>
      <c r="AV83" s="2717"/>
      <c r="AW83" s="2717"/>
      <c r="AX83" s="2717"/>
      <c r="AY83" s="2718"/>
      <c r="AZ83" s="702"/>
    </row>
    <row r="84" spans="1:52" s="665" customFormat="1" ht="30" customHeight="1">
      <c r="A84" s="707"/>
      <c r="B84" s="287"/>
      <c r="C84" s="289" t="s">
        <v>2298</v>
      </c>
      <c r="D84" s="287"/>
      <c r="E84" s="287"/>
      <c r="F84" s="287"/>
      <c r="G84" s="287"/>
      <c r="H84" s="287"/>
      <c r="I84" s="287"/>
      <c r="J84" s="287"/>
      <c r="K84" s="287"/>
      <c r="L84" s="287"/>
      <c r="M84" s="287"/>
      <c r="N84" s="287"/>
      <c r="O84" s="287"/>
      <c r="P84" s="287"/>
      <c r="Q84" s="287"/>
      <c r="R84" s="287"/>
      <c r="S84" s="287"/>
      <c r="T84" s="287"/>
      <c r="U84" s="287"/>
      <c r="V84" s="287"/>
      <c r="W84" s="287"/>
      <c r="X84" s="287"/>
      <c r="Y84" s="287"/>
      <c r="Z84" s="287"/>
      <c r="AA84" s="287"/>
      <c r="AB84" s="287"/>
      <c r="AC84" s="287"/>
      <c r="AD84" s="287"/>
      <c r="AE84" s="287"/>
      <c r="AF84" s="287"/>
      <c r="AG84" s="287"/>
      <c r="AH84" s="287"/>
      <c r="AI84" s="287"/>
      <c r="AJ84" s="287"/>
      <c r="AK84" s="287"/>
      <c r="AL84" s="287"/>
      <c r="AM84" s="287"/>
      <c r="AN84" s="287"/>
      <c r="AO84" s="287"/>
      <c r="AP84" s="287"/>
      <c r="AQ84" s="287"/>
      <c r="AR84" s="287"/>
      <c r="AS84" s="287"/>
      <c r="AT84" s="2733"/>
      <c r="AU84" s="2703"/>
      <c r="AV84" s="2704"/>
      <c r="AW84" s="2704"/>
      <c r="AX84" s="2704"/>
      <c r="AY84" s="2705"/>
      <c r="AZ84" s="709"/>
    </row>
    <row r="85" spans="1:52" s="665" customFormat="1" ht="30" customHeight="1">
      <c r="A85" s="707"/>
      <c r="B85" s="287"/>
      <c r="C85" s="289" t="s">
        <v>2299</v>
      </c>
      <c r="D85" s="287"/>
      <c r="E85" s="287"/>
      <c r="F85" s="287"/>
      <c r="G85" s="287"/>
      <c r="H85" s="287"/>
      <c r="I85" s="287"/>
      <c r="J85" s="287"/>
      <c r="K85" s="287"/>
      <c r="L85" s="287"/>
      <c r="M85" s="287"/>
      <c r="N85" s="287"/>
      <c r="O85" s="287"/>
      <c r="P85" s="287"/>
      <c r="Q85" s="287"/>
      <c r="R85" s="287"/>
      <c r="S85" s="287"/>
      <c r="T85" s="287"/>
      <c r="U85" s="287"/>
      <c r="V85" s="287"/>
      <c r="W85" s="287"/>
      <c r="X85" s="287"/>
      <c r="Y85" s="287"/>
      <c r="Z85" s="287"/>
      <c r="AA85" s="287"/>
      <c r="AB85" s="287"/>
      <c r="AC85" s="287"/>
      <c r="AD85" s="287"/>
      <c r="AE85" s="287"/>
      <c r="AF85" s="287"/>
      <c r="AG85" s="287"/>
      <c r="AH85" s="287"/>
      <c r="AI85" s="287"/>
      <c r="AJ85" s="287"/>
      <c r="AK85" s="287"/>
      <c r="AL85" s="287"/>
      <c r="AM85" s="287"/>
      <c r="AN85" s="287"/>
      <c r="AO85" s="287"/>
      <c r="AP85" s="287"/>
      <c r="AQ85" s="287"/>
      <c r="AR85" s="287"/>
      <c r="AS85" s="287"/>
      <c r="AT85" s="347"/>
      <c r="AU85" s="648"/>
      <c r="AV85" s="648"/>
      <c r="AW85" s="648"/>
      <c r="AX85" s="648"/>
      <c r="AY85" s="648"/>
      <c r="AZ85" s="709"/>
    </row>
    <row r="86" spans="1:52" s="665" customFormat="1" ht="30" customHeight="1">
      <c r="A86" s="707"/>
      <c r="B86" s="287"/>
      <c r="C86" s="289"/>
      <c r="D86" s="287"/>
      <c r="E86" s="287"/>
      <c r="F86" s="287"/>
      <c r="G86" s="287"/>
      <c r="H86" s="287"/>
      <c r="I86" s="287"/>
      <c r="J86" s="287"/>
      <c r="K86" s="287"/>
      <c r="L86" s="287"/>
      <c r="M86" s="287"/>
      <c r="N86" s="287"/>
      <c r="O86" s="287"/>
      <c r="P86" s="287"/>
      <c r="Q86" s="287"/>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709"/>
    </row>
    <row r="87" spans="1:52" s="665" customFormat="1" ht="30" customHeight="1">
      <c r="A87" s="708"/>
      <c r="B87" s="1937"/>
      <c r="C87" s="1937"/>
      <c r="D87" s="1937"/>
      <c r="E87" s="1937"/>
      <c r="F87" s="1937"/>
      <c r="G87" s="1937"/>
      <c r="H87" s="1937"/>
      <c r="I87" s="1937"/>
      <c r="J87" s="1937"/>
      <c r="K87" s="1937"/>
      <c r="L87" s="1937"/>
      <c r="M87" s="1937"/>
      <c r="N87" s="1937"/>
      <c r="O87" s="1937"/>
      <c r="P87" s="1937"/>
      <c r="Q87" s="1937"/>
      <c r="R87" s="1937"/>
      <c r="S87" s="1937"/>
      <c r="T87" s="1937"/>
      <c r="U87" s="1937"/>
      <c r="V87" s="1937"/>
      <c r="W87" s="1937"/>
      <c r="X87" s="1937"/>
      <c r="Y87" s="1937"/>
      <c r="Z87" s="1937"/>
      <c r="AA87" s="1937"/>
      <c r="AB87" s="1937"/>
      <c r="AC87" s="1937"/>
      <c r="AD87" s="1937"/>
      <c r="AE87" s="1937"/>
      <c r="AF87" s="1937"/>
      <c r="AG87" s="1937"/>
      <c r="AH87" s="1937"/>
      <c r="AI87" s="1937"/>
      <c r="AJ87" s="1937"/>
      <c r="AK87" s="1937"/>
      <c r="AL87" s="1937"/>
      <c r="AM87" s="1937"/>
      <c r="AN87" s="1937"/>
      <c r="AO87" s="1937"/>
      <c r="AP87" s="1937"/>
      <c r="AQ87" s="1937"/>
      <c r="AR87" s="1937"/>
      <c r="AS87" s="1937"/>
      <c r="AT87" s="1937"/>
      <c r="AU87" s="1937"/>
      <c r="AV87" s="1937"/>
      <c r="AW87" s="1937"/>
      <c r="AX87" s="1937"/>
      <c r="AY87" s="1939" t="s">
        <v>2300</v>
      </c>
      <c r="AZ87" s="710"/>
    </row>
    <row r="88" spans="1:52" s="665" customFormat="1" ht="30" customHeight="1">
      <c r="A88" s="632"/>
      <c r="B88" s="285">
        <v>9.2100000000000009</v>
      </c>
      <c r="C88" s="1920" t="s">
        <v>2301</v>
      </c>
      <c r="D88" s="285"/>
      <c r="E88" s="285"/>
      <c r="F88" s="285"/>
      <c r="G88" s="285"/>
      <c r="H88" s="285"/>
      <c r="I88" s="285"/>
      <c r="J88" s="285"/>
      <c r="K88" s="285"/>
      <c r="L88" s="285"/>
      <c r="M88" s="285"/>
      <c r="N88" s="285"/>
      <c r="O88" s="285"/>
      <c r="P88" s="285"/>
      <c r="Q88" s="285"/>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732" t="s">
        <v>69</v>
      </c>
      <c r="AU88" s="2716"/>
      <c r="AV88" s="2717"/>
      <c r="AW88" s="2717"/>
      <c r="AX88" s="2717"/>
      <c r="AY88" s="2718"/>
      <c r="AZ88" s="702"/>
    </row>
    <row r="89" spans="1:52" s="665" customFormat="1" ht="30" customHeight="1">
      <c r="A89" s="707"/>
      <c r="B89" s="287"/>
      <c r="C89" s="289" t="s">
        <v>2302</v>
      </c>
      <c r="D89" s="287"/>
      <c r="E89" s="287"/>
      <c r="F89" s="287"/>
      <c r="G89" s="287"/>
      <c r="H89" s="287"/>
      <c r="I89" s="287"/>
      <c r="J89" s="287"/>
      <c r="K89" s="287"/>
      <c r="L89" s="287"/>
      <c r="M89" s="287"/>
      <c r="N89" s="287"/>
      <c r="O89" s="287"/>
      <c r="P89" s="287"/>
      <c r="Q89" s="287"/>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733"/>
      <c r="AU89" s="2703"/>
      <c r="AV89" s="2704"/>
      <c r="AW89" s="2704"/>
      <c r="AX89" s="2704"/>
      <c r="AY89" s="2705"/>
      <c r="AZ89" s="709"/>
    </row>
    <row r="90" spans="1:52" s="665" customFormat="1" ht="30" customHeight="1">
      <c r="A90" s="707"/>
      <c r="B90" s="287"/>
      <c r="C90" s="289"/>
      <c r="D90" s="287"/>
      <c r="E90" s="287"/>
      <c r="F90" s="287"/>
      <c r="G90" s="287"/>
      <c r="H90" s="287"/>
      <c r="I90" s="287"/>
      <c r="J90" s="287"/>
      <c r="K90" s="287"/>
      <c r="L90" s="287"/>
      <c r="M90" s="287"/>
      <c r="N90" s="287"/>
      <c r="O90" s="287"/>
      <c r="P90" s="287"/>
      <c r="Q90" s="287"/>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709"/>
    </row>
    <row r="91" spans="1:52" s="665" customFormat="1" ht="30" customHeight="1">
      <c r="A91" s="708"/>
      <c r="B91" s="1937"/>
      <c r="C91" s="1937"/>
      <c r="D91" s="1937"/>
      <c r="E91" s="1937"/>
      <c r="F91" s="1937"/>
      <c r="G91" s="1937"/>
      <c r="H91" s="1937"/>
      <c r="I91" s="1937"/>
      <c r="J91" s="1937"/>
      <c r="K91" s="1937"/>
      <c r="L91" s="1937"/>
      <c r="M91" s="1937"/>
      <c r="N91" s="1937"/>
      <c r="O91" s="1937"/>
      <c r="P91" s="1937"/>
      <c r="Q91" s="1937"/>
      <c r="R91" s="1937"/>
      <c r="S91" s="1937"/>
      <c r="T91" s="1937"/>
      <c r="U91" s="1937"/>
      <c r="V91" s="1937"/>
      <c r="W91" s="1937"/>
      <c r="X91" s="1937"/>
      <c r="Y91" s="1937"/>
      <c r="Z91" s="1937"/>
      <c r="AA91" s="1937"/>
      <c r="AB91" s="1937"/>
      <c r="AC91" s="1937"/>
      <c r="AD91" s="1937"/>
      <c r="AE91" s="1937"/>
      <c r="AF91" s="1937"/>
      <c r="AG91" s="1937"/>
      <c r="AH91" s="1937"/>
      <c r="AI91" s="1937"/>
      <c r="AJ91" s="1937"/>
      <c r="AK91" s="1937"/>
      <c r="AL91" s="1937"/>
      <c r="AM91" s="1937"/>
      <c r="AN91" s="1937"/>
      <c r="AO91" s="1937"/>
      <c r="AP91" s="1937"/>
      <c r="AQ91" s="1937"/>
      <c r="AR91" s="1937"/>
      <c r="AS91" s="1937"/>
      <c r="AT91" s="1937"/>
      <c r="AU91" s="1937"/>
      <c r="AV91" s="1937"/>
      <c r="AW91" s="1937"/>
      <c r="AX91" s="1937"/>
      <c r="AY91" s="1937"/>
      <c r="AZ91" s="710"/>
    </row>
    <row r="92" spans="1:52" s="665" customFormat="1" ht="30" customHeight="1">
      <c r="A92" s="632"/>
      <c r="B92" s="285">
        <v>9.2200000000000006</v>
      </c>
      <c r="C92" s="1920" t="s">
        <v>2303</v>
      </c>
      <c r="D92" s="285"/>
      <c r="E92" s="285"/>
      <c r="F92" s="285"/>
      <c r="G92" s="285"/>
      <c r="H92" s="285"/>
      <c r="I92" s="285"/>
      <c r="J92" s="285"/>
      <c r="K92" s="285"/>
      <c r="L92" s="285"/>
      <c r="M92" s="285"/>
      <c r="N92" s="285"/>
      <c r="O92" s="285"/>
      <c r="P92" s="285"/>
      <c r="Q92" s="285"/>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732" t="s">
        <v>2022</v>
      </c>
      <c r="AU92" s="2716"/>
      <c r="AV92" s="2717"/>
      <c r="AW92" s="2717"/>
      <c r="AX92" s="2717"/>
      <c r="AY92" s="2718"/>
      <c r="AZ92" s="702"/>
    </row>
    <row r="93" spans="1:52" s="665" customFormat="1" ht="30" customHeight="1">
      <c r="A93" s="707"/>
      <c r="B93" s="287"/>
      <c r="C93" s="289" t="s">
        <v>2304</v>
      </c>
      <c r="D93" s="287"/>
      <c r="E93" s="287"/>
      <c r="F93" s="287"/>
      <c r="G93" s="287"/>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733"/>
      <c r="AU93" s="2703"/>
      <c r="AV93" s="2704"/>
      <c r="AW93" s="2704"/>
      <c r="AX93" s="2704"/>
      <c r="AY93" s="2705"/>
      <c r="AZ93" s="709"/>
    </row>
    <row r="94" spans="1:52" s="623" customFormat="1" ht="30" customHeight="1">
      <c r="A94" s="707"/>
      <c r="B94" s="287"/>
      <c r="C94" s="289"/>
      <c r="D94" s="287"/>
      <c r="E94" s="287"/>
      <c r="F94" s="287"/>
      <c r="G94" s="287"/>
      <c r="H94" s="287"/>
      <c r="I94" s="287"/>
      <c r="J94" s="287"/>
      <c r="K94" s="287"/>
      <c r="L94" s="287"/>
      <c r="M94" s="287"/>
      <c r="N94" s="287"/>
      <c r="O94" s="287"/>
      <c r="P94" s="287"/>
      <c r="Q94" s="287"/>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709"/>
    </row>
    <row r="95" spans="1:52" s="665" customFormat="1" ht="30" customHeight="1" thickBot="1">
      <c r="A95" s="1940"/>
      <c r="B95" s="1941"/>
      <c r="C95" s="1941"/>
      <c r="D95" s="1941"/>
      <c r="E95" s="1941"/>
      <c r="F95" s="1941"/>
      <c r="G95" s="1941"/>
      <c r="H95" s="1941"/>
      <c r="I95" s="1941"/>
      <c r="J95" s="1941"/>
      <c r="K95" s="1941"/>
      <c r="L95" s="1941"/>
      <c r="M95" s="1941"/>
      <c r="N95" s="1941"/>
      <c r="O95" s="1941"/>
      <c r="P95" s="1941"/>
      <c r="Q95" s="1941"/>
      <c r="R95" s="1941"/>
      <c r="S95" s="1941"/>
      <c r="T95" s="1941"/>
      <c r="U95" s="1941"/>
      <c r="V95" s="1941"/>
      <c r="W95" s="1941"/>
      <c r="X95" s="1941"/>
      <c r="Y95" s="1941"/>
      <c r="Z95" s="1941"/>
      <c r="AA95" s="1941"/>
      <c r="AB95" s="1941"/>
      <c r="AC95" s="1941"/>
      <c r="AD95" s="1941"/>
      <c r="AE95" s="1941"/>
      <c r="AF95" s="1941"/>
      <c r="AG95" s="1941"/>
      <c r="AH95" s="1941"/>
      <c r="AI95" s="1941"/>
      <c r="AJ95" s="1941"/>
      <c r="AK95" s="1941"/>
      <c r="AL95" s="1941"/>
      <c r="AM95" s="1941"/>
      <c r="AN95" s="1941"/>
      <c r="AO95" s="1941"/>
      <c r="AP95" s="1941"/>
      <c r="AQ95" s="1941"/>
      <c r="AR95" s="1941"/>
      <c r="AS95" s="1941"/>
      <c r="AT95" s="1941"/>
      <c r="AU95" s="1941"/>
      <c r="AV95" s="1941"/>
      <c r="AW95" s="1941"/>
      <c r="AX95" s="1941"/>
      <c r="AY95" s="1941"/>
      <c r="AZ95" s="1942"/>
    </row>
    <row r="96" spans="1:52" s="665" customFormat="1" ht="30" customHeight="1">
      <c r="A96" s="2730">
        <v>23</v>
      </c>
      <c r="B96" s="2730"/>
      <c r="C96" s="2730"/>
      <c r="D96" s="2730"/>
      <c r="E96" s="2730"/>
      <c r="F96" s="2730"/>
      <c r="G96" s="2730"/>
      <c r="H96" s="2730"/>
      <c r="I96" s="2730"/>
      <c r="J96" s="2730"/>
      <c r="K96" s="2730"/>
      <c r="L96" s="2730"/>
      <c r="M96" s="2730"/>
      <c r="N96" s="2730"/>
      <c r="O96" s="2730"/>
      <c r="P96" s="2730"/>
      <c r="Q96" s="2730"/>
      <c r="R96" s="2730"/>
      <c r="S96" s="2730"/>
      <c r="T96" s="2730"/>
      <c r="U96" s="2730"/>
      <c r="V96" s="2730"/>
      <c r="W96" s="2730"/>
      <c r="X96" s="2730"/>
      <c r="Y96" s="2730"/>
      <c r="Z96" s="2730"/>
      <c r="AA96" s="2730"/>
      <c r="AB96" s="2730"/>
      <c r="AC96" s="2730"/>
      <c r="AD96" s="2730"/>
      <c r="AE96" s="2730"/>
      <c r="AF96" s="2730"/>
      <c r="AG96" s="2730"/>
      <c r="AH96" s="2730"/>
      <c r="AI96" s="2730"/>
      <c r="AJ96" s="2730"/>
      <c r="AK96" s="2730"/>
      <c r="AL96" s="2730"/>
      <c r="AM96" s="2730"/>
      <c r="AN96" s="2730"/>
      <c r="AO96" s="2730"/>
      <c r="AP96" s="2730"/>
      <c r="AQ96" s="2730"/>
      <c r="AR96" s="2730"/>
      <c r="AS96" s="2730"/>
      <c r="AT96" s="2730"/>
      <c r="AU96" s="2730"/>
      <c r="AV96" s="2730"/>
      <c r="AW96" s="2730"/>
      <c r="AX96" s="2730"/>
      <c r="AY96" s="2730"/>
      <c r="AZ96" s="2730"/>
    </row>
    <row r="97" spans="1:52" s="665" customFormat="1" ht="30" customHeight="1">
      <c r="A97" s="2731"/>
      <c r="B97" s="2731"/>
      <c r="C97" s="2731"/>
      <c r="D97" s="2731"/>
      <c r="E97" s="2731"/>
      <c r="F97" s="2731"/>
      <c r="G97" s="2731"/>
      <c r="H97" s="2731"/>
      <c r="I97" s="2731"/>
      <c r="J97" s="2731"/>
      <c r="K97" s="2731"/>
      <c r="L97" s="2731"/>
      <c r="M97" s="2731"/>
      <c r="N97" s="2731"/>
      <c r="O97" s="2731"/>
      <c r="P97" s="2731"/>
      <c r="Q97" s="2731"/>
      <c r="R97" s="2731"/>
      <c r="S97" s="2731"/>
      <c r="T97" s="2731"/>
      <c r="U97" s="2731"/>
      <c r="V97" s="2731"/>
      <c r="W97" s="2731"/>
      <c r="X97" s="2731"/>
      <c r="Y97" s="2731"/>
      <c r="Z97" s="2731"/>
      <c r="AA97" s="2731"/>
      <c r="AB97" s="2731"/>
      <c r="AC97" s="2731"/>
      <c r="AD97" s="2731"/>
      <c r="AE97" s="2731"/>
      <c r="AF97" s="2731"/>
      <c r="AG97" s="2731"/>
      <c r="AH97" s="2731"/>
      <c r="AI97" s="2731"/>
      <c r="AJ97" s="2731"/>
      <c r="AK97" s="2731"/>
      <c r="AL97" s="2731"/>
      <c r="AM97" s="2731"/>
      <c r="AN97" s="2731"/>
      <c r="AO97" s="2731"/>
      <c r="AP97" s="2731"/>
      <c r="AQ97" s="2731"/>
      <c r="AR97" s="2731"/>
      <c r="AS97" s="2731"/>
      <c r="AT97" s="2731"/>
      <c r="AU97" s="2731"/>
      <c r="AV97" s="2731"/>
      <c r="AW97" s="2731"/>
      <c r="AX97" s="2731"/>
      <c r="AY97" s="2731"/>
      <c r="AZ97" s="2731"/>
    </row>
    <row r="98" spans="1:52" s="665" customFormat="1" ht="30" customHeight="1">
      <c r="A98" s="362"/>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c r="AU98" s="362"/>
      <c r="AV98" s="362"/>
      <c r="AW98" s="362"/>
      <c r="AX98" s="362"/>
      <c r="AY98" s="362"/>
      <c r="AZ98" s="362"/>
    </row>
    <row r="99" spans="1:52" s="665" customFormat="1" ht="30" customHeight="1">
      <c r="A99" s="362"/>
      <c r="B99" s="362"/>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c r="AU99" s="362"/>
      <c r="AV99" s="362"/>
      <c r="AW99" s="362"/>
      <c r="AX99" s="362"/>
      <c r="AY99" s="362"/>
      <c r="AZ99" s="362"/>
    </row>
    <row r="100" spans="1:52" s="665" customFormat="1" ht="30" customHeight="1">
      <c r="A100" s="362"/>
      <c r="B100" s="362"/>
      <c r="C100" s="362"/>
      <c r="D100" s="362"/>
      <c r="E100" s="362"/>
      <c r="F100" s="362"/>
      <c r="G100" s="362"/>
      <c r="H100" s="362"/>
      <c r="I100" s="362"/>
      <c r="J100" s="362"/>
      <c r="K100" s="362"/>
      <c r="L100" s="362"/>
      <c r="M100" s="362"/>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c r="AU100" s="362"/>
      <c r="AV100" s="362"/>
      <c r="AW100" s="362"/>
      <c r="AX100" s="362"/>
      <c r="AY100" s="362"/>
      <c r="AZ100" s="362"/>
    </row>
    <row r="101" spans="1:52" s="665" customFormat="1" ht="30" customHeight="1">
      <c r="A101" s="362"/>
      <c r="B101" s="362"/>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c r="AU101" s="362"/>
      <c r="AV101" s="362"/>
      <c r="AW101" s="362"/>
      <c r="AX101" s="362"/>
      <c r="AY101" s="362"/>
      <c r="AZ101" s="362"/>
    </row>
    <row r="102" spans="1:52" s="573" customFormat="1" ht="30" customHeight="1">
      <c r="A102" s="362"/>
      <c r="B102" s="362"/>
      <c r="C102" s="362"/>
      <c r="D102" s="362"/>
      <c r="E102" s="362"/>
      <c r="F102" s="362"/>
      <c r="G102" s="362"/>
      <c r="H102" s="362"/>
      <c r="I102" s="362"/>
      <c r="J102" s="362"/>
      <c r="K102" s="362"/>
      <c r="L102" s="362"/>
      <c r="M102" s="362"/>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c r="AU102" s="362"/>
      <c r="AV102" s="362"/>
      <c r="AW102" s="362"/>
      <c r="AX102" s="362"/>
      <c r="AY102" s="362"/>
      <c r="AZ102" s="362"/>
    </row>
    <row r="103" spans="1:52" s="573" customFormat="1" ht="30" customHeight="1">
      <c r="A103" s="362"/>
      <c r="B103" s="362"/>
      <c r="C103" s="362"/>
      <c r="D103" s="362"/>
      <c r="E103" s="362"/>
      <c r="F103" s="362"/>
      <c r="G103" s="362"/>
      <c r="H103" s="362"/>
      <c r="I103" s="362"/>
      <c r="J103" s="362"/>
      <c r="K103" s="362"/>
      <c r="L103" s="362"/>
      <c r="M103" s="362"/>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c r="AU103" s="362"/>
      <c r="AV103" s="362"/>
      <c r="AW103" s="362"/>
      <c r="AX103" s="362"/>
      <c r="AY103" s="362"/>
      <c r="AZ103" s="362"/>
    </row>
    <row r="104" spans="1:52" ht="30" customHeight="1">
      <c r="B104" s="362"/>
    </row>
    <row r="105" spans="1:52" ht="30" customHeight="1">
      <c r="B105" s="362"/>
    </row>
    <row r="106" spans="1:52" ht="30" customHeight="1">
      <c r="B106" s="362"/>
    </row>
    <row r="107" spans="1:52" ht="30" customHeight="1">
      <c r="B107" s="362"/>
    </row>
    <row r="108" spans="1:52" ht="30" customHeight="1">
      <c r="B108" s="362"/>
    </row>
    <row r="109" spans="1:52" ht="30" customHeight="1">
      <c r="B109" s="362"/>
    </row>
    <row r="110" spans="1:52" ht="30" customHeight="1">
      <c r="B110" s="362"/>
    </row>
    <row r="111" spans="1:52" ht="30" customHeight="1">
      <c r="B111" s="362"/>
    </row>
    <row r="112" spans="1:52" ht="30" customHeight="1">
      <c r="B112" s="362"/>
    </row>
    <row r="113" spans="2:2" ht="30" customHeight="1">
      <c r="B113" s="362"/>
    </row>
    <row r="114" spans="2:2" ht="30" customHeight="1">
      <c r="B114" s="362"/>
    </row>
    <row r="115" spans="2:2" ht="30" customHeight="1">
      <c r="B115" s="362"/>
    </row>
    <row r="116" spans="2:2" ht="30" customHeight="1">
      <c r="B116" s="362"/>
    </row>
    <row r="117" spans="2:2" ht="30" customHeight="1">
      <c r="B117" s="362"/>
    </row>
    <row r="118" spans="2:2" ht="30" customHeight="1">
      <c r="B118" s="362"/>
    </row>
    <row r="119" spans="2:2" ht="30" customHeight="1">
      <c r="B119" s="362"/>
    </row>
    <row r="120" spans="2:2" ht="30" customHeight="1">
      <c r="B120" s="362"/>
    </row>
  </sheetData>
  <mergeCells count="50">
    <mergeCell ref="AU25:AY26"/>
    <mergeCell ref="AT66:AT67"/>
    <mergeCell ref="AT70:AT71"/>
    <mergeCell ref="AT74:AT75"/>
    <mergeCell ref="AT78:AT79"/>
    <mergeCell ref="AT42:AT43"/>
    <mergeCell ref="AT45:AT46"/>
    <mergeCell ref="AT56:AT57"/>
    <mergeCell ref="AT59:AT60"/>
    <mergeCell ref="AT62:AT63"/>
    <mergeCell ref="AT25:AT26"/>
    <mergeCell ref="AT30:AT31"/>
    <mergeCell ref="AT36:AT37"/>
    <mergeCell ref="AT39:AT40"/>
    <mergeCell ref="AU56:AY57"/>
    <mergeCell ref="AU59:AY60"/>
    <mergeCell ref="AU62:AY63"/>
    <mergeCell ref="AU45:AY46"/>
    <mergeCell ref="AU42:AY43"/>
    <mergeCell ref="A96:AZ97"/>
    <mergeCell ref="AU78:AY79"/>
    <mergeCell ref="AU83:AY84"/>
    <mergeCell ref="AU88:AY89"/>
    <mergeCell ref="AU66:AY67"/>
    <mergeCell ref="AU70:AY71"/>
    <mergeCell ref="AU74:AY75"/>
    <mergeCell ref="AT88:AT89"/>
    <mergeCell ref="AT92:AT93"/>
    <mergeCell ref="AU92:AY93"/>
    <mergeCell ref="AT83:AT84"/>
    <mergeCell ref="C27:AQ28"/>
    <mergeCell ref="AU30:AY31"/>
    <mergeCell ref="C32:AQ33"/>
    <mergeCell ref="AU36:AV37"/>
    <mergeCell ref="AU39:AV40"/>
    <mergeCell ref="AW36:AW37"/>
    <mergeCell ref="AW39:AW40"/>
    <mergeCell ref="E2:Z4"/>
    <mergeCell ref="AU7:AY8"/>
    <mergeCell ref="AU11:AV12"/>
    <mergeCell ref="AU14:AV15"/>
    <mergeCell ref="AU18:AY19"/>
    <mergeCell ref="AW11:AW12"/>
    <mergeCell ref="AW14:AW15"/>
    <mergeCell ref="AT18:AT19"/>
    <mergeCell ref="AU4:AY4"/>
    <mergeCell ref="AU5:AY5"/>
    <mergeCell ref="AT7:AT8"/>
    <mergeCell ref="AT11:AT12"/>
    <mergeCell ref="AT14:AT15"/>
  </mergeCells>
  <printOptions horizontalCentered="1" vertic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AH112"/>
  <sheetViews>
    <sheetView showGridLines="0" view="pageBreakPreview" topLeftCell="B1" zoomScale="40" zoomScaleNormal="40" workbookViewId="0">
      <selection activeCell="C27" sqref="C27"/>
    </sheetView>
  </sheetViews>
  <sheetFormatPr defaultColWidth="9" defaultRowHeight="30" customHeight="1"/>
  <cols>
    <col min="1" max="1" width="3.07421875" style="362" customWidth="1"/>
    <col min="2" max="2" width="8.61328125" style="624" customWidth="1"/>
    <col min="3" max="3" width="6.61328125" style="362" customWidth="1"/>
    <col min="4" max="4" width="3.61328125" style="362" customWidth="1"/>
    <col min="5" max="5" width="5.3828125" style="362" customWidth="1"/>
    <col min="6" max="25" width="6.61328125" style="362" customWidth="1"/>
    <col min="26" max="26" width="15.921875" style="666" customWidth="1"/>
    <col min="27" max="32" width="8.69140625" style="362" customWidth="1"/>
    <col min="33" max="34" width="4.61328125" style="362" customWidth="1"/>
    <col min="35" max="52" width="3.3828125" style="362" customWidth="1"/>
    <col min="53" max="260" width="9" style="362"/>
    <col min="261" max="261" width="2.07421875" style="362" customWidth="1"/>
    <col min="262" max="262" width="3.69140625" style="362" customWidth="1"/>
    <col min="263" max="263" width="6.4609375" style="362" customWidth="1"/>
    <col min="264" max="264" width="3.69140625" style="362" customWidth="1"/>
    <col min="265" max="265" width="6.61328125" style="362" customWidth="1"/>
    <col min="266" max="266" width="4.3828125" style="362" customWidth="1"/>
    <col min="267" max="279" width="6.61328125" style="362" customWidth="1"/>
    <col min="280" max="280" width="6.07421875" style="362" customWidth="1"/>
    <col min="281" max="281" width="6.3046875" style="362" customWidth="1"/>
    <col min="282" max="282" width="6.07421875" style="362" customWidth="1"/>
    <col min="283" max="283" width="7.69140625" style="362" customWidth="1"/>
    <col min="284" max="284" width="8.921875" style="362" customWidth="1"/>
    <col min="285" max="286" width="7.69140625" style="362" customWidth="1"/>
    <col min="287" max="287" width="5.921875" style="362" customWidth="1"/>
    <col min="288" max="288" width="5.69140625" style="362" customWidth="1"/>
    <col min="289" max="308" width="3.3828125" style="362" customWidth="1"/>
    <col min="309" max="516" width="9" style="362"/>
    <col min="517" max="517" width="2.07421875" style="362" customWidth="1"/>
    <col min="518" max="518" width="3.69140625" style="362" customWidth="1"/>
    <col min="519" max="519" width="6.4609375" style="362" customWidth="1"/>
    <col min="520" max="520" width="3.69140625" style="362" customWidth="1"/>
    <col min="521" max="521" width="6.61328125" style="362" customWidth="1"/>
    <col min="522" max="522" width="4.3828125" style="362" customWidth="1"/>
    <col min="523" max="535" width="6.61328125" style="362" customWidth="1"/>
    <col min="536" max="536" width="6.07421875" style="362" customWidth="1"/>
    <col min="537" max="537" width="6.3046875" style="362" customWidth="1"/>
    <col min="538" max="538" width="6.07421875" style="362" customWidth="1"/>
    <col min="539" max="539" width="7.69140625" style="362" customWidth="1"/>
    <col min="540" max="540" width="8.921875" style="362" customWidth="1"/>
    <col min="541" max="542" width="7.69140625" style="362" customWidth="1"/>
    <col min="543" max="543" width="5.921875" style="362" customWidth="1"/>
    <col min="544" max="544" width="5.69140625" style="362" customWidth="1"/>
    <col min="545" max="564" width="3.3828125" style="362" customWidth="1"/>
    <col min="565" max="772" width="9" style="362"/>
    <col min="773" max="773" width="2.07421875" style="362" customWidth="1"/>
    <col min="774" max="774" width="3.69140625" style="362" customWidth="1"/>
    <col min="775" max="775" width="6.4609375" style="362" customWidth="1"/>
    <col min="776" max="776" width="3.69140625" style="362" customWidth="1"/>
    <col min="777" max="777" width="6.61328125" style="362" customWidth="1"/>
    <col min="778" max="778" width="4.3828125" style="362" customWidth="1"/>
    <col min="779" max="791" width="6.61328125" style="362" customWidth="1"/>
    <col min="792" max="792" width="6.07421875" style="362" customWidth="1"/>
    <col min="793" max="793" width="6.3046875" style="362" customWidth="1"/>
    <col min="794" max="794" width="6.07421875" style="362" customWidth="1"/>
    <col min="795" max="795" width="7.69140625" style="362" customWidth="1"/>
    <col min="796" max="796" width="8.921875" style="362" customWidth="1"/>
    <col min="797" max="798" width="7.69140625" style="362" customWidth="1"/>
    <col min="799" max="799" width="5.921875" style="362" customWidth="1"/>
    <col min="800" max="800" width="5.69140625" style="362" customWidth="1"/>
    <col min="801" max="820" width="3.3828125" style="362" customWidth="1"/>
    <col min="821" max="1028" width="9" style="362"/>
    <col min="1029" max="1029" width="2.07421875" style="362" customWidth="1"/>
    <col min="1030" max="1030" width="3.69140625" style="362" customWidth="1"/>
    <col min="1031" max="1031" width="6.4609375" style="362" customWidth="1"/>
    <col min="1032" max="1032" width="3.69140625" style="362" customWidth="1"/>
    <col min="1033" max="1033" width="6.61328125" style="362" customWidth="1"/>
    <col min="1034" max="1034" width="4.3828125" style="362" customWidth="1"/>
    <col min="1035" max="1047" width="6.61328125" style="362" customWidth="1"/>
    <col min="1048" max="1048" width="6.07421875" style="362" customWidth="1"/>
    <col min="1049" max="1049" width="6.3046875" style="362" customWidth="1"/>
    <col min="1050" max="1050" width="6.07421875" style="362" customWidth="1"/>
    <col min="1051" max="1051" width="7.69140625" style="362" customWidth="1"/>
    <col min="1052" max="1052" width="8.921875" style="362" customWidth="1"/>
    <col min="1053" max="1054" width="7.69140625" style="362" customWidth="1"/>
    <col min="1055" max="1055" width="5.921875" style="362" customWidth="1"/>
    <col min="1056" max="1056" width="5.69140625" style="362" customWidth="1"/>
    <col min="1057" max="1076" width="3.3828125" style="362" customWidth="1"/>
    <col min="1077" max="1284" width="9" style="362"/>
    <col min="1285" max="1285" width="2.07421875" style="362" customWidth="1"/>
    <col min="1286" max="1286" width="3.69140625" style="362" customWidth="1"/>
    <col min="1287" max="1287" width="6.4609375" style="362" customWidth="1"/>
    <col min="1288" max="1288" width="3.69140625" style="362" customWidth="1"/>
    <col min="1289" max="1289" width="6.61328125" style="362" customWidth="1"/>
    <col min="1290" max="1290" width="4.3828125" style="362" customWidth="1"/>
    <col min="1291" max="1303" width="6.61328125" style="362" customWidth="1"/>
    <col min="1304" max="1304" width="6.07421875" style="362" customWidth="1"/>
    <col min="1305" max="1305" width="6.3046875" style="362" customWidth="1"/>
    <col min="1306" max="1306" width="6.07421875" style="362" customWidth="1"/>
    <col min="1307" max="1307" width="7.69140625" style="362" customWidth="1"/>
    <col min="1308" max="1308" width="8.921875" style="362" customWidth="1"/>
    <col min="1309" max="1310" width="7.69140625" style="362" customWidth="1"/>
    <col min="1311" max="1311" width="5.921875" style="362" customWidth="1"/>
    <col min="1312" max="1312" width="5.69140625" style="362" customWidth="1"/>
    <col min="1313" max="1332" width="3.3828125" style="362" customWidth="1"/>
    <col min="1333" max="1540" width="9" style="362"/>
    <col min="1541" max="1541" width="2.07421875" style="362" customWidth="1"/>
    <col min="1542" max="1542" width="3.69140625" style="362" customWidth="1"/>
    <col min="1543" max="1543" width="6.4609375" style="362" customWidth="1"/>
    <col min="1544" max="1544" width="3.69140625" style="362" customWidth="1"/>
    <col min="1545" max="1545" width="6.61328125" style="362" customWidth="1"/>
    <col min="1546" max="1546" width="4.3828125" style="362" customWidth="1"/>
    <col min="1547" max="1559" width="6.61328125" style="362" customWidth="1"/>
    <col min="1560" max="1560" width="6.07421875" style="362" customWidth="1"/>
    <col min="1561" max="1561" width="6.3046875" style="362" customWidth="1"/>
    <col min="1562" max="1562" width="6.07421875" style="362" customWidth="1"/>
    <col min="1563" max="1563" width="7.69140625" style="362" customWidth="1"/>
    <col min="1564" max="1564" width="8.921875" style="362" customWidth="1"/>
    <col min="1565" max="1566" width="7.69140625" style="362" customWidth="1"/>
    <col min="1567" max="1567" width="5.921875" style="362" customWidth="1"/>
    <col min="1568" max="1568" width="5.69140625" style="362" customWidth="1"/>
    <col min="1569" max="1588" width="3.3828125" style="362" customWidth="1"/>
    <col min="1589" max="1796" width="9" style="362"/>
    <col min="1797" max="1797" width="2.07421875" style="362" customWidth="1"/>
    <col min="1798" max="1798" width="3.69140625" style="362" customWidth="1"/>
    <col min="1799" max="1799" width="6.4609375" style="362" customWidth="1"/>
    <col min="1800" max="1800" width="3.69140625" style="362" customWidth="1"/>
    <col min="1801" max="1801" width="6.61328125" style="362" customWidth="1"/>
    <col min="1802" max="1802" width="4.3828125" style="362" customWidth="1"/>
    <col min="1803" max="1815" width="6.61328125" style="362" customWidth="1"/>
    <col min="1816" max="1816" width="6.07421875" style="362" customWidth="1"/>
    <col min="1817" max="1817" width="6.3046875" style="362" customWidth="1"/>
    <col min="1818" max="1818" width="6.07421875" style="362" customWidth="1"/>
    <col min="1819" max="1819" width="7.69140625" style="362" customWidth="1"/>
    <col min="1820" max="1820" width="8.921875" style="362" customWidth="1"/>
    <col min="1821" max="1822" width="7.69140625" style="362" customWidth="1"/>
    <col min="1823" max="1823" width="5.921875" style="362" customWidth="1"/>
    <col min="1824" max="1824" width="5.69140625" style="362" customWidth="1"/>
    <col min="1825" max="1844" width="3.3828125" style="362" customWidth="1"/>
    <col min="1845" max="2052" width="9" style="362"/>
    <col min="2053" max="2053" width="2.07421875" style="362" customWidth="1"/>
    <col min="2054" max="2054" width="3.69140625" style="362" customWidth="1"/>
    <col min="2055" max="2055" width="6.4609375" style="362" customWidth="1"/>
    <col min="2056" max="2056" width="3.69140625" style="362" customWidth="1"/>
    <col min="2057" max="2057" width="6.61328125" style="362" customWidth="1"/>
    <col min="2058" max="2058" width="4.3828125" style="362" customWidth="1"/>
    <col min="2059" max="2071" width="6.61328125" style="362" customWidth="1"/>
    <col min="2072" max="2072" width="6.07421875" style="362" customWidth="1"/>
    <col min="2073" max="2073" width="6.3046875" style="362" customWidth="1"/>
    <col min="2074" max="2074" width="6.07421875" style="362" customWidth="1"/>
    <col min="2075" max="2075" width="7.69140625" style="362" customWidth="1"/>
    <col min="2076" max="2076" width="8.921875" style="362" customWidth="1"/>
    <col min="2077" max="2078" width="7.69140625" style="362" customWidth="1"/>
    <col min="2079" max="2079" width="5.921875" style="362" customWidth="1"/>
    <col min="2080" max="2080" width="5.69140625" style="362" customWidth="1"/>
    <col min="2081" max="2100" width="3.3828125" style="362" customWidth="1"/>
    <col min="2101" max="2308" width="9" style="362"/>
    <col min="2309" max="2309" width="2.07421875" style="362" customWidth="1"/>
    <col min="2310" max="2310" width="3.69140625" style="362" customWidth="1"/>
    <col min="2311" max="2311" width="6.4609375" style="362" customWidth="1"/>
    <col min="2312" max="2312" width="3.69140625" style="362" customWidth="1"/>
    <col min="2313" max="2313" width="6.61328125" style="362" customWidth="1"/>
    <col min="2314" max="2314" width="4.3828125" style="362" customWidth="1"/>
    <col min="2315" max="2327" width="6.61328125" style="362" customWidth="1"/>
    <col min="2328" max="2328" width="6.07421875" style="362" customWidth="1"/>
    <col min="2329" max="2329" width="6.3046875" style="362" customWidth="1"/>
    <col min="2330" max="2330" width="6.07421875" style="362" customWidth="1"/>
    <col min="2331" max="2331" width="7.69140625" style="362" customWidth="1"/>
    <col min="2332" max="2332" width="8.921875" style="362" customWidth="1"/>
    <col min="2333" max="2334" width="7.69140625" style="362" customWidth="1"/>
    <col min="2335" max="2335" width="5.921875" style="362" customWidth="1"/>
    <col min="2336" max="2336" width="5.69140625" style="362" customWidth="1"/>
    <col min="2337" max="2356" width="3.3828125" style="362" customWidth="1"/>
    <col min="2357" max="2564" width="9" style="362"/>
    <col min="2565" max="2565" width="2.07421875" style="362" customWidth="1"/>
    <col min="2566" max="2566" width="3.69140625" style="362" customWidth="1"/>
    <col min="2567" max="2567" width="6.4609375" style="362" customWidth="1"/>
    <col min="2568" max="2568" width="3.69140625" style="362" customWidth="1"/>
    <col min="2569" max="2569" width="6.61328125" style="362" customWidth="1"/>
    <col min="2570" max="2570" width="4.3828125" style="362" customWidth="1"/>
    <col min="2571" max="2583" width="6.61328125" style="362" customWidth="1"/>
    <col min="2584" max="2584" width="6.07421875" style="362" customWidth="1"/>
    <col min="2585" max="2585" width="6.3046875" style="362" customWidth="1"/>
    <col min="2586" max="2586" width="6.07421875" style="362" customWidth="1"/>
    <col min="2587" max="2587" width="7.69140625" style="362" customWidth="1"/>
    <col min="2588" max="2588" width="8.921875" style="362" customWidth="1"/>
    <col min="2589" max="2590" width="7.69140625" style="362" customWidth="1"/>
    <col min="2591" max="2591" width="5.921875" style="362" customWidth="1"/>
    <col min="2592" max="2592" width="5.69140625" style="362" customWidth="1"/>
    <col min="2593" max="2612" width="3.3828125" style="362" customWidth="1"/>
    <col min="2613" max="2820" width="9" style="362"/>
    <col min="2821" max="2821" width="2.07421875" style="362" customWidth="1"/>
    <col min="2822" max="2822" width="3.69140625" style="362" customWidth="1"/>
    <col min="2823" max="2823" width="6.4609375" style="362" customWidth="1"/>
    <col min="2824" max="2824" width="3.69140625" style="362" customWidth="1"/>
    <col min="2825" max="2825" width="6.61328125" style="362" customWidth="1"/>
    <col min="2826" max="2826" width="4.3828125" style="362" customWidth="1"/>
    <col min="2827" max="2839" width="6.61328125" style="362" customWidth="1"/>
    <col min="2840" max="2840" width="6.07421875" style="362" customWidth="1"/>
    <col min="2841" max="2841" width="6.3046875" style="362" customWidth="1"/>
    <col min="2842" max="2842" width="6.07421875" style="362" customWidth="1"/>
    <col min="2843" max="2843" width="7.69140625" style="362" customWidth="1"/>
    <col min="2844" max="2844" width="8.921875" style="362" customWidth="1"/>
    <col min="2845" max="2846" width="7.69140625" style="362" customWidth="1"/>
    <col min="2847" max="2847" width="5.921875" style="362" customWidth="1"/>
    <col min="2848" max="2848" width="5.69140625" style="362" customWidth="1"/>
    <col min="2849" max="2868" width="3.3828125" style="362" customWidth="1"/>
    <col min="2869" max="3076" width="9" style="362"/>
    <col min="3077" max="3077" width="2.07421875" style="362" customWidth="1"/>
    <col min="3078" max="3078" width="3.69140625" style="362" customWidth="1"/>
    <col min="3079" max="3079" width="6.4609375" style="362" customWidth="1"/>
    <col min="3080" max="3080" width="3.69140625" style="362" customWidth="1"/>
    <col min="3081" max="3081" width="6.61328125" style="362" customWidth="1"/>
    <col min="3082" max="3082" width="4.3828125" style="362" customWidth="1"/>
    <col min="3083" max="3095" width="6.61328125" style="362" customWidth="1"/>
    <col min="3096" max="3096" width="6.07421875" style="362" customWidth="1"/>
    <col min="3097" max="3097" width="6.3046875" style="362" customWidth="1"/>
    <col min="3098" max="3098" width="6.07421875" style="362" customWidth="1"/>
    <col min="3099" max="3099" width="7.69140625" style="362" customWidth="1"/>
    <col min="3100" max="3100" width="8.921875" style="362" customWidth="1"/>
    <col min="3101" max="3102" width="7.69140625" style="362" customWidth="1"/>
    <col min="3103" max="3103" width="5.921875" style="362" customWidth="1"/>
    <col min="3104" max="3104" width="5.69140625" style="362" customWidth="1"/>
    <col min="3105" max="3124" width="3.3828125" style="362" customWidth="1"/>
    <col min="3125" max="3332" width="9" style="362"/>
    <col min="3333" max="3333" width="2.07421875" style="362" customWidth="1"/>
    <col min="3334" max="3334" width="3.69140625" style="362" customWidth="1"/>
    <col min="3335" max="3335" width="6.4609375" style="362" customWidth="1"/>
    <col min="3336" max="3336" width="3.69140625" style="362" customWidth="1"/>
    <col min="3337" max="3337" width="6.61328125" style="362" customWidth="1"/>
    <col min="3338" max="3338" width="4.3828125" style="362" customWidth="1"/>
    <col min="3339" max="3351" width="6.61328125" style="362" customWidth="1"/>
    <col min="3352" max="3352" width="6.07421875" style="362" customWidth="1"/>
    <col min="3353" max="3353" width="6.3046875" style="362" customWidth="1"/>
    <col min="3354" max="3354" width="6.07421875" style="362" customWidth="1"/>
    <col min="3355" max="3355" width="7.69140625" style="362" customWidth="1"/>
    <col min="3356" max="3356" width="8.921875" style="362" customWidth="1"/>
    <col min="3357" max="3358" width="7.69140625" style="362" customWidth="1"/>
    <col min="3359" max="3359" width="5.921875" style="362" customWidth="1"/>
    <col min="3360" max="3360" width="5.69140625" style="362" customWidth="1"/>
    <col min="3361" max="3380" width="3.3828125" style="362" customWidth="1"/>
    <col min="3381" max="3588" width="9" style="362"/>
    <col min="3589" max="3589" width="2.07421875" style="362" customWidth="1"/>
    <col min="3590" max="3590" width="3.69140625" style="362" customWidth="1"/>
    <col min="3591" max="3591" width="6.4609375" style="362" customWidth="1"/>
    <col min="3592" max="3592" width="3.69140625" style="362" customWidth="1"/>
    <col min="3593" max="3593" width="6.61328125" style="362" customWidth="1"/>
    <col min="3594" max="3594" width="4.3828125" style="362" customWidth="1"/>
    <col min="3595" max="3607" width="6.61328125" style="362" customWidth="1"/>
    <col min="3608" max="3608" width="6.07421875" style="362" customWidth="1"/>
    <col min="3609" max="3609" width="6.3046875" style="362" customWidth="1"/>
    <col min="3610" max="3610" width="6.07421875" style="362" customWidth="1"/>
    <col min="3611" max="3611" width="7.69140625" style="362" customWidth="1"/>
    <col min="3612" max="3612" width="8.921875" style="362" customWidth="1"/>
    <col min="3613" max="3614" width="7.69140625" style="362" customWidth="1"/>
    <col min="3615" max="3615" width="5.921875" style="362" customWidth="1"/>
    <col min="3616" max="3616" width="5.69140625" style="362" customWidth="1"/>
    <col min="3617" max="3636" width="3.3828125" style="362" customWidth="1"/>
    <col min="3637" max="3844" width="9" style="362"/>
    <col min="3845" max="3845" width="2.07421875" style="362" customWidth="1"/>
    <col min="3846" max="3846" width="3.69140625" style="362" customWidth="1"/>
    <col min="3847" max="3847" width="6.4609375" style="362" customWidth="1"/>
    <col min="3848" max="3848" width="3.69140625" style="362" customWidth="1"/>
    <col min="3849" max="3849" width="6.61328125" style="362" customWidth="1"/>
    <col min="3850" max="3850" width="4.3828125" style="362" customWidth="1"/>
    <col min="3851" max="3863" width="6.61328125" style="362" customWidth="1"/>
    <col min="3864" max="3864" width="6.07421875" style="362" customWidth="1"/>
    <col min="3865" max="3865" width="6.3046875" style="362" customWidth="1"/>
    <col min="3866" max="3866" width="6.07421875" style="362" customWidth="1"/>
    <col min="3867" max="3867" width="7.69140625" style="362" customWidth="1"/>
    <col min="3868" max="3868" width="8.921875" style="362" customWidth="1"/>
    <col min="3869" max="3870" width="7.69140625" style="362" customWidth="1"/>
    <col min="3871" max="3871" width="5.921875" style="362" customWidth="1"/>
    <col min="3872" max="3872" width="5.69140625" style="362" customWidth="1"/>
    <col min="3873" max="3892" width="3.3828125" style="362" customWidth="1"/>
    <col min="3893" max="4100" width="9" style="362"/>
    <col min="4101" max="4101" width="2.07421875" style="362" customWidth="1"/>
    <col min="4102" max="4102" width="3.69140625" style="362" customWidth="1"/>
    <col min="4103" max="4103" width="6.4609375" style="362" customWidth="1"/>
    <col min="4104" max="4104" width="3.69140625" style="362" customWidth="1"/>
    <col min="4105" max="4105" width="6.61328125" style="362" customWidth="1"/>
    <col min="4106" max="4106" width="4.3828125" style="362" customWidth="1"/>
    <col min="4107" max="4119" width="6.61328125" style="362" customWidth="1"/>
    <col min="4120" max="4120" width="6.07421875" style="362" customWidth="1"/>
    <col min="4121" max="4121" width="6.3046875" style="362" customWidth="1"/>
    <col min="4122" max="4122" width="6.07421875" style="362" customWidth="1"/>
    <col min="4123" max="4123" width="7.69140625" style="362" customWidth="1"/>
    <col min="4124" max="4124" width="8.921875" style="362" customWidth="1"/>
    <col min="4125" max="4126" width="7.69140625" style="362" customWidth="1"/>
    <col min="4127" max="4127" width="5.921875" style="362" customWidth="1"/>
    <col min="4128" max="4128" width="5.69140625" style="362" customWidth="1"/>
    <col min="4129" max="4148" width="3.3828125" style="362" customWidth="1"/>
    <col min="4149" max="4356" width="9" style="362"/>
    <col min="4357" max="4357" width="2.07421875" style="362" customWidth="1"/>
    <col min="4358" max="4358" width="3.69140625" style="362" customWidth="1"/>
    <col min="4359" max="4359" width="6.4609375" style="362" customWidth="1"/>
    <col min="4360" max="4360" width="3.69140625" style="362" customWidth="1"/>
    <col min="4361" max="4361" width="6.61328125" style="362" customWidth="1"/>
    <col min="4362" max="4362" width="4.3828125" style="362" customWidth="1"/>
    <col min="4363" max="4375" width="6.61328125" style="362" customWidth="1"/>
    <col min="4376" max="4376" width="6.07421875" style="362" customWidth="1"/>
    <col min="4377" max="4377" width="6.3046875" style="362" customWidth="1"/>
    <col min="4378" max="4378" width="6.07421875" style="362" customWidth="1"/>
    <col min="4379" max="4379" width="7.69140625" style="362" customWidth="1"/>
    <col min="4380" max="4380" width="8.921875" style="362" customWidth="1"/>
    <col min="4381" max="4382" width="7.69140625" style="362" customWidth="1"/>
    <col min="4383" max="4383" width="5.921875" style="362" customWidth="1"/>
    <col min="4384" max="4384" width="5.69140625" style="362" customWidth="1"/>
    <col min="4385" max="4404" width="3.3828125" style="362" customWidth="1"/>
    <col min="4405" max="4612" width="9" style="362"/>
    <col min="4613" max="4613" width="2.07421875" style="362" customWidth="1"/>
    <col min="4614" max="4614" width="3.69140625" style="362" customWidth="1"/>
    <col min="4615" max="4615" width="6.4609375" style="362" customWidth="1"/>
    <col min="4616" max="4616" width="3.69140625" style="362" customWidth="1"/>
    <col min="4617" max="4617" width="6.61328125" style="362" customWidth="1"/>
    <col min="4618" max="4618" width="4.3828125" style="362" customWidth="1"/>
    <col min="4619" max="4631" width="6.61328125" style="362" customWidth="1"/>
    <col min="4632" max="4632" width="6.07421875" style="362" customWidth="1"/>
    <col min="4633" max="4633" width="6.3046875" style="362" customWidth="1"/>
    <col min="4634" max="4634" width="6.07421875" style="362" customWidth="1"/>
    <col min="4635" max="4635" width="7.69140625" style="362" customWidth="1"/>
    <col min="4636" max="4636" width="8.921875" style="362" customWidth="1"/>
    <col min="4637" max="4638" width="7.69140625" style="362" customWidth="1"/>
    <col min="4639" max="4639" width="5.921875" style="362" customWidth="1"/>
    <col min="4640" max="4640" width="5.69140625" style="362" customWidth="1"/>
    <col min="4641" max="4660" width="3.3828125" style="362" customWidth="1"/>
    <col min="4661" max="4868" width="9" style="362"/>
    <col min="4869" max="4869" width="2.07421875" style="362" customWidth="1"/>
    <col min="4870" max="4870" width="3.69140625" style="362" customWidth="1"/>
    <col min="4871" max="4871" width="6.4609375" style="362" customWidth="1"/>
    <col min="4872" max="4872" width="3.69140625" style="362" customWidth="1"/>
    <col min="4873" max="4873" width="6.61328125" style="362" customWidth="1"/>
    <col min="4874" max="4874" width="4.3828125" style="362" customWidth="1"/>
    <col min="4875" max="4887" width="6.61328125" style="362" customWidth="1"/>
    <col min="4888" max="4888" width="6.07421875" style="362" customWidth="1"/>
    <col min="4889" max="4889" width="6.3046875" style="362" customWidth="1"/>
    <col min="4890" max="4890" width="6.07421875" style="362" customWidth="1"/>
    <col min="4891" max="4891" width="7.69140625" style="362" customWidth="1"/>
    <col min="4892" max="4892" width="8.921875" style="362" customWidth="1"/>
    <col min="4893" max="4894" width="7.69140625" style="362" customWidth="1"/>
    <col min="4895" max="4895" width="5.921875" style="362" customWidth="1"/>
    <col min="4896" max="4896" width="5.69140625" style="362" customWidth="1"/>
    <col min="4897" max="4916" width="3.3828125" style="362" customWidth="1"/>
    <col min="4917" max="5124" width="9" style="362"/>
    <col min="5125" max="5125" width="2.07421875" style="362" customWidth="1"/>
    <col min="5126" max="5126" width="3.69140625" style="362" customWidth="1"/>
    <col min="5127" max="5127" width="6.4609375" style="362" customWidth="1"/>
    <col min="5128" max="5128" width="3.69140625" style="362" customWidth="1"/>
    <col min="5129" max="5129" width="6.61328125" style="362" customWidth="1"/>
    <col min="5130" max="5130" width="4.3828125" style="362" customWidth="1"/>
    <col min="5131" max="5143" width="6.61328125" style="362" customWidth="1"/>
    <col min="5144" max="5144" width="6.07421875" style="362" customWidth="1"/>
    <col min="5145" max="5145" width="6.3046875" style="362" customWidth="1"/>
    <col min="5146" max="5146" width="6.07421875" style="362" customWidth="1"/>
    <col min="5147" max="5147" width="7.69140625" style="362" customWidth="1"/>
    <col min="5148" max="5148" width="8.921875" style="362" customWidth="1"/>
    <col min="5149" max="5150" width="7.69140625" style="362" customWidth="1"/>
    <col min="5151" max="5151" width="5.921875" style="362" customWidth="1"/>
    <col min="5152" max="5152" width="5.69140625" style="362" customWidth="1"/>
    <col min="5153" max="5172" width="3.3828125" style="362" customWidth="1"/>
    <col min="5173" max="5380" width="9" style="362"/>
    <col min="5381" max="5381" width="2.07421875" style="362" customWidth="1"/>
    <col min="5382" max="5382" width="3.69140625" style="362" customWidth="1"/>
    <col min="5383" max="5383" width="6.4609375" style="362" customWidth="1"/>
    <col min="5384" max="5384" width="3.69140625" style="362" customWidth="1"/>
    <col min="5385" max="5385" width="6.61328125" style="362" customWidth="1"/>
    <col min="5386" max="5386" width="4.3828125" style="362" customWidth="1"/>
    <col min="5387" max="5399" width="6.61328125" style="362" customWidth="1"/>
    <col min="5400" max="5400" width="6.07421875" style="362" customWidth="1"/>
    <col min="5401" max="5401" width="6.3046875" style="362" customWidth="1"/>
    <col min="5402" max="5402" width="6.07421875" style="362" customWidth="1"/>
    <col min="5403" max="5403" width="7.69140625" style="362" customWidth="1"/>
    <col min="5404" max="5404" width="8.921875" style="362" customWidth="1"/>
    <col min="5405" max="5406" width="7.69140625" style="362" customWidth="1"/>
    <col min="5407" max="5407" width="5.921875" style="362" customWidth="1"/>
    <col min="5408" max="5408" width="5.69140625" style="362" customWidth="1"/>
    <col min="5409" max="5428" width="3.3828125" style="362" customWidth="1"/>
    <col min="5429" max="5636" width="9" style="362"/>
    <col min="5637" max="5637" width="2.07421875" style="362" customWidth="1"/>
    <col min="5638" max="5638" width="3.69140625" style="362" customWidth="1"/>
    <col min="5639" max="5639" width="6.4609375" style="362" customWidth="1"/>
    <col min="5640" max="5640" width="3.69140625" style="362" customWidth="1"/>
    <col min="5641" max="5641" width="6.61328125" style="362" customWidth="1"/>
    <col min="5642" max="5642" width="4.3828125" style="362" customWidth="1"/>
    <col min="5643" max="5655" width="6.61328125" style="362" customWidth="1"/>
    <col min="5656" max="5656" width="6.07421875" style="362" customWidth="1"/>
    <col min="5657" max="5657" width="6.3046875" style="362" customWidth="1"/>
    <col min="5658" max="5658" width="6.07421875" style="362" customWidth="1"/>
    <col min="5659" max="5659" width="7.69140625" style="362" customWidth="1"/>
    <col min="5660" max="5660" width="8.921875" style="362" customWidth="1"/>
    <col min="5661" max="5662" width="7.69140625" style="362" customWidth="1"/>
    <col min="5663" max="5663" width="5.921875" style="362" customWidth="1"/>
    <col min="5664" max="5664" width="5.69140625" style="362" customWidth="1"/>
    <col min="5665" max="5684" width="3.3828125" style="362" customWidth="1"/>
    <col min="5685" max="5892" width="9" style="362"/>
    <col min="5893" max="5893" width="2.07421875" style="362" customWidth="1"/>
    <col min="5894" max="5894" width="3.69140625" style="362" customWidth="1"/>
    <col min="5895" max="5895" width="6.4609375" style="362" customWidth="1"/>
    <col min="5896" max="5896" width="3.69140625" style="362" customWidth="1"/>
    <col min="5897" max="5897" width="6.61328125" style="362" customWidth="1"/>
    <col min="5898" max="5898" width="4.3828125" style="362" customWidth="1"/>
    <col min="5899" max="5911" width="6.61328125" style="362" customWidth="1"/>
    <col min="5912" max="5912" width="6.07421875" style="362" customWidth="1"/>
    <col min="5913" max="5913" width="6.3046875" style="362" customWidth="1"/>
    <col min="5914" max="5914" width="6.07421875" style="362" customWidth="1"/>
    <col min="5915" max="5915" width="7.69140625" style="362" customWidth="1"/>
    <col min="5916" max="5916" width="8.921875" style="362" customWidth="1"/>
    <col min="5917" max="5918" width="7.69140625" style="362" customWidth="1"/>
    <col min="5919" max="5919" width="5.921875" style="362" customWidth="1"/>
    <col min="5920" max="5920" width="5.69140625" style="362" customWidth="1"/>
    <col min="5921" max="5940" width="3.3828125" style="362" customWidth="1"/>
    <col min="5941" max="6148" width="9" style="362"/>
    <col min="6149" max="6149" width="2.07421875" style="362" customWidth="1"/>
    <col min="6150" max="6150" width="3.69140625" style="362" customWidth="1"/>
    <col min="6151" max="6151" width="6.4609375" style="362" customWidth="1"/>
    <col min="6152" max="6152" width="3.69140625" style="362" customWidth="1"/>
    <col min="6153" max="6153" width="6.61328125" style="362" customWidth="1"/>
    <col min="6154" max="6154" width="4.3828125" style="362" customWidth="1"/>
    <col min="6155" max="6167" width="6.61328125" style="362" customWidth="1"/>
    <col min="6168" max="6168" width="6.07421875" style="362" customWidth="1"/>
    <col min="6169" max="6169" width="6.3046875" style="362" customWidth="1"/>
    <col min="6170" max="6170" width="6.07421875" style="362" customWidth="1"/>
    <col min="6171" max="6171" width="7.69140625" style="362" customWidth="1"/>
    <col min="6172" max="6172" width="8.921875" style="362" customWidth="1"/>
    <col min="6173" max="6174" width="7.69140625" style="362" customWidth="1"/>
    <col min="6175" max="6175" width="5.921875" style="362" customWidth="1"/>
    <col min="6176" max="6176" width="5.69140625" style="362" customWidth="1"/>
    <col min="6177" max="6196" width="3.3828125" style="362" customWidth="1"/>
    <col min="6197" max="6404" width="9" style="362"/>
    <col min="6405" max="6405" width="2.07421875" style="362" customWidth="1"/>
    <col min="6406" max="6406" width="3.69140625" style="362" customWidth="1"/>
    <col min="6407" max="6407" width="6.4609375" style="362" customWidth="1"/>
    <col min="6408" max="6408" width="3.69140625" style="362" customWidth="1"/>
    <col min="6409" max="6409" width="6.61328125" style="362" customWidth="1"/>
    <col min="6410" max="6410" width="4.3828125" style="362" customWidth="1"/>
    <col min="6411" max="6423" width="6.61328125" style="362" customWidth="1"/>
    <col min="6424" max="6424" width="6.07421875" style="362" customWidth="1"/>
    <col min="6425" max="6425" width="6.3046875" style="362" customWidth="1"/>
    <col min="6426" max="6426" width="6.07421875" style="362" customWidth="1"/>
    <col min="6427" max="6427" width="7.69140625" style="362" customWidth="1"/>
    <col min="6428" max="6428" width="8.921875" style="362" customWidth="1"/>
    <col min="6429" max="6430" width="7.69140625" style="362" customWidth="1"/>
    <col min="6431" max="6431" width="5.921875" style="362" customWidth="1"/>
    <col min="6432" max="6432" width="5.69140625" style="362" customWidth="1"/>
    <col min="6433" max="6452" width="3.3828125" style="362" customWidth="1"/>
    <col min="6453" max="6660" width="9" style="362"/>
    <col min="6661" max="6661" width="2.07421875" style="362" customWidth="1"/>
    <col min="6662" max="6662" width="3.69140625" style="362" customWidth="1"/>
    <col min="6663" max="6663" width="6.4609375" style="362" customWidth="1"/>
    <col min="6664" max="6664" width="3.69140625" style="362" customWidth="1"/>
    <col min="6665" max="6665" width="6.61328125" style="362" customWidth="1"/>
    <col min="6666" max="6666" width="4.3828125" style="362" customWidth="1"/>
    <col min="6667" max="6679" width="6.61328125" style="362" customWidth="1"/>
    <col min="6680" max="6680" width="6.07421875" style="362" customWidth="1"/>
    <col min="6681" max="6681" width="6.3046875" style="362" customWidth="1"/>
    <col min="6682" max="6682" width="6.07421875" style="362" customWidth="1"/>
    <col min="6683" max="6683" width="7.69140625" style="362" customWidth="1"/>
    <col min="6684" max="6684" width="8.921875" style="362" customWidth="1"/>
    <col min="6685" max="6686" width="7.69140625" style="362" customWidth="1"/>
    <col min="6687" max="6687" width="5.921875" style="362" customWidth="1"/>
    <col min="6688" max="6688" width="5.69140625" style="362" customWidth="1"/>
    <col min="6689" max="6708" width="3.3828125" style="362" customWidth="1"/>
    <col min="6709" max="6916" width="9" style="362"/>
    <col min="6917" max="6917" width="2.07421875" style="362" customWidth="1"/>
    <col min="6918" max="6918" width="3.69140625" style="362" customWidth="1"/>
    <col min="6919" max="6919" width="6.4609375" style="362" customWidth="1"/>
    <col min="6920" max="6920" width="3.69140625" style="362" customWidth="1"/>
    <col min="6921" max="6921" width="6.61328125" style="362" customWidth="1"/>
    <col min="6922" max="6922" width="4.3828125" style="362" customWidth="1"/>
    <col min="6923" max="6935" width="6.61328125" style="362" customWidth="1"/>
    <col min="6936" max="6936" width="6.07421875" style="362" customWidth="1"/>
    <col min="6937" max="6937" width="6.3046875" style="362" customWidth="1"/>
    <col min="6938" max="6938" width="6.07421875" style="362" customWidth="1"/>
    <col min="6939" max="6939" width="7.69140625" style="362" customWidth="1"/>
    <col min="6940" max="6940" width="8.921875" style="362" customWidth="1"/>
    <col min="6941" max="6942" width="7.69140625" style="362" customWidth="1"/>
    <col min="6943" max="6943" width="5.921875" style="362" customWidth="1"/>
    <col min="6944" max="6944" width="5.69140625" style="362" customWidth="1"/>
    <col min="6945" max="6964" width="3.3828125" style="362" customWidth="1"/>
    <col min="6965" max="7172" width="9" style="362"/>
    <col min="7173" max="7173" width="2.07421875" style="362" customWidth="1"/>
    <col min="7174" max="7174" width="3.69140625" style="362" customWidth="1"/>
    <col min="7175" max="7175" width="6.4609375" style="362" customWidth="1"/>
    <col min="7176" max="7176" width="3.69140625" style="362" customWidth="1"/>
    <col min="7177" max="7177" width="6.61328125" style="362" customWidth="1"/>
    <col min="7178" max="7178" width="4.3828125" style="362" customWidth="1"/>
    <col min="7179" max="7191" width="6.61328125" style="362" customWidth="1"/>
    <col min="7192" max="7192" width="6.07421875" style="362" customWidth="1"/>
    <col min="7193" max="7193" width="6.3046875" style="362" customWidth="1"/>
    <col min="7194" max="7194" width="6.07421875" style="362" customWidth="1"/>
    <col min="7195" max="7195" width="7.69140625" style="362" customWidth="1"/>
    <col min="7196" max="7196" width="8.921875" style="362" customWidth="1"/>
    <col min="7197" max="7198" width="7.69140625" style="362" customWidth="1"/>
    <col min="7199" max="7199" width="5.921875" style="362" customWidth="1"/>
    <col min="7200" max="7200" width="5.69140625" style="362" customWidth="1"/>
    <col min="7201" max="7220" width="3.3828125" style="362" customWidth="1"/>
    <col min="7221" max="7428" width="9" style="362"/>
    <col min="7429" max="7429" width="2.07421875" style="362" customWidth="1"/>
    <col min="7430" max="7430" width="3.69140625" style="362" customWidth="1"/>
    <col min="7431" max="7431" width="6.4609375" style="362" customWidth="1"/>
    <col min="7432" max="7432" width="3.69140625" style="362" customWidth="1"/>
    <col min="7433" max="7433" width="6.61328125" style="362" customWidth="1"/>
    <col min="7434" max="7434" width="4.3828125" style="362" customWidth="1"/>
    <col min="7435" max="7447" width="6.61328125" style="362" customWidth="1"/>
    <col min="7448" max="7448" width="6.07421875" style="362" customWidth="1"/>
    <col min="7449" max="7449" width="6.3046875" style="362" customWidth="1"/>
    <col min="7450" max="7450" width="6.07421875" style="362" customWidth="1"/>
    <col min="7451" max="7451" width="7.69140625" style="362" customWidth="1"/>
    <col min="7452" max="7452" width="8.921875" style="362" customWidth="1"/>
    <col min="7453" max="7454" width="7.69140625" style="362" customWidth="1"/>
    <col min="7455" max="7455" width="5.921875" style="362" customWidth="1"/>
    <col min="7456" max="7456" width="5.69140625" style="362" customWidth="1"/>
    <col min="7457" max="7476" width="3.3828125" style="362" customWidth="1"/>
    <col min="7477" max="7684" width="9" style="362"/>
    <col min="7685" max="7685" width="2.07421875" style="362" customWidth="1"/>
    <col min="7686" max="7686" width="3.69140625" style="362" customWidth="1"/>
    <col min="7687" max="7687" width="6.4609375" style="362" customWidth="1"/>
    <col min="7688" max="7688" width="3.69140625" style="362" customWidth="1"/>
    <col min="7689" max="7689" width="6.61328125" style="362" customWidth="1"/>
    <col min="7690" max="7690" width="4.3828125" style="362" customWidth="1"/>
    <col min="7691" max="7703" width="6.61328125" style="362" customWidth="1"/>
    <col min="7704" max="7704" width="6.07421875" style="362" customWidth="1"/>
    <col min="7705" max="7705" width="6.3046875" style="362" customWidth="1"/>
    <col min="7706" max="7706" width="6.07421875" style="362" customWidth="1"/>
    <col min="7707" max="7707" width="7.69140625" style="362" customWidth="1"/>
    <col min="7708" max="7708" width="8.921875" style="362" customWidth="1"/>
    <col min="7709" max="7710" width="7.69140625" style="362" customWidth="1"/>
    <col min="7711" max="7711" width="5.921875" style="362" customWidth="1"/>
    <col min="7712" max="7712" width="5.69140625" style="362" customWidth="1"/>
    <col min="7713" max="7732" width="3.3828125" style="362" customWidth="1"/>
    <col min="7733" max="7940" width="9" style="362"/>
    <col min="7941" max="7941" width="2.07421875" style="362" customWidth="1"/>
    <col min="7942" max="7942" width="3.69140625" style="362" customWidth="1"/>
    <col min="7943" max="7943" width="6.4609375" style="362" customWidth="1"/>
    <col min="7944" max="7944" width="3.69140625" style="362" customWidth="1"/>
    <col min="7945" max="7945" width="6.61328125" style="362" customWidth="1"/>
    <col min="7946" max="7946" width="4.3828125" style="362" customWidth="1"/>
    <col min="7947" max="7959" width="6.61328125" style="362" customWidth="1"/>
    <col min="7960" max="7960" width="6.07421875" style="362" customWidth="1"/>
    <col min="7961" max="7961" width="6.3046875" style="362" customWidth="1"/>
    <col min="7962" max="7962" width="6.07421875" style="362" customWidth="1"/>
    <col min="7963" max="7963" width="7.69140625" style="362" customWidth="1"/>
    <col min="7964" max="7964" width="8.921875" style="362" customWidth="1"/>
    <col min="7965" max="7966" width="7.69140625" style="362" customWidth="1"/>
    <col min="7967" max="7967" width="5.921875" style="362" customWidth="1"/>
    <col min="7968" max="7968" width="5.69140625" style="362" customWidth="1"/>
    <col min="7969" max="7988" width="3.3828125" style="362" customWidth="1"/>
    <col min="7989" max="8196" width="9" style="362"/>
    <col min="8197" max="8197" width="2.07421875" style="362" customWidth="1"/>
    <col min="8198" max="8198" width="3.69140625" style="362" customWidth="1"/>
    <col min="8199" max="8199" width="6.4609375" style="362" customWidth="1"/>
    <col min="8200" max="8200" width="3.69140625" style="362" customWidth="1"/>
    <col min="8201" max="8201" width="6.61328125" style="362" customWidth="1"/>
    <col min="8202" max="8202" width="4.3828125" style="362" customWidth="1"/>
    <col min="8203" max="8215" width="6.61328125" style="362" customWidth="1"/>
    <col min="8216" max="8216" width="6.07421875" style="362" customWidth="1"/>
    <col min="8217" max="8217" width="6.3046875" style="362" customWidth="1"/>
    <col min="8218" max="8218" width="6.07421875" style="362" customWidth="1"/>
    <col min="8219" max="8219" width="7.69140625" style="362" customWidth="1"/>
    <col min="8220" max="8220" width="8.921875" style="362" customWidth="1"/>
    <col min="8221" max="8222" width="7.69140625" style="362" customWidth="1"/>
    <col min="8223" max="8223" width="5.921875" style="362" customWidth="1"/>
    <col min="8224" max="8224" width="5.69140625" style="362" customWidth="1"/>
    <col min="8225" max="8244" width="3.3828125" style="362" customWidth="1"/>
    <col min="8245" max="8452" width="9" style="362"/>
    <col min="8453" max="8453" width="2.07421875" style="362" customWidth="1"/>
    <col min="8454" max="8454" width="3.69140625" style="362" customWidth="1"/>
    <col min="8455" max="8455" width="6.4609375" style="362" customWidth="1"/>
    <col min="8456" max="8456" width="3.69140625" style="362" customWidth="1"/>
    <col min="8457" max="8457" width="6.61328125" style="362" customWidth="1"/>
    <col min="8458" max="8458" width="4.3828125" style="362" customWidth="1"/>
    <col min="8459" max="8471" width="6.61328125" style="362" customWidth="1"/>
    <col min="8472" max="8472" width="6.07421875" style="362" customWidth="1"/>
    <col min="8473" max="8473" width="6.3046875" style="362" customWidth="1"/>
    <col min="8474" max="8474" width="6.07421875" style="362" customWidth="1"/>
    <col min="8475" max="8475" width="7.69140625" style="362" customWidth="1"/>
    <col min="8476" max="8476" width="8.921875" style="362" customWidth="1"/>
    <col min="8477" max="8478" width="7.69140625" style="362" customWidth="1"/>
    <col min="8479" max="8479" width="5.921875" style="362" customWidth="1"/>
    <col min="8480" max="8480" width="5.69140625" style="362" customWidth="1"/>
    <col min="8481" max="8500" width="3.3828125" style="362" customWidth="1"/>
    <col min="8501" max="8708" width="9" style="362"/>
    <col min="8709" max="8709" width="2.07421875" style="362" customWidth="1"/>
    <col min="8710" max="8710" width="3.69140625" style="362" customWidth="1"/>
    <col min="8711" max="8711" width="6.4609375" style="362" customWidth="1"/>
    <col min="8712" max="8712" width="3.69140625" style="362" customWidth="1"/>
    <col min="8713" max="8713" width="6.61328125" style="362" customWidth="1"/>
    <col min="8714" max="8714" width="4.3828125" style="362" customWidth="1"/>
    <col min="8715" max="8727" width="6.61328125" style="362" customWidth="1"/>
    <col min="8728" max="8728" width="6.07421875" style="362" customWidth="1"/>
    <col min="8729" max="8729" width="6.3046875" style="362" customWidth="1"/>
    <col min="8730" max="8730" width="6.07421875" style="362" customWidth="1"/>
    <col min="8731" max="8731" width="7.69140625" style="362" customWidth="1"/>
    <col min="8732" max="8732" width="8.921875" style="362" customWidth="1"/>
    <col min="8733" max="8734" width="7.69140625" style="362" customWidth="1"/>
    <col min="8735" max="8735" width="5.921875" style="362" customWidth="1"/>
    <col min="8736" max="8736" width="5.69140625" style="362" customWidth="1"/>
    <col min="8737" max="8756" width="3.3828125" style="362" customWidth="1"/>
    <col min="8757" max="8964" width="9" style="362"/>
    <col min="8965" max="8965" width="2.07421875" style="362" customWidth="1"/>
    <col min="8966" max="8966" width="3.69140625" style="362" customWidth="1"/>
    <col min="8967" max="8967" width="6.4609375" style="362" customWidth="1"/>
    <col min="8968" max="8968" width="3.69140625" style="362" customWidth="1"/>
    <col min="8969" max="8969" width="6.61328125" style="362" customWidth="1"/>
    <col min="8970" max="8970" width="4.3828125" style="362" customWidth="1"/>
    <col min="8971" max="8983" width="6.61328125" style="362" customWidth="1"/>
    <col min="8984" max="8984" width="6.07421875" style="362" customWidth="1"/>
    <col min="8985" max="8985" width="6.3046875" style="362" customWidth="1"/>
    <col min="8986" max="8986" width="6.07421875" style="362" customWidth="1"/>
    <col min="8987" max="8987" width="7.69140625" style="362" customWidth="1"/>
    <col min="8988" max="8988" width="8.921875" style="362" customWidth="1"/>
    <col min="8989" max="8990" width="7.69140625" style="362" customWidth="1"/>
    <col min="8991" max="8991" width="5.921875" style="362" customWidth="1"/>
    <col min="8992" max="8992" width="5.69140625" style="362" customWidth="1"/>
    <col min="8993" max="9012" width="3.3828125" style="362" customWidth="1"/>
    <col min="9013" max="9220" width="9" style="362"/>
    <col min="9221" max="9221" width="2.07421875" style="362" customWidth="1"/>
    <col min="9222" max="9222" width="3.69140625" style="362" customWidth="1"/>
    <col min="9223" max="9223" width="6.4609375" style="362" customWidth="1"/>
    <col min="9224" max="9224" width="3.69140625" style="362" customWidth="1"/>
    <col min="9225" max="9225" width="6.61328125" style="362" customWidth="1"/>
    <col min="9226" max="9226" width="4.3828125" style="362" customWidth="1"/>
    <col min="9227" max="9239" width="6.61328125" style="362" customWidth="1"/>
    <col min="9240" max="9240" width="6.07421875" style="362" customWidth="1"/>
    <col min="9241" max="9241" width="6.3046875" style="362" customWidth="1"/>
    <col min="9242" max="9242" width="6.07421875" style="362" customWidth="1"/>
    <col min="9243" max="9243" width="7.69140625" style="362" customWidth="1"/>
    <col min="9244" max="9244" width="8.921875" style="362" customWidth="1"/>
    <col min="9245" max="9246" width="7.69140625" style="362" customWidth="1"/>
    <col min="9247" max="9247" width="5.921875" style="362" customWidth="1"/>
    <col min="9248" max="9248" width="5.69140625" style="362" customWidth="1"/>
    <col min="9249" max="9268" width="3.3828125" style="362" customWidth="1"/>
    <col min="9269" max="9476" width="9" style="362"/>
    <col min="9477" max="9477" width="2.07421875" style="362" customWidth="1"/>
    <col min="9478" max="9478" width="3.69140625" style="362" customWidth="1"/>
    <col min="9479" max="9479" width="6.4609375" style="362" customWidth="1"/>
    <col min="9480" max="9480" width="3.69140625" style="362" customWidth="1"/>
    <col min="9481" max="9481" width="6.61328125" style="362" customWidth="1"/>
    <col min="9482" max="9482" width="4.3828125" style="362" customWidth="1"/>
    <col min="9483" max="9495" width="6.61328125" style="362" customWidth="1"/>
    <col min="9496" max="9496" width="6.07421875" style="362" customWidth="1"/>
    <col min="9497" max="9497" width="6.3046875" style="362" customWidth="1"/>
    <col min="9498" max="9498" width="6.07421875" style="362" customWidth="1"/>
    <col min="9499" max="9499" width="7.69140625" style="362" customWidth="1"/>
    <col min="9500" max="9500" width="8.921875" style="362" customWidth="1"/>
    <col min="9501" max="9502" width="7.69140625" style="362" customWidth="1"/>
    <col min="9503" max="9503" width="5.921875" style="362" customWidth="1"/>
    <col min="9504" max="9504" width="5.69140625" style="362" customWidth="1"/>
    <col min="9505" max="9524" width="3.3828125" style="362" customWidth="1"/>
    <col min="9525" max="9732" width="9" style="362"/>
    <col min="9733" max="9733" width="2.07421875" style="362" customWidth="1"/>
    <col min="9734" max="9734" width="3.69140625" style="362" customWidth="1"/>
    <col min="9735" max="9735" width="6.4609375" style="362" customWidth="1"/>
    <col min="9736" max="9736" width="3.69140625" style="362" customWidth="1"/>
    <col min="9737" max="9737" width="6.61328125" style="362" customWidth="1"/>
    <col min="9738" max="9738" width="4.3828125" style="362" customWidth="1"/>
    <col min="9739" max="9751" width="6.61328125" style="362" customWidth="1"/>
    <col min="9752" max="9752" width="6.07421875" style="362" customWidth="1"/>
    <col min="9753" max="9753" width="6.3046875" style="362" customWidth="1"/>
    <col min="9754" max="9754" width="6.07421875" style="362" customWidth="1"/>
    <col min="9755" max="9755" width="7.69140625" style="362" customWidth="1"/>
    <col min="9756" max="9756" width="8.921875" style="362" customWidth="1"/>
    <col min="9757" max="9758" width="7.69140625" style="362" customWidth="1"/>
    <col min="9759" max="9759" width="5.921875" style="362" customWidth="1"/>
    <col min="9760" max="9760" width="5.69140625" style="362" customWidth="1"/>
    <col min="9761" max="9780" width="3.3828125" style="362" customWidth="1"/>
    <col min="9781" max="9988" width="9" style="362"/>
    <col min="9989" max="9989" width="2.07421875" style="362" customWidth="1"/>
    <col min="9990" max="9990" width="3.69140625" style="362" customWidth="1"/>
    <col min="9991" max="9991" width="6.4609375" style="362" customWidth="1"/>
    <col min="9992" max="9992" width="3.69140625" style="362" customWidth="1"/>
    <col min="9993" max="9993" width="6.61328125" style="362" customWidth="1"/>
    <col min="9994" max="9994" width="4.3828125" style="362" customWidth="1"/>
    <col min="9995" max="10007" width="6.61328125" style="362" customWidth="1"/>
    <col min="10008" max="10008" width="6.07421875" style="362" customWidth="1"/>
    <col min="10009" max="10009" width="6.3046875" style="362" customWidth="1"/>
    <col min="10010" max="10010" width="6.07421875" style="362" customWidth="1"/>
    <col min="10011" max="10011" width="7.69140625" style="362" customWidth="1"/>
    <col min="10012" max="10012" width="8.921875" style="362" customWidth="1"/>
    <col min="10013" max="10014" width="7.69140625" style="362" customWidth="1"/>
    <col min="10015" max="10015" width="5.921875" style="362" customWidth="1"/>
    <col min="10016" max="10016" width="5.69140625" style="362" customWidth="1"/>
    <col min="10017" max="10036" width="3.3828125" style="362" customWidth="1"/>
    <col min="10037" max="10244" width="9" style="362"/>
    <col min="10245" max="10245" width="2.07421875" style="362" customWidth="1"/>
    <col min="10246" max="10246" width="3.69140625" style="362" customWidth="1"/>
    <col min="10247" max="10247" width="6.4609375" style="362" customWidth="1"/>
    <col min="10248" max="10248" width="3.69140625" style="362" customWidth="1"/>
    <col min="10249" max="10249" width="6.61328125" style="362" customWidth="1"/>
    <col min="10250" max="10250" width="4.3828125" style="362" customWidth="1"/>
    <col min="10251" max="10263" width="6.61328125" style="362" customWidth="1"/>
    <col min="10264" max="10264" width="6.07421875" style="362" customWidth="1"/>
    <col min="10265" max="10265" width="6.3046875" style="362" customWidth="1"/>
    <col min="10266" max="10266" width="6.07421875" style="362" customWidth="1"/>
    <col min="10267" max="10267" width="7.69140625" style="362" customWidth="1"/>
    <col min="10268" max="10268" width="8.921875" style="362" customWidth="1"/>
    <col min="10269" max="10270" width="7.69140625" style="362" customWidth="1"/>
    <col min="10271" max="10271" width="5.921875" style="362" customWidth="1"/>
    <col min="10272" max="10272" width="5.69140625" style="362" customWidth="1"/>
    <col min="10273" max="10292" width="3.3828125" style="362" customWidth="1"/>
    <col min="10293" max="10500" width="9" style="362"/>
    <col min="10501" max="10501" width="2.07421875" style="362" customWidth="1"/>
    <col min="10502" max="10502" width="3.69140625" style="362" customWidth="1"/>
    <col min="10503" max="10503" width="6.4609375" style="362" customWidth="1"/>
    <col min="10504" max="10504" width="3.69140625" style="362" customWidth="1"/>
    <col min="10505" max="10505" width="6.61328125" style="362" customWidth="1"/>
    <col min="10506" max="10506" width="4.3828125" style="362" customWidth="1"/>
    <col min="10507" max="10519" width="6.61328125" style="362" customWidth="1"/>
    <col min="10520" max="10520" width="6.07421875" style="362" customWidth="1"/>
    <col min="10521" max="10521" width="6.3046875" style="362" customWidth="1"/>
    <col min="10522" max="10522" width="6.07421875" style="362" customWidth="1"/>
    <col min="10523" max="10523" width="7.69140625" style="362" customWidth="1"/>
    <col min="10524" max="10524" width="8.921875" style="362" customWidth="1"/>
    <col min="10525" max="10526" width="7.69140625" style="362" customWidth="1"/>
    <col min="10527" max="10527" width="5.921875" style="362" customWidth="1"/>
    <col min="10528" max="10528" width="5.69140625" style="362" customWidth="1"/>
    <col min="10529" max="10548" width="3.3828125" style="362" customWidth="1"/>
    <col min="10549" max="10756" width="9" style="362"/>
    <col min="10757" max="10757" width="2.07421875" style="362" customWidth="1"/>
    <col min="10758" max="10758" width="3.69140625" style="362" customWidth="1"/>
    <col min="10759" max="10759" width="6.4609375" style="362" customWidth="1"/>
    <col min="10760" max="10760" width="3.69140625" style="362" customWidth="1"/>
    <col min="10761" max="10761" width="6.61328125" style="362" customWidth="1"/>
    <col min="10762" max="10762" width="4.3828125" style="362" customWidth="1"/>
    <col min="10763" max="10775" width="6.61328125" style="362" customWidth="1"/>
    <col min="10776" max="10776" width="6.07421875" style="362" customWidth="1"/>
    <col min="10777" max="10777" width="6.3046875" style="362" customWidth="1"/>
    <col min="10778" max="10778" width="6.07421875" style="362" customWidth="1"/>
    <col min="10779" max="10779" width="7.69140625" style="362" customWidth="1"/>
    <col min="10780" max="10780" width="8.921875" style="362" customWidth="1"/>
    <col min="10781" max="10782" width="7.69140625" style="362" customWidth="1"/>
    <col min="10783" max="10783" width="5.921875" style="362" customWidth="1"/>
    <col min="10784" max="10784" width="5.69140625" style="362" customWidth="1"/>
    <col min="10785" max="10804" width="3.3828125" style="362" customWidth="1"/>
    <col min="10805" max="11012" width="9" style="362"/>
    <col min="11013" max="11013" width="2.07421875" style="362" customWidth="1"/>
    <col min="11014" max="11014" width="3.69140625" style="362" customWidth="1"/>
    <col min="11015" max="11015" width="6.4609375" style="362" customWidth="1"/>
    <col min="11016" max="11016" width="3.69140625" style="362" customWidth="1"/>
    <col min="11017" max="11017" width="6.61328125" style="362" customWidth="1"/>
    <col min="11018" max="11018" width="4.3828125" style="362" customWidth="1"/>
    <col min="11019" max="11031" width="6.61328125" style="362" customWidth="1"/>
    <col min="11032" max="11032" width="6.07421875" style="362" customWidth="1"/>
    <col min="11033" max="11033" width="6.3046875" style="362" customWidth="1"/>
    <col min="11034" max="11034" width="6.07421875" style="362" customWidth="1"/>
    <col min="11035" max="11035" width="7.69140625" style="362" customWidth="1"/>
    <col min="11036" max="11036" width="8.921875" style="362" customWidth="1"/>
    <col min="11037" max="11038" width="7.69140625" style="362" customWidth="1"/>
    <col min="11039" max="11039" width="5.921875" style="362" customWidth="1"/>
    <col min="11040" max="11040" width="5.69140625" style="362" customWidth="1"/>
    <col min="11041" max="11060" width="3.3828125" style="362" customWidth="1"/>
    <col min="11061" max="11268" width="9" style="362"/>
    <col min="11269" max="11269" width="2.07421875" style="362" customWidth="1"/>
    <col min="11270" max="11270" width="3.69140625" style="362" customWidth="1"/>
    <col min="11271" max="11271" width="6.4609375" style="362" customWidth="1"/>
    <col min="11272" max="11272" width="3.69140625" style="362" customWidth="1"/>
    <col min="11273" max="11273" width="6.61328125" style="362" customWidth="1"/>
    <col min="11274" max="11274" width="4.3828125" style="362" customWidth="1"/>
    <col min="11275" max="11287" width="6.61328125" style="362" customWidth="1"/>
    <col min="11288" max="11288" width="6.07421875" style="362" customWidth="1"/>
    <col min="11289" max="11289" width="6.3046875" style="362" customWidth="1"/>
    <col min="11290" max="11290" width="6.07421875" style="362" customWidth="1"/>
    <col min="11291" max="11291" width="7.69140625" style="362" customWidth="1"/>
    <col min="11292" max="11292" width="8.921875" style="362" customWidth="1"/>
    <col min="11293" max="11294" width="7.69140625" style="362" customWidth="1"/>
    <col min="11295" max="11295" width="5.921875" style="362" customWidth="1"/>
    <col min="11296" max="11296" width="5.69140625" style="362" customWidth="1"/>
    <col min="11297" max="11316" width="3.3828125" style="362" customWidth="1"/>
    <col min="11317" max="11524" width="9" style="362"/>
    <col min="11525" max="11525" width="2.07421875" style="362" customWidth="1"/>
    <col min="11526" max="11526" width="3.69140625" style="362" customWidth="1"/>
    <col min="11527" max="11527" width="6.4609375" style="362" customWidth="1"/>
    <col min="11528" max="11528" width="3.69140625" style="362" customWidth="1"/>
    <col min="11529" max="11529" width="6.61328125" style="362" customWidth="1"/>
    <col min="11530" max="11530" width="4.3828125" style="362" customWidth="1"/>
    <col min="11531" max="11543" width="6.61328125" style="362" customWidth="1"/>
    <col min="11544" max="11544" width="6.07421875" style="362" customWidth="1"/>
    <col min="11545" max="11545" width="6.3046875" style="362" customWidth="1"/>
    <col min="11546" max="11546" width="6.07421875" style="362" customWidth="1"/>
    <col min="11547" max="11547" width="7.69140625" style="362" customWidth="1"/>
    <col min="11548" max="11548" width="8.921875" style="362" customWidth="1"/>
    <col min="11549" max="11550" width="7.69140625" style="362" customWidth="1"/>
    <col min="11551" max="11551" width="5.921875" style="362" customWidth="1"/>
    <col min="11552" max="11552" width="5.69140625" style="362" customWidth="1"/>
    <col min="11553" max="11572" width="3.3828125" style="362" customWidth="1"/>
    <col min="11573" max="11780" width="9" style="362"/>
    <col min="11781" max="11781" width="2.07421875" style="362" customWidth="1"/>
    <col min="11782" max="11782" width="3.69140625" style="362" customWidth="1"/>
    <col min="11783" max="11783" width="6.4609375" style="362" customWidth="1"/>
    <col min="11784" max="11784" width="3.69140625" style="362" customWidth="1"/>
    <col min="11785" max="11785" width="6.61328125" style="362" customWidth="1"/>
    <col min="11786" max="11786" width="4.3828125" style="362" customWidth="1"/>
    <col min="11787" max="11799" width="6.61328125" style="362" customWidth="1"/>
    <col min="11800" max="11800" width="6.07421875" style="362" customWidth="1"/>
    <col min="11801" max="11801" width="6.3046875" style="362" customWidth="1"/>
    <col min="11802" max="11802" width="6.07421875" style="362" customWidth="1"/>
    <col min="11803" max="11803" width="7.69140625" style="362" customWidth="1"/>
    <col min="11804" max="11804" width="8.921875" style="362" customWidth="1"/>
    <col min="11805" max="11806" width="7.69140625" style="362" customWidth="1"/>
    <col min="11807" max="11807" width="5.921875" style="362" customWidth="1"/>
    <col min="11808" max="11808" width="5.69140625" style="362" customWidth="1"/>
    <col min="11809" max="11828" width="3.3828125" style="362" customWidth="1"/>
    <col min="11829" max="12036" width="9" style="362"/>
    <col min="12037" max="12037" width="2.07421875" style="362" customWidth="1"/>
    <col min="12038" max="12038" width="3.69140625" style="362" customWidth="1"/>
    <col min="12039" max="12039" width="6.4609375" style="362" customWidth="1"/>
    <col min="12040" max="12040" width="3.69140625" style="362" customWidth="1"/>
    <col min="12041" max="12041" width="6.61328125" style="362" customWidth="1"/>
    <col min="12042" max="12042" width="4.3828125" style="362" customWidth="1"/>
    <col min="12043" max="12055" width="6.61328125" style="362" customWidth="1"/>
    <col min="12056" max="12056" width="6.07421875" style="362" customWidth="1"/>
    <col min="12057" max="12057" width="6.3046875" style="362" customWidth="1"/>
    <col min="12058" max="12058" width="6.07421875" style="362" customWidth="1"/>
    <col min="12059" max="12059" width="7.69140625" style="362" customWidth="1"/>
    <col min="12060" max="12060" width="8.921875" style="362" customWidth="1"/>
    <col min="12061" max="12062" width="7.69140625" style="362" customWidth="1"/>
    <col min="12063" max="12063" width="5.921875" style="362" customWidth="1"/>
    <col min="12064" max="12064" width="5.69140625" style="362" customWidth="1"/>
    <col min="12065" max="12084" width="3.3828125" style="362" customWidth="1"/>
    <col min="12085" max="12292" width="9" style="362"/>
    <col min="12293" max="12293" width="2.07421875" style="362" customWidth="1"/>
    <col min="12294" max="12294" width="3.69140625" style="362" customWidth="1"/>
    <col min="12295" max="12295" width="6.4609375" style="362" customWidth="1"/>
    <col min="12296" max="12296" width="3.69140625" style="362" customWidth="1"/>
    <col min="12297" max="12297" width="6.61328125" style="362" customWidth="1"/>
    <col min="12298" max="12298" width="4.3828125" style="362" customWidth="1"/>
    <col min="12299" max="12311" width="6.61328125" style="362" customWidth="1"/>
    <col min="12312" max="12312" width="6.07421875" style="362" customWidth="1"/>
    <col min="12313" max="12313" width="6.3046875" style="362" customWidth="1"/>
    <col min="12314" max="12314" width="6.07421875" style="362" customWidth="1"/>
    <col min="12315" max="12315" width="7.69140625" style="362" customWidth="1"/>
    <col min="12316" max="12316" width="8.921875" style="362" customWidth="1"/>
    <col min="12317" max="12318" width="7.69140625" style="362" customWidth="1"/>
    <col min="12319" max="12319" width="5.921875" style="362" customWidth="1"/>
    <col min="12320" max="12320" width="5.69140625" style="362" customWidth="1"/>
    <col min="12321" max="12340" width="3.3828125" style="362" customWidth="1"/>
    <col min="12341" max="12548" width="9" style="362"/>
    <col min="12549" max="12549" width="2.07421875" style="362" customWidth="1"/>
    <col min="12550" max="12550" width="3.69140625" style="362" customWidth="1"/>
    <col min="12551" max="12551" width="6.4609375" style="362" customWidth="1"/>
    <col min="12552" max="12552" width="3.69140625" style="362" customWidth="1"/>
    <col min="12553" max="12553" width="6.61328125" style="362" customWidth="1"/>
    <col min="12554" max="12554" width="4.3828125" style="362" customWidth="1"/>
    <col min="12555" max="12567" width="6.61328125" style="362" customWidth="1"/>
    <col min="12568" max="12568" width="6.07421875" style="362" customWidth="1"/>
    <col min="12569" max="12569" width="6.3046875" style="362" customWidth="1"/>
    <col min="12570" max="12570" width="6.07421875" style="362" customWidth="1"/>
    <col min="12571" max="12571" width="7.69140625" style="362" customWidth="1"/>
    <col min="12572" max="12572" width="8.921875" style="362" customWidth="1"/>
    <col min="12573" max="12574" width="7.69140625" style="362" customWidth="1"/>
    <col min="12575" max="12575" width="5.921875" style="362" customWidth="1"/>
    <col min="12576" max="12576" width="5.69140625" style="362" customWidth="1"/>
    <col min="12577" max="12596" width="3.3828125" style="362" customWidth="1"/>
    <col min="12597" max="12804" width="9" style="362"/>
    <col min="12805" max="12805" width="2.07421875" style="362" customWidth="1"/>
    <col min="12806" max="12806" width="3.69140625" style="362" customWidth="1"/>
    <col min="12807" max="12807" width="6.4609375" style="362" customWidth="1"/>
    <col min="12808" max="12808" width="3.69140625" style="362" customWidth="1"/>
    <col min="12809" max="12809" width="6.61328125" style="362" customWidth="1"/>
    <col min="12810" max="12810" width="4.3828125" style="362" customWidth="1"/>
    <col min="12811" max="12823" width="6.61328125" style="362" customWidth="1"/>
    <col min="12824" max="12824" width="6.07421875" style="362" customWidth="1"/>
    <col min="12825" max="12825" width="6.3046875" style="362" customWidth="1"/>
    <col min="12826" max="12826" width="6.07421875" style="362" customWidth="1"/>
    <col min="12827" max="12827" width="7.69140625" style="362" customWidth="1"/>
    <col min="12828" max="12828" width="8.921875" style="362" customWidth="1"/>
    <col min="12829" max="12830" width="7.69140625" style="362" customWidth="1"/>
    <col min="12831" max="12831" width="5.921875" style="362" customWidth="1"/>
    <col min="12832" max="12832" width="5.69140625" style="362" customWidth="1"/>
    <col min="12833" max="12852" width="3.3828125" style="362" customWidth="1"/>
    <col min="12853" max="13060" width="9" style="362"/>
    <col min="13061" max="13061" width="2.07421875" style="362" customWidth="1"/>
    <col min="13062" max="13062" width="3.69140625" style="362" customWidth="1"/>
    <col min="13063" max="13063" width="6.4609375" style="362" customWidth="1"/>
    <col min="13064" max="13064" width="3.69140625" style="362" customWidth="1"/>
    <col min="13065" max="13065" width="6.61328125" style="362" customWidth="1"/>
    <col min="13066" max="13066" width="4.3828125" style="362" customWidth="1"/>
    <col min="13067" max="13079" width="6.61328125" style="362" customWidth="1"/>
    <col min="13080" max="13080" width="6.07421875" style="362" customWidth="1"/>
    <col min="13081" max="13081" width="6.3046875" style="362" customWidth="1"/>
    <col min="13082" max="13082" width="6.07421875" style="362" customWidth="1"/>
    <col min="13083" max="13083" width="7.69140625" style="362" customWidth="1"/>
    <col min="13084" max="13084" width="8.921875" style="362" customWidth="1"/>
    <col min="13085" max="13086" width="7.69140625" style="362" customWidth="1"/>
    <col min="13087" max="13087" width="5.921875" style="362" customWidth="1"/>
    <col min="13088" max="13088" width="5.69140625" style="362" customWidth="1"/>
    <col min="13089" max="13108" width="3.3828125" style="362" customWidth="1"/>
    <col min="13109" max="13316" width="9" style="362"/>
    <col min="13317" max="13317" width="2.07421875" style="362" customWidth="1"/>
    <col min="13318" max="13318" width="3.69140625" style="362" customWidth="1"/>
    <col min="13319" max="13319" width="6.4609375" style="362" customWidth="1"/>
    <col min="13320" max="13320" width="3.69140625" style="362" customWidth="1"/>
    <col min="13321" max="13321" width="6.61328125" style="362" customWidth="1"/>
    <col min="13322" max="13322" width="4.3828125" style="362" customWidth="1"/>
    <col min="13323" max="13335" width="6.61328125" style="362" customWidth="1"/>
    <col min="13336" max="13336" width="6.07421875" style="362" customWidth="1"/>
    <col min="13337" max="13337" width="6.3046875" style="362" customWidth="1"/>
    <col min="13338" max="13338" width="6.07421875" style="362" customWidth="1"/>
    <col min="13339" max="13339" width="7.69140625" style="362" customWidth="1"/>
    <col min="13340" max="13340" width="8.921875" style="362" customWidth="1"/>
    <col min="13341" max="13342" width="7.69140625" style="362" customWidth="1"/>
    <col min="13343" max="13343" width="5.921875" style="362" customWidth="1"/>
    <col min="13344" max="13344" width="5.69140625" style="362" customWidth="1"/>
    <col min="13345" max="13364" width="3.3828125" style="362" customWidth="1"/>
    <col min="13365" max="13572" width="9" style="362"/>
    <col min="13573" max="13573" width="2.07421875" style="362" customWidth="1"/>
    <col min="13574" max="13574" width="3.69140625" style="362" customWidth="1"/>
    <col min="13575" max="13575" width="6.4609375" style="362" customWidth="1"/>
    <col min="13576" max="13576" width="3.69140625" style="362" customWidth="1"/>
    <col min="13577" max="13577" width="6.61328125" style="362" customWidth="1"/>
    <col min="13578" max="13578" width="4.3828125" style="362" customWidth="1"/>
    <col min="13579" max="13591" width="6.61328125" style="362" customWidth="1"/>
    <col min="13592" max="13592" width="6.07421875" style="362" customWidth="1"/>
    <col min="13593" max="13593" width="6.3046875" style="362" customWidth="1"/>
    <col min="13594" max="13594" width="6.07421875" style="362" customWidth="1"/>
    <col min="13595" max="13595" width="7.69140625" style="362" customWidth="1"/>
    <col min="13596" max="13596" width="8.921875" style="362" customWidth="1"/>
    <col min="13597" max="13598" width="7.69140625" style="362" customWidth="1"/>
    <col min="13599" max="13599" width="5.921875" style="362" customWidth="1"/>
    <col min="13600" max="13600" width="5.69140625" style="362" customWidth="1"/>
    <col min="13601" max="13620" width="3.3828125" style="362" customWidth="1"/>
    <col min="13621" max="13828" width="9" style="362"/>
    <col min="13829" max="13829" width="2.07421875" style="362" customWidth="1"/>
    <col min="13830" max="13830" width="3.69140625" style="362" customWidth="1"/>
    <col min="13831" max="13831" width="6.4609375" style="362" customWidth="1"/>
    <col min="13832" max="13832" width="3.69140625" style="362" customWidth="1"/>
    <col min="13833" max="13833" width="6.61328125" style="362" customWidth="1"/>
    <col min="13834" max="13834" width="4.3828125" style="362" customWidth="1"/>
    <col min="13835" max="13847" width="6.61328125" style="362" customWidth="1"/>
    <col min="13848" max="13848" width="6.07421875" style="362" customWidth="1"/>
    <col min="13849" max="13849" width="6.3046875" style="362" customWidth="1"/>
    <col min="13850" max="13850" width="6.07421875" style="362" customWidth="1"/>
    <col min="13851" max="13851" width="7.69140625" style="362" customWidth="1"/>
    <col min="13852" max="13852" width="8.921875" style="362" customWidth="1"/>
    <col min="13853" max="13854" width="7.69140625" style="362" customWidth="1"/>
    <col min="13855" max="13855" width="5.921875" style="362" customWidth="1"/>
    <col min="13856" max="13856" width="5.69140625" style="362" customWidth="1"/>
    <col min="13857" max="13876" width="3.3828125" style="362" customWidth="1"/>
    <col min="13877" max="14084" width="9" style="362"/>
    <col min="14085" max="14085" width="2.07421875" style="362" customWidth="1"/>
    <col min="14086" max="14086" width="3.69140625" style="362" customWidth="1"/>
    <col min="14087" max="14087" width="6.4609375" style="362" customWidth="1"/>
    <col min="14088" max="14088" width="3.69140625" style="362" customWidth="1"/>
    <col min="14089" max="14089" width="6.61328125" style="362" customWidth="1"/>
    <col min="14090" max="14090" width="4.3828125" style="362" customWidth="1"/>
    <col min="14091" max="14103" width="6.61328125" style="362" customWidth="1"/>
    <col min="14104" max="14104" width="6.07421875" style="362" customWidth="1"/>
    <col min="14105" max="14105" width="6.3046875" style="362" customWidth="1"/>
    <col min="14106" max="14106" width="6.07421875" style="362" customWidth="1"/>
    <col min="14107" max="14107" width="7.69140625" style="362" customWidth="1"/>
    <col min="14108" max="14108" width="8.921875" style="362" customWidth="1"/>
    <col min="14109" max="14110" width="7.69140625" style="362" customWidth="1"/>
    <col min="14111" max="14111" width="5.921875" style="362" customWidth="1"/>
    <col min="14112" max="14112" width="5.69140625" style="362" customWidth="1"/>
    <col min="14113" max="14132" width="3.3828125" style="362" customWidth="1"/>
    <col min="14133" max="14340" width="9" style="362"/>
    <col min="14341" max="14341" width="2.07421875" style="362" customWidth="1"/>
    <col min="14342" max="14342" width="3.69140625" style="362" customWidth="1"/>
    <col min="14343" max="14343" width="6.4609375" style="362" customWidth="1"/>
    <col min="14344" max="14344" width="3.69140625" style="362" customWidth="1"/>
    <col min="14345" max="14345" width="6.61328125" style="362" customWidth="1"/>
    <col min="14346" max="14346" width="4.3828125" style="362" customWidth="1"/>
    <col min="14347" max="14359" width="6.61328125" style="362" customWidth="1"/>
    <col min="14360" max="14360" width="6.07421875" style="362" customWidth="1"/>
    <col min="14361" max="14361" width="6.3046875" style="362" customWidth="1"/>
    <col min="14362" max="14362" width="6.07421875" style="362" customWidth="1"/>
    <col min="14363" max="14363" width="7.69140625" style="362" customWidth="1"/>
    <col min="14364" max="14364" width="8.921875" style="362" customWidth="1"/>
    <col min="14365" max="14366" width="7.69140625" style="362" customWidth="1"/>
    <col min="14367" max="14367" width="5.921875" style="362" customWidth="1"/>
    <col min="14368" max="14368" width="5.69140625" style="362" customWidth="1"/>
    <col min="14369" max="14388" width="3.3828125" style="362" customWidth="1"/>
    <col min="14389" max="14596" width="9" style="362"/>
    <col min="14597" max="14597" width="2.07421875" style="362" customWidth="1"/>
    <col min="14598" max="14598" width="3.69140625" style="362" customWidth="1"/>
    <col min="14599" max="14599" width="6.4609375" style="362" customWidth="1"/>
    <col min="14600" max="14600" width="3.69140625" style="362" customWidth="1"/>
    <col min="14601" max="14601" width="6.61328125" style="362" customWidth="1"/>
    <col min="14602" max="14602" width="4.3828125" style="362" customWidth="1"/>
    <col min="14603" max="14615" width="6.61328125" style="362" customWidth="1"/>
    <col min="14616" max="14616" width="6.07421875" style="362" customWidth="1"/>
    <col min="14617" max="14617" width="6.3046875" style="362" customWidth="1"/>
    <col min="14618" max="14618" width="6.07421875" style="362" customWidth="1"/>
    <col min="14619" max="14619" width="7.69140625" style="362" customWidth="1"/>
    <col min="14620" max="14620" width="8.921875" style="362" customWidth="1"/>
    <col min="14621" max="14622" width="7.69140625" style="362" customWidth="1"/>
    <col min="14623" max="14623" width="5.921875" style="362" customWidth="1"/>
    <col min="14624" max="14624" width="5.69140625" style="362" customWidth="1"/>
    <col min="14625" max="14644" width="3.3828125" style="362" customWidth="1"/>
    <col min="14645" max="14852" width="9" style="362"/>
    <col min="14853" max="14853" width="2.07421875" style="362" customWidth="1"/>
    <col min="14854" max="14854" width="3.69140625" style="362" customWidth="1"/>
    <col min="14855" max="14855" width="6.4609375" style="362" customWidth="1"/>
    <col min="14856" max="14856" width="3.69140625" style="362" customWidth="1"/>
    <col min="14857" max="14857" width="6.61328125" style="362" customWidth="1"/>
    <col min="14858" max="14858" width="4.3828125" style="362" customWidth="1"/>
    <col min="14859" max="14871" width="6.61328125" style="362" customWidth="1"/>
    <col min="14872" max="14872" width="6.07421875" style="362" customWidth="1"/>
    <col min="14873" max="14873" width="6.3046875" style="362" customWidth="1"/>
    <col min="14874" max="14874" width="6.07421875" style="362" customWidth="1"/>
    <col min="14875" max="14875" width="7.69140625" style="362" customWidth="1"/>
    <col min="14876" max="14876" width="8.921875" style="362" customWidth="1"/>
    <col min="14877" max="14878" width="7.69140625" style="362" customWidth="1"/>
    <col min="14879" max="14879" width="5.921875" style="362" customWidth="1"/>
    <col min="14880" max="14880" width="5.69140625" style="362" customWidth="1"/>
    <col min="14881" max="14900" width="3.3828125" style="362" customWidth="1"/>
    <col min="14901" max="15108" width="9" style="362"/>
    <col min="15109" max="15109" width="2.07421875" style="362" customWidth="1"/>
    <col min="15110" max="15110" width="3.69140625" style="362" customWidth="1"/>
    <col min="15111" max="15111" width="6.4609375" style="362" customWidth="1"/>
    <col min="15112" max="15112" width="3.69140625" style="362" customWidth="1"/>
    <col min="15113" max="15113" width="6.61328125" style="362" customWidth="1"/>
    <col min="15114" max="15114" width="4.3828125" style="362" customWidth="1"/>
    <col min="15115" max="15127" width="6.61328125" style="362" customWidth="1"/>
    <col min="15128" max="15128" width="6.07421875" style="362" customWidth="1"/>
    <col min="15129" max="15129" width="6.3046875" style="362" customWidth="1"/>
    <col min="15130" max="15130" width="6.07421875" style="362" customWidth="1"/>
    <col min="15131" max="15131" width="7.69140625" style="362" customWidth="1"/>
    <col min="15132" max="15132" width="8.921875" style="362" customWidth="1"/>
    <col min="15133" max="15134" width="7.69140625" style="362" customWidth="1"/>
    <col min="15135" max="15135" width="5.921875" style="362" customWidth="1"/>
    <col min="15136" max="15136" width="5.69140625" style="362" customWidth="1"/>
    <col min="15137" max="15156" width="3.3828125" style="362" customWidth="1"/>
    <col min="15157" max="15364" width="9" style="362"/>
    <col min="15365" max="15365" width="2.07421875" style="362" customWidth="1"/>
    <col min="15366" max="15366" width="3.69140625" style="362" customWidth="1"/>
    <col min="15367" max="15367" width="6.4609375" style="362" customWidth="1"/>
    <col min="15368" max="15368" width="3.69140625" style="362" customWidth="1"/>
    <col min="15369" max="15369" width="6.61328125" style="362" customWidth="1"/>
    <col min="15370" max="15370" width="4.3828125" style="362" customWidth="1"/>
    <col min="15371" max="15383" width="6.61328125" style="362" customWidth="1"/>
    <col min="15384" max="15384" width="6.07421875" style="362" customWidth="1"/>
    <col min="15385" max="15385" width="6.3046875" style="362" customWidth="1"/>
    <col min="15386" max="15386" width="6.07421875" style="362" customWidth="1"/>
    <col min="15387" max="15387" width="7.69140625" style="362" customWidth="1"/>
    <col min="15388" max="15388" width="8.921875" style="362" customWidth="1"/>
    <col min="15389" max="15390" width="7.69140625" style="362" customWidth="1"/>
    <col min="15391" max="15391" width="5.921875" style="362" customWidth="1"/>
    <col min="15392" max="15392" width="5.69140625" style="362" customWidth="1"/>
    <col min="15393" max="15412" width="3.3828125" style="362" customWidth="1"/>
    <col min="15413" max="15620" width="9" style="362"/>
    <col min="15621" max="15621" width="2.07421875" style="362" customWidth="1"/>
    <col min="15622" max="15622" width="3.69140625" style="362" customWidth="1"/>
    <col min="15623" max="15623" width="6.4609375" style="362" customWidth="1"/>
    <col min="15624" max="15624" width="3.69140625" style="362" customWidth="1"/>
    <col min="15625" max="15625" width="6.61328125" style="362" customWidth="1"/>
    <col min="15626" max="15626" width="4.3828125" style="362" customWidth="1"/>
    <col min="15627" max="15639" width="6.61328125" style="362" customWidth="1"/>
    <col min="15640" max="15640" width="6.07421875" style="362" customWidth="1"/>
    <col min="15641" max="15641" width="6.3046875" style="362" customWidth="1"/>
    <col min="15642" max="15642" width="6.07421875" style="362" customWidth="1"/>
    <col min="15643" max="15643" width="7.69140625" style="362" customWidth="1"/>
    <col min="15644" max="15644" width="8.921875" style="362" customWidth="1"/>
    <col min="15645" max="15646" width="7.69140625" style="362" customWidth="1"/>
    <col min="15647" max="15647" width="5.921875" style="362" customWidth="1"/>
    <col min="15648" max="15648" width="5.69140625" style="362" customWidth="1"/>
    <col min="15649" max="15668" width="3.3828125" style="362" customWidth="1"/>
    <col min="15669" max="15876" width="9" style="362"/>
    <col min="15877" max="15877" width="2.07421875" style="362" customWidth="1"/>
    <col min="15878" max="15878" width="3.69140625" style="362" customWidth="1"/>
    <col min="15879" max="15879" width="6.4609375" style="362" customWidth="1"/>
    <col min="15880" max="15880" width="3.69140625" style="362" customWidth="1"/>
    <col min="15881" max="15881" width="6.61328125" style="362" customWidth="1"/>
    <col min="15882" max="15882" width="4.3828125" style="362" customWidth="1"/>
    <col min="15883" max="15895" width="6.61328125" style="362" customWidth="1"/>
    <col min="15896" max="15896" width="6.07421875" style="362" customWidth="1"/>
    <col min="15897" max="15897" width="6.3046875" style="362" customWidth="1"/>
    <col min="15898" max="15898" width="6.07421875" style="362" customWidth="1"/>
    <col min="15899" max="15899" width="7.69140625" style="362" customWidth="1"/>
    <col min="15900" max="15900" width="8.921875" style="362" customWidth="1"/>
    <col min="15901" max="15902" width="7.69140625" style="362" customWidth="1"/>
    <col min="15903" max="15903" width="5.921875" style="362" customWidth="1"/>
    <col min="15904" max="15904" width="5.69140625" style="362" customWidth="1"/>
    <col min="15905" max="15924" width="3.3828125" style="362" customWidth="1"/>
    <col min="15925" max="16132" width="9" style="362"/>
    <col min="16133" max="16133" width="2.07421875" style="362" customWidth="1"/>
    <col min="16134" max="16134" width="3.69140625" style="362" customWidth="1"/>
    <col min="16135" max="16135" width="6.4609375" style="362" customWidth="1"/>
    <col min="16136" max="16136" width="3.69140625" style="362" customWidth="1"/>
    <col min="16137" max="16137" width="6.61328125" style="362" customWidth="1"/>
    <col min="16138" max="16138" width="4.3828125" style="362" customWidth="1"/>
    <col min="16139" max="16151" width="6.61328125" style="362" customWidth="1"/>
    <col min="16152" max="16152" width="6.07421875" style="362" customWidth="1"/>
    <col min="16153" max="16153" width="6.3046875" style="362" customWidth="1"/>
    <col min="16154" max="16154" width="6.07421875" style="362" customWidth="1"/>
    <col min="16155" max="16155" width="7.69140625" style="362" customWidth="1"/>
    <col min="16156" max="16156" width="8.921875" style="362" customWidth="1"/>
    <col min="16157" max="16158" width="7.69140625" style="362" customWidth="1"/>
    <col min="16159" max="16159" width="5.921875" style="362" customWidth="1"/>
    <col min="16160" max="16160" width="5.69140625" style="362" customWidth="1"/>
    <col min="16161" max="16180" width="3.3828125" style="362" customWidth="1"/>
    <col min="16181" max="16384" width="9" style="362"/>
  </cols>
  <sheetData>
    <row r="1" spans="1:34" ht="30" customHeight="1">
      <c r="A1" s="625"/>
      <c r="B1" s="626"/>
      <c r="C1" s="627"/>
      <c r="D1" s="628"/>
      <c r="E1" s="628"/>
      <c r="F1" s="627"/>
      <c r="G1" s="627"/>
      <c r="H1" s="627"/>
      <c r="I1" s="627"/>
      <c r="J1" s="627"/>
      <c r="K1" s="627"/>
      <c r="L1" s="627"/>
      <c r="M1" s="627"/>
      <c r="N1" s="627"/>
      <c r="O1" s="627"/>
      <c r="P1" s="627"/>
      <c r="Q1" s="627"/>
      <c r="R1" s="627"/>
      <c r="S1" s="627"/>
      <c r="T1" s="627"/>
      <c r="U1" s="627"/>
      <c r="V1" s="627"/>
      <c r="W1" s="627"/>
      <c r="X1" s="627"/>
      <c r="Y1" s="627"/>
      <c r="Z1" s="664"/>
      <c r="AA1" s="627"/>
      <c r="AB1" s="627"/>
      <c r="AC1" s="627"/>
      <c r="AD1" s="627"/>
      <c r="AE1" s="627"/>
      <c r="AF1" s="627"/>
      <c r="AG1" s="627"/>
      <c r="AH1" s="650"/>
    </row>
    <row r="2" spans="1:34" ht="30" customHeight="1">
      <c r="A2" s="629"/>
      <c r="B2" s="630"/>
      <c r="E2" s="2738" t="s">
        <v>2249</v>
      </c>
      <c r="F2" s="2738"/>
      <c r="G2" s="2738"/>
      <c r="H2" s="2738"/>
      <c r="I2" s="2738"/>
      <c r="J2" s="2738"/>
      <c r="K2" s="2738"/>
      <c r="L2" s="2738"/>
      <c r="M2" s="2738"/>
      <c r="N2" s="2738"/>
      <c r="O2" s="2738"/>
      <c r="P2" s="2738"/>
      <c r="Q2" s="2738"/>
      <c r="R2" s="2738"/>
      <c r="S2" s="2738"/>
      <c r="T2" s="2738"/>
      <c r="U2" s="2738"/>
      <c r="V2" s="2738"/>
      <c r="W2" s="2738"/>
      <c r="X2" s="592"/>
      <c r="Y2" s="592"/>
      <c r="Z2" s="592"/>
      <c r="AH2" s="651"/>
    </row>
    <row r="3" spans="1:34" ht="30" customHeight="1">
      <c r="A3" s="629"/>
      <c r="B3" s="630"/>
      <c r="E3" s="2738"/>
      <c r="F3" s="2738"/>
      <c r="G3" s="2738"/>
      <c r="H3" s="2738"/>
      <c r="I3" s="2738"/>
      <c r="J3" s="2738"/>
      <c r="K3" s="2738"/>
      <c r="L3" s="2738"/>
      <c r="M3" s="2738"/>
      <c r="N3" s="2738"/>
      <c r="O3" s="2738"/>
      <c r="P3" s="2738"/>
      <c r="Q3" s="2738"/>
      <c r="R3" s="2738"/>
      <c r="S3" s="2738"/>
      <c r="T3" s="2738"/>
      <c r="U3" s="2738"/>
      <c r="V3" s="2738"/>
      <c r="W3" s="2738"/>
      <c r="X3" s="592"/>
      <c r="Y3" s="592"/>
      <c r="Z3" s="592"/>
      <c r="AH3" s="651"/>
    </row>
    <row r="4" spans="1:34" ht="30" customHeight="1">
      <c r="A4" s="629"/>
      <c r="B4" s="630"/>
      <c r="E4" s="2738"/>
      <c r="F4" s="2738"/>
      <c r="G4" s="2738"/>
      <c r="H4" s="2738"/>
      <c r="I4" s="2738"/>
      <c r="J4" s="2738"/>
      <c r="K4" s="2738"/>
      <c r="L4" s="2738"/>
      <c r="M4" s="2738"/>
      <c r="N4" s="2738"/>
      <c r="O4" s="2738"/>
      <c r="P4" s="2738"/>
      <c r="Q4" s="2738"/>
      <c r="R4" s="2738"/>
      <c r="S4" s="2738"/>
      <c r="T4" s="2738"/>
      <c r="U4" s="2738"/>
      <c r="V4" s="2738"/>
      <c r="W4" s="2738"/>
      <c r="X4" s="592"/>
      <c r="Y4" s="592"/>
      <c r="Z4" s="592"/>
      <c r="AH4" s="651"/>
    </row>
    <row r="5" spans="1:34" ht="30" customHeight="1">
      <c r="A5" s="629"/>
      <c r="E5" s="591"/>
      <c r="F5" s="591"/>
      <c r="G5" s="591"/>
      <c r="H5" s="591"/>
      <c r="I5" s="591"/>
      <c r="J5" s="591"/>
      <c r="K5" s="591"/>
      <c r="L5" s="591"/>
      <c r="M5" s="591"/>
      <c r="N5" s="591"/>
      <c r="O5" s="591"/>
      <c r="P5" s="591"/>
      <c r="Q5" s="591"/>
      <c r="R5" s="591"/>
      <c r="S5" s="591"/>
      <c r="T5" s="591"/>
      <c r="U5" s="591"/>
      <c r="V5" s="591"/>
      <c r="W5" s="591"/>
      <c r="X5" s="591"/>
      <c r="Y5" s="591"/>
      <c r="Z5" s="591"/>
      <c r="AB5" s="2739" t="s">
        <v>2250</v>
      </c>
      <c r="AC5" s="2739"/>
      <c r="AD5" s="2739"/>
      <c r="AE5" s="2739"/>
      <c r="AF5" s="2739"/>
      <c r="AG5" s="652"/>
      <c r="AH5" s="651"/>
    </row>
    <row r="6" spans="1:34" ht="30" customHeight="1">
      <c r="A6" s="629"/>
      <c r="B6" s="631"/>
      <c r="C6" s="582"/>
      <c r="D6" s="573"/>
      <c r="E6" s="573"/>
      <c r="F6" s="573"/>
      <c r="G6" s="573"/>
      <c r="H6" s="573"/>
      <c r="I6" s="573"/>
      <c r="J6" s="573"/>
      <c r="K6" s="573"/>
      <c r="L6" s="573"/>
      <c r="M6" s="573"/>
      <c r="N6" s="573"/>
      <c r="O6" s="573"/>
      <c r="P6" s="573"/>
      <c r="Q6" s="573"/>
      <c r="R6" s="573"/>
      <c r="S6" s="573"/>
      <c r="T6" s="573"/>
      <c r="U6" s="573"/>
      <c r="V6" s="573"/>
      <c r="W6" s="573"/>
      <c r="X6" s="573"/>
      <c r="Y6" s="573"/>
      <c r="Z6" s="573"/>
      <c r="AA6" s="573"/>
      <c r="AB6" s="2739" t="s">
        <v>1572</v>
      </c>
      <c r="AC6" s="2739"/>
      <c r="AD6" s="2739"/>
      <c r="AE6" s="2739"/>
      <c r="AF6" s="2739"/>
      <c r="AG6" s="652"/>
      <c r="AH6" s="651"/>
    </row>
    <row r="7" spans="1:34" ht="30" customHeight="1">
      <c r="A7" s="579"/>
      <c r="B7" s="573"/>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573"/>
      <c r="AF7" s="1814" t="s">
        <v>2265</v>
      </c>
      <c r="AG7" s="573"/>
      <c r="AH7" s="597"/>
    </row>
    <row r="8" spans="1:34" s="573" customFormat="1" ht="30" customHeight="1">
      <c r="A8" s="579"/>
      <c r="B8" s="580">
        <v>9.23</v>
      </c>
      <c r="C8" s="586" t="s">
        <v>2305</v>
      </c>
      <c r="AA8" s="2740" t="s">
        <v>15</v>
      </c>
      <c r="AB8" s="2700"/>
      <c r="AC8" s="2701"/>
      <c r="AD8" s="2701"/>
      <c r="AE8" s="2701"/>
      <c r="AF8" s="2702"/>
      <c r="AH8" s="597"/>
    </row>
    <row r="9" spans="1:34" s="573" customFormat="1" ht="30" customHeight="1">
      <c r="A9" s="579"/>
      <c r="C9" s="586" t="s">
        <v>2306</v>
      </c>
      <c r="AA9" s="2741"/>
      <c r="AB9" s="2703"/>
      <c r="AC9" s="2704"/>
      <c r="AD9" s="2704"/>
      <c r="AE9" s="2704"/>
      <c r="AF9" s="2705"/>
      <c r="AH9" s="597"/>
    </row>
    <row r="10" spans="1:34" s="573" customFormat="1" ht="30" customHeight="1">
      <c r="C10" s="587" t="s">
        <v>2307</v>
      </c>
    </row>
    <row r="11" spans="1:34" s="573" customFormat="1" ht="30" customHeight="1">
      <c r="A11" s="579"/>
      <c r="C11" s="587" t="s">
        <v>2308</v>
      </c>
      <c r="AF11" s="581"/>
      <c r="AH11" s="597"/>
    </row>
    <row r="12" spans="1:34" s="573" customFormat="1" ht="30" customHeight="1">
      <c r="A12" s="608"/>
      <c r="B12" s="609"/>
      <c r="C12" s="611"/>
      <c r="D12" s="609"/>
      <c r="E12" s="609"/>
      <c r="F12" s="609"/>
      <c r="G12" s="609"/>
      <c r="H12" s="609"/>
      <c r="I12" s="609"/>
      <c r="J12" s="609"/>
      <c r="K12" s="609"/>
      <c r="L12" s="609"/>
      <c r="M12" s="609"/>
      <c r="N12" s="609"/>
      <c r="O12" s="609"/>
      <c r="P12" s="609"/>
      <c r="Q12" s="609"/>
      <c r="R12" s="609"/>
      <c r="S12" s="609"/>
      <c r="T12" s="609"/>
      <c r="U12" s="609"/>
      <c r="V12" s="609"/>
      <c r="W12" s="609"/>
      <c r="X12" s="609"/>
      <c r="Y12" s="609"/>
      <c r="Z12" s="609"/>
      <c r="AA12" s="609"/>
      <c r="AB12" s="609"/>
      <c r="AC12" s="609"/>
      <c r="AD12" s="609"/>
      <c r="AE12" s="609"/>
      <c r="AF12" s="639"/>
      <c r="AG12" s="609"/>
      <c r="AH12" s="619"/>
    </row>
    <row r="13" spans="1:34" s="573" customFormat="1" ht="30" customHeight="1">
      <c r="A13" s="579"/>
      <c r="C13" s="587"/>
      <c r="AF13" s="581"/>
      <c r="AH13" s="597"/>
    </row>
    <row r="14" spans="1:34" s="573" customFormat="1" ht="30" customHeight="1">
      <c r="A14" s="579"/>
      <c r="B14" s="580">
        <v>9.24</v>
      </c>
      <c r="C14" s="586" t="s">
        <v>2309</v>
      </c>
      <c r="AA14" s="2740" t="s">
        <v>23</v>
      </c>
      <c r="AB14" s="2700"/>
      <c r="AC14" s="2701"/>
      <c r="AD14" s="2701"/>
      <c r="AE14" s="2701"/>
      <c r="AF14" s="2702"/>
      <c r="AH14" s="597"/>
    </row>
    <row r="15" spans="1:34" s="573" customFormat="1" ht="28.2">
      <c r="A15" s="579"/>
      <c r="C15" s="587" t="s">
        <v>2310</v>
      </c>
      <c r="AA15" s="2741"/>
      <c r="AB15" s="2703"/>
      <c r="AC15" s="2704"/>
      <c r="AD15" s="2704"/>
      <c r="AE15" s="2704"/>
      <c r="AF15" s="2705"/>
      <c r="AH15" s="597"/>
    </row>
    <row r="16" spans="1:34" s="609" customFormat="1" ht="30" customHeight="1">
      <c r="A16" s="608"/>
      <c r="C16" s="611"/>
      <c r="AA16" s="649"/>
      <c r="AB16" s="677"/>
      <c r="AC16" s="677"/>
      <c r="AD16" s="677"/>
      <c r="AE16" s="677"/>
      <c r="AF16" s="677"/>
      <c r="AH16" s="619"/>
    </row>
    <row r="17" spans="1:34" s="573" customFormat="1" ht="30" customHeight="1">
      <c r="A17" s="579"/>
      <c r="C17" s="587"/>
      <c r="AA17" s="593"/>
      <c r="AB17" s="678"/>
      <c r="AC17" s="678"/>
      <c r="AD17" s="678"/>
      <c r="AE17" s="678"/>
      <c r="AF17" s="679"/>
      <c r="AH17" s="597"/>
    </row>
    <row r="18" spans="1:34" s="573" customFormat="1" ht="30" customHeight="1">
      <c r="A18" s="579"/>
      <c r="B18" s="582">
        <v>9.25</v>
      </c>
      <c r="C18" s="586" t="s">
        <v>2311</v>
      </c>
      <c r="AA18" s="2743" t="s">
        <v>31</v>
      </c>
      <c r="AB18" s="2700"/>
      <c r="AC18" s="2701"/>
      <c r="AD18" s="2701"/>
      <c r="AE18" s="2701"/>
      <c r="AF18" s="2702"/>
      <c r="AH18" s="597"/>
    </row>
    <row r="19" spans="1:34" s="573" customFormat="1" ht="30" customHeight="1">
      <c r="A19" s="579"/>
      <c r="B19" s="582"/>
      <c r="C19" s="587" t="s">
        <v>2312</v>
      </c>
      <c r="AA19" s="2721"/>
      <c r="AB19" s="2703"/>
      <c r="AC19" s="2704"/>
      <c r="AD19" s="2704"/>
      <c r="AE19" s="2704"/>
      <c r="AF19" s="2705"/>
      <c r="AH19" s="597"/>
    </row>
    <row r="20" spans="1:34" s="573" customFormat="1" ht="30" customHeight="1">
      <c r="A20" s="608"/>
      <c r="B20" s="609"/>
      <c r="C20" s="611"/>
      <c r="D20" s="609"/>
      <c r="E20" s="609"/>
      <c r="F20" s="609"/>
      <c r="G20" s="609"/>
      <c r="H20" s="609"/>
      <c r="I20" s="609"/>
      <c r="J20" s="609"/>
      <c r="K20" s="609"/>
      <c r="L20" s="609"/>
      <c r="M20" s="609"/>
      <c r="N20" s="609"/>
      <c r="O20" s="609"/>
      <c r="P20" s="609"/>
      <c r="Q20" s="609"/>
      <c r="R20" s="609"/>
      <c r="S20" s="609"/>
      <c r="T20" s="609"/>
      <c r="U20" s="609"/>
      <c r="V20" s="609"/>
      <c r="W20" s="609"/>
      <c r="X20" s="609"/>
      <c r="Y20" s="609"/>
      <c r="Z20" s="609"/>
      <c r="AA20" s="680"/>
      <c r="AB20" s="681"/>
      <c r="AC20" s="681"/>
      <c r="AD20" s="681"/>
      <c r="AE20" s="681"/>
      <c r="AF20" s="681"/>
      <c r="AG20" s="609"/>
      <c r="AH20" s="619"/>
    </row>
    <row r="21" spans="1:34" s="573" customFormat="1" ht="30" customHeight="1">
      <c r="A21" s="579"/>
      <c r="B21" s="667"/>
      <c r="F21" s="572"/>
      <c r="AA21" s="581"/>
      <c r="AB21" s="678"/>
      <c r="AC21" s="678"/>
      <c r="AF21" s="581"/>
      <c r="AH21" s="597"/>
    </row>
    <row r="22" spans="1:34" s="573" customFormat="1" ht="30" customHeight="1">
      <c r="A22" s="579"/>
      <c r="B22" s="582">
        <v>9.26</v>
      </c>
      <c r="C22" s="586" t="s">
        <v>2313</v>
      </c>
      <c r="AA22" s="2740" t="s">
        <v>38</v>
      </c>
      <c r="AB22" s="2700"/>
      <c r="AC22" s="2701"/>
      <c r="AD22" s="2701"/>
      <c r="AE22" s="2701"/>
      <c r="AF22" s="2702"/>
      <c r="AH22" s="597"/>
    </row>
    <row r="23" spans="1:34" s="573" customFormat="1" ht="30" customHeight="1">
      <c r="A23" s="579"/>
      <c r="C23" s="587" t="s">
        <v>2314</v>
      </c>
      <c r="AA23" s="2741"/>
      <c r="AB23" s="2703"/>
      <c r="AC23" s="2704"/>
      <c r="AD23" s="2704"/>
      <c r="AE23" s="2704"/>
      <c r="AF23" s="2705"/>
      <c r="AH23" s="597"/>
    </row>
    <row r="24" spans="1:34" s="573" customFormat="1" ht="30" customHeight="1">
      <c r="A24" s="608"/>
      <c r="B24" s="668"/>
      <c r="C24" s="609"/>
      <c r="D24" s="609"/>
      <c r="E24" s="609"/>
      <c r="F24" s="669"/>
      <c r="G24" s="609"/>
      <c r="H24" s="609"/>
      <c r="I24" s="609"/>
      <c r="J24" s="609"/>
      <c r="K24" s="609"/>
      <c r="L24" s="609"/>
      <c r="M24" s="609"/>
      <c r="N24" s="609"/>
      <c r="O24" s="609"/>
      <c r="P24" s="609"/>
      <c r="Q24" s="609"/>
      <c r="R24" s="609"/>
      <c r="S24" s="609"/>
      <c r="T24" s="609"/>
      <c r="U24" s="609"/>
      <c r="V24" s="609"/>
      <c r="W24" s="609"/>
      <c r="X24" s="609"/>
      <c r="Y24" s="609"/>
      <c r="Z24" s="609"/>
      <c r="AA24" s="639"/>
      <c r="AB24" s="677"/>
      <c r="AC24" s="677"/>
      <c r="AD24" s="609"/>
      <c r="AE24" s="609"/>
      <c r="AF24" s="609"/>
      <c r="AG24" s="609"/>
      <c r="AH24" s="619"/>
    </row>
    <row r="25" spans="1:34" s="573" customFormat="1" ht="30" customHeight="1">
      <c r="A25" s="670"/>
      <c r="B25" s="665"/>
      <c r="C25" s="665"/>
      <c r="D25" s="665"/>
      <c r="E25" s="665"/>
      <c r="F25" s="665"/>
      <c r="G25" s="665"/>
      <c r="H25" s="665"/>
      <c r="I25" s="665"/>
      <c r="J25" s="665"/>
      <c r="K25" s="665"/>
      <c r="L25" s="665"/>
      <c r="M25" s="665"/>
      <c r="N25" s="665"/>
      <c r="O25" s="665"/>
      <c r="P25" s="665"/>
      <c r="Q25" s="665"/>
      <c r="R25" s="665"/>
      <c r="S25" s="665"/>
      <c r="T25" s="665"/>
      <c r="U25" s="665"/>
      <c r="V25" s="665"/>
      <c r="W25" s="665"/>
      <c r="X25" s="665"/>
      <c r="Y25" s="665"/>
      <c r="Z25" s="665"/>
      <c r="AA25" s="665"/>
      <c r="AB25" s="665"/>
      <c r="AC25" s="665"/>
      <c r="AD25" s="665"/>
      <c r="AE25" s="665"/>
      <c r="AF25" s="665"/>
      <c r="AG25" s="665"/>
      <c r="AH25" s="687"/>
    </row>
    <row r="26" spans="1:34" s="573" customFormat="1" ht="30" customHeight="1">
      <c r="A26" s="579"/>
      <c r="B26" s="582">
        <v>9.27</v>
      </c>
      <c r="C26" s="1843" t="s">
        <v>4347</v>
      </c>
      <c r="D26" s="586"/>
      <c r="AA26" s="2740" t="s">
        <v>46</v>
      </c>
      <c r="AB26" s="2700"/>
      <c r="AC26" s="2701"/>
      <c r="AD26" s="2701"/>
      <c r="AE26" s="2701"/>
      <c r="AF26" s="2702"/>
      <c r="AH26" s="597"/>
    </row>
    <row r="27" spans="1:34" s="573" customFormat="1" ht="30" customHeight="1">
      <c r="A27" s="579"/>
      <c r="C27" s="587" t="s">
        <v>2315</v>
      </c>
      <c r="D27" s="587"/>
      <c r="AA27" s="2741"/>
      <c r="AB27" s="2703"/>
      <c r="AC27" s="2704"/>
      <c r="AD27" s="2704"/>
      <c r="AE27" s="2704"/>
      <c r="AF27" s="2705"/>
      <c r="AH27" s="597"/>
    </row>
    <row r="28" spans="1:34" s="573" customFormat="1" ht="30" customHeight="1">
      <c r="A28" s="608"/>
      <c r="B28" s="609"/>
      <c r="C28" s="609"/>
      <c r="D28" s="640"/>
      <c r="E28" s="609"/>
      <c r="F28" s="609"/>
      <c r="G28" s="609"/>
      <c r="H28" s="609"/>
      <c r="I28" s="609"/>
      <c r="J28" s="609"/>
      <c r="K28" s="609"/>
      <c r="L28" s="609"/>
      <c r="M28" s="609"/>
      <c r="N28" s="609"/>
      <c r="O28" s="609"/>
      <c r="P28" s="609"/>
      <c r="Q28" s="609"/>
      <c r="R28" s="609"/>
      <c r="S28" s="609"/>
      <c r="T28" s="609"/>
      <c r="U28" s="609"/>
      <c r="V28" s="609"/>
      <c r="W28" s="609"/>
      <c r="X28" s="609"/>
      <c r="Y28" s="609"/>
      <c r="Z28" s="609"/>
      <c r="AA28" s="682"/>
      <c r="AB28" s="677"/>
      <c r="AC28" s="677"/>
      <c r="AD28" s="677"/>
      <c r="AE28" s="677"/>
      <c r="AF28" s="677"/>
      <c r="AG28" s="609"/>
      <c r="AH28" s="619"/>
    </row>
    <row r="29" spans="1:34" s="573" customFormat="1" ht="30" customHeight="1">
      <c r="A29" s="579"/>
      <c r="AA29" s="594"/>
      <c r="AB29" s="594"/>
      <c r="AC29" s="594"/>
      <c r="AD29" s="594"/>
      <c r="AE29" s="594"/>
      <c r="AF29" s="594"/>
      <c r="AG29" s="594"/>
      <c r="AH29" s="597"/>
    </row>
    <row r="30" spans="1:34" s="609" customFormat="1" ht="30" customHeight="1">
      <c r="A30" s="579"/>
      <c r="B30" s="580">
        <v>9.2799999999999994</v>
      </c>
      <c r="C30" s="584" t="s">
        <v>2316</v>
      </c>
      <c r="D30" s="573"/>
      <c r="E30" s="573"/>
      <c r="F30" s="573"/>
      <c r="G30" s="573"/>
      <c r="H30" s="573"/>
      <c r="I30" s="573"/>
      <c r="J30" s="573"/>
      <c r="K30" s="573"/>
      <c r="L30" s="573"/>
      <c r="M30" s="573"/>
      <c r="N30" s="573"/>
      <c r="O30" s="573"/>
      <c r="P30" s="573"/>
      <c r="Q30" s="573"/>
      <c r="R30" s="573"/>
      <c r="S30" s="573"/>
      <c r="T30" s="573"/>
      <c r="U30" s="573"/>
      <c r="V30" s="573"/>
      <c r="W30" s="573"/>
      <c r="X30" s="573"/>
      <c r="Y30" s="573"/>
      <c r="Z30" s="573"/>
      <c r="AA30" s="2740" t="s">
        <v>54</v>
      </c>
      <c r="AB30" s="2700"/>
      <c r="AC30" s="2701"/>
      <c r="AD30" s="2701"/>
      <c r="AE30" s="2701"/>
      <c r="AF30" s="2702"/>
      <c r="AG30" s="594"/>
      <c r="AH30" s="597"/>
    </row>
    <row r="31" spans="1:34" s="573" customFormat="1" ht="30" customHeight="1">
      <c r="A31" s="579"/>
      <c r="C31" s="585" t="s">
        <v>2317</v>
      </c>
      <c r="AA31" s="2741"/>
      <c r="AB31" s="2703"/>
      <c r="AC31" s="2704"/>
      <c r="AD31" s="2704"/>
      <c r="AE31" s="2704"/>
      <c r="AF31" s="2705"/>
      <c r="AG31" s="594"/>
      <c r="AH31" s="597"/>
    </row>
    <row r="32" spans="1:34" s="573" customFormat="1" ht="30" customHeight="1">
      <c r="A32" s="608"/>
      <c r="B32" s="609"/>
      <c r="C32" s="609"/>
      <c r="D32" s="609"/>
      <c r="E32" s="609"/>
      <c r="F32" s="609"/>
      <c r="G32" s="609"/>
      <c r="H32" s="609"/>
      <c r="I32" s="609"/>
      <c r="J32" s="609"/>
      <c r="K32" s="609"/>
      <c r="L32" s="609"/>
      <c r="M32" s="609"/>
      <c r="N32" s="609"/>
      <c r="O32" s="609"/>
      <c r="P32" s="609"/>
      <c r="Q32" s="609"/>
      <c r="R32" s="609"/>
      <c r="S32" s="609"/>
      <c r="T32" s="609"/>
      <c r="U32" s="609"/>
      <c r="V32" s="609"/>
      <c r="W32" s="609"/>
      <c r="X32" s="609"/>
      <c r="Y32" s="609"/>
      <c r="Z32" s="609"/>
      <c r="AA32" s="683"/>
      <c r="AB32" s="609"/>
      <c r="AC32" s="609"/>
      <c r="AD32" s="609"/>
      <c r="AE32" s="609"/>
      <c r="AF32" s="609"/>
      <c r="AG32" s="609"/>
      <c r="AH32" s="619"/>
    </row>
    <row r="33" spans="1:34" s="573" customFormat="1" ht="30" customHeight="1">
      <c r="A33" s="670"/>
      <c r="B33" s="665"/>
      <c r="C33" s="665"/>
      <c r="D33" s="665"/>
      <c r="E33" s="665"/>
      <c r="F33" s="665"/>
      <c r="G33" s="665"/>
      <c r="H33" s="665"/>
      <c r="I33" s="665"/>
      <c r="J33" s="665"/>
      <c r="K33" s="665"/>
      <c r="L33" s="665"/>
      <c r="M33" s="665"/>
      <c r="N33" s="665"/>
      <c r="O33" s="665"/>
      <c r="P33" s="665"/>
      <c r="Q33" s="665"/>
      <c r="R33" s="665"/>
      <c r="S33" s="665"/>
      <c r="T33" s="665"/>
      <c r="U33" s="665"/>
      <c r="V33" s="665"/>
      <c r="W33" s="665"/>
      <c r="X33" s="665"/>
      <c r="Y33" s="665"/>
      <c r="Z33" s="665"/>
      <c r="AA33" s="665"/>
      <c r="AB33" s="665"/>
      <c r="AC33" s="665"/>
      <c r="AD33" s="665"/>
      <c r="AE33" s="665"/>
      <c r="AF33" s="665"/>
      <c r="AG33" s="665"/>
      <c r="AH33" s="687"/>
    </row>
    <row r="34" spans="1:34" s="573" customFormat="1" ht="30" customHeight="1">
      <c r="A34" s="579"/>
      <c r="B34" s="580">
        <v>9.2899999999999991</v>
      </c>
      <c r="C34" s="586" t="s">
        <v>2318</v>
      </c>
      <c r="AA34" s="2740" t="s">
        <v>62</v>
      </c>
      <c r="AB34" s="2700"/>
      <c r="AC34" s="2701"/>
      <c r="AD34" s="2701"/>
      <c r="AE34" s="2701"/>
      <c r="AF34" s="2702"/>
      <c r="AH34" s="597"/>
    </row>
    <row r="35" spans="1:34" s="573" customFormat="1" ht="30" customHeight="1">
      <c r="A35" s="579"/>
      <c r="C35" s="587" t="s">
        <v>2319</v>
      </c>
      <c r="AA35" s="2741"/>
      <c r="AB35" s="2703"/>
      <c r="AC35" s="2704"/>
      <c r="AD35" s="2704"/>
      <c r="AE35" s="2704"/>
      <c r="AF35" s="2705"/>
      <c r="AH35" s="597"/>
    </row>
    <row r="36" spans="1:34" s="573" customFormat="1" ht="30" customHeight="1">
      <c r="A36" s="608"/>
      <c r="B36" s="609"/>
      <c r="C36" s="609"/>
      <c r="D36" s="609"/>
      <c r="E36" s="609"/>
      <c r="F36" s="609"/>
      <c r="G36" s="609"/>
      <c r="H36" s="609"/>
      <c r="I36" s="609"/>
      <c r="J36" s="609"/>
      <c r="K36" s="609"/>
      <c r="L36" s="609"/>
      <c r="M36" s="609"/>
      <c r="N36" s="609"/>
      <c r="O36" s="609"/>
      <c r="P36" s="609"/>
      <c r="Q36" s="609"/>
      <c r="R36" s="609"/>
      <c r="S36" s="609"/>
      <c r="T36" s="609"/>
      <c r="U36" s="609"/>
      <c r="V36" s="609"/>
      <c r="W36" s="609"/>
      <c r="X36" s="609"/>
      <c r="Y36" s="609"/>
      <c r="Z36" s="609"/>
      <c r="AA36" s="609"/>
      <c r="AB36" s="609"/>
      <c r="AC36" s="609"/>
      <c r="AD36" s="609"/>
      <c r="AE36" s="609"/>
      <c r="AF36" s="609"/>
      <c r="AG36" s="609"/>
      <c r="AH36" s="619"/>
    </row>
    <row r="37" spans="1:34" s="573" customFormat="1" ht="30" customHeight="1">
      <c r="A37" s="670"/>
      <c r="B37" s="665"/>
      <c r="C37" s="665"/>
      <c r="D37" s="665"/>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c r="AH37" s="687"/>
    </row>
    <row r="38" spans="1:34" s="609" customFormat="1" ht="30" customHeight="1">
      <c r="A38" s="670"/>
      <c r="B38" s="671">
        <v>9.3000000000000007</v>
      </c>
      <c r="C38" s="665" t="s">
        <v>2320</v>
      </c>
      <c r="D38" s="665"/>
      <c r="E38" s="665"/>
      <c r="F38" s="665"/>
      <c r="G38" s="665"/>
      <c r="H38" s="665"/>
      <c r="I38" s="665"/>
      <c r="J38" s="665"/>
      <c r="K38" s="665"/>
      <c r="L38" s="665"/>
      <c r="M38" s="665"/>
      <c r="N38" s="665"/>
      <c r="O38" s="665"/>
      <c r="P38" s="665"/>
      <c r="Q38" s="665"/>
      <c r="R38" s="665"/>
      <c r="S38" s="665"/>
      <c r="T38" s="665"/>
      <c r="U38" s="665"/>
      <c r="V38" s="665"/>
      <c r="W38" s="665"/>
      <c r="X38" s="665"/>
      <c r="Y38" s="665"/>
      <c r="Z38" s="665"/>
      <c r="AA38" s="2744" t="s">
        <v>69</v>
      </c>
      <c r="AB38" s="2700"/>
      <c r="AC38" s="2701"/>
      <c r="AD38" s="2701"/>
      <c r="AE38" s="2701"/>
      <c r="AF38" s="2702"/>
      <c r="AG38" s="665"/>
      <c r="AH38" s="687"/>
    </row>
    <row r="39" spans="1:34" s="573" customFormat="1" ht="30" customHeight="1">
      <c r="A39" s="670"/>
      <c r="B39" s="665"/>
      <c r="C39" s="672" t="s">
        <v>2321</v>
      </c>
      <c r="D39" s="665"/>
      <c r="E39" s="665"/>
      <c r="F39" s="665"/>
      <c r="G39" s="665"/>
      <c r="H39" s="665"/>
      <c r="I39" s="665"/>
      <c r="J39" s="665"/>
      <c r="K39" s="665"/>
      <c r="L39" s="665"/>
      <c r="M39" s="665"/>
      <c r="N39" s="665"/>
      <c r="O39" s="665"/>
      <c r="P39" s="665"/>
      <c r="Q39" s="665"/>
      <c r="R39" s="665"/>
      <c r="S39" s="665"/>
      <c r="T39" s="665"/>
      <c r="U39" s="665"/>
      <c r="V39" s="665"/>
      <c r="W39" s="665"/>
      <c r="X39" s="665"/>
      <c r="Y39" s="665"/>
      <c r="Z39" s="665"/>
      <c r="AA39" s="2745"/>
      <c r="AB39" s="2703"/>
      <c r="AC39" s="2704"/>
      <c r="AD39" s="2704"/>
      <c r="AE39" s="2704"/>
      <c r="AF39" s="2705"/>
      <c r="AG39" s="665"/>
      <c r="AH39" s="687"/>
    </row>
    <row r="40" spans="1:34" s="573" customFormat="1" ht="30" customHeight="1">
      <c r="A40" s="673"/>
      <c r="B40" s="674"/>
      <c r="C40" s="675"/>
      <c r="D40" s="674"/>
      <c r="E40" s="674"/>
      <c r="F40" s="674"/>
      <c r="G40" s="674"/>
      <c r="H40" s="674"/>
      <c r="I40" s="674"/>
      <c r="J40" s="674"/>
      <c r="K40" s="674"/>
      <c r="L40" s="674"/>
      <c r="M40" s="674"/>
      <c r="N40" s="674"/>
      <c r="O40" s="674"/>
      <c r="P40" s="674"/>
      <c r="Q40" s="674"/>
      <c r="R40" s="674"/>
      <c r="S40" s="674"/>
      <c r="T40" s="674"/>
      <c r="U40" s="674"/>
      <c r="V40" s="674"/>
      <c r="W40" s="674"/>
      <c r="X40" s="674"/>
      <c r="Y40" s="674"/>
      <c r="Z40" s="674"/>
      <c r="AA40" s="684"/>
      <c r="AB40" s="685"/>
      <c r="AC40" s="685"/>
      <c r="AD40" s="685"/>
      <c r="AE40" s="685"/>
      <c r="AF40" s="685"/>
      <c r="AG40" s="674"/>
      <c r="AH40" s="688"/>
    </row>
    <row r="41" spans="1:34" s="573" customFormat="1" ht="30" customHeight="1">
      <c r="A41" s="670"/>
      <c r="B41" s="665"/>
      <c r="C41" s="665"/>
      <c r="D41" s="665"/>
      <c r="E41" s="665"/>
      <c r="F41" s="665"/>
      <c r="G41" s="665"/>
      <c r="H41" s="665"/>
      <c r="I41" s="665"/>
      <c r="J41" s="665"/>
      <c r="K41" s="665"/>
      <c r="L41" s="665"/>
      <c r="M41" s="665"/>
      <c r="N41" s="665"/>
      <c r="O41" s="665"/>
      <c r="P41" s="665"/>
      <c r="Q41" s="665"/>
      <c r="R41" s="665"/>
      <c r="S41" s="665"/>
      <c r="T41" s="665"/>
      <c r="U41" s="665"/>
      <c r="V41" s="665"/>
      <c r="W41" s="665"/>
      <c r="X41" s="665"/>
      <c r="Y41" s="665"/>
      <c r="Z41" s="665"/>
      <c r="AA41" s="665"/>
      <c r="AB41" s="665"/>
      <c r="AC41" s="665"/>
      <c r="AD41" s="665"/>
      <c r="AE41" s="665"/>
      <c r="AF41" s="1814" t="s">
        <v>2220</v>
      </c>
      <c r="AG41" s="665"/>
      <c r="AH41" s="687"/>
    </row>
    <row r="42" spans="1:34" s="573" customFormat="1" ht="30" customHeight="1">
      <c r="A42" s="670"/>
      <c r="B42" s="582">
        <v>9.31</v>
      </c>
      <c r="C42" s="665" t="s">
        <v>2322</v>
      </c>
      <c r="D42" s="665"/>
      <c r="E42" s="665"/>
      <c r="F42" s="665"/>
      <c r="G42" s="665"/>
      <c r="H42" s="665"/>
      <c r="I42" s="665"/>
      <c r="J42" s="665"/>
      <c r="K42" s="665"/>
      <c r="L42" s="665"/>
      <c r="M42" s="665"/>
      <c r="N42" s="665"/>
      <c r="O42" s="665"/>
      <c r="P42" s="665"/>
      <c r="Q42" s="665"/>
      <c r="R42" s="665"/>
      <c r="S42" s="665"/>
      <c r="T42" s="665"/>
      <c r="U42" s="665"/>
      <c r="V42" s="665"/>
      <c r="W42" s="665"/>
      <c r="X42" s="665"/>
      <c r="Y42" s="665"/>
      <c r="Z42" s="665"/>
      <c r="AA42" s="2741">
        <v>25</v>
      </c>
      <c r="AB42" s="2700"/>
      <c r="AC42" s="2701"/>
      <c r="AD42" s="2701"/>
      <c r="AE42" s="2701"/>
      <c r="AF42" s="2702"/>
      <c r="AG42" s="665"/>
      <c r="AH42" s="687"/>
    </row>
    <row r="43" spans="1:34" s="665" customFormat="1" ht="30" customHeight="1">
      <c r="A43" s="670"/>
      <c r="C43" s="672" t="s">
        <v>2323</v>
      </c>
      <c r="AA43" s="2741"/>
      <c r="AB43" s="2703"/>
      <c r="AC43" s="2704"/>
      <c r="AD43" s="2704"/>
      <c r="AE43" s="2704"/>
      <c r="AF43" s="2705"/>
      <c r="AH43" s="687"/>
    </row>
    <row r="44" spans="1:34" s="573" customFormat="1" ht="30" customHeight="1">
      <c r="A44" s="673"/>
      <c r="B44" s="674"/>
      <c r="C44" s="675"/>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49"/>
      <c r="AB44" s="618"/>
      <c r="AC44" s="618"/>
      <c r="AD44" s="618"/>
      <c r="AE44" s="618"/>
      <c r="AF44" s="618"/>
      <c r="AG44" s="674"/>
      <c r="AH44" s="688"/>
    </row>
    <row r="45" spans="1:34" s="573" customFormat="1" ht="30" customHeight="1">
      <c r="A45" s="670"/>
      <c r="B45" s="665"/>
      <c r="C45" s="665"/>
      <c r="D45" s="665"/>
      <c r="E45" s="665"/>
      <c r="F45" s="665"/>
      <c r="G45" s="665"/>
      <c r="H45" s="665"/>
      <c r="I45" s="665"/>
      <c r="J45" s="665"/>
      <c r="K45" s="665"/>
      <c r="L45" s="665"/>
      <c r="M45" s="665"/>
      <c r="N45" s="665"/>
      <c r="O45" s="665"/>
      <c r="P45" s="665"/>
      <c r="Q45" s="665"/>
      <c r="R45" s="665"/>
      <c r="S45" s="665"/>
      <c r="T45" s="665"/>
      <c r="U45" s="665"/>
      <c r="V45" s="665"/>
      <c r="W45" s="665"/>
      <c r="X45" s="665"/>
      <c r="Y45" s="665"/>
      <c r="Z45" s="665"/>
      <c r="AA45" s="665"/>
      <c r="AB45" s="665"/>
      <c r="AC45" s="665"/>
      <c r="AD45" s="665"/>
      <c r="AE45" s="665"/>
      <c r="AF45" s="665"/>
      <c r="AG45" s="665"/>
      <c r="AH45" s="687"/>
    </row>
    <row r="46" spans="1:34" s="573" customFormat="1" ht="30" customHeight="1">
      <c r="A46" s="670"/>
      <c r="B46" s="582">
        <v>9.32</v>
      </c>
      <c r="C46" s="665" t="s">
        <v>2324</v>
      </c>
      <c r="D46" s="665"/>
      <c r="E46" s="665"/>
      <c r="F46" s="665"/>
      <c r="G46" s="665"/>
      <c r="H46" s="665"/>
      <c r="I46" s="665"/>
      <c r="J46" s="665"/>
      <c r="K46" s="665"/>
      <c r="L46" s="665"/>
      <c r="M46" s="665"/>
      <c r="N46" s="665"/>
      <c r="O46" s="665"/>
      <c r="P46" s="665"/>
      <c r="Q46" s="665"/>
      <c r="R46" s="665"/>
      <c r="S46" s="665"/>
      <c r="T46" s="665"/>
      <c r="U46" s="665"/>
      <c r="V46" s="665"/>
      <c r="W46" s="665"/>
      <c r="X46" s="665"/>
      <c r="Y46" s="665"/>
      <c r="Z46" s="665"/>
      <c r="AA46" s="2741">
        <v>67</v>
      </c>
      <c r="AB46" s="2700"/>
      <c r="AC46" s="2701"/>
      <c r="AD46" s="2701"/>
      <c r="AE46" s="2701"/>
      <c r="AF46" s="2702"/>
      <c r="AG46" s="665"/>
      <c r="AH46" s="687"/>
    </row>
    <row r="47" spans="1:34" s="573" customFormat="1" ht="30" customHeight="1">
      <c r="A47" s="670"/>
      <c r="B47" s="665"/>
      <c r="C47" s="672" t="s">
        <v>2325</v>
      </c>
      <c r="D47" s="665"/>
      <c r="E47" s="665"/>
      <c r="F47" s="665"/>
      <c r="G47" s="665"/>
      <c r="H47" s="665"/>
      <c r="I47" s="665"/>
      <c r="J47" s="665"/>
      <c r="K47" s="665"/>
      <c r="L47" s="665"/>
      <c r="M47" s="665"/>
      <c r="N47" s="665"/>
      <c r="O47" s="665"/>
      <c r="P47" s="665"/>
      <c r="Q47" s="665"/>
      <c r="R47" s="665"/>
      <c r="S47" s="665"/>
      <c r="T47" s="665"/>
      <c r="U47" s="665"/>
      <c r="V47" s="665"/>
      <c r="W47" s="665"/>
      <c r="X47" s="665"/>
      <c r="Y47" s="665"/>
      <c r="Z47" s="665"/>
      <c r="AA47" s="2741"/>
      <c r="AB47" s="2703"/>
      <c r="AC47" s="2704"/>
      <c r="AD47" s="2704"/>
      <c r="AE47" s="2704"/>
      <c r="AF47" s="2705"/>
      <c r="AG47" s="665"/>
      <c r="AH47" s="687"/>
    </row>
    <row r="48" spans="1:34" s="573" customFormat="1" ht="30" customHeight="1">
      <c r="A48" s="673"/>
      <c r="B48" s="674"/>
      <c r="C48" s="675"/>
      <c r="D48" s="674"/>
      <c r="E48" s="674"/>
      <c r="F48" s="674"/>
      <c r="G48" s="674"/>
      <c r="H48" s="674"/>
      <c r="I48" s="674"/>
      <c r="J48" s="674"/>
      <c r="K48" s="674"/>
      <c r="L48" s="674"/>
      <c r="M48" s="674"/>
      <c r="N48" s="674"/>
      <c r="O48" s="674"/>
      <c r="P48" s="674"/>
      <c r="Q48" s="674"/>
      <c r="R48" s="674"/>
      <c r="S48" s="674"/>
      <c r="T48" s="674"/>
      <c r="U48" s="674"/>
      <c r="V48" s="674"/>
      <c r="W48" s="674"/>
      <c r="X48" s="674"/>
      <c r="Y48" s="674"/>
      <c r="Z48" s="674"/>
      <c r="AA48" s="649"/>
      <c r="AB48" s="649"/>
      <c r="AC48" s="649"/>
      <c r="AD48" s="649"/>
      <c r="AE48" s="649"/>
      <c r="AF48" s="649"/>
      <c r="AG48" s="674"/>
      <c r="AH48" s="688"/>
    </row>
    <row r="49" spans="1:34" s="573" customFormat="1" ht="30" customHeight="1">
      <c r="A49" s="670"/>
      <c r="B49" s="665"/>
      <c r="C49" s="665"/>
      <c r="D49" s="665"/>
      <c r="E49" s="665"/>
      <c r="F49" s="665"/>
      <c r="G49" s="665"/>
      <c r="H49" s="665"/>
      <c r="I49" s="665"/>
      <c r="J49" s="665"/>
      <c r="K49" s="665"/>
      <c r="L49" s="665"/>
      <c r="M49" s="665"/>
      <c r="N49" s="665"/>
      <c r="O49" s="665"/>
      <c r="P49" s="665"/>
      <c r="Q49" s="665"/>
      <c r="R49" s="665"/>
      <c r="S49" s="665"/>
      <c r="T49" s="665"/>
      <c r="U49" s="665"/>
      <c r="V49" s="665"/>
      <c r="W49" s="665"/>
      <c r="X49" s="665"/>
      <c r="Y49" s="665"/>
      <c r="Z49" s="665"/>
      <c r="AA49" s="665"/>
      <c r="AB49" s="665"/>
      <c r="AC49" s="665"/>
      <c r="AD49" s="665"/>
      <c r="AE49" s="665"/>
      <c r="AF49" s="665"/>
      <c r="AG49" s="665"/>
      <c r="AH49" s="687"/>
    </row>
    <row r="50" spans="1:34" s="573" customFormat="1" ht="30" customHeight="1">
      <c r="A50" s="670"/>
      <c r="B50" s="582">
        <v>9.33</v>
      </c>
      <c r="C50" s="665" t="s">
        <v>2326</v>
      </c>
      <c r="D50" s="665"/>
      <c r="E50" s="665"/>
      <c r="F50" s="665"/>
      <c r="G50" s="665"/>
      <c r="H50" s="665"/>
      <c r="I50" s="665"/>
      <c r="J50" s="665"/>
      <c r="K50" s="665"/>
      <c r="L50" s="665"/>
      <c r="M50" s="665"/>
      <c r="N50" s="665"/>
      <c r="O50" s="665"/>
      <c r="P50" s="665"/>
      <c r="Q50" s="665"/>
      <c r="R50" s="665"/>
      <c r="S50" s="665"/>
      <c r="T50" s="665"/>
      <c r="U50" s="665"/>
      <c r="V50" s="665"/>
      <c r="W50" s="665"/>
      <c r="X50" s="665"/>
      <c r="Y50" s="665"/>
      <c r="Z50" s="665"/>
      <c r="AA50" s="2741">
        <v>65</v>
      </c>
      <c r="AB50" s="2700"/>
      <c r="AC50" s="2701"/>
      <c r="AD50" s="2701"/>
      <c r="AE50" s="2701"/>
      <c r="AF50" s="2702"/>
      <c r="AG50" s="665"/>
      <c r="AH50" s="687"/>
    </row>
    <row r="51" spans="1:34" s="665" customFormat="1" ht="30" customHeight="1">
      <c r="A51" s="670"/>
      <c r="C51" s="672" t="s">
        <v>2327</v>
      </c>
      <c r="AA51" s="2741"/>
      <c r="AB51" s="2703"/>
      <c r="AC51" s="2704"/>
      <c r="AD51" s="2704"/>
      <c r="AE51" s="2704"/>
      <c r="AF51" s="2705"/>
      <c r="AH51" s="687"/>
    </row>
    <row r="52" spans="1:34" s="573" customFormat="1" ht="30" customHeight="1">
      <c r="A52" s="673"/>
      <c r="B52" s="674"/>
      <c r="C52" s="675"/>
      <c r="D52" s="674"/>
      <c r="E52" s="674"/>
      <c r="F52" s="674"/>
      <c r="G52" s="674"/>
      <c r="H52" s="674"/>
      <c r="I52" s="674"/>
      <c r="J52" s="674"/>
      <c r="K52" s="674"/>
      <c r="L52" s="674"/>
      <c r="M52" s="674"/>
      <c r="N52" s="674"/>
      <c r="O52" s="674"/>
      <c r="P52" s="674"/>
      <c r="Q52" s="674"/>
      <c r="R52" s="674"/>
      <c r="S52" s="674"/>
      <c r="T52" s="674"/>
      <c r="U52" s="674"/>
      <c r="V52" s="674"/>
      <c r="W52" s="674"/>
      <c r="X52" s="674"/>
      <c r="Y52" s="674"/>
      <c r="Z52" s="674"/>
      <c r="AA52" s="649"/>
      <c r="AB52" s="618"/>
      <c r="AC52" s="618"/>
      <c r="AD52" s="618"/>
      <c r="AE52" s="618"/>
      <c r="AF52" s="618"/>
      <c r="AG52" s="674"/>
      <c r="AH52" s="688"/>
    </row>
    <row r="53" spans="1:34" s="573" customFormat="1" ht="30" customHeight="1">
      <c r="A53" s="670"/>
      <c r="B53" s="665"/>
      <c r="C53" s="665"/>
      <c r="D53" s="665"/>
      <c r="E53" s="665"/>
      <c r="F53" s="665"/>
      <c r="G53" s="665"/>
      <c r="H53" s="665"/>
      <c r="I53" s="665"/>
      <c r="J53" s="665"/>
      <c r="K53" s="665"/>
      <c r="L53" s="665"/>
      <c r="M53" s="665"/>
      <c r="N53" s="665"/>
      <c r="O53" s="665"/>
      <c r="P53" s="665"/>
      <c r="Q53" s="665"/>
      <c r="R53" s="665"/>
      <c r="S53" s="665"/>
      <c r="T53" s="665"/>
      <c r="U53" s="665"/>
      <c r="V53" s="665"/>
      <c r="W53" s="665"/>
      <c r="X53" s="665"/>
      <c r="Y53" s="665"/>
      <c r="Z53" s="665"/>
      <c r="AA53" s="665"/>
      <c r="AB53" s="665"/>
      <c r="AC53" s="665"/>
      <c r="AD53" s="665"/>
      <c r="AE53" s="665"/>
      <c r="AF53" s="665"/>
      <c r="AG53" s="665"/>
      <c r="AH53" s="687"/>
    </row>
    <row r="54" spans="1:34" s="573" customFormat="1" ht="30" customHeight="1">
      <c r="A54" s="670"/>
      <c r="B54" s="582">
        <v>9.34</v>
      </c>
      <c r="C54" s="665" t="s">
        <v>2328</v>
      </c>
      <c r="D54" s="665"/>
      <c r="E54" s="665"/>
      <c r="F54" s="665"/>
      <c r="G54" s="665"/>
      <c r="H54" s="665"/>
      <c r="I54" s="665"/>
      <c r="J54" s="665"/>
      <c r="K54" s="665"/>
      <c r="L54" s="665"/>
      <c r="M54" s="665"/>
      <c r="N54" s="665"/>
      <c r="O54" s="665"/>
      <c r="P54" s="665"/>
      <c r="Q54" s="665"/>
      <c r="R54" s="665"/>
      <c r="S54" s="665"/>
      <c r="T54" s="665"/>
      <c r="U54" s="665"/>
      <c r="V54" s="665"/>
      <c r="W54" s="665"/>
      <c r="X54" s="665"/>
      <c r="Y54" s="665"/>
      <c r="Z54" s="665"/>
      <c r="AA54" s="2741"/>
      <c r="AB54" s="598"/>
      <c r="AC54" s="598"/>
      <c r="AD54" s="598"/>
      <c r="AE54" s="598"/>
      <c r="AF54" s="598"/>
      <c r="AG54" s="665"/>
      <c r="AH54" s="687"/>
    </row>
    <row r="55" spans="1:34" s="665" customFormat="1" ht="30" customHeight="1">
      <c r="A55" s="670"/>
      <c r="C55" s="672" t="s">
        <v>2329</v>
      </c>
      <c r="AA55" s="2741"/>
      <c r="AB55" s="598"/>
      <c r="AC55" s="598"/>
      <c r="AD55" s="598"/>
      <c r="AE55" s="598"/>
      <c r="AF55" s="598"/>
      <c r="AH55" s="687"/>
    </row>
    <row r="56" spans="1:34" s="665" customFormat="1" ht="30" customHeight="1">
      <c r="A56" s="670"/>
      <c r="AF56" s="1815" t="s">
        <v>2220</v>
      </c>
      <c r="AH56" s="687"/>
    </row>
    <row r="57" spans="1:34" s="665" customFormat="1" ht="30" customHeight="1">
      <c r="A57" s="670"/>
      <c r="C57" s="665" t="s">
        <v>1435</v>
      </c>
      <c r="E57" s="665" t="s">
        <v>2119</v>
      </c>
      <c r="AA57" s="2741">
        <v>19</v>
      </c>
      <c r="AB57" s="2700"/>
      <c r="AC57" s="2701"/>
      <c r="AD57" s="2701"/>
      <c r="AE57" s="2701"/>
      <c r="AF57" s="2702"/>
      <c r="AH57" s="687"/>
    </row>
    <row r="58" spans="1:34" s="665" customFormat="1" ht="30" customHeight="1">
      <c r="A58" s="670"/>
      <c r="E58" s="672" t="s">
        <v>2120</v>
      </c>
      <c r="AA58" s="2741"/>
      <c r="AB58" s="2703"/>
      <c r="AC58" s="2704"/>
      <c r="AD58" s="2704"/>
      <c r="AE58" s="2704"/>
      <c r="AF58" s="2705"/>
      <c r="AH58" s="687"/>
    </row>
    <row r="59" spans="1:34" s="665" customFormat="1" ht="30" customHeight="1">
      <c r="A59" s="670"/>
      <c r="AH59" s="687"/>
    </row>
    <row r="60" spans="1:34" s="665" customFormat="1" ht="30" customHeight="1">
      <c r="A60" s="670"/>
      <c r="C60" s="665" t="s">
        <v>1439</v>
      </c>
      <c r="E60" s="665" t="s">
        <v>2133</v>
      </c>
      <c r="AA60" s="2741">
        <v>21</v>
      </c>
      <c r="AB60" s="2700"/>
      <c r="AC60" s="2701"/>
      <c r="AD60" s="2701"/>
      <c r="AE60" s="2701"/>
      <c r="AF60" s="2702"/>
      <c r="AH60" s="687"/>
    </row>
    <row r="61" spans="1:34" s="665" customFormat="1" ht="30" customHeight="1">
      <c r="A61" s="670"/>
      <c r="E61" s="676" t="s">
        <v>2135</v>
      </c>
      <c r="AA61" s="2741"/>
      <c r="AB61" s="2703"/>
      <c r="AC61" s="2704"/>
      <c r="AD61" s="2704"/>
      <c r="AE61" s="2704"/>
      <c r="AF61" s="2705"/>
      <c r="AH61" s="687"/>
    </row>
    <row r="62" spans="1:34" s="665" customFormat="1" ht="30" customHeight="1">
      <c r="A62" s="670"/>
      <c r="AA62" s="686"/>
      <c r="AB62" s="648"/>
      <c r="AC62" s="648"/>
      <c r="AD62" s="648"/>
      <c r="AE62" s="648"/>
      <c r="AF62" s="648"/>
      <c r="AH62" s="687"/>
    </row>
    <row r="63" spans="1:34" s="665" customFormat="1" ht="30" customHeight="1">
      <c r="A63" s="579"/>
      <c r="B63" s="573"/>
      <c r="C63" s="665" t="s">
        <v>1488</v>
      </c>
      <c r="E63" s="665" t="s">
        <v>2130</v>
      </c>
      <c r="K63" s="573"/>
      <c r="L63" s="573"/>
      <c r="M63" s="573"/>
      <c r="N63" s="573"/>
      <c r="O63" s="573"/>
      <c r="P63" s="573"/>
      <c r="Q63" s="573"/>
      <c r="R63" s="573"/>
      <c r="S63" s="573"/>
      <c r="T63" s="573"/>
      <c r="U63" s="573"/>
      <c r="V63" s="573"/>
      <c r="W63" s="573"/>
      <c r="X63" s="573"/>
      <c r="Y63" s="573"/>
      <c r="Z63" s="573"/>
      <c r="AA63" s="2741">
        <v>22</v>
      </c>
      <c r="AB63" s="2700"/>
      <c r="AC63" s="2701"/>
      <c r="AD63" s="2701"/>
      <c r="AE63" s="2701"/>
      <c r="AF63" s="2702"/>
      <c r="AG63" s="622"/>
      <c r="AH63" s="597"/>
    </row>
    <row r="64" spans="1:34" s="665" customFormat="1" ht="30" customHeight="1">
      <c r="A64" s="579"/>
      <c r="B64" s="581"/>
      <c r="E64" s="676" t="s">
        <v>2132</v>
      </c>
      <c r="K64" s="573"/>
      <c r="L64" s="573"/>
      <c r="M64" s="573"/>
      <c r="N64" s="573"/>
      <c r="O64" s="573"/>
      <c r="P64" s="573"/>
      <c r="Q64" s="573"/>
      <c r="R64" s="573"/>
      <c r="S64" s="573"/>
      <c r="T64" s="573"/>
      <c r="U64" s="573"/>
      <c r="V64" s="573"/>
      <c r="W64" s="573"/>
      <c r="X64" s="573"/>
      <c r="Y64" s="573"/>
      <c r="Z64" s="573"/>
      <c r="AA64" s="2741"/>
      <c r="AB64" s="2703"/>
      <c r="AC64" s="2704"/>
      <c r="AD64" s="2704"/>
      <c r="AE64" s="2704"/>
      <c r="AF64" s="2705"/>
      <c r="AG64" s="622"/>
      <c r="AH64" s="597"/>
    </row>
    <row r="65" spans="1:34" s="665" customFormat="1" ht="30" customHeight="1">
      <c r="A65" s="579"/>
      <c r="B65" s="581"/>
      <c r="E65" s="676"/>
      <c r="K65" s="573"/>
      <c r="L65" s="573"/>
      <c r="M65" s="573"/>
      <c r="N65" s="573"/>
      <c r="O65" s="573"/>
      <c r="P65" s="573"/>
      <c r="Q65" s="573"/>
      <c r="R65" s="573"/>
      <c r="S65" s="573"/>
      <c r="T65" s="573"/>
      <c r="U65" s="573"/>
      <c r="V65" s="573"/>
      <c r="W65" s="573"/>
      <c r="X65" s="573"/>
      <c r="Y65" s="573"/>
      <c r="Z65" s="573"/>
      <c r="AA65" s="593"/>
      <c r="AB65" s="648"/>
      <c r="AC65" s="648"/>
      <c r="AD65" s="648"/>
      <c r="AE65" s="648"/>
      <c r="AF65" s="648"/>
      <c r="AG65" s="622"/>
      <c r="AH65" s="597"/>
    </row>
    <row r="66" spans="1:34" s="665" customFormat="1" ht="30" customHeight="1">
      <c r="A66" s="579"/>
      <c r="B66" s="573"/>
      <c r="C66" s="573"/>
      <c r="D66" s="573"/>
      <c r="E66" s="581"/>
      <c r="F66" s="586"/>
      <c r="G66" s="573"/>
      <c r="H66" s="573"/>
      <c r="I66" s="573"/>
      <c r="J66" s="573"/>
      <c r="K66" s="573"/>
      <c r="L66" s="573"/>
      <c r="M66" s="573"/>
      <c r="N66" s="573"/>
      <c r="O66" s="573"/>
      <c r="P66" s="573"/>
      <c r="Q66" s="573"/>
      <c r="R66" s="573"/>
      <c r="S66" s="573"/>
      <c r="T66" s="573"/>
      <c r="U66" s="573"/>
      <c r="V66" s="573"/>
      <c r="W66" s="573"/>
      <c r="X66" s="573"/>
      <c r="Y66" s="573"/>
      <c r="Z66" s="573"/>
      <c r="AA66" s="686"/>
      <c r="AB66" s="648"/>
      <c r="AC66" s="648"/>
      <c r="AD66" s="648"/>
      <c r="AE66" s="648"/>
      <c r="AF66" s="1816" t="s">
        <v>2265</v>
      </c>
      <c r="AG66" s="622"/>
      <c r="AH66" s="597"/>
    </row>
    <row r="67" spans="1:34" s="665" customFormat="1" ht="30" customHeight="1">
      <c r="A67" s="579"/>
      <c r="B67" s="573"/>
      <c r="C67" s="665" t="s">
        <v>1546</v>
      </c>
      <c r="E67" s="665" t="s">
        <v>2121</v>
      </c>
      <c r="K67" s="573"/>
      <c r="L67" s="573"/>
      <c r="M67" s="573"/>
      <c r="N67" s="573"/>
      <c r="O67" s="573"/>
      <c r="P67" s="573"/>
      <c r="Q67" s="573"/>
      <c r="R67" s="573"/>
      <c r="S67" s="573"/>
      <c r="T67" s="573"/>
      <c r="U67" s="573"/>
      <c r="V67" s="573"/>
      <c r="W67" s="573"/>
      <c r="X67" s="573"/>
      <c r="Y67" s="573"/>
      <c r="Z67" s="573"/>
      <c r="AA67" s="2741">
        <v>18</v>
      </c>
      <c r="AB67" s="2700"/>
      <c r="AC67" s="2701"/>
      <c r="AD67" s="2701"/>
      <c r="AE67" s="2701"/>
      <c r="AF67" s="2702"/>
      <c r="AG67" s="622"/>
      <c r="AH67" s="597"/>
    </row>
    <row r="68" spans="1:34" s="665" customFormat="1" ht="30" customHeight="1">
      <c r="A68" s="670"/>
      <c r="E68" s="676" t="s">
        <v>2330</v>
      </c>
      <c r="AA68" s="2741"/>
      <c r="AB68" s="2703"/>
      <c r="AC68" s="2704"/>
      <c r="AD68" s="2704"/>
      <c r="AE68" s="2704"/>
      <c r="AF68" s="2705"/>
      <c r="AG68" s="623"/>
      <c r="AH68" s="687"/>
    </row>
    <row r="69" spans="1:34" s="665" customFormat="1" ht="30" customHeight="1">
      <c r="A69" s="670"/>
      <c r="AG69" s="623"/>
      <c r="AH69" s="687"/>
    </row>
    <row r="70" spans="1:34" s="665" customFormat="1" ht="30" customHeight="1">
      <c r="A70" s="670"/>
      <c r="C70" s="665" t="s">
        <v>1548</v>
      </c>
      <c r="E70" s="665" t="s">
        <v>2123</v>
      </c>
      <c r="AA70" s="2741">
        <v>19</v>
      </c>
      <c r="AB70" s="2700"/>
      <c r="AC70" s="2701"/>
      <c r="AD70" s="2701"/>
      <c r="AE70" s="2701"/>
      <c r="AF70" s="2702"/>
      <c r="AG70" s="623"/>
      <c r="AH70" s="687"/>
    </row>
    <row r="71" spans="1:34" s="665" customFormat="1" ht="30" customHeight="1">
      <c r="A71" s="670"/>
      <c r="E71" s="676" t="s">
        <v>2331</v>
      </c>
      <c r="AA71" s="2741"/>
      <c r="AB71" s="2703"/>
      <c r="AC71" s="2704"/>
      <c r="AD71" s="2704"/>
      <c r="AE71" s="2704"/>
      <c r="AF71" s="2705"/>
      <c r="AG71" s="623"/>
      <c r="AH71" s="687"/>
    </row>
    <row r="72" spans="1:34" s="665" customFormat="1" ht="30" customHeight="1">
      <c r="A72" s="670"/>
      <c r="AA72" s="686"/>
      <c r="AB72" s="648"/>
      <c r="AC72" s="648"/>
      <c r="AD72" s="648"/>
      <c r="AE72" s="648"/>
      <c r="AF72" s="648"/>
      <c r="AG72" s="623"/>
      <c r="AH72" s="687"/>
    </row>
    <row r="73" spans="1:34" s="665" customFormat="1" ht="30" customHeight="1">
      <c r="A73" s="579"/>
      <c r="B73" s="573"/>
      <c r="C73" s="665" t="s">
        <v>1551</v>
      </c>
      <c r="E73" s="665" t="s">
        <v>2136</v>
      </c>
      <c r="K73" s="573"/>
      <c r="L73" s="573"/>
      <c r="M73" s="573"/>
      <c r="N73" s="573"/>
      <c r="O73" s="573"/>
      <c r="P73" s="573"/>
      <c r="Q73" s="573"/>
      <c r="R73" s="573"/>
      <c r="S73" s="573"/>
      <c r="T73" s="573"/>
      <c r="U73" s="573"/>
      <c r="V73" s="573"/>
      <c r="W73" s="573"/>
      <c r="X73" s="573"/>
      <c r="Y73" s="573"/>
      <c r="Z73" s="573"/>
      <c r="AA73" s="2741">
        <v>20</v>
      </c>
      <c r="AB73" s="2700"/>
      <c r="AC73" s="2701"/>
      <c r="AD73" s="2701"/>
      <c r="AE73" s="2701"/>
      <c r="AF73" s="2702"/>
      <c r="AG73" s="622"/>
      <c r="AH73" s="597"/>
    </row>
    <row r="74" spans="1:34" s="665" customFormat="1" ht="30" customHeight="1">
      <c r="A74" s="579"/>
      <c r="B74" s="581"/>
      <c r="E74" s="676" t="s">
        <v>2138</v>
      </c>
      <c r="K74" s="573"/>
      <c r="L74" s="573"/>
      <c r="M74" s="573"/>
      <c r="N74" s="573"/>
      <c r="O74" s="573"/>
      <c r="P74" s="573"/>
      <c r="Q74" s="573"/>
      <c r="R74" s="573"/>
      <c r="S74" s="573"/>
      <c r="T74" s="573"/>
      <c r="U74" s="573"/>
      <c r="V74" s="573"/>
      <c r="W74" s="573"/>
      <c r="X74" s="573"/>
      <c r="Y74" s="573"/>
      <c r="Z74" s="573"/>
      <c r="AA74" s="2741"/>
      <c r="AB74" s="2703"/>
      <c r="AC74" s="2704"/>
      <c r="AD74" s="2704"/>
      <c r="AE74" s="2704"/>
      <c r="AF74" s="2705"/>
      <c r="AG74" s="622"/>
      <c r="AH74" s="597"/>
    </row>
    <row r="75" spans="1:34" s="665" customFormat="1" ht="30" customHeight="1">
      <c r="A75" s="579"/>
      <c r="B75" s="581"/>
      <c r="C75" s="584"/>
      <c r="D75" s="573"/>
      <c r="E75" s="573"/>
      <c r="F75" s="573"/>
      <c r="G75" s="573"/>
      <c r="H75" s="573"/>
      <c r="I75" s="573"/>
      <c r="J75" s="573"/>
      <c r="K75" s="573"/>
      <c r="L75" s="573"/>
      <c r="M75" s="573"/>
      <c r="N75" s="573"/>
      <c r="O75" s="573"/>
      <c r="P75" s="573"/>
      <c r="Q75" s="573"/>
      <c r="R75" s="573"/>
      <c r="S75" s="573"/>
      <c r="T75" s="573"/>
      <c r="U75" s="573"/>
      <c r="V75" s="573"/>
      <c r="W75" s="573"/>
      <c r="X75" s="573"/>
      <c r="Y75" s="573"/>
      <c r="Z75" s="573"/>
      <c r="AA75" s="692"/>
      <c r="AB75" s="600"/>
      <c r="AC75" s="600"/>
      <c r="AD75" s="600"/>
      <c r="AE75" s="600"/>
      <c r="AF75" s="600"/>
      <c r="AG75" s="622"/>
      <c r="AH75" s="597"/>
    </row>
    <row r="76" spans="1:34" s="665" customFormat="1" ht="30" customHeight="1">
      <c r="A76" s="579"/>
      <c r="B76" s="581"/>
      <c r="C76" s="665" t="s">
        <v>1554</v>
      </c>
      <c r="E76" s="665" t="s">
        <v>1664</v>
      </c>
      <c r="K76" s="573"/>
      <c r="L76" s="573"/>
      <c r="M76" s="573"/>
      <c r="N76" s="573"/>
      <c r="O76" s="573"/>
      <c r="P76" s="573"/>
      <c r="Q76" s="573"/>
      <c r="R76" s="573"/>
      <c r="S76" s="573"/>
      <c r="T76" s="573"/>
      <c r="U76" s="573"/>
      <c r="V76" s="573"/>
      <c r="W76" s="573"/>
      <c r="X76" s="573"/>
      <c r="Y76" s="573"/>
      <c r="Z76" s="573"/>
      <c r="AA76" s="2741">
        <v>22</v>
      </c>
      <c r="AB76" s="2700"/>
      <c r="AC76" s="2701"/>
      <c r="AD76" s="2701"/>
      <c r="AE76" s="2701"/>
      <c r="AF76" s="2702"/>
      <c r="AG76" s="622"/>
      <c r="AH76" s="597"/>
    </row>
    <row r="77" spans="1:34" s="665" customFormat="1" ht="30" customHeight="1">
      <c r="A77" s="579"/>
      <c r="B77" s="581"/>
      <c r="E77" s="676" t="s">
        <v>2332</v>
      </c>
      <c r="K77" s="573"/>
      <c r="L77" s="573"/>
      <c r="M77" s="573"/>
      <c r="N77" s="573"/>
      <c r="O77" s="573"/>
      <c r="P77" s="573"/>
      <c r="Q77" s="573"/>
      <c r="R77" s="573"/>
      <c r="S77" s="573"/>
      <c r="T77" s="573"/>
      <c r="U77" s="573"/>
      <c r="V77" s="573"/>
      <c r="W77" s="573"/>
      <c r="X77" s="573"/>
      <c r="Y77" s="573"/>
      <c r="Z77" s="573"/>
      <c r="AA77" s="2741"/>
      <c r="AB77" s="2703"/>
      <c r="AC77" s="2704"/>
      <c r="AD77" s="2704"/>
      <c r="AE77" s="2704"/>
      <c r="AF77" s="2705"/>
      <c r="AG77" s="622"/>
      <c r="AH77" s="597"/>
    </row>
    <row r="78" spans="1:34" s="665" customFormat="1" ht="30" customHeight="1">
      <c r="A78" s="579"/>
      <c r="B78" s="581"/>
      <c r="E78" s="676"/>
      <c r="K78" s="573"/>
      <c r="L78" s="573"/>
      <c r="M78" s="573"/>
      <c r="N78" s="573"/>
      <c r="O78" s="573"/>
      <c r="P78" s="573"/>
      <c r="Q78" s="573"/>
      <c r="R78" s="573"/>
      <c r="S78" s="573"/>
      <c r="T78" s="573"/>
      <c r="U78" s="573"/>
      <c r="V78" s="573"/>
      <c r="W78" s="573"/>
      <c r="X78" s="573"/>
      <c r="Y78" s="573"/>
      <c r="Z78" s="573"/>
      <c r="AA78" s="593"/>
      <c r="AB78" s="648"/>
      <c r="AC78" s="648"/>
      <c r="AD78" s="648"/>
      <c r="AE78" s="648"/>
      <c r="AF78" s="648"/>
      <c r="AG78" s="622"/>
      <c r="AH78" s="597"/>
    </row>
    <row r="79" spans="1:34" s="665" customFormat="1" ht="30" customHeight="1">
      <c r="A79" s="579"/>
      <c r="B79" s="581"/>
      <c r="C79" s="584"/>
      <c r="D79" s="573"/>
      <c r="E79" s="573"/>
      <c r="F79" s="573"/>
      <c r="G79" s="573"/>
      <c r="H79" s="573"/>
      <c r="I79" s="573"/>
      <c r="J79" s="573"/>
      <c r="K79" s="573"/>
      <c r="L79" s="573"/>
      <c r="M79" s="573"/>
      <c r="N79" s="573"/>
      <c r="O79" s="573"/>
      <c r="P79" s="573"/>
      <c r="Q79" s="573"/>
      <c r="R79" s="573"/>
      <c r="S79" s="573"/>
      <c r="T79" s="573"/>
      <c r="U79" s="573"/>
      <c r="V79" s="573"/>
      <c r="W79" s="573"/>
      <c r="X79" s="573"/>
      <c r="Y79" s="573"/>
      <c r="Z79" s="573"/>
      <c r="AF79" s="1815" t="s">
        <v>2333</v>
      </c>
      <c r="AG79" s="622"/>
      <c r="AH79" s="597"/>
    </row>
    <row r="80" spans="1:34" s="665" customFormat="1" ht="30" customHeight="1">
      <c r="A80" s="579"/>
      <c r="B80" s="581"/>
      <c r="C80" s="665" t="s">
        <v>1557</v>
      </c>
      <c r="E80" s="665" t="s">
        <v>2334</v>
      </c>
      <c r="K80" s="573"/>
      <c r="L80" s="573"/>
      <c r="M80" s="573"/>
      <c r="N80" s="573"/>
      <c r="O80" s="573"/>
      <c r="P80" s="573"/>
      <c r="Q80" s="573"/>
      <c r="R80" s="573"/>
      <c r="S80" s="573"/>
      <c r="T80" s="573"/>
      <c r="U80" s="573"/>
      <c r="V80" s="573"/>
      <c r="W80" s="573"/>
      <c r="X80" s="573"/>
      <c r="Y80" s="573"/>
      <c r="Z80" s="573"/>
      <c r="AA80" s="2740" t="s">
        <v>15</v>
      </c>
      <c r="AB80" s="2700"/>
      <c r="AC80" s="2701"/>
      <c r="AD80" s="2701"/>
      <c r="AE80" s="2701"/>
      <c r="AF80" s="2702"/>
      <c r="AG80" s="573"/>
      <c r="AH80" s="597"/>
    </row>
    <row r="81" spans="1:34" s="665" customFormat="1" ht="30" customHeight="1">
      <c r="A81" s="579"/>
      <c r="B81" s="581"/>
      <c r="E81" s="676" t="s">
        <v>1661</v>
      </c>
      <c r="K81" s="573"/>
      <c r="L81" s="573"/>
      <c r="M81" s="573"/>
      <c r="N81" s="573"/>
      <c r="O81" s="573"/>
      <c r="P81" s="573"/>
      <c r="Q81" s="573"/>
      <c r="R81" s="573"/>
      <c r="S81" s="573"/>
      <c r="T81" s="573"/>
      <c r="U81" s="573"/>
      <c r="V81" s="573"/>
      <c r="W81" s="573"/>
      <c r="X81" s="573"/>
      <c r="Y81" s="573"/>
      <c r="Z81" s="573"/>
      <c r="AA81" s="2741"/>
      <c r="AB81" s="2703"/>
      <c r="AC81" s="2704"/>
      <c r="AD81" s="2704"/>
      <c r="AE81" s="2704"/>
      <c r="AF81" s="2705"/>
      <c r="AG81" s="573"/>
      <c r="AH81" s="597"/>
    </row>
    <row r="82" spans="1:34" s="665" customFormat="1" ht="30" customHeight="1">
      <c r="A82" s="579"/>
      <c r="B82" s="581"/>
      <c r="C82" s="584"/>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686"/>
      <c r="AB82" s="648"/>
      <c r="AC82" s="648"/>
      <c r="AD82" s="648"/>
      <c r="AE82" s="648"/>
      <c r="AF82" s="648"/>
      <c r="AG82" s="573"/>
      <c r="AH82" s="597"/>
    </row>
    <row r="83" spans="1:34" s="665" customFormat="1" ht="30" customHeight="1">
      <c r="A83" s="579"/>
      <c r="B83" s="581"/>
      <c r="C83" s="665" t="s">
        <v>1511</v>
      </c>
      <c r="E83" s="665" t="s">
        <v>2335</v>
      </c>
      <c r="K83" s="573"/>
      <c r="L83" s="573"/>
      <c r="M83" s="573"/>
      <c r="N83" s="573"/>
      <c r="O83" s="573"/>
      <c r="P83" s="573"/>
      <c r="Q83" s="573"/>
      <c r="R83" s="573"/>
      <c r="S83" s="573"/>
      <c r="T83" s="573"/>
      <c r="U83" s="573"/>
      <c r="V83" s="573"/>
      <c r="W83" s="573"/>
      <c r="X83" s="573"/>
      <c r="Y83" s="573"/>
      <c r="Z83" s="573"/>
      <c r="AA83" s="2740" t="s">
        <v>23</v>
      </c>
      <c r="AB83" s="2700"/>
      <c r="AC83" s="2701"/>
      <c r="AD83" s="2701"/>
      <c r="AE83" s="2701"/>
      <c r="AF83" s="2702"/>
      <c r="AG83" s="573"/>
      <c r="AH83" s="597"/>
    </row>
    <row r="84" spans="1:34" s="665" customFormat="1" ht="30" customHeight="1">
      <c r="A84" s="579"/>
      <c r="B84" s="581"/>
      <c r="E84" s="676" t="s">
        <v>1663</v>
      </c>
      <c r="K84" s="573"/>
      <c r="L84" s="573"/>
      <c r="M84" s="573"/>
      <c r="N84" s="573"/>
      <c r="O84" s="573"/>
      <c r="P84" s="573"/>
      <c r="Q84" s="573"/>
      <c r="R84" s="573"/>
      <c r="S84" s="573"/>
      <c r="T84" s="573"/>
      <c r="U84" s="573"/>
      <c r="V84" s="573"/>
      <c r="W84" s="573"/>
      <c r="X84" s="573"/>
      <c r="Y84" s="573"/>
      <c r="Z84" s="573"/>
      <c r="AA84" s="2741"/>
      <c r="AB84" s="2703"/>
      <c r="AC84" s="2704"/>
      <c r="AD84" s="2704"/>
      <c r="AE84" s="2704"/>
      <c r="AF84" s="2705"/>
      <c r="AG84" s="573"/>
      <c r="AH84" s="597"/>
    </row>
    <row r="85" spans="1:34" s="665" customFormat="1" ht="30" customHeight="1">
      <c r="A85" s="579"/>
      <c r="B85" s="581"/>
      <c r="E85" s="676"/>
      <c r="K85" s="573"/>
      <c r="L85" s="573"/>
      <c r="M85" s="573"/>
      <c r="N85" s="573"/>
      <c r="O85" s="573"/>
      <c r="P85" s="573"/>
      <c r="Q85" s="573"/>
      <c r="R85" s="573"/>
      <c r="S85" s="573"/>
      <c r="T85" s="573"/>
      <c r="U85" s="573"/>
      <c r="V85" s="573"/>
      <c r="W85" s="573"/>
      <c r="X85" s="573"/>
      <c r="Y85" s="573"/>
      <c r="Z85" s="573"/>
      <c r="AA85" s="593"/>
      <c r="AB85" s="648"/>
      <c r="AC85" s="648"/>
      <c r="AD85" s="648"/>
      <c r="AE85" s="648"/>
      <c r="AF85" s="648"/>
      <c r="AG85" s="573"/>
      <c r="AH85" s="597"/>
    </row>
    <row r="86" spans="1:34" s="665" customFormat="1" ht="30" customHeight="1">
      <c r="A86" s="579"/>
      <c r="B86" s="581"/>
      <c r="C86" s="584"/>
      <c r="D86" s="573"/>
      <c r="E86" s="573"/>
      <c r="F86" s="573"/>
      <c r="G86" s="573"/>
      <c r="H86" s="573"/>
      <c r="I86" s="573"/>
      <c r="J86" s="573"/>
      <c r="K86" s="573"/>
      <c r="L86" s="573"/>
      <c r="M86" s="573"/>
      <c r="N86" s="573"/>
      <c r="O86" s="573"/>
      <c r="P86" s="573"/>
      <c r="Q86" s="573"/>
      <c r="R86" s="573"/>
      <c r="S86" s="573"/>
      <c r="T86" s="573"/>
      <c r="U86" s="573"/>
      <c r="V86" s="573"/>
      <c r="W86" s="573"/>
      <c r="X86" s="573"/>
      <c r="Y86" s="573"/>
      <c r="Z86" s="573"/>
      <c r="AA86" s="594"/>
      <c r="AB86" s="600"/>
      <c r="AC86" s="600"/>
      <c r="AD86" s="600"/>
      <c r="AE86" s="600"/>
      <c r="AF86" s="1817" t="s">
        <v>2336</v>
      </c>
      <c r="AG86" s="573"/>
      <c r="AH86" s="597"/>
    </row>
    <row r="87" spans="1:34" s="665" customFormat="1" ht="30" customHeight="1">
      <c r="A87" s="579"/>
      <c r="B87" s="581"/>
      <c r="C87" s="665" t="s">
        <v>2185</v>
      </c>
      <c r="E87" s="665" t="s">
        <v>1673</v>
      </c>
      <c r="K87" s="573"/>
      <c r="L87" s="573"/>
      <c r="M87" s="573"/>
      <c r="N87" s="573"/>
      <c r="O87" s="573"/>
      <c r="P87" s="573"/>
      <c r="Q87" s="573"/>
      <c r="R87" s="573"/>
      <c r="S87" s="573"/>
      <c r="T87" s="573"/>
      <c r="U87" s="573"/>
      <c r="V87" s="573"/>
      <c r="W87" s="573"/>
      <c r="X87" s="573"/>
      <c r="Y87" s="573"/>
      <c r="Z87" s="573"/>
      <c r="AA87" s="2741">
        <v>57</v>
      </c>
      <c r="AB87" s="2700"/>
      <c r="AC87" s="2701"/>
      <c r="AD87" s="2701"/>
      <c r="AE87" s="2701"/>
      <c r="AF87" s="2702"/>
      <c r="AG87" s="573"/>
      <c r="AH87" s="597"/>
    </row>
    <row r="88" spans="1:34" s="665" customFormat="1" ht="30" customHeight="1">
      <c r="A88" s="579"/>
      <c r="B88" s="581"/>
      <c r="E88" s="676" t="s">
        <v>1674</v>
      </c>
      <c r="K88" s="573"/>
      <c r="L88" s="573"/>
      <c r="M88" s="573"/>
      <c r="N88" s="573"/>
      <c r="O88" s="573"/>
      <c r="P88" s="573"/>
      <c r="Q88" s="573"/>
      <c r="R88" s="573"/>
      <c r="S88" s="573"/>
      <c r="T88" s="573"/>
      <c r="U88" s="573"/>
      <c r="V88" s="573"/>
      <c r="W88" s="573"/>
      <c r="X88" s="573"/>
      <c r="Y88" s="573"/>
      <c r="Z88" s="573"/>
      <c r="AA88" s="2741"/>
      <c r="AB88" s="2703"/>
      <c r="AC88" s="2704"/>
      <c r="AD88" s="2704"/>
      <c r="AE88" s="2704"/>
      <c r="AF88" s="2705"/>
      <c r="AG88" s="573"/>
      <c r="AH88" s="597"/>
    </row>
    <row r="89" spans="1:34" s="665" customFormat="1" ht="30" customHeight="1">
      <c r="A89" s="579"/>
      <c r="B89" s="581"/>
      <c r="E89" s="676"/>
      <c r="K89" s="573"/>
      <c r="L89" s="573"/>
      <c r="M89" s="573"/>
      <c r="N89" s="573"/>
      <c r="O89" s="573"/>
      <c r="P89" s="573"/>
      <c r="Q89" s="573"/>
      <c r="R89" s="573"/>
      <c r="S89" s="573"/>
      <c r="T89" s="573"/>
      <c r="U89" s="573"/>
      <c r="V89" s="573"/>
      <c r="W89" s="573"/>
      <c r="X89" s="573"/>
      <c r="Y89" s="573"/>
      <c r="Z89" s="573"/>
      <c r="AA89" s="593"/>
      <c r="AB89" s="648"/>
      <c r="AC89" s="648"/>
      <c r="AD89" s="648"/>
      <c r="AE89" s="648"/>
      <c r="AF89" s="648"/>
      <c r="AG89" s="573"/>
      <c r="AH89" s="597"/>
    </row>
    <row r="90" spans="1:34" s="665" customFormat="1" ht="30" customHeight="1">
      <c r="A90" s="579"/>
      <c r="B90" s="581"/>
      <c r="C90" s="584"/>
      <c r="D90" s="573"/>
      <c r="E90" s="573"/>
      <c r="F90" s="573"/>
      <c r="G90" s="573"/>
      <c r="H90" s="573"/>
      <c r="I90" s="573"/>
      <c r="J90" s="573"/>
      <c r="K90" s="573"/>
      <c r="L90" s="573"/>
      <c r="M90" s="573"/>
      <c r="N90" s="573"/>
      <c r="O90" s="573"/>
      <c r="P90" s="573"/>
      <c r="Q90" s="573"/>
      <c r="R90" s="573"/>
      <c r="S90" s="573"/>
      <c r="T90" s="573"/>
      <c r="U90" s="573"/>
      <c r="V90" s="573"/>
      <c r="W90" s="573"/>
      <c r="X90" s="573"/>
      <c r="Y90" s="573"/>
      <c r="Z90" s="573"/>
      <c r="AA90" s="594"/>
      <c r="AB90" s="600"/>
      <c r="AC90" s="600"/>
      <c r="AD90" s="600"/>
      <c r="AE90" s="600"/>
      <c r="AF90" s="1818" t="s">
        <v>2220</v>
      </c>
      <c r="AG90" s="573"/>
      <c r="AH90" s="597"/>
    </row>
    <row r="91" spans="1:34" s="665" customFormat="1" ht="30" customHeight="1">
      <c r="A91" s="579"/>
      <c r="B91" s="581"/>
      <c r="C91" s="665" t="s">
        <v>2190</v>
      </c>
      <c r="E91" s="665" t="s">
        <v>2285</v>
      </c>
      <c r="K91" s="573"/>
      <c r="L91" s="573"/>
      <c r="M91" s="573"/>
      <c r="N91" s="573"/>
      <c r="O91" s="573"/>
      <c r="P91" s="573"/>
      <c r="Q91" s="573"/>
      <c r="R91" s="573"/>
      <c r="S91" s="573"/>
      <c r="T91" s="573"/>
      <c r="U91" s="573"/>
      <c r="V91" s="573"/>
      <c r="W91" s="573"/>
      <c r="X91" s="573"/>
      <c r="Y91" s="573"/>
      <c r="Z91" s="573"/>
      <c r="AA91" s="2741">
        <v>23</v>
      </c>
      <c r="AB91" s="2700"/>
      <c r="AC91" s="2701"/>
      <c r="AD91" s="2701"/>
      <c r="AE91" s="2701"/>
      <c r="AF91" s="2702"/>
      <c r="AG91" s="573"/>
      <c r="AH91" s="597"/>
    </row>
    <row r="92" spans="1:34" s="665" customFormat="1" ht="30" customHeight="1">
      <c r="A92" s="579"/>
      <c r="B92" s="581"/>
      <c r="E92" s="676" t="s">
        <v>2286</v>
      </c>
      <c r="K92" s="573"/>
      <c r="L92" s="573"/>
      <c r="M92" s="573"/>
      <c r="N92" s="573"/>
      <c r="O92" s="573"/>
      <c r="P92" s="573"/>
      <c r="Q92" s="573"/>
      <c r="R92" s="573"/>
      <c r="S92" s="573"/>
      <c r="T92" s="573"/>
      <c r="U92" s="573"/>
      <c r="V92" s="573"/>
      <c r="W92" s="573"/>
      <c r="X92" s="573"/>
      <c r="Y92" s="573"/>
      <c r="Z92" s="573"/>
      <c r="AA92" s="2741"/>
      <c r="AB92" s="2703"/>
      <c r="AC92" s="2704"/>
      <c r="AD92" s="2704"/>
      <c r="AE92" s="2704"/>
      <c r="AF92" s="2705"/>
      <c r="AG92" s="573"/>
      <c r="AH92" s="597"/>
    </row>
    <row r="93" spans="1:34" s="665" customFormat="1" ht="30" customHeight="1">
      <c r="A93" s="689"/>
      <c r="B93" s="690"/>
      <c r="C93" s="691"/>
      <c r="D93" s="691"/>
      <c r="E93" s="691"/>
      <c r="F93" s="691"/>
      <c r="G93" s="691"/>
      <c r="H93" s="691"/>
      <c r="I93" s="691"/>
      <c r="J93" s="691"/>
      <c r="K93" s="691"/>
      <c r="L93" s="691"/>
      <c r="M93" s="691"/>
      <c r="N93" s="691"/>
      <c r="O93" s="691"/>
      <c r="P93" s="691"/>
      <c r="Q93" s="691"/>
      <c r="R93" s="691"/>
      <c r="S93" s="691"/>
      <c r="T93" s="691"/>
      <c r="U93" s="691"/>
      <c r="V93" s="691"/>
      <c r="W93" s="691"/>
      <c r="X93" s="691"/>
      <c r="Y93" s="691"/>
      <c r="Z93" s="693"/>
      <c r="AA93" s="691"/>
      <c r="AB93" s="691"/>
      <c r="AC93" s="691"/>
      <c r="AD93" s="691"/>
      <c r="AE93" s="691"/>
      <c r="AF93" s="691"/>
      <c r="AG93" s="691"/>
      <c r="AH93" s="695"/>
    </row>
    <row r="94" spans="1:34" s="665" customFormat="1" ht="30" customHeight="1">
      <c r="A94" s="331"/>
      <c r="B94" s="342"/>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694"/>
      <c r="AA94" s="331"/>
      <c r="AB94" s="331"/>
      <c r="AC94" s="331"/>
      <c r="AD94" s="331"/>
      <c r="AE94" s="331"/>
      <c r="AF94" s="331"/>
      <c r="AG94" s="331"/>
      <c r="AH94" s="331"/>
    </row>
    <row r="95" spans="1:34" s="665" customFormat="1" ht="30" customHeight="1">
      <c r="A95" s="331"/>
      <c r="B95" s="342"/>
      <c r="C95" s="331"/>
      <c r="D95" s="331"/>
      <c r="E95" s="331"/>
      <c r="F95" s="331"/>
      <c r="G95" s="331"/>
      <c r="H95" s="331"/>
      <c r="I95" s="331"/>
      <c r="J95" s="331"/>
      <c r="K95" s="331"/>
      <c r="L95" s="331"/>
      <c r="M95" s="331"/>
      <c r="N95" s="331"/>
      <c r="O95" s="331"/>
      <c r="P95" s="331"/>
      <c r="Q95" s="331"/>
      <c r="R95" s="331"/>
      <c r="S95" s="331"/>
      <c r="T95" s="331"/>
      <c r="U95" s="331"/>
      <c r="V95" s="331"/>
      <c r="W95" s="331"/>
      <c r="X95" s="331"/>
      <c r="Y95" s="331"/>
      <c r="Z95" s="694"/>
      <c r="AA95" s="331"/>
      <c r="AB95" s="331"/>
      <c r="AC95" s="331"/>
      <c r="AD95" s="331"/>
      <c r="AE95" s="331"/>
      <c r="AF95" s="331"/>
      <c r="AG95" s="331"/>
      <c r="AH95" s="331"/>
    </row>
    <row r="96" spans="1:34" s="665" customFormat="1" ht="30" customHeight="1">
      <c r="A96" s="362"/>
      <c r="B96" s="624"/>
      <c r="C96" s="362"/>
      <c r="D96" s="362"/>
      <c r="E96" s="362"/>
      <c r="F96" s="362"/>
      <c r="G96" s="362"/>
      <c r="H96" s="362"/>
      <c r="I96" s="362"/>
      <c r="J96" s="362"/>
      <c r="K96" s="362"/>
      <c r="L96" s="362"/>
      <c r="M96" s="362"/>
      <c r="N96" s="362"/>
      <c r="O96" s="362"/>
      <c r="P96" s="362"/>
      <c r="Q96" s="362"/>
      <c r="R96" s="362"/>
      <c r="S96" s="362"/>
      <c r="T96" s="362"/>
      <c r="U96" s="362"/>
      <c r="V96" s="362"/>
      <c r="W96" s="362"/>
      <c r="X96" s="362"/>
      <c r="Y96" s="362"/>
      <c r="Z96" s="666"/>
      <c r="AA96" s="362"/>
      <c r="AB96" s="362"/>
      <c r="AC96" s="362"/>
      <c r="AD96" s="362"/>
      <c r="AE96" s="362"/>
      <c r="AF96" s="362"/>
      <c r="AG96" s="362"/>
      <c r="AH96" s="362"/>
    </row>
    <row r="97" spans="1:34" s="665" customFormat="1" ht="30" customHeight="1">
      <c r="A97" s="2742">
        <v>24</v>
      </c>
      <c r="B97" s="2742"/>
      <c r="C97" s="2742"/>
      <c r="D97" s="2742"/>
      <c r="E97" s="2742"/>
      <c r="F97" s="2742"/>
      <c r="G97" s="2742"/>
      <c r="H97" s="2742"/>
      <c r="I97" s="2742"/>
      <c r="J97" s="2742"/>
      <c r="K97" s="2742"/>
      <c r="L97" s="2742"/>
      <c r="M97" s="2742"/>
      <c r="N97" s="2742"/>
      <c r="O97" s="2742"/>
      <c r="P97" s="2742"/>
      <c r="Q97" s="2742"/>
      <c r="R97" s="2742"/>
      <c r="S97" s="2742"/>
      <c r="T97" s="2742"/>
      <c r="U97" s="2742"/>
      <c r="V97" s="2742"/>
      <c r="W97" s="2742"/>
      <c r="X97" s="2742"/>
      <c r="Y97" s="2742"/>
      <c r="Z97" s="2742"/>
      <c r="AA97" s="2742"/>
      <c r="AB97" s="2742"/>
      <c r="AC97" s="2742"/>
      <c r="AD97" s="2742"/>
      <c r="AE97" s="2742"/>
      <c r="AF97" s="2742"/>
      <c r="AG97" s="2742"/>
      <c r="AH97" s="362"/>
    </row>
    <row r="98" spans="1:34" s="665" customFormat="1" ht="30" customHeight="1">
      <c r="A98" s="662"/>
      <c r="B98" s="662"/>
      <c r="C98" s="662"/>
      <c r="D98" s="662"/>
      <c r="E98" s="662"/>
      <c r="F98" s="662"/>
      <c r="G98" s="662"/>
      <c r="H98" s="662"/>
      <c r="I98" s="662"/>
      <c r="J98" s="662"/>
      <c r="K98" s="662"/>
      <c r="L98" s="662"/>
      <c r="M98" s="662"/>
      <c r="N98" s="662"/>
      <c r="O98" s="662"/>
      <c r="P98" s="662"/>
      <c r="Q98" s="662"/>
      <c r="R98" s="662"/>
      <c r="S98" s="662"/>
      <c r="T98" s="662"/>
      <c r="U98" s="662"/>
      <c r="V98" s="662"/>
      <c r="W98" s="662"/>
      <c r="X98" s="662"/>
      <c r="Y98" s="662"/>
      <c r="Z98" s="662"/>
      <c r="AA98" s="662"/>
      <c r="AB98" s="662"/>
      <c r="AC98" s="662"/>
      <c r="AD98" s="662"/>
      <c r="AE98" s="662"/>
      <c r="AF98" s="662"/>
      <c r="AG98" s="662"/>
      <c r="AH98" s="362"/>
    </row>
    <row r="99" spans="1:34" s="665" customFormat="1" ht="30" customHeight="1">
      <c r="A99" s="362"/>
      <c r="B99" s="624"/>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Z99" s="666"/>
      <c r="AA99" s="362"/>
      <c r="AB99" s="362"/>
      <c r="AC99" s="362"/>
      <c r="AD99" s="362"/>
      <c r="AE99" s="362"/>
      <c r="AF99" s="362"/>
      <c r="AG99" s="362"/>
      <c r="AH99" s="362"/>
    </row>
    <row r="100" spans="1:34" s="665" customFormat="1" ht="30" customHeight="1">
      <c r="A100" s="362"/>
      <c r="B100" s="624"/>
      <c r="C100" s="362"/>
      <c r="D100" s="362"/>
      <c r="E100" s="362"/>
      <c r="F100" s="362"/>
      <c r="G100" s="362"/>
      <c r="H100" s="362"/>
      <c r="I100" s="362"/>
      <c r="J100" s="362"/>
      <c r="K100" s="362"/>
      <c r="L100" s="362"/>
      <c r="M100" s="362"/>
      <c r="N100" s="362"/>
      <c r="O100" s="362"/>
      <c r="P100" s="362"/>
      <c r="Q100" s="362"/>
      <c r="R100" s="362"/>
      <c r="S100" s="362"/>
      <c r="T100" s="362"/>
      <c r="U100" s="362"/>
      <c r="V100" s="362"/>
      <c r="W100" s="362"/>
      <c r="X100" s="362"/>
      <c r="Y100" s="362"/>
      <c r="Z100" s="666"/>
      <c r="AA100" s="362"/>
      <c r="AB100" s="362"/>
      <c r="AC100" s="362"/>
      <c r="AD100" s="362"/>
      <c r="AE100" s="362"/>
      <c r="AF100" s="362"/>
      <c r="AG100" s="362"/>
      <c r="AH100" s="362"/>
    </row>
    <row r="101" spans="1:34" s="665" customFormat="1" ht="30" customHeight="1">
      <c r="A101" s="362"/>
      <c r="B101" s="624"/>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666"/>
      <c r="AA101" s="362"/>
      <c r="AB101" s="362"/>
      <c r="AC101" s="362"/>
      <c r="AD101" s="362"/>
      <c r="AE101" s="362"/>
      <c r="AF101" s="362"/>
      <c r="AG101" s="362"/>
      <c r="AH101" s="362"/>
    </row>
    <row r="102" spans="1:34" s="573" customFormat="1" ht="30" customHeight="1">
      <c r="A102" s="362"/>
      <c r="B102" s="624"/>
      <c r="C102" s="362"/>
      <c r="D102" s="362"/>
      <c r="E102" s="362"/>
      <c r="F102" s="362"/>
      <c r="G102" s="362"/>
      <c r="H102" s="362"/>
      <c r="I102" s="362"/>
      <c r="J102" s="362"/>
      <c r="K102" s="362"/>
      <c r="L102" s="362"/>
      <c r="M102" s="362"/>
      <c r="N102" s="362"/>
      <c r="O102" s="362"/>
      <c r="P102" s="362"/>
      <c r="Q102" s="362"/>
      <c r="R102" s="362"/>
      <c r="S102" s="362"/>
      <c r="T102" s="362"/>
      <c r="U102" s="362"/>
      <c r="V102" s="362"/>
      <c r="W102" s="362"/>
      <c r="X102" s="362"/>
      <c r="Y102" s="362"/>
      <c r="Z102" s="666"/>
      <c r="AA102" s="362"/>
      <c r="AB102" s="362"/>
      <c r="AC102" s="362"/>
      <c r="AD102" s="362"/>
      <c r="AE102" s="362"/>
      <c r="AF102" s="362"/>
      <c r="AG102" s="362"/>
      <c r="AH102" s="362"/>
    </row>
    <row r="103" spans="1:34" s="573" customFormat="1" ht="30" customHeight="1">
      <c r="A103" s="362"/>
      <c r="B103" s="624"/>
      <c r="C103" s="362"/>
      <c r="D103" s="362"/>
      <c r="E103" s="362"/>
      <c r="F103" s="362"/>
      <c r="G103" s="362"/>
      <c r="H103" s="362"/>
      <c r="I103" s="362"/>
      <c r="J103" s="362"/>
      <c r="K103" s="362"/>
      <c r="L103" s="362"/>
      <c r="M103" s="362"/>
      <c r="N103" s="362"/>
      <c r="O103" s="362"/>
      <c r="P103" s="362"/>
      <c r="Q103" s="362"/>
      <c r="R103" s="362"/>
      <c r="S103" s="362"/>
      <c r="T103" s="362"/>
      <c r="U103" s="362"/>
      <c r="V103" s="362"/>
      <c r="W103" s="362"/>
      <c r="X103" s="362"/>
      <c r="Y103" s="362"/>
      <c r="Z103" s="666"/>
      <c r="AA103" s="362"/>
      <c r="AB103" s="362"/>
      <c r="AC103" s="362"/>
      <c r="AD103" s="362"/>
      <c r="AE103" s="362"/>
      <c r="AF103" s="362"/>
      <c r="AG103" s="362"/>
      <c r="AH103" s="362"/>
    </row>
    <row r="104" spans="1:34" s="573" customFormat="1" ht="30" customHeight="1">
      <c r="A104" s="362"/>
      <c r="B104" s="624"/>
      <c r="C104" s="362"/>
      <c r="D104" s="362"/>
      <c r="E104" s="362"/>
      <c r="F104" s="362"/>
      <c r="G104" s="362"/>
      <c r="H104" s="362"/>
      <c r="I104" s="362"/>
      <c r="J104" s="362"/>
      <c r="K104" s="362"/>
      <c r="L104" s="362"/>
      <c r="M104" s="362"/>
      <c r="N104" s="362"/>
      <c r="O104" s="362"/>
      <c r="P104" s="362"/>
      <c r="Q104" s="362"/>
      <c r="R104" s="362"/>
      <c r="S104" s="362"/>
      <c r="T104" s="362"/>
      <c r="U104" s="362"/>
      <c r="V104" s="362"/>
      <c r="W104" s="362"/>
      <c r="X104" s="362"/>
      <c r="Y104" s="362"/>
      <c r="Z104" s="666"/>
      <c r="AA104" s="362"/>
      <c r="AB104" s="362"/>
      <c r="AC104" s="362"/>
      <c r="AD104" s="362"/>
      <c r="AE104" s="362"/>
      <c r="AF104" s="362"/>
      <c r="AG104" s="362"/>
      <c r="AH104" s="362"/>
    </row>
    <row r="105" spans="1:34" s="573" customFormat="1" ht="30" customHeight="1">
      <c r="A105" s="362"/>
      <c r="B105" s="624"/>
      <c r="C105" s="362"/>
      <c r="D105" s="362"/>
      <c r="E105" s="362"/>
      <c r="F105" s="362"/>
      <c r="G105" s="362"/>
      <c r="H105" s="362"/>
      <c r="I105" s="362"/>
      <c r="J105" s="362"/>
      <c r="K105" s="362"/>
      <c r="L105" s="362"/>
      <c r="M105" s="362"/>
      <c r="N105" s="362"/>
      <c r="O105" s="362"/>
      <c r="P105" s="362"/>
      <c r="Q105" s="362"/>
      <c r="R105" s="362"/>
      <c r="S105" s="362"/>
      <c r="T105" s="362"/>
      <c r="U105" s="362"/>
      <c r="V105" s="362"/>
      <c r="W105" s="362"/>
      <c r="X105" s="362"/>
      <c r="Y105" s="362"/>
      <c r="Z105" s="666"/>
      <c r="AA105" s="362"/>
      <c r="AB105" s="362"/>
      <c r="AC105" s="362"/>
      <c r="AD105" s="362"/>
      <c r="AE105" s="362"/>
      <c r="AF105" s="362"/>
      <c r="AG105" s="362"/>
      <c r="AH105" s="362"/>
    </row>
    <row r="106" spans="1:34" s="665" customFormat="1" ht="30" customHeight="1">
      <c r="A106" s="362"/>
      <c r="B106" s="624"/>
      <c r="C106" s="362"/>
      <c r="D106" s="362"/>
      <c r="E106" s="362"/>
      <c r="F106" s="362"/>
      <c r="G106" s="362"/>
      <c r="H106" s="362"/>
      <c r="I106" s="362"/>
      <c r="J106" s="362"/>
      <c r="K106" s="362"/>
      <c r="L106" s="362"/>
      <c r="M106" s="362"/>
      <c r="N106" s="362"/>
      <c r="O106" s="362"/>
      <c r="P106" s="362"/>
      <c r="Q106" s="362"/>
      <c r="R106" s="362"/>
      <c r="S106" s="362"/>
      <c r="T106" s="362"/>
      <c r="U106" s="362"/>
      <c r="V106" s="362"/>
      <c r="W106" s="362"/>
      <c r="X106" s="362"/>
      <c r="Y106" s="362"/>
      <c r="Z106" s="666"/>
      <c r="AA106" s="362"/>
      <c r="AB106" s="362"/>
      <c r="AC106" s="362"/>
      <c r="AD106" s="362"/>
      <c r="AE106" s="362"/>
      <c r="AF106" s="362"/>
      <c r="AG106" s="362"/>
      <c r="AH106" s="362"/>
    </row>
    <row r="107" spans="1:34" s="665" customFormat="1" ht="30" customHeight="1">
      <c r="A107" s="362"/>
      <c r="B107" s="624"/>
      <c r="C107" s="362"/>
      <c r="D107" s="362"/>
      <c r="E107" s="362"/>
      <c r="F107" s="362"/>
      <c r="G107" s="362"/>
      <c r="H107" s="362"/>
      <c r="I107" s="362"/>
      <c r="J107" s="362"/>
      <c r="K107" s="362"/>
      <c r="L107" s="362"/>
      <c r="M107" s="362"/>
      <c r="N107" s="362"/>
      <c r="O107" s="362"/>
      <c r="P107" s="362"/>
      <c r="Q107" s="362"/>
      <c r="R107" s="362"/>
      <c r="S107" s="362"/>
      <c r="T107" s="362"/>
      <c r="U107" s="362"/>
      <c r="V107" s="362"/>
      <c r="W107" s="362"/>
      <c r="X107" s="362"/>
      <c r="Y107" s="362"/>
      <c r="Z107" s="666"/>
      <c r="AA107" s="362"/>
      <c r="AB107" s="362"/>
      <c r="AC107" s="362"/>
      <c r="AD107" s="362"/>
      <c r="AE107" s="362"/>
      <c r="AF107" s="362"/>
      <c r="AG107" s="362"/>
      <c r="AH107" s="362"/>
    </row>
    <row r="108" spans="1:34" s="665" customFormat="1" ht="30" customHeight="1">
      <c r="A108" s="362"/>
      <c r="B108" s="624"/>
      <c r="C108" s="362"/>
      <c r="D108" s="362"/>
      <c r="E108" s="362"/>
      <c r="F108" s="362"/>
      <c r="G108" s="362"/>
      <c r="H108" s="362"/>
      <c r="I108" s="362"/>
      <c r="J108" s="362"/>
      <c r="K108" s="362"/>
      <c r="L108" s="362"/>
      <c r="M108" s="362"/>
      <c r="N108" s="362"/>
      <c r="O108" s="362"/>
      <c r="P108" s="362"/>
      <c r="Q108" s="362"/>
      <c r="R108" s="362"/>
      <c r="S108" s="362"/>
      <c r="T108" s="362"/>
      <c r="U108" s="362"/>
      <c r="V108" s="362"/>
      <c r="W108" s="362"/>
      <c r="X108" s="362"/>
      <c r="Y108" s="362"/>
      <c r="Z108" s="666"/>
      <c r="AA108" s="362"/>
      <c r="AB108" s="362"/>
      <c r="AC108" s="362"/>
      <c r="AD108" s="362"/>
      <c r="AE108" s="362"/>
      <c r="AF108" s="362"/>
      <c r="AG108" s="362"/>
      <c r="AH108" s="362"/>
    </row>
    <row r="109" spans="1:34" s="665" customFormat="1" ht="30" customHeight="1">
      <c r="A109" s="362"/>
      <c r="B109" s="624"/>
      <c r="C109" s="362"/>
      <c r="D109" s="362"/>
      <c r="E109" s="362"/>
      <c r="F109" s="362"/>
      <c r="G109" s="362"/>
      <c r="H109" s="362"/>
      <c r="I109" s="362"/>
      <c r="J109" s="362"/>
      <c r="K109" s="362"/>
      <c r="L109" s="362"/>
      <c r="M109" s="362"/>
      <c r="N109" s="362"/>
      <c r="O109" s="362"/>
      <c r="P109" s="362"/>
      <c r="Q109" s="362"/>
      <c r="R109" s="362"/>
      <c r="S109" s="362"/>
      <c r="T109" s="362"/>
      <c r="U109" s="362"/>
      <c r="V109" s="362"/>
      <c r="W109" s="362"/>
      <c r="X109" s="362"/>
      <c r="Y109" s="362"/>
      <c r="Z109" s="666"/>
      <c r="AA109" s="362"/>
      <c r="AB109" s="362"/>
      <c r="AC109" s="362"/>
      <c r="AD109" s="362"/>
      <c r="AE109" s="362"/>
      <c r="AF109" s="362"/>
      <c r="AG109" s="362"/>
      <c r="AH109" s="362"/>
    </row>
    <row r="110" spans="1:34" s="665" customFormat="1" ht="30" customHeight="1">
      <c r="A110" s="362"/>
      <c r="B110" s="624"/>
      <c r="C110" s="362"/>
      <c r="D110" s="362"/>
      <c r="E110" s="362"/>
      <c r="F110" s="362"/>
      <c r="G110" s="362"/>
      <c r="H110" s="362"/>
      <c r="I110" s="362"/>
      <c r="J110" s="362"/>
      <c r="K110" s="362"/>
      <c r="L110" s="362"/>
      <c r="M110" s="362"/>
      <c r="N110" s="362"/>
      <c r="O110" s="362"/>
      <c r="P110" s="362"/>
      <c r="Q110" s="362"/>
      <c r="R110" s="362"/>
      <c r="S110" s="362"/>
      <c r="T110" s="362"/>
      <c r="U110" s="362"/>
      <c r="V110" s="362"/>
      <c r="W110" s="362"/>
      <c r="X110" s="362"/>
      <c r="Y110" s="362"/>
      <c r="Z110" s="666"/>
      <c r="AA110" s="362"/>
      <c r="AB110" s="362"/>
      <c r="AC110" s="362"/>
      <c r="AD110" s="362"/>
      <c r="AE110" s="362"/>
      <c r="AF110" s="362"/>
      <c r="AG110" s="362"/>
      <c r="AH110" s="362"/>
    </row>
    <row r="111" spans="1:34" s="573" customFormat="1" ht="30" customHeight="1">
      <c r="A111" s="362"/>
      <c r="B111" s="624"/>
      <c r="C111" s="362"/>
      <c r="D111" s="362"/>
      <c r="E111" s="362"/>
      <c r="F111" s="362"/>
      <c r="G111" s="362"/>
      <c r="H111" s="362"/>
      <c r="I111" s="362"/>
      <c r="J111" s="362"/>
      <c r="K111" s="362"/>
      <c r="L111" s="362"/>
      <c r="M111" s="362"/>
      <c r="N111" s="362"/>
      <c r="O111" s="362"/>
      <c r="P111" s="362"/>
      <c r="Q111" s="362"/>
      <c r="R111" s="362"/>
      <c r="S111" s="362"/>
      <c r="T111" s="362"/>
      <c r="U111" s="362"/>
      <c r="V111" s="362"/>
      <c r="W111" s="362"/>
      <c r="X111" s="362"/>
      <c r="Y111" s="362"/>
      <c r="Z111" s="666"/>
      <c r="AA111" s="362"/>
      <c r="AB111" s="362"/>
      <c r="AC111" s="362"/>
      <c r="AD111" s="362"/>
      <c r="AE111" s="362"/>
      <c r="AF111" s="362"/>
      <c r="AG111" s="362"/>
      <c r="AH111" s="362"/>
    </row>
    <row r="112" spans="1:34" s="573" customFormat="1" ht="30" customHeight="1">
      <c r="A112" s="362"/>
      <c r="B112" s="624"/>
      <c r="C112" s="362"/>
      <c r="D112" s="362"/>
      <c r="E112" s="362"/>
      <c r="F112" s="362"/>
      <c r="G112" s="362"/>
      <c r="H112" s="362"/>
      <c r="I112" s="362"/>
      <c r="J112" s="362"/>
      <c r="K112" s="362"/>
      <c r="L112" s="362"/>
      <c r="M112" s="362"/>
      <c r="N112" s="362"/>
      <c r="O112" s="362"/>
      <c r="P112" s="362"/>
      <c r="Q112" s="362"/>
      <c r="R112" s="362"/>
      <c r="S112" s="362"/>
      <c r="T112" s="362"/>
      <c r="U112" s="362"/>
      <c r="V112" s="362"/>
      <c r="W112" s="362"/>
      <c r="X112" s="362"/>
      <c r="Y112" s="362"/>
      <c r="Z112" s="666"/>
      <c r="AA112" s="362"/>
      <c r="AB112" s="362"/>
      <c r="AC112" s="362"/>
      <c r="AD112" s="362"/>
      <c r="AE112" s="362"/>
      <c r="AF112" s="362"/>
      <c r="AG112" s="362"/>
      <c r="AH112" s="362"/>
    </row>
  </sheetData>
  <mergeCells count="49">
    <mergeCell ref="A97:AG97"/>
    <mergeCell ref="AA8:AA9"/>
    <mergeCell ref="AA14:AA15"/>
    <mergeCell ref="AA18:AA19"/>
    <mergeCell ref="AA22:AA23"/>
    <mergeCell ref="AA26:AA27"/>
    <mergeCell ref="AA30:AA31"/>
    <mergeCell ref="AA34:AA35"/>
    <mergeCell ref="AA38:AA39"/>
    <mergeCell ref="AA42:AA43"/>
    <mergeCell ref="AA46:AA47"/>
    <mergeCell ref="AA50:AA51"/>
    <mergeCell ref="AA54:AA55"/>
    <mergeCell ref="AA57:AA58"/>
    <mergeCell ref="AA60:AA61"/>
    <mergeCell ref="AA63:AA64"/>
    <mergeCell ref="AA67:AA68"/>
    <mergeCell ref="AA70:AA71"/>
    <mergeCell ref="AA73:AA74"/>
    <mergeCell ref="AA76:AA77"/>
    <mergeCell ref="AA80:AA81"/>
    <mergeCell ref="AA83:AA84"/>
    <mergeCell ref="AA87:AA88"/>
    <mergeCell ref="AA91:AA92"/>
    <mergeCell ref="AB87:AF88"/>
    <mergeCell ref="AB91:AF92"/>
    <mergeCell ref="AB76:AF77"/>
    <mergeCell ref="AB80:AF81"/>
    <mergeCell ref="AB83:AF84"/>
    <mergeCell ref="AB70:AF71"/>
    <mergeCell ref="AB73:AF74"/>
    <mergeCell ref="AB38:AF39"/>
    <mergeCell ref="AB18:AF19"/>
    <mergeCell ref="AB22:AF23"/>
    <mergeCell ref="AB26:AF27"/>
    <mergeCell ref="AB67:AF68"/>
    <mergeCell ref="AB63:AF64"/>
    <mergeCell ref="AB42:AF43"/>
    <mergeCell ref="AB46:AF47"/>
    <mergeCell ref="AB50:AF51"/>
    <mergeCell ref="AB57:AF58"/>
    <mergeCell ref="AB60:AF61"/>
    <mergeCell ref="AB14:AF15"/>
    <mergeCell ref="E2:W4"/>
    <mergeCell ref="AB8:AF9"/>
    <mergeCell ref="AB30:AF31"/>
    <mergeCell ref="AB34:AF35"/>
    <mergeCell ref="AB5:AF5"/>
    <mergeCell ref="AB6:AF6"/>
  </mergeCells>
  <printOptions horizontalCentered="1" verticalCentered="1"/>
  <pageMargins left="0.23622047244094499" right="0.23622047244094499" top="0.23622047244094499" bottom="0.23622047244094499" header="0" footer="0"/>
  <pageSetup paperSize="9" scale="28" orientation="portrait" r:id="rId1"/>
  <headerFooter alignWithMargins="0"/>
  <colBreaks count="1" manualBreakCount="1">
    <brk id="34" max="94"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A1:BA112"/>
  <sheetViews>
    <sheetView showGridLines="0" view="pageBreakPreview" zoomScale="40" zoomScaleNormal="100" workbookViewId="0">
      <selection activeCell="AT95" sqref="AT95:AX96"/>
    </sheetView>
  </sheetViews>
  <sheetFormatPr defaultColWidth="9" defaultRowHeight="30" customHeight="1"/>
  <cols>
    <col min="1" max="1" width="3.07421875" style="362" customWidth="1"/>
    <col min="2" max="2" width="9.61328125" style="624" customWidth="1"/>
    <col min="3" max="3" width="6.61328125" style="362" customWidth="1"/>
    <col min="4" max="9" width="2.69140625" style="362" customWidth="1"/>
    <col min="10" max="10" width="8.3046875" style="362" customWidth="1"/>
    <col min="11" max="30" width="2.69140625" style="362" customWidth="1"/>
    <col min="31" max="43" width="6.61328125" style="362" customWidth="1"/>
    <col min="44" max="44" width="4.69140625" style="362" customWidth="1"/>
    <col min="45" max="50" width="8.69140625" style="362" customWidth="1"/>
    <col min="51" max="70" width="3.3828125" style="362" customWidth="1"/>
    <col min="71" max="278" width="9" style="362"/>
    <col min="279" max="279" width="2.07421875" style="362" customWidth="1"/>
    <col min="280" max="280" width="3.69140625" style="362" customWidth="1"/>
    <col min="281" max="281" width="6.4609375" style="362" customWidth="1"/>
    <col min="282" max="282" width="3.69140625" style="362" customWidth="1"/>
    <col min="283" max="283" width="6.61328125" style="362" customWidth="1"/>
    <col min="284" max="284" width="4.3828125" style="362" customWidth="1"/>
    <col min="285" max="297" width="6.61328125" style="362" customWidth="1"/>
    <col min="298" max="298" width="6.07421875" style="362" customWidth="1"/>
    <col min="299" max="299" width="6.3046875" style="362" customWidth="1"/>
    <col min="300" max="300" width="6.07421875" style="362" customWidth="1"/>
    <col min="301" max="301" width="7.69140625" style="362" customWidth="1"/>
    <col min="302" max="302" width="8.921875" style="362" customWidth="1"/>
    <col min="303" max="304" width="7.69140625" style="362" customWidth="1"/>
    <col min="305" max="305" width="5.921875" style="362" customWidth="1"/>
    <col min="306" max="306" width="5.69140625" style="362" customWidth="1"/>
    <col min="307" max="326" width="3.3828125" style="362" customWidth="1"/>
    <col min="327" max="534" width="9" style="362"/>
    <col min="535" max="535" width="2.07421875" style="362" customWidth="1"/>
    <col min="536" max="536" width="3.69140625" style="362" customWidth="1"/>
    <col min="537" max="537" width="6.4609375" style="362" customWidth="1"/>
    <col min="538" max="538" width="3.69140625" style="362" customWidth="1"/>
    <col min="539" max="539" width="6.61328125" style="362" customWidth="1"/>
    <col min="540" max="540" width="4.3828125" style="362" customWidth="1"/>
    <col min="541" max="553" width="6.61328125" style="362" customWidth="1"/>
    <col min="554" max="554" width="6.07421875" style="362" customWidth="1"/>
    <col min="555" max="555" width="6.3046875" style="362" customWidth="1"/>
    <col min="556" max="556" width="6.07421875" style="362" customWidth="1"/>
    <col min="557" max="557" width="7.69140625" style="362" customWidth="1"/>
    <col min="558" max="558" width="8.921875" style="362" customWidth="1"/>
    <col min="559" max="560" width="7.69140625" style="362" customWidth="1"/>
    <col min="561" max="561" width="5.921875" style="362" customWidth="1"/>
    <col min="562" max="562" width="5.69140625" style="362" customWidth="1"/>
    <col min="563" max="582" width="3.3828125" style="362" customWidth="1"/>
    <col min="583" max="790" width="9" style="362"/>
    <col min="791" max="791" width="2.07421875" style="362" customWidth="1"/>
    <col min="792" max="792" width="3.69140625" style="362" customWidth="1"/>
    <col min="793" max="793" width="6.4609375" style="362" customWidth="1"/>
    <col min="794" max="794" width="3.69140625" style="362" customWidth="1"/>
    <col min="795" max="795" width="6.61328125" style="362" customWidth="1"/>
    <col min="796" max="796" width="4.3828125" style="362" customWidth="1"/>
    <col min="797" max="809" width="6.61328125" style="362" customWidth="1"/>
    <col min="810" max="810" width="6.07421875" style="362" customWidth="1"/>
    <col min="811" max="811" width="6.3046875" style="362" customWidth="1"/>
    <col min="812" max="812" width="6.07421875" style="362" customWidth="1"/>
    <col min="813" max="813" width="7.69140625" style="362" customWidth="1"/>
    <col min="814" max="814" width="8.921875" style="362" customWidth="1"/>
    <col min="815" max="816" width="7.69140625" style="362" customWidth="1"/>
    <col min="817" max="817" width="5.921875" style="362" customWidth="1"/>
    <col min="818" max="818" width="5.69140625" style="362" customWidth="1"/>
    <col min="819" max="838" width="3.3828125" style="362" customWidth="1"/>
    <col min="839" max="1046" width="9" style="362"/>
    <col min="1047" max="1047" width="2.07421875" style="362" customWidth="1"/>
    <col min="1048" max="1048" width="3.69140625" style="362" customWidth="1"/>
    <col min="1049" max="1049" width="6.4609375" style="362" customWidth="1"/>
    <col min="1050" max="1050" width="3.69140625" style="362" customWidth="1"/>
    <col min="1051" max="1051" width="6.61328125" style="362" customWidth="1"/>
    <col min="1052" max="1052" width="4.3828125" style="362" customWidth="1"/>
    <col min="1053" max="1065" width="6.61328125" style="362" customWidth="1"/>
    <col min="1066" max="1066" width="6.07421875" style="362" customWidth="1"/>
    <col min="1067" max="1067" width="6.3046875" style="362" customWidth="1"/>
    <col min="1068" max="1068" width="6.07421875" style="362" customWidth="1"/>
    <col min="1069" max="1069" width="7.69140625" style="362" customWidth="1"/>
    <col min="1070" max="1070" width="8.921875" style="362" customWidth="1"/>
    <col min="1071" max="1072" width="7.69140625" style="362" customWidth="1"/>
    <col min="1073" max="1073" width="5.921875" style="362" customWidth="1"/>
    <col min="1074" max="1074" width="5.69140625" style="362" customWidth="1"/>
    <col min="1075" max="1094" width="3.3828125" style="362" customWidth="1"/>
    <col min="1095" max="1302" width="9" style="362"/>
    <col min="1303" max="1303" width="2.07421875" style="362" customWidth="1"/>
    <col min="1304" max="1304" width="3.69140625" style="362" customWidth="1"/>
    <col min="1305" max="1305" width="6.4609375" style="362" customWidth="1"/>
    <col min="1306" max="1306" width="3.69140625" style="362" customWidth="1"/>
    <col min="1307" max="1307" width="6.61328125" style="362" customWidth="1"/>
    <col min="1308" max="1308" width="4.3828125" style="362" customWidth="1"/>
    <col min="1309" max="1321" width="6.61328125" style="362" customWidth="1"/>
    <col min="1322" max="1322" width="6.07421875" style="362" customWidth="1"/>
    <col min="1323" max="1323" width="6.3046875" style="362" customWidth="1"/>
    <col min="1324" max="1324" width="6.07421875" style="362" customWidth="1"/>
    <col min="1325" max="1325" width="7.69140625" style="362" customWidth="1"/>
    <col min="1326" max="1326" width="8.921875" style="362" customWidth="1"/>
    <col min="1327" max="1328" width="7.69140625" style="362" customWidth="1"/>
    <col min="1329" max="1329" width="5.921875" style="362" customWidth="1"/>
    <col min="1330" max="1330" width="5.69140625" style="362" customWidth="1"/>
    <col min="1331" max="1350" width="3.3828125" style="362" customWidth="1"/>
    <col min="1351" max="1558" width="9" style="362"/>
    <col min="1559" max="1559" width="2.07421875" style="362" customWidth="1"/>
    <col min="1560" max="1560" width="3.69140625" style="362" customWidth="1"/>
    <col min="1561" max="1561" width="6.4609375" style="362" customWidth="1"/>
    <col min="1562" max="1562" width="3.69140625" style="362" customWidth="1"/>
    <col min="1563" max="1563" width="6.61328125" style="362" customWidth="1"/>
    <col min="1564" max="1564" width="4.3828125" style="362" customWidth="1"/>
    <col min="1565" max="1577" width="6.61328125" style="362" customWidth="1"/>
    <col min="1578" max="1578" width="6.07421875" style="362" customWidth="1"/>
    <col min="1579" max="1579" width="6.3046875" style="362" customWidth="1"/>
    <col min="1580" max="1580" width="6.07421875" style="362" customWidth="1"/>
    <col min="1581" max="1581" width="7.69140625" style="362" customWidth="1"/>
    <col min="1582" max="1582" width="8.921875" style="362" customWidth="1"/>
    <col min="1583" max="1584" width="7.69140625" style="362" customWidth="1"/>
    <col min="1585" max="1585" width="5.921875" style="362" customWidth="1"/>
    <col min="1586" max="1586" width="5.69140625" style="362" customWidth="1"/>
    <col min="1587" max="1606" width="3.3828125" style="362" customWidth="1"/>
    <col min="1607" max="1814" width="9" style="362"/>
    <col min="1815" max="1815" width="2.07421875" style="362" customWidth="1"/>
    <col min="1816" max="1816" width="3.69140625" style="362" customWidth="1"/>
    <col min="1817" max="1817" width="6.4609375" style="362" customWidth="1"/>
    <col min="1818" max="1818" width="3.69140625" style="362" customWidth="1"/>
    <col min="1819" max="1819" width="6.61328125" style="362" customWidth="1"/>
    <col min="1820" max="1820" width="4.3828125" style="362" customWidth="1"/>
    <col min="1821" max="1833" width="6.61328125" style="362" customWidth="1"/>
    <col min="1834" max="1834" width="6.07421875" style="362" customWidth="1"/>
    <col min="1835" max="1835" width="6.3046875" style="362" customWidth="1"/>
    <col min="1836" max="1836" width="6.07421875" style="362" customWidth="1"/>
    <col min="1837" max="1837" width="7.69140625" style="362" customWidth="1"/>
    <col min="1838" max="1838" width="8.921875" style="362" customWidth="1"/>
    <col min="1839" max="1840" width="7.69140625" style="362" customWidth="1"/>
    <col min="1841" max="1841" width="5.921875" style="362" customWidth="1"/>
    <col min="1842" max="1842" width="5.69140625" style="362" customWidth="1"/>
    <col min="1843" max="1862" width="3.3828125" style="362" customWidth="1"/>
    <col min="1863" max="2070" width="9" style="362"/>
    <col min="2071" max="2071" width="2.07421875" style="362" customWidth="1"/>
    <col min="2072" max="2072" width="3.69140625" style="362" customWidth="1"/>
    <col min="2073" max="2073" width="6.4609375" style="362" customWidth="1"/>
    <col min="2074" max="2074" width="3.69140625" style="362" customWidth="1"/>
    <col min="2075" max="2075" width="6.61328125" style="362" customWidth="1"/>
    <col min="2076" max="2076" width="4.3828125" style="362" customWidth="1"/>
    <col min="2077" max="2089" width="6.61328125" style="362" customWidth="1"/>
    <col min="2090" max="2090" width="6.07421875" style="362" customWidth="1"/>
    <col min="2091" max="2091" width="6.3046875" style="362" customWidth="1"/>
    <col min="2092" max="2092" width="6.07421875" style="362" customWidth="1"/>
    <col min="2093" max="2093" width="7.69140625" style="362" customWidth="1"/>
    <col min="2094" max="2094" width="8.921875" style="362" customWidth="1"/>
    <col min="2095" max="2096" width="7.69140625" style="362" customWidth="1"/>
    <col min="2097" max="2097" width="5.921875" style="362" customWidth="1"/>
    <col min="2098" max="2098" width="5.69140625" style="362" customWidth="1"/>
    <col min="2099" max="2118" width="3.3828125" style="362" customWidth="1"/>
    <col min="2119" max="2326" width="9" style="362"/>
    <col min="2327" max="2327" width="2.07421875" style="362" customWidth="1"/>
    <col min="2328" max="2328" width="3.69140625" style="362" customWidth="1"/>
    <col min="2329" max="2329" width="6.4609375" style="362" customWidth="1"/>
    <col min="2330" max="2330" width="3.69140625" style="362" customWidth="1"/>
    <col min="2331" max="2331" width="6.61328125" style="362" customWidth="1"/>
    <col min="2332" max="2332" width="4.3828125" style="362" customWidth="1"/>
    <col min="2333" max="2345" width="6.61328125" style="362" customWidth="1"/>
    <col min="2346" max="2346" width="6.07421875" style="362" customWidth="1"/>
    <col min="2347" max="2347" width="6.3046875" style="362" customWidth="1"/>
    <col min="2348" max="2348" width="6.07421875" style="362" customWidth="1"/>
    <col min="2349" max="2349" width="7.69140625" style="362" customWidth="1"/>
    <col min="2350" max="2350" width="8.921875" style="362" customWidth="1"/>
    <col min="2351" max="2352" width="7.69140625" style="362" customWidth="1"/>
    <col min="2353" max="2353" width="5.921875" style="362" customWidth="1"/>
    <col min="2354" max="2354" width="5.69140625" style="362" customWidth="1"/>
    <col min="2355" max="2374" width="3.3828125" style="362" customWidth="1"/>
    <col min="2375" max="2582" width="9" style="362"/>
    <col min="2583" max="2583" width="2.07421875" style="362" customWidth="1"/>
    <col min="2584" max="2584" width="3.69140625" style="362" customWidth="1"/>
    <col min="2585" max="2585" width="6.4609375" style="362" customWidth="1"/>
    <col min="2586" max="2586" width="3.69140625" style="362" customWidth="1"/>
    <col min="2587" max="2587" width="6.61328125" style="362" customWidth="1"/>
    <col min="2588" max="2588" width="4.3828125" style="362" customWidth="1"/>
    <col min="2589" max="2601" width="6.61328125" style="362" customWidth="1"/>
    <col min="2602" max="2602" width="6.07421875" style="362" customWidth="1"/>
    <col min="2603" max="2603" width="6.3046875" style="362" customWidth="1"/>
    <col min="2604" max="2604" width="6.07421875" style="362" customWidth="1"/>
    <col min="2605" max="2605" width="7.69140625" style="362" customWidth="1"/>
    <col min="2606" max="2606" width="8.921875" style="362" customWidth="1"/>
    <col min="2607" max="2608" width="7.69140625" style="362" customWidth="1"/>
    <col min="2609" max="2609" width="5.921875" style="362" customWidth="1"/>
    <col min="2610" max="2610" width="5.69140625" style="362" customWidth="1"/>
    <col min="2611" max="2630" width="3.3828125" style="362" customWidth="1"/>
    <col min="2631" max="2838" width="9" style="362"/>
    <col min="2839" max="2839" width="2.07421875" style="362" customWidth="1"/>
    <col min="2840" max="2840" width="3.69140625" style="362" customWidth="1"/>
    <col min="2841" max="2841" width="6.4609375" style="362" customWidth="1"/>
    <col min="2842" max="2842" width="3.69140625" style="362" customWidth="1"/>
    <col min="2843" max="2843" width="6.61328125" style="362" customWidth="1"/>
    <col min="2844" max="2844" width="4.3828125" style="362" customWidth="1"/>
    <col min="2845" max="2857" width="6.61328125" style="362" customWidth="1"/>
    <col min="2858" max="2858" width="6.07421875" style="362" customWidth="1"/>
    <col min="2859" max="2859" width="6.3046875" style="362" customWidth="1"/>
    <col min="2860" max="2860" width="6.07421875" style="362" customWidth="1"/>
    <col min="2861" max="2861" width="7.69140625" style="362" customWidth="1"/>
    <col min="2862" max="2862" width="8.921875" style="362" customWidth="1"/>
    <col min="2863" max="2864" width="7.69140625" style="362" customWidth="1"/>
    <col min="2865" max="2865" width="5.921875" style="362" customWidth="1"/>
    <col min="2866" max="2866" width="5.69140625" style="362" customWidth="1"/>
    <col min="2867" max="2886" width="3.3828125" style="362" customWidth="1"/>
    <col min="2887" max="3094" width="9" style="362"/>
    <col min="3095" max="3095" width="2.07421875" style="362" customWidth="1"/>
    <col min="3096" max="3096" width="3.69140625" style="362" customWidth="1"/>
    <col min="3097" max="3097" width="6.4609375" style="362" customWidth="1"/>
    <col min="3098" max="3098" width="3.69140625" style="362" customWidth="1"/>
    <col min="3099" max="3099" width="6.61328125" style="362" customWidth="1"/>
    <col min="3100" max="3100" width="4.3828125" style="362" customWidth="1"/>
    <col min="3101" max="3113" width="6.61328125" style="362" customWidth="1"/>
    <col min="3114" max="3114" width="6.07421875" style="362" customWidth="1"/>
    <col min="3115" max="3115" width="6.3046875" style="362" customWidth="1"/>
    <col min="3116" max="3116" width="6.07421875" style="362" customWidth="1"/>
    <col min="3117" max="3117" width="7.69140625" style="362" customWidth="1"/>
    <col min="3118" max="3118" width="8.921875" style="362" customWidth="1"/>
    <col min="3119" max="3120" width="7.69140625" style="362" customWidth="1"/>
    <col min="3121" max="3121" width="5.921875" style="362" customWidth="1"/>
    <col min="3122" max="3122" width="5.69140625" style="362" customWidth="1"/>
    <col min="3123" max="3142" width="3.3828125" style="362" customWidth="1"/>
    <col min="3143" max="3350" width="9" style="362"/>
    <col min="3351" max="3351" width="2.07421875" style="362" customWidth="1"/>
    <col min="3352" max="3352" width="3.69140625" style="362" customWidth="1"/>
    <col min="3353" max="3353" width="6.4609375" style="362" customWidth="1"/>
    <col min="3354" max="3354" width="3.69140625" style="362" customWidth="1"/>
    <col min="3355" max="3355" width="6.61328125" style="362" customWidth="1"/>
    <col min="3356" max="3356" width="4.3828125" style="362" customWidth="1"/>
    <col min="3357" max="3369" width="6.61328125" style="362" customWidth="1"/>
    <col min="3370" max="3370" width="6.07421875" style="362" customWidth="1"/>
    <col min="3371" max="3371" width="6.3046875" style="362" customWidth="1"/>
    <col min="3372" max="3372" width="6.07421875" style="362" customWidth="1"/>
    <col min="3373" max="3373" width="7.69140625" style="362" customWidth="1"/>
    <col min="3374" max="3374" width="8.921875" style="362" customWidth="1"/>
    <col min="3375" max="3376" width="7.69140625" style="362" customWidth="1"/>
    <col min="3377" max="3377" width="5.921875" style="362" customWidth="1"/>
    <col min="3378" max="3378" width="5.69140625" style="362" customWidth="1"/>
    <col min="3379" max="3398" width="3.3828125" style="362" customWidth="1"/>
    <col min="3399" max="3606" width="9" style="362"/>
    <col min="3607" max="3607" width="2.07421875" style="362" customWidth="1"/>
    <col min="3608" max="3608" width="3.69140625" style="362" customWidth="1"/>
    <col min="3609" max="3609" width="6.4609375" style="362" customWidth="1"/>
    <col min="3610" max="3610" width="3.69140625" style="362" customWidth="1"/>
    <col min="3611" max="3611" width="6.61328125" style="362" customWidth="1"/>
    <col min="3612" max="3612" width="4.3828125" style="362" customWidth="1"/>
    <col min="3613" max="3625" width="6.61328125" style="362" customWidth="1"/>
    <col min="3626" max="3626" width="6.07421875" style="362" customWidth="1"/>
    <col min="3627" max="3627" width="6.3046875" style="362" customWidth="1"/>
    <col min="3628" max="3628" width="6.07421875" style="362" customWidth="1"/>
    <col min="3629" max="3629" width="7.69140625" style="362" customWidth="1"/>
    <col min="3630" max="3630" width="8.921875" style="362" customWidth="1"/>
    <col min="3631" max="3632" width="7.69140625" style="362" customWidth="1"/>
    <col min="3633" max="3633" width="5.921875" style="362" customWidth="1"/>
    <col min="3634" max="3634" width="5.69140625" style="362" customWidth="1"/>
    <col min="3635" max="3654" width="3.3828125" style="362" customWidth="1"/>
    <col min="3655" max="3862" width="9" style="362"/>
    <col min="3863" max="3863" width="2.07421875" style="362" customWidth="1"/>
    <col min="3864" max="3864" width="3.69140625" style="362" customWidth="1"/>
    <col min="3865" max="3865" width="6.4609375" style="362" customWidth="1"/>
    <col min="3866" max="3866" width="3.69140625" style="362" customWidth="1"/>
    <col min="3867" max="3867" width="6.61328125" style="362" customWidth="1"/>
    <col min="3868" max="3868" width="4.3828125" style="362" customWidth="1"/>
    <col min="3869" max="3881" width="6.61328125" style="362" customWidth="1"/>
    <col min="3882" max="3882" width="6.07421875" style="362" customWidth="1"/>
    <col min="3883" max="3883" width="6.3046875" style="362" customWidth="1"/>
    <col min="3884" max="3884" width="6.07421875" style="362" customWidth="1"/>
    <col min="3885" max="3885" width="7.69140625" style="362" customWidth="1"/>
    <col min="3886" max="3886" width="8.921875" style="362" customWidth="1"/>
    <col min="3887" max="3888" width="7.69140625" style="362" customWidth="1"/>
    <col min="3889" max="3889" width="5.921875" style="362" customWidth="1"/>
    <col min="3890" max="3890" width="5.69140625" style="362" customWidth="1"/>
    <col min="3891" max="3910" width="3.3828125" style="362" customWidth="1"/>
    <col min="3911" max="4118" width="9" style="362"/>
    <col min="4119" max="4119" width="2.07421875" style="362" customWidth="1"/>
    <col min="4120" max="4120" width="3.69140625" style="362" customWidth="1"/>
    <col min="4121" max="4121" width="6.4609375" style="362" customWidth="1"/>
    <col min="4122" max="4122" width="3.69140625" style="362" customWidth="1"/>
    <col min="4123" max="4123" width="6.61328125" style="362" customWidth="1"/>
    <col min="4124" max="4124" width="4.3828125" style="362" customWidth="1"/>
    <col min="4125" max="4137" width="6.61328125" style="362" customWidth="1"/>
    <col min="4138" max="4138" width="6.07421875" style="362" customWidth="1"/>
    <col min="4139" max="4139" width="6.3046875" style="362" customWidth="1"/>
    <col min="4140" max="4140" width="6.07421875" style="362" customWidth="1"/>
    <col min="4141" max="4141" width="7.69140625" style="362" customWidth="1"/>
    <col min="4142" max="4142" width="8.921875" style="362" customWidth="1"/>
    <col min="4143" max="4144" width="7.69140625" style="362" customWidth="1"/>
    <col min="4145" max="4145" width="5.921875" style="362" customWidth="1"/>
    <col min="4146" max="4146" width="5.69140625" style="362" customWidth="1"/>
    <col min="4147" max="4166" width="3.3828125" style="362" customWidth="1"/>
    <col min="4167" max="4374" width="9" style="362"/>
    <col min="4375" max="4375" width="2.07421875" style="362" customWidth="1"/>
    <col min="4376" max="4376" width="3.69140625" style="362" customWidth="1"/>
    <col min="4377" max="4377" width="6.4609375" style="362" customWidth="1"/>
    <col min="4378" max="4378" width="3.69140625" style="362" customWidth="1"/>
    <col min="4379" max="4379" width="6.61328125" style="362" customWidth="1"/>
    <col min="4380" max="4380" width="4.3828125" style="362" customWidth="1"/>
    <col min="4381" max="4393" width="6.61328125" style="362" customWidth="1"/>
    <col min="4394" max="4394" width="6.07421875" style="362" customWidth="1"/>
    <col min="4395" max="4395" width="6.3046875" style="362" customWidth="1"/>
    <col min="4396" max="4396" width="6.07421875" style="362" customWidth="1"/>
    <col min="4397" max="4397" width="7.69140625" style="362" customWidth="1"/>
    <col min="4398" max="4398" width="8.921875" style="362" customWidth="1"/>
    <col min="4399" max="4400" width="7.69140625" style="362" customWidth="1"/>
    <col min="4401" max="4401" width="5.921875" style="362" customWidth="1"/>
    <col min="4402" max="4402" width="5.69140625" style="362" customWidth="1"/>
    <col min="4403" max="4422" width="3.3828125" style="362" customWidth="1"/>
    <col min="4423" max="4630" width="9" style="362"/>
    <col min="4631" max="4631" width="2.07421875" style="362" customWidth="1"/>
    <col min="4632" max="4632" width="3.69140625" style="362" customWidth="1"/>
    <col min="4633" max="4633" width="6.4609375" style="362" customWidth="1"/>
    <col min="4634" max="4634" width="3.69140625" style="362" customWidth="1"/>
    <col min="4635" max="4635" width="6.61328125" style="362" customWidth="1"/>
    <col min="4636" max="4636" width="4.3828125" style="362" customWidth="1"/>
    <col min="4637" max="4649" width="6.61328125" style="362" customWidth="1"/>
    <col min="4650" max="4650" width="6.07421875" style="362" customWidth="1"/>
    <col min="4651" max="4651" width="6.3046875" style="362" customWidth="1"/>
    <col min="4652" max="4652" width="6.07421875" style="362" customWidth="1"/>
    <col min="4653" max="4653" width="7.69140625" style="362" customWidth="1"/>
    <col min="4654" max="4654" width="8.921875" style="362" customWidth="1"/>
    <col min="4655" max="4656" width="7.69140625" style="362" customWidth="1"/>
    <col min="4657" max="4657" width="5.921875" style="362" customWidth="1"/>
    <col min="4658" max="4658" width="5.69140625" style="362" customWidth="1"/>
    <col min="4659" max="4678" width="3.3828125" style="362" customWidth="1"/>
    <col min="4679" max="4886" width="9" style="362"/>
    <col min="4887" max="4887" width="2.07421875" style="362" customWidth="1"/>
    <col min="4888" max="4888" width="3.69140625" style="362" customWidth="1"/>
    <col min="4889" max="4889" width="6.4609375" style="362" customWidth="1"/>
    <col min="4890" max="4890" width="3.69140625" style="362" customWidth="1"/>
    <col min="4891" max="4891" width="6.61328125" style="362" customWidth="1"/>
    <col min="4892" max="4892" width="4.3828125" style="362" customWidth="1"/>
    <col min="4893" max="4905" width="6.61328125" style="362" customWidth="1"/>
    <col min="4906" max="4906" width="6.07421875" style="362" customWidth="1"/>
    <col min="4907" max="4907" width="6.3046875" style="362" customWidth="1"/>
    <col min="4908" max="4908" width="6.07421875" style="362" customWidth="1"/>
    <col min="4909" max="4909" width="7.69140625" style="362" customWidth="1"/>
    <col min="4910" max="4910" width="8.921875" style="362" customWidth="1"/>
    <col min="4911" max="4912" width="7.69140625" style="362" customWidth="1"/>
    <col min="4913" max="4913" width="5.921875" style="362" customWidth="1"/>
    <col min="4914" max="4914" width="5.69140625" style="362" customWidth="1"/>
    <col min="4915" max="4934" width="3.3828125" style="362" customWidth="1"/>
    <col min="4935" max="5142" width="9" style="362"/>
    <col min="5143" max="5143" width="2.07421875" style="362" customWidth="1"/>
    <col min="5144" max="5144" width="3.69140625" style="362" customWidth="1"/>
    <col min="5145" max="5145" width="6.4609375" style="362" customWidth="1"/>
    <col min="5146" max="5146" width="3.69140625" style="362" customWidth="1"/>
    <col min="5147" max="5147" width="6.61328125" style="362" customWidth="1"/>
    <col min="5148" max="5148" width="4.3828125" style="362" customWidth="1"/>
    <col min="5149" max="5161" width="6.61328125" style="362" customWidth="1"/>
    <col min="5162" max="5162" width="6.07421875" style="362" customWidth="1"/>
    <col min="5163" max="5163" width="6.3046875" style="362" customWidth="1"/>
    <col min="5164" max="5164" width="6.07421875" style="362" customWidth="1"/>
    <col min="5165" max="5165" width="7.69140625" style="362" customWidth="1"/>
    <col min="5166" max="5166" width="8.921875" style="362" customWidth="1"/>
    <col min="5167" max="5168" width="7.69140625" style="362" customWidth="1"/>
    <col min="5169" max="5169" width="5.921875" style="362" customWidth="1"/>
    <col min="5170" max="5170" width="5.69140625" style="362" customWidth="1"/>
    <col min="5171" max="5190" width="3.3828125" style="362" customWidth="1"/>
    <col min="5191" max="5398" width="9" style="362"/>
    <col min="5399" max="5399" width="2.07421875" style="362" customWidth="1"/>
    <col min="5400" max="5400" width="3.69140625" style="362" customWidth="1"/>
    <col min="5401" max="5401" width="6.4609375" style="362" customWidth="1"/>
    <col min="5402" max="5402" width="3.69140625" style="362" customWidth="1"/>
    <col min="5403" max="5403" width="6.61328125" style="362" customWidth="1"/>
    <col min="5404" max="5404" width="4.3828125" style="362" customWidth="1"/>
    <col min="5405" max="5417" width="6.61328125" style="362" customWidth="1"/>
    <col min="5418" max="5418" width="6.07421875" style="362" customWidth="1"/>
    <col min="5419" max="5419" width="6.3046875" style="362" customWidth="1"/>
    <col min="5420" max="5420" width="6.07421875" style="362" customWidth="1"/>
    <col min="5421" max="5421" width="7.69140625" style="362" customWidth="1"/>
    <col min="5422" max="5422" width="8.921875" style="362" customWidth="1"/>
    <col min="5423" max="5424" width="7.69140625" style="362" customWidth="1"/>
    <col min="5425" max="5425" width="5.921875" style="362" customWidth="1"/>
    <col min="5426" max="5426" width="5.69140625" style="362" customWidth="1"/>
    <col min="5427" max="5446" width="3.3828125" style="362" customWidth="1"/>
    <col min="5447" max="5654" width="9" style="362"/>
    <col min="5655" max="5655" width="2.07421875" style="362" customWidth="1"/>
    <col min="5656" max="5656" width="3.69140625" style="362" customWidth="1"/>
    <col min="5657" max="5657" width="6.4609375" style="362" customWidth="1"/>
    <col min="5658" max="5658" width="3.69140625" style="362" customWidth="1"/>
    <col min="5659" max="5659" width="6.61328125" style="362" customWidth="1"/>
    <col min="5660" max="5660" width="4.3828125" style="362" customWidth="1"/>
    <col min="5661" max="5673" width="6.61328125" style="362" customWidth="1"/>
    <col min="5674" max="5674" width="6.07421875" style="362" customWidth="1"/>
    <col min="5675" max="5675" width="6.3046875" style="362" customWidth="1"/>
    <col min="5676" max="5676" width="6.07421875" style="362" customWidth="1"/>
    <col min="5677" max="5677" width="7.69140625" style="362" customWidth="1"/>
    <col min="5678" max="5678" width="8.921875" style="362" customWidth="1"/>
    <col min="5679" max="5680" width="7.69140625" style="362" customWidth="1"/>
    <col min="5681" max="5681" width="5.921875" style="362" customWidth="1"/>
    <col min="5682" max="5682" width="5.69140625" style="362" customWidth="1"/>
    <col min="5683" max="5702" width="3.3828125" style="362" customWidth="1"/>
    <col min="5703" max="5910" width="9" style="362"/>
    <col min="5911" max="5911" width="2.07421875" style="362" customWidth="1"/>
    <col min="5912" max="5912" width="3.69140625" style="362" customWidth="1"/>
    <col min="5913" max="5913" width="6.4609375" style="362" customWidth="1"/>
    <col min="5914" max="5914" width="3.69140625" style="362" customWidth="1"/>
    <col min="5915" max="5915" width="6.61328125" style="362" customWidth="1"/>
    <col min="5916" max="5916" width="4.3828125" style="362" customWidth="1"/>
    <col min="5917" max="5929" width="6.61328125" style="362" customWidth="1"/>
    <col min="5930" max="5930" width="6.07421875" style="362" customWidth="1"/>
    <col min="5931" max="5931" width="6.3046875" style="362" customWidth="1"/>
    <col min="5932" max="5932" width="6.07421875" style="362" customWidth="1"/>
    <col min="5933" max="5933" width="7.69140625" style="362" customWidth="1"/>
    <col min="5934" max="5934" width="8.921875" style="362" customWidth="1"/>
    <col min="5935" max="5936" width="7.69140625" style="362" customWidth="1"/>
    <col min="5937" max="5937" width="5.921875" style="362" customWidth="1"/>
    <col min="5938" max="5938" width="5.69140625" style="362" customWidth="1"/>
    <col min="5939" max="5958" width="3.3828125" style="362" customWidth="1"/>
    <col min="5959" max="6166" width="9" style="362"/>
    <col min="6167" max="6167" width="2.07421875" style="362" customWidth="1"/>
    <col min="6168" max="6168" width="3.69140625" style="362" customWidth="1"/>
    <col min="6169" max="6169" width="6.4609375" style="362" customWidth="1"/>
    <col min="6170" max="6170" width="3.69140625" style="362" customWidth="1"/>
    <col min="6171" max="6171" width="6.61328125" style="362" customWidth="1"/>
    <col min="6172" max="6172" width="4.3828125" style="362" customWidth="1"/>
    <col min="6173" max="6185" width="6.61328125" style="362" customWidth="1"/>
    <col min="6186" max="6186" width="6.07421875" style="362" customWidth="1"/>
    <col min="6187" max="6187" width="6.3046875" style="362" customWidth="1"/>
    <col min="6188" max="6188" width="6.07421875" style="362" customWidth="1"/>
    <col min="6189" max="6189" width="7.69140625" style="362" customWidth="1"/>
    <col min="6190" max="6190" width="8.921875" style="362" customWidth="1"/>
    <col min="6191" max="6192" width="7.69140625" style="362" customWidth="1"/>
    <col min="6193" max="6193" width="5.921875" style="362" customWidth="1"/>
    <col min="6194" max="6194" width="5.69140625" style="362" customWidth="1"/>
    <col min="6195" max="6214" width="3.3828125" style="362" customWidth="1"/>
    <col min="6215" max="6422" width="9" style="362"/>
    <col min="6423" max="6423" width="2.07421875" style="362" customWidth="1"/>
    <col min="6424" max="6424" width="3.69140625" style="362" customWidth="1"/>
    <col min="6425" max="6425" width="6.4609375" style="362" customWidth="1"/>
    <col min="6426" max="6426" width="3.69140625" style="362" customWidth="1"/>
    <col min="6427" max="6427" width="6.61328125" style="362" customWidth="1"/>
    <col min="6428" max="6428" width="4.3828125" style="362" customWidth="1"/>
    <col min="6429" max="6441" width="6.61328125" style="362" customWidth="1"/>
    <col min="6442" max="6442" width="6.07421875" style="362" customWidth="1"/>
    <col min="6443" max="6443" width="6.3046875" style="362" customWidth="1"/>
    <col min="6444" max="6444" width="6.07421875" style="362" customWidth="1"/>
    <col min="6445" max="6445" width="7.69140625" style="362" customWidth="1"/>
    <col min="6446" max="6446" width="8.921875" style="362" customWidth="1"/>
    <col min="6447" max="6448" width="7.69140625" style="362" customWidth="1"/>
    <col min="6449" max="6449" width="5.921875" style="362" customWidth="1"/>
    <col min="6450" max="6450" width="5.69140625" style="362" customWidth="1"/>
    <col min="6451" max="6470" width="3.3828125" style="362" customWidth="1"/>
    <col min="6471" max="6678" width="9" style="362"/>
    <col min="6679" max="6679" width="2.07421875" style="362" customWidth="1"/>
    <col min="6680" max="6680" width="3.69140625" style="362" customWidth="1"/>
    <col min="6681" max="6681" width="6.4609375" style="362" customWidth="1"/>
    <col min="6682" max="6682" width="3.69140625" style="362" customWidth="1"/>
    <col min="6683" max="6683" width="6.61328125" style="362" customWidth="1"/>
    <col min="6684" max="6684" width="4.3828125" style="362" customWidth="1"/>
    <col min="6685" max="6697" width="6.61328125" style="362" customWidth="1"/>
    <col min="6698" max="6698" width="6.07421875" style="362" customWidth="1"/>
    <col min="6699" max="6699" width="6.3046875" style="362" customWidth="1"/>
    <col min="6700" max="6700" width="6.07421875" style="362" customWidth="1"/>
    <col min="6701" max="6701" width="7.69140625" style="362" customWidth="1"/>
    <col min="6702" max="6702" width="8.921875" style="362" customWidth="1"/>
    <col min="6703" max="6704" width="7.69140625" style="362" customWidth="1"/>
    <col min="6705" max="6705" width="5.921875" style="362" customWidth="1"/>
    <col min="6706" max="6706" width="5.69140625" style="362" customWidth="1"/>
    <col min="6707" max="6726" width="3.3828125" style="362" customWidth="1"/>
    <col min="6727" max="6934" width="9" style="362"/>
    <col min="6935" max="6935" width="2.07421875" style="362" customWidth="1"/>
    <col min="6936" max="6936" width="3.69140625" style="362" customWidth="1"/>
    <col min="6937" max="6937" width="6.4609375" style="362" customWidth="1"/>
    <col min="6938" max="6938" width="3.69140625" style="362" customWidth="1"/>
    <col min="6939" max="6939" width="6.61328125" style="362" customWidth="1"/>
    <col min="6940" max="6940" width="4.3828125" style="362" customWidth="1"/>
    <col min="6941" max="6953" width="6.61328125" style="362" customWidth="1"/>
    <col min="6954" max="6954" width="6.07421875" style="362" customWidth="1"/>
    <col min="6955" max="6955" width="6.3046875" style="362" customWidth="1"/>
    <col min="6956" max="6956" width="6.07421875" style="362" customWidth="1"/>
    <col min="6957" max="6957" width="7.69140625" style="362" customWidth="1"/>
    <col min="6958" max="6958" width="8.921875" style="362" customWidth="1"/>
    <col min="6959" max="6960" width="7.69140625" style="362" customWidth="1"/>
    <col min="6961" max="6961" width="5.921875" style="362" customWidth="1"/>
    <col min="6962" max="6962" width="5.69140625" style="362" customWidth="1"/>
    <col min="6963" max="6982" width="3.3828125" style="362" customWidth="1"/>
    <col min="6983" max="7190" width="9" style="362"/>
    <col min="7191" max="7191" width="2.07421875" style="362" customWidth="1"/>
    <col min="7192" max="7192" width="3.69140625" style="362" customWidth="1"/>
    <col min="7193" max="7193" width="6.4609375" style="362" customWidth="1"/>
    <col min="7194" max="7194" width="3.69140625" style="362" customWidth="1"/>
    <col min="7195" max="7195" width="6.61328125" style="362" customWidth="1"/>
    <col min="7196" max="7196" width="4.3828125" style="362" customWidth="1"/>
    <col min="7197" max="7209" width="6.61328125" style="362" customWidth="1"/>
    <col min="7210" max="7210" width="6.07421875" style="362" customWidth="1"/>
    <col min="7211" max="7211" width="6.3046875" style="362" customWidth="1"/>
    <col min="7212" max="7212" width="6.07421875" style="362" customWidth="1"/>
    <col min="7213" max="7213" width="7.69140625" style="362" customWidth="1"/>
    <col min="7214" max="7214" width="8.921875" style="362" customWidth="1"/>
    <col min="7215" max="7216" width="7.69140625" style="362" customWidth="1"/>
    <col min="7217" max="7217" width="5.921875" style="362" customWidth="1"/>
    <col min="7218" max="7218" width="5.69140625" style="362" customWidth="1"/>
    <col min="7219" max="7238" width="3.3828125" style="362" customWidth="1"/>
    <col min="7239" max="7446" width="9" style="362"/>
    <col min="7447" max="7447" width="2.07421875" style="362" customWidth="1"/>
    <col min="7448" max="7448" width="3.69140625" style="362" customWidth="1"/>
    <col min="7449" max="7449" width="6.4609375" style="362" customWidth="1"/>
    <col min="7450" max="7450" width="3.69140625" style="362" customWidth="1"/>
    <col min="7451" max="7451" width="6.61328125" style="362" customWidth="1"/>
    <col min="7452" max="7452" width="4.3828125" style="362" customWidth="1"/>
    <col min="7453" max="7465" width="6.61328125" style="362" customWidth="1"/>
    <col min="7466" max="7466" width="6.07421875" style="362" customWidth="1"/>
    <col min="7467" max="7467" width="6.3046875" style="362" customWidth="1"/>
    <col min="7468" max="7468" width="6.07421875" style="362" customWidth="1"/>
    <col min="7469" max="7469" width="7.69140625" style="362" customWidth="1"/>
    <col min="7470" max="7470" width="8.921875" style="362" customWidth="1"/>
    <col min="7471" max="7472" width="7.69140625" style="362" customWidth="1"/>
    <col min="7473" max="7473" width="5.921875" style="362" customWidth="1"/>
    <col min="7474" max="7474" width="5.69140625" style="362" customWidth="1"/>
    <col min="7475" max="7494" width="3.3828125" style="362" customWidth="1"/>
    <col min="7495" max="7702" width="9" style="362"/>
    <col min="7703" max="7703" width="2.07421875" style="362" customWidth="1"/>
    <col min="7704" max="7704" width="3.69140625" style="362" customWidth="1"/>
    <col min="7705" max="7705" width="6.4609375" style="362" customWidth="1"/>
    <col min="7706" max="7706" width="3.69140625" style="362" customWidth="1"/>
    <col min="7707" max="7707" width="6.61328125" style="362" customWidth="1"/>
    <col min="7708" max="7708" width="4.3828125" style="362" customWidth="1"/>
    <col min="7709" max="7721" width="6.61328125" style="362" customWidth="1"/>
    <col min="7722" max="7722" width="6.07421875" style="362" customWidth="1"/>
    <col min="7723" max="7723" width="6.3046875" style="362" customWidth="1"/>
    <col min="7724" max="7724" width="6.07421875" style="362" customWidth="1"/>
    <col min="7725" max="7725" width="7.69140625" style="362" customWidth="1"/>
    <col min="7726" max="7726" width="8.921875" style="362" customWidth="1"/>
    <col min="7727" max="7728" width="7.69140625" style="362" customWidth="1"/>
    <col min="7729" max="7729" width="5.921875" style="362" customWidth="1"/>
    <col min="7730" max="7730" width="5.69140625" style="362" customWidth="1"/>
    <col min="7731" max="7750" width="3.3828125" style="362" customWidth="1"/>
    <col min="7751" max="7958" width="9" style="362"/>
    <col min="7959" max="7959" width="2.07421875" style="362" customWidth="1"/>
    <col min="7960" max="7960" width="3.69140625" style="362" customWidth="1"/>
    <col min="7961" max="7961" width="6.4609375" style="362" customWidth="1"/>
    <col min="7962" max="7962" width="3.69140625" style="362" customWidth="1"/>
    <col min="7963" max="7963" width="6.61328125" style="362" customWidth="1"/>
    <col min="7964" max="7964" width="4.3828125" style="362" customWidth="1"/>
    <col min="7965" max="7977" width="6.61328125" style="362" customWidth="1"/>
    <col min="7978" max="7978" width="6.07421875" style="362" customWidth="1"/>
    <col min="7979" max="7979" width="6.3046875" style="362" customWidth="1"/>
    <col min="7980" max="7980" width="6.07421875" style="362" customWidth="1"/>
    <col min="7981" max="7981" width="7.69140625" style="362" customWidth="1"/>
    <col min="7982" max="7982" width="8.921875" style="362" customWidth="1"/>
    <col min="7983" max="7984" width="7.69140625" style="362" customWidth="1"/>
    <col min="7985" max="7985" width="5.921875" style="362" customWidth="1"/>
    <col min="7986" max="7986" width="5.69140625" style="362" customWidth="1"/>
    <col min="7987" max="8006" width="3.3828125" style="362" customWidth="1"/>
    <col min="8007" max="8214" width="9" style="362"/>
    <col min="8215" max="8215" width="2.07421875" style="362" customWidth="1"/>
    <col min="8216" max="8216" width="3.69140625" style="362" customWidth="1"/>
    <col min="8217" max="8217" width="6.4609375" style="362" customWidth="1"/>
    <col min="8218" max="8218" width="3.69140625" style="362" customWidth="1"/>
    <col min="8219" max="8219" width="6.61328125" style="362" customWidth="1"/>
    <col min="8220" max="8220" width="4.3828125" style="362" customWidth="1"/>
    <col min="8221" max="8233" width="6.61328125" style="362" customWidth="1"/>
    <col min="8234" max="8234" width="6.07421875" style="362" customWidth="1"/>
    <col min="8235" max="8235" width="6.3046875" style="362" customWidth="1"/>
    <col min="8236" max="8236" width="6.07421875" style="362" customWidth="1"/>
    <col min="8237" max="8237" width="7.69140625" style="362" customWidth="1"/>
    <col min="8238" max="8238" width="8.921875" style="362" customWidth="1"/>
    <col min="8239" max="8240" width="7.69140625" style="362" customWidth="1"/>
    <col min="8241" max="8241" width="5.921875" style="362" customWidth="1"/>
    <col min="8242" max="8242" width="5.69140625" style="362" customWidth="1"/>
    <col min="8243" max="8262" width="3.3828125" style="362" customWidth="1"/>
    <col min="8263" max="8470" width="9" style="362"/>
    <col min="8471" max="8471" width="2.07421875" style="362" customWidth="1"/>
    <col min="8472" max="8472" width="3.69140625" style="362" customWidth="1"/>
    <col min="8473" max="8473" width="6.4609375" style="362" customWidth="1"/>
    <col min="8474" max="8474" width="3.69140625" style="362" customWidth="1"/>
    <col min="8475" max="8475" width="6.61328125" style="362" customWidth="1"/>
    <col min="8476" max="8476" width="4.3828125" style="362" customWidth="1"/>
    <col min="8477" max="8489" width="6.61328125" style="362" customWidth="1"/>
    <col min="8490" max="8490" width="6.07421875" style="362" customWidth="1"/>
    <col min="8491" max="8491" width="6.3046875" style="362" customWidth="1"/>
    <col min="8492" max="8492" width="6.07421875" style="362" customWidth="1"/>
    <col min="8493" max="8493" width="7.69140625" style="362" customWidth="1"/>
    <col min="8494" max="8494" width="8.921875" style="362" customWidth="1"/>
    <col min="8495" max="8496" width="7.69140625" style="362" customWidth="1"/>
    <col min="8497" max="8497" width="5.921875" style="362" customWidth="1"/>
    <col min="8498" max="8498" width="5.69140625" style="362" customWidth="1"/>
    <col min="8499" max="8518" width="3.3828125" style="362" customWidth="1"/>
    <col min="8519" max="8726" width="9" style="362"/>
    <col min="8727" max="8727" width="2.07421875" style="362" customWidth="1"/>
    <col min="8728" max="8728" width="3.69140625" style="362" customWidth="1"/>
    <col min="8729" max="8729" width="6.4609375" style="362" customWidth="1"/>
    <col min="8730" max="8730" width="3.69140625" style="362" customWidth="1"/>
    <col min="8731" max="8731" width="6.61328125" style="362" customWidth="1"/>
    <col min="8732" max="8732" width="4.3828125" style="362" customWidth="1"/>
    <col min="8733" max="8745" width="6.61328125" style="362" customWidth="1"/>
    <col min="8746" max="8746" width="6.07421875" style="362" customWidth="1"/>
    <col min="8747" max="8747" width="6.3046875" style="362" customWidth="1"/>
    <col min="8748" max="8748" width="6.07421875" style="362" customWidth="1"/>
    <col min="8749" max="8749" width="7.69140625" style="362" customWidth="1"/>
    <col min="8750" max="8750" width="8.921875" style="362" customWidth="1"/>
    <col min="8751" max="8752" width="7.69140625" style="362" customWidth="1"/>
    <col min="8753" max="8753" width="5.921875" style="362" customWidth="1"/>
    <col min="8754" max="8754" width="5.69140625" style="362" customWidth="1"/>
    <col min="8755" max="8774" width="3.3828125" style="362" customWidth="1"/>
    <col min="8775" max="8982" width="9" style="362"/>
    <col min="8983" max="8983" width="2.07421875" style="362" customWidth="1"/>
    <col min="8984" max="8984" width="3.69140625" style="362" customWidth="1"/>
    <col min="8985" max="8985" width="6.4609375" style="362" customWidth="1"/>
    <col min="8986" max="8986" width="3.69140625" style="362" customWidth="1"/>
    <col min="8987" max="8987" width="6.61328125" style="362" customWidth="1"/>
    <col min="8988" max="8988" width="4.3828125" style="362" customWidth="1"/>
    <col min="8989" max="9001" width="6.61328125" style="362" customWidth="1"/>
    <col min="9002" max="9002" width="6.07421875" style="362" customWidth="1"/>
    <col min="9003" max="9003" width="6.3046875" style="362" customWidth="1"/>
    <col min="9004" max="9004" width="6.07421875" style="362" customWidth="1"/>
    <col min="9005" max="9005" width="7.69140625" style="362" customWidth="1"/>
    <col min="9006" max="9006" width="8.921875" style="362" customWidth="1"/>
    <col min="9007" max="9008" width="7.69140625" style="362" customWidth="1"/>
    <col min="9009" max="9009" width="5.921875" style="362" customWidth="1"/>
    <col min="9010" max="9010" width="5.69140625" style="362" customWidth="1"/>
    <col min="9011" max="9030" width="3.3828125" style="362" customWidth="1"/>
    <col min="9031" max="9238" width="9" style="362"/>
    <col min="9239" max="9239" width="2.07421875" style="362" customWidth="1"/>
    <col min="9240" max="9240" width="3.69140625" style="362" customWidth="1"/>
    <col min="9241" max="9241" width="6.4609375" style="362" customWidth="1"/>
    <col min="9242" max="9242" width="3.69140625" style="362" customWidth="1"/>
    <col min="9243" max="9243" width="6.61328125" style="362" customWidth="1"/>
    <col min="9244" max="9244" width="4.3828125" style="362" customWidth="1"/>
    <col min="9245" max="9257" width="6.61328125" style="362" customWidth="1"/>
    <col min="9258" max="9258" width="6.07421875" style="362" customWidth="1"/>
    <col min="9259" max="9259" width="6.3046875" style="362" customWidth="1"/>
    <col min="9260" max="9260" width="6.07421875" style="362" customWidth="1"/>
    <col min="9261" max="9261" width="7.69140625" style="362" customWidth="1"/>
    <col min="9262" max="9262" width="8.921875" style="362" customWidth="1"/>
    <col min="9263" max="9264" width="7.69140625" style="362" customWidth="1"/>
    <col min="9265" max="9265" width="5.921875" style="362" customWidth="1"/>
    <col min="9266" max="9266" width="5.69140625" style="362" customWidth="1"/>
    <col min="9267" max="9286" width="3.3828125" style="362" customWidth="1"/>
    <col min="9287" max="9494" width="9" style="362"/>
    <col min="9495" max="9495" width="2.07421875" style="362" customWidth="1"/>
    <col min="9496" max="9496" width="3.69140625" style="362" customWidth="1"/>
    <col min="9497" max="9497" width="6.4609375" style="362" customWidth="1"/>
    <col min="9498" max="9498" width="3.69140625" style="362" customWidth="1"/>
    <col min="9499" max="9499" width="6.61328125" style="362" customWidth="1"/>
    <col min="9500" max="9500" width="4.3828125" style="362" customWidth="1"/>
    <col min="9501" max="9513" width="6.61328125" style="362" customWidth="1"/>
    <col min="9514" max="9514" width="6.07421875" style="362" customWidth="1"/>
    <col min="9515" max="9515" width="6.3046875" style="362" customWidth="1"/>
    <col min="9516" max="9516" width="6.07421875" style="362" customWidth="1"/>
    <col min="9517" max="9517" width="7.69140625" style="362" customWidth="1"/>
    <col min="9518" max="9518" width="8.921875" style="362" customWidth="1"/>
    <col min="9519" max="9520" width="7.69140625" style="362" customWidth="1"/>
    <col min="9521" max="9521" width="5.921875" style="362" customWidth="1"/>
    <col min="9522" max="9522" width="5.69140625" style="362" customWidth="1"/>
    <col min="9523" max="9542" width="3.3828125" style="362" customWidth="1"/>
    <col min="9543" max="9750" width="9" style="362"/>
    <col min="9751" max="9751" width="2.07421875" style="362" customWidth="1"/>
    <col min="9752" max="9752" width="3.69140625" style="362" customWidth="1"/>
    <col min="9753" max="9753" width="6.4609375" style="362" customWidth="1"/>
    <col min="9754" max="9754" width="3.69140625" style="362" customWidth="1"/>
    <col min="9755" max="9755" width="6.61328125" style="362" customWidth="1"/>
    <col min="9756" max="9756" width="4.3828125" style="362" customWidth="1"/>
    <col min="9757" max="9769" width="6.61328125" style="362" customWidth="1"/>
    <col min="9770" max="9770" width="6.07421875" style="362" customWidth="1"/>
    <col min="9771" max="9771" width="6.3046875" style="362" customWidth="1"/>
    <col min="9772" max="9772" width="6.07421875" style="362" customWidth="1"/>
    <col min="9773" max="9773" width="7.69140625" style="362" customWidth="1"/>
    <col min="9774" max="9774" width="8.921875" style="362" customWidth="1"/>
    <col min="9775" max="9776" width="7.69140625" style="362" customWidth="1"/>
    <col min="9777" max="9777" width="5.921875" style="362" customWidth="1"/>
    <col min="9778" max="9778" width="5.69140625" style="362" customWidth="1"/>
    <col min="9779" max="9798" width="3.3828125" style="362" customWidth="1"/>
    <col min="9799" max="10006" width="9" style="362"/>
    <col min="10007" max="10007" width="2.07421875" style="362" customWidth="1"/>
    <col min="10008" max="10008" width="3.69140625" style="362" customWidth="1"/>
    <col min="10009" max="10009" width="6.4609375" style="362" customWidth="1"/>
    <col min="10010" max="10010" width="3.69140625" style="362" customWidth="1"/>
    <col min="10011" max="10011" width="6.61328125" style="362" customWidth="1"/>
    <col min="10012" max="10012" width="4.3828125" style="362" customWidth="1"/>
    <col min="10013" max="10025" width="6.61328125" style="362" customWidth="1"/>
    <col min="10026" max="10026" width="6.07421875" style="362" customWidth="1"/>
    <col min="10027" max="10027" width="6.3046875" style="362" customWidth="1"/>
    <col min="10028" max="10028" width="6.07421875" style="362" customWidth="1"/>
    <col min="10029" max="10029" width="7.69140625" style="362" customWidth="1"/>
    <col min="10030" max="10030" width="8.921875" style="362" customWidth="1"/>
    <col min="10031" max="10032" width="7.69140625" style="362" customWidth="1"/>
    <col min="10033" max="10033" width="5.921875" style="362" customWidth="1"/>
    <col min="10034" max="10034" width="5.69140625" style="362" customWidth="1"/>
    <col min="10035" max="10054" width="3.3828125" style="362" customWidth="1"/>
    <col min="10055" max="10262" width="9" style="362"/>
    <col min="10263" max="10263" width="2.07421875" style="362" customWidth="1"/>
    <col min="10264" max="10264" width="3.69140625" style="362" customWidth="1"/>
    <col min="10265" max="10265" width="6.4609375" style="362" customWidth="1"/>
    <col min="10266" max="10266" width="3.69140625" style="362" customWidth="1"/>
    <col min="10267" max="10267" width="6.61328125" style="362" customWidth="1"/>
    <col min="10268" max="10268" width="4.3828125" style="362" customWidth="1"/>
    <col min="10269" max="10281" width="6.61328125" style="362" customWidth="1"/>
    <col min="10282" max="10282" width="6.07421875" style="362" customWidth="1"/>
    <col min="10283" max="10283" width="6.3046875" style="362" customWidth="1"/>
    <col min="10284" max="10284" width="6.07421875" style="362" customWidth="1"/>
    <col min="10285" max="10285" width="7.69140625" style="362" customWidth="1"/>
    <col min="10286" max="10286" width="8.921875" style="362" customWidth="1"/>
    <col min="10287" max="10288" width="7.69140625" style="362" customWidth="1"/>
    <col min="10289" max="10289" width="5.921875" style="362" customWidth="1"/>
    <col min="10290" max="10290" width="5.69140625" style="362" customWidth="1"/>
    <col min="10291" max="10310" width="3.3828125" style="362" customWidth="1"/>
    <col min="10311" max="10518" width="9" style="362"/>
    <col min="10519" max="10519" width="2.07421875" style="362" customWidth="1"/>
    <col min="10520" max="10520" width="3.69140625" style="362" customWidth="1"/>
    <col min="10521" max="10521" width="6.4609375" style="362" customWidth="1"/>
    <col min="10522" max="10522" width="3.69140625" style="362" customWidth="1"/>
    <col min="10523" max="10523" width="6.61328125" style="362" customWidth="1"/>
    <col min="10524" max="10524" width="4.3828125" style="362" customWidth="1"/>
    <col min="10525" max="10537" width="6.61328125" style="362" customWidth="1"/>
    <col min="10538" max="10538" width="6.07421875" style="362" customWidth="1"/>
    <col min="10539" max="10539" width="6.3046875" style="362" customWidth="1"/>
    <col min="10540" max="10540" width="6.07421875" style="362" customWidth="1"/>
    <col min="10541" max="10541" width="7.69140625" style="362" customWidth="1"/>
    <col min="10542" max="10542" width="8.921875" style="362" customWidth="1"/>
    <col min="10543" max="10544" width="7.69140625" style="362" customWidth="1"/>
    <col min="10545" max="10545" width="5.921875" style="362" customWidth="1"/>
    <col min="10546" max="10546" width="5.69140625" style="362" customWidth="1"/>
    <col min="10547" max="10566" width="3.3828125" style="362" customWidth="1"/>
    <col min="10567" max="10774" width="9" style="362"/>
    <col min="10775" max="10775" width="2.07421875" style="362" customWidth="1"/>
    <col min="10776" max="10776" width="3.69140625" style="362" customWidth="1"/>
    <col min="10777" max="10777" width="6.4609375" style="362" customWidth="1"/>
    <col min="10778" max="10778" width="3.69140625" style="362" customWidth="1"/>
    <col min="10779" max="10779" width="6.61328125" style="362" customWidth="1"/>
    <col min="10780" max="10780" width="4.3828125" style="362" customWidth="1"/>
    <col min="10781" max="10793" width="6.61328125" style="362" customWidth="1"/>
    <col min="10794" max="10794" width="6.07421875" style="362" customWidth="1"/>
    <col min="10795" max="10795" width="6.3046875" style="362" customWidth="1"/>
    <col min="10796" max="10796" width="6.07421875" style="362" customWidth="1"/>
    <col min="10797" max="10797" width="7.69140625" style="362" customWidth="1"/>
    <col min="10798" max="10798" width="8.921875" style="362" customWidth="1"/>
    <col min="10799" max="10800" width="7.69140625" style="362" customWidth="1"/>
    <col min="10801" max="10801" width="5.921875" style="362" customWidth="1"/>
    <col min="10802" max="10802" width="5.69140625" style="362" customWidth="1"/>
    <col min="10803" max="10822" width="3.3828125" style="362" customWidth="1"/>
    <col min="10823" max="11030" width="9" style="362"/>
    <col min="11031" max="11031" width="2.07421875" style="362" customWidth="1"/>
    <col min="11032" max="11032" width="3.69140625" style="362" customWidth="1"/>
    <col min="11033" max="11033" width="6.4609375" style="362" customWidth="1"/>
    <col min="11034" max="11034" width="3.69140625" style="362" customWidth="1"/>
    <col min="11035" max="11035" width="6.61328125" style="362" customWidth="1"/>
    <col min="11036" max="11036" width="4.3828125" style="362" customWidth="1"/>
    <col min="11037" max="11049" width="6.61328125" style="362" customWidth="1"/>
    <col min="11050" max="11050" width="6.07421875" style="362" customWidth="1"/>
    <col min="11051" max="11051" width="6.3046875" style="362" customWidth="1"/>
    <col min="11052" max="11052" width="6.07421875" style="362" customWidth="1"/>
    <col min="11053" max="11053" width="7.69140625" style="362" customWidth="1"/>
    <col min="11054" max="11054" width="8.921875" style="362" customWidth="1"/>
    <col min="11055" max="11056" width="7.69140625" style="362" customWidth="1"/>
    <col min="11057" max="11057" width="5.921875" style="362" customWidth="1"/>
    <col min="11058" max="11058" width="5.69140625" style="362" customWidth="1"/>
    <col min="11059" max="11078" width="3.3828125" style="362" customWidth="1"/>
    <col min="11079" max="11286" width="9" style="362"/>
    <col min="11287" max="11287" width="2.07421875" style="362" customWidth="1"/>
    <col min="11288" max="11288" width="3.69140625" style="362" customWidth="1"/>
    <col min="11289" max="11289" width="6.4609375" style="362" customWidth="1"/>
    <col min="11290" max="11290" width="3.69140625" style="362" customWidth="1"/>
    <col min="11291" max="11291" width="6.61328125" style="362" customWidth="1"/>
    <col min="11292" max="11292" width="4.3828125" style="362" customWidth="1"/>
    <col min="11293" max="11305" width="6.61328125" style="362" customWidth="1"/>
    <col min="11306" max="11306" width="6.07421875" style="362" customWidth="1"/>
    <col min="11307" max="11307" width="6.3046875" style="362" customWidth="1"/>
    <col min="11308" max="11308" width="6.07421875" style="362" customWidth="1"/>
    <col min="11309" max="11309" width="7.69140625" style="362" customWidth="1"/>
    <col min="11310" max="11310" width="8.921875" style="362" customWidth="1"/>
    <col min="11311" max="11312" width="7.69140625" style="362" customWidth="1"/>
    <col min="11313" max="11313" width="5.921875" style="362" customWidth="1"/>
    <col min="11314" max="11314" width="5.69140625" style="362" customWidth="1"/>
    <col min="11315" max="11334" width="3.3828125" style="362" customWidth="1"/>
    <col min="11335" max="11542" width="9" style="362"/>
    <col min="11543" max="11543" width="2.07421875" style="362" customWidth="1"/>
    <col min="11544" max="11544" width="3.69140625" style="362" customWidth="1"/>
    <col min="11545" max="11545" width="6.4609375" style="362" customWidth="1"/>
    <col min="11546" max="11546" width="3.69140625" style="362" customWidth="1"/>
    <col min="11547" max="11547" width="6.61328125" style="362" customWidth="1"/>
    <col min="11548" max="11548" width="4.3828125" style="362" customWidth="1"/>
    <col min="11549" max="11561" width="6.61328125" style="362" customWidth="1"/>
    <col min="11562" max="11562" width="6.07421875" style="362" customWidth="1"/>
    <col min="11563" max="11563" width="6.3046875" style="362" customWidth="1"/>
    <col min="11564" max="11564" width="6.07421875" style="362" customWidth="1"/>
    <col min="11565" max="11565" width="7.69140625" style="362" customWidth="1"/>
    <col min="11566" max="11566" width="8.921875" style="362" customWidth="1"/>
    <col min="11567" max="11568" width="7.69140625" style="362" customWidth="1"/>
    <col min="11569" max="11569" width="5.921875" style="362" customWidth="1"/>
    <col min="11570" max="11570" width="5.69140625" style="362" customWidth="1"/>
    <col min="11571" max="11590" width="3.3828125" style="362" customWidth="1"/>
    <col min="11591" max="11798" width="9" style="362"/>
    <col min="11799" max="11799" width="2.07421875" style="362" customWidth="1"/>
    <col min="11800" max="11800" width="3.69140625" style="362" customWidth="1"/>
    <col min="11801" max="11801" width="6.4609375" style="362" customWidth="1"/>
    <col min="11802" max="11802" width="3.69140625" style="362" customWidth="1"/>
    <col min="11803" max="11803" width="6.61328125" style="362" customWidth="1"/>
    <col min="11804" max="11804" width="4.3828125" style="362" customWidth="1"/>
    <col min="11805" max="11817" width="6.61328125" style="362" customWidth="1"/>
    <col min="11818" max="11818" width="6.07421875" style="362" customWidth="1"/>
    <col min="11819" max="11819" width="6.3046875" style="362" customWidth="1"/>
    <col min="11820" max="11820" width="6.07421875" style="362" customWidth="1"/>
    <col min="11821" max="11821" width="7.69140625" style="362" customWidth="1"/>
    <col min="11822" max="11822" width="8.921875" style="362" customWidth="1"/>
    <col min="11823" max="11824" width="7.69140625" style="362" customWidth="1"/>
    <col min="11825" max="11825" width="5.921875" style="362" customWidth="1"/>
    <col min="11826" max="11826" width="5.69140625" style="362" customWidth="1"/>
    <col min="11827" max="11846" width="3.3828125" style="362" customWidth="1"/>
    <col min="11847" max="12054" width="9" style="362"/>
    <col min="12055" max="12055" width="2.07421875" style="362" customWidth="1"/>
    <col min="12056" max="12056" width="3.69140625" style="362" customWidth="1"/>
    <col min="12057" max="12057" width="6.4609375" style="362" customWidth="1"/>
    <col min="12058" max="12058" width="3.69140625" style="362" customWidth="1"/>
    <col min="12059" max="12059" width="6.61328125" style="362" customWidth="1"/>
    <col min="12060" max="12060" width="4.3828125" style="362" customWidth="1"/>
    <col min="12061" max="12073" width="6.61328125" style="362" customWidth="1"/>
    <col min="12074" max="12074" width="6.07421875" style="362" customWidth="1"/>
    <col min="12075" max="12075" width="6.3046875" style="362" customWidth="1"/>
    <col min="12076" max="12076" width="6.07421875" style="362" customWidth="1"/>
    <col min="12077" max="12077" width="7.69140625" style="362" customWidth="1"/>
    <col min="12078" max="12078" width="8.921875" style="362" customWidth="1"/>
    <col min="12079" max="12080" width="7.69140625" style="362" customWidth="1"/>
    <col min="12081" max="12081" width="5.921875" style="362" customWidth="1"/>
    <col min="12082" max="12082" width="5.69140625" style="362" customWidth="1"/>
    <col min="12083" max="12102" width="3.3828125" style="362" customWidth="1"/>
    <col min="12103" max="12310" width="9" style="362"/>
    <col min="12311" max="12311" width="2.07421875" style="362" customWidth="1"/>
    <col min="12312" max="12312" width="3.69140625" style="362" customWidth="1"/>
    <col min="12313" max="12313" width="6.4609375" style="362" customWidth="1"/>
    <col min="12314" max="12314" width="3.69140625" style="362" customWidth="1"/>
    <col min="12315" max="12315" width="6.61328125" style="362" customWidth="1"/>
    <col min="12316" max="12316" width="4.3828125" style="362" customWidth="1"/>
    <col min="12317" max="12329" width="6.61328125" style="362" customWidth="1"/>
    <col min="12330" max="12330" width="6.07421875" style="362" customWidth="1"/>
    <col min="12331" max="12331" width="6.3046875" style="362" customWidth="1"/>
    <col min="12332" max="12332" width="6.07421875" style="362" customWidth="1"/>
    <col min="12333" max="12333" width="7.69140625" style="362" customWidth="1"/>
    <col min="12334" max="12334" width="8.921875" style="362" customWidth="1"/>
    <col min="12335" max="12336" width="7.69140625" style="362" customWidth="1"/>
    <col min="12337" max="12337" width="5.921875" style="362" customWidth="1"/>
    <col min="12338" max="12338" width="5.69140625" style="362" customWidth="1"/>
    <col min="12339" max="12358" width="3.3828125" style="362" customWidth="1"/>
    <col min="12359" max="12566" width="9" style="362"/>
    <col min="12567" max="12567" width="2.07421875" style="362" customWidth="1"/>
    <col min="12568" max="12568" width="3.69140625" style="362" customWidth="1"/>
    <col min="12569" max="12569" width="6.4609375" style="362" customWidth="1"/>
    <col min="12570" max="12570" width="3.69140625" style="362" customWidth="1"/>
    <col min="12571" max="12571" width="6.61328125" style="362" customWidth="1"/>
    <col min="12572" max="12572" width="4.3828125" style="362" customWidth="1"/>
    <col min="12573" max="12585" width="6.61328125" style="362" customWidth="1"/>
    <col min="12586" max="12586" width="6.07421875" style="362" customWidth="1"/>
    <col min="12587" max="12587" width="6.3046875" style="362" customWidth="1"/>
    <col min="12588" max="12588" width="6.07421875" style="362" customWidth="1"/>
    <col min="12589" max="12589" width="7.69140625" style="362" customWidth="1"/>
    <col min="12590" max="12590" width="8.921875" style="362" customWidth="1"/>
    <col min="12591" max="12592" width="7.69140625" style="362" customWidth="1"/>
    <col min="12593" max="12593" width="5.921875" style="362" customWidth="1"/>
    <col min="12594" max="12594" width="5.69140625" style="362" customWidth="1"/>
    <col min="12595" max="12614" width="3.3828125" style="362" customWidth="1"/>
    <col min="12615" max="12822" width="9" style="362"/>
    <col min="12823" max="12823" width="2.07421875" style="362" customWidth="1"/>
    <col min="12824" max="12824" width="3.69140625" style="362" customWidth="1"/>
    <col min="12825" max="12825" width="6.4609375" style="362" customWidth="1"/>
    <col min="12826" max="12826" width="3.69140625" style="362" customWidth="1"/>
    <col min="12827" max="12827" width="6.61328125" style="362" customWidth="1"/>
    <col min="12828" max="12828" width="4.3828125" style="362" customWidth="1"/>
    <col min="12829" max="12841" width="6.61328125" style="362" customWidth="1"/>
    <col min="12842" max="12842" width="6.07421875" style="362" customWidth="1"/>
    <col min="12843" max="12843" width="6.3046875" style="362" customWidth="1"/>
    <col min="12844" max="12844" width="6.07421875" style="362" customWidth="1"/>
    <col min="12845" max="12845" width="7.69140625" style="362" customWidth="1"/>
    <col min="12846" max="12846" width="8.921875" style="362" customWidth="1"/>
    <col min="12847" max="12848" width="7.69140625" style="362" customWidth="1"/>
    <col min="12849" max="12849" width="5.921875" style="362" customWidth="1"/>
    <col min="12850" max="12850" width="5.69140625" style="362" customWidth="1"/>
    <col min="12851" max="12870" width="3.3828125" style="362" customWidth="1"/>
    <col min="12871" max="13078" width="9" style="362"/>
    <col min="13079" max="13079" width="2.07421875" style="362" customWidth="1"/>
    <col min="13080" max="13080" width="3.69140625" style="362" customWidth="1"/>
    <col min="13081" max="13081" width="6.4609375" style="362" customWidth="1"/>
    <col min="13082" max="13082" width="3.69140625" style="362" customWidth="1"/>
    <col min="13083" max="13083" width="6.61328125" style="362" customWidth="1"/>
    <col min="13084" max="13084" width="4.3828125" style="362" customWidth="1"/>
    <col min="13085" max="13097" width="6.61328125" style="362" customWidth="1"/>
    <col min="13098" max="13098" width="6.07421875" style="362" customWidth="1"/>
    <col min="13099" max="13099" width="6.3046875" style="362" customWidth="1"/>
    <col min="13100" max="13100" width="6.07421875" style="362" customWidth="1"/>
    <col min="13101" max="13101" width="7.69140625" style="362" customWidth="1"/>
    <col min="13102" max="13102" width="8.921875" style="362" customWidth="1"/>
    <col min="13103" max="13104" width="7.69140625" style="362" customWidth="1"/>
    <col min="13105" max="13105" width="5.921875" style="362" customWidth="1"/>
    <col min="13106" max="13106" width="5.69140625" style="362" customWidth="1"/>
    <col min="13107" max="13126" width="3.3828125" style="362" customWidth="1"/>
    <col min="13127" max="13334" width="9" style="362"/>
    <col min="13335" max="13335" width="2.07421875" style="362" customWidth="1"/>
    <col min="13336" max="13336" width="3.69140625" style="362" customWidth="1"/>
    <col min="13337" max="13337" width="6.4609375" style="362" customWidth="1"/>
    <col min="13338" max="13338" width="3.69140625" style="362" customWidth="1"/>
    <col min="13339" max="13339" width="6.61328125" style="362" customWidth="1"/>
    <col min="13340" max="13340" width="4.3828125" style="362" customWidth="1"/>
    <col min="13341" max="13353" width="6.61328125" style="362" customWidth="1"/>
    <col min="13354" max="13354" width="6.07421875" style="362" customWidth="1"/>
    <col min="13355" max="13355" width="6.3046875" style="362" customWidth="1"/>
    <col min="13356" max="13356" width="6.07421875" style="362" customWidth="1"/>
    <col min="13357" max="13357" width="7.69140625" style="362" customWidth="1"/>
    <col min="13358" max="13358" width="8.921875" style="362" customWidth="1"/>
    <col min="13359" max="13360" width="7.69140625" style="362" customWidth="1"/>
    <col min="13361" max="13361" width="5.921875" style="362" customWidth="1"/>
    <col min="13362" max="13362" width="5.69140625" style="362" customWidth="1"/>
    <col min="13363" max="13382" width="3.3828125" style="362" customWidth="1"/>
    <col min="13383" max="13590" width="9" style="362"/>
    <col min="13591" max="13591" width="2.07421875" style="362" customWidth="1"/>
    <col min="13592" max="13592" width="3.69140625" style="362" customWidth="1"/>
    <col min="13593" max="13593" width="6.4609375" style="362" customWidth="1"/>
    <col min="13594" max="13594" width="3.69140625" style="362" customWidth="1"/>
    <col min="13595" max="13595" width="6.61328125" style="362" customWidth="1"/>
    <col min="13596" max="13596" width="4.3828125" style="362" customWidth="1"/>
    <col min="13597" max="13609" width="6.61328125" style="362" customWidth="1"/>
    <col min="13610" max="13610" width="6.07421875" style="362" customWidth="1"/>
    <col min="13611" max="13611" width="6.3046875" style="362" customWidth="1"/>
    <col min="13612" max="13612" width="6.07421875" style="362" customWidth="1"/>
    <col min="13613" max="13613" width="7.69140625" style="362" customWidth="1"/>
    <col min="13614" max="13614" width="8.921875" style="362" customWidth="1"/>
    <col min="13615" max="13616" width="7.69140625" style="362" customWidth="1"/>
    <col min="13617" max="13617" width="5.921875" style="362" customWidth="1"/>
    <col min="13618" max="13618" width="5.69140625" style="362" customWidth="1"/>
    <col min="13619" max="13638" width="3.3828125" style="362" customWidth="1"/>
    <col min="13639" max="13846" width="9" style="362"/>
    <col min="13847" max="13847" width="2.07421875" style="362" customWidth="1"/>
    <col min="13848" max="13848" width="3.69140625" style="362" customWidth="1"/>
    <col min="13849" max="13849" width="6.4609375" style="362" customWidth="1"/>
    <col min="13850" max="13850" width="3.69140625" style="362" customWidth="1"/>
    <col min="13851" max="13851" width="6.61328125" style="362" customWidth="1"/>
    <col min="13852" max="13852" width="4.3828125" style="362" customWidth="1"/>
    <col min="13853" max="13865" width="6.61328125" style="362" customWidth="1"/>
    <col min="13866" max="13866" width="6.07421875" style="362" customWidth="1"/>
    <col min="13867" max="13867" width="6.3046875" style="362" customWidth="1"/>
    <col min="13868" max="13868" width="6.07421875" style="362" customWidth="1"/>
    <col min="13869" max="13869" width="7.69140625" style="362" customWidth="1"/>
    <col min="13870" max="13870" width="8.921875" style="362" customWidth="1"/>
    <col min="13871" max="13872" width="7.69140625" style="362" customWidth="1"/>
    <col min="13873" max="13873" width="5.921875" style="362" customWidth="1"/>
    <col min="13874" max="13874" width="5.69140625" style="362" customWidth="1"/>
    <col min="13875" max="13894" width="3.3828125" style="362" customWidth="1"/>
    <col min="13895" max="14102" width="9" style="362"/>
    <col min="14103" max="14103" width="2.07421875" style="362" customWidth="1"/>
    <col min="14104" max="14104" width="3.69140625" style="362" customWidth="1"/>
    <col min="14105" max="14105" width="6.4609375" style="362" customWidth="1"/>
    <col min="14106" max="14106" width="3.69140625" style="362" customWidth="1"/>
    <col min="14107" max="14107" width="6.61328125" style="362" customWidth="1"/>
    <col min="14108" max="14108" width="4.3828125" style="362" customWidth="1"/>
    <col min="14109" max="14121" width="6.61328125" style="362" customWidth="1"/>
    <col min="14122" max="14122" width="6.07421875" style="362" customWidth="1"/>
    <col min="14123" max="14123" width="6.3046875" style="362" customWidth="1"/>
    <col min="14124" max="14124" width="6.07421875" style="362" customWidth="1"/>
    <col min="14125" max="14125" width="7.69140625" style="362" customWidth="1"/>
    <col min="14126" max="14126" width="8.921875" style="362" customWidth="1"/>
    <col min="14127" max="14128" width="7.69140625" style="362" customWidth="1"/>
    <col min="14129" max="14129" width="5.921875" style="362" customWidth="1"/>
    <col min="14130" max="14130" width="5.69140625" style="362" customWidth="1"/>
    <col min="14131" max="14150" width="3.3828125" style="362" customWidth="1"/>
    <col min="14151" max="14358" width="9" style="362"/>
    <col min="14359" max="14359" width="2.07421875" style="362" customWidth="1"/>
    <col min="14360" max="14360" width="3.69140625" style="362" customWidth="1"/>
    <col min="14361" max="14361" width="6.4609375" style="362" customWidth="1"/>
    <col min="14362" max="14362" width="3.69140625" style="362" customWidth="1"/>
    <col min="14363" max="14363" width="6.61328125" style="362" customWidth="1"/>
    <col min="14364" max="14364" width="4.3828125" style="362" customWidth="1"/>
    <col min="14365" max="14377" width="6.61328125" style="362" customWidth="1"/>
    <col min="14378" max="14378" width="6.07421875" style="362" customWidth="1"/>
    <col min="14379" max="14379" width="6.3046875" style="362" customWidth="1"/>
    <col min="14380" max="14380" width="6.07421875" style="362" customWidth="1"/>
    <col min="14381" max="14381" width="7.69140625" style="362" customWidth="1"/>
    <col min="14382" max="14382" width="8.921875" style="362" customWidth="1"/>
    <col min="14383" max="14384" width="7.69140625" style="362" customWidth="1"/>
    <col min="14385" max="14385" width="5.921875" style="362" customWidth="1"/>
    <col min="14386" max="14386" width="5.69140625" style="362" customWidth="1"/>
    <col min="14387" max="14406" width="3.3828125" style="362" customWidth="1"/>
    <col min="14407" max="14614" width="9" style="362"/>
    <col min="14615" max="14615" width="2.07421875" style="362" customWidth="1"/>
    <col min="14616" max="14616" width="3.69140625" style="362" customWidth="1"/>
    <col min="14617" max="14617" width="6.4609375" style="362" customWidth="1"/>
    <col min="14618" max="14618" width="3.69140625" style="362" customWidth="1"/>
    <col min="14619" max="14619" width="6.61328125" style="362" customWidth="1"/>
    <col min="14620" max="14620" width="4.3828125" style="362" customWidth="1"/>
    <col min="14621" max="14633" width="6.61328125" style="362" customWidth="1"/>
    <col min="14634" max="14634" width="6.07421875" style="362" customWidth="1"/>
    <col min="14635" max="14635" width="6.3046875" style="362" customWidth="1"/>
    <col min="14636" max="14636" width="6.07421875" style="362" customWidth="1"/>
    <col min="14637" max="14637" width="7.69140625" style="362" customWidth="1"/>
    <col min="14638" max="14638" width="8.921875" style="362" customWidth="1"/>
    <col min="14639" max="14640" width="7.69140625" style="362" customWidth="1"/>
    <col min="14641" max="14641" width="5.921875" style="362" customWidth="1"/>
    <col min="14642" max="14642" width="5.69140625" style="362" customWidth="1"/>
    <col min="14643" max="14662" width="3.3828125" style="362" customWidth="1"/>
    <col min="14663" max="14870" width="9" style="362"/>
    <col min="14871" max="14871" width="2.07421875" style="362" customWidth="1"/>
    <col min="14872" max="14872" width="3.69140625" style="362" customWidth="1"/>
    <col min="14873" max="14873" width="6.4609375" style="362" customWidth="1"/>
    <col min="14874" max="14874" width="3.69140625" style="362" customWidth="1"/>
    <col min="14875" max="14875" width="6.61328125" style="362" customWidth="1"/>
    <col min="14876" max="14876" width="4.3828125" style="362" customWidth="1"/>
    <col min="14877" max="14889" width="6.61328125" style="362" customWidth="1"/>
    <col min="14890" max="14890" width="6.07421875" style="362" customWidth="1"/>
    <col min="14891" max="14891" width="6.3046875" style="362" customWidth="1"/>
    <col min="14892" max="14892" width="6.07421875" style="362" customWidth="1"/>
    <col min="14893" max="14893" width="7.69140625" style="362" customWidth="1"/>
    <col min="14894" max="14894" width="8.921875" style="362" customWidth="1"/>
    <col min="14895" max="14896" width="7.69140625" style="362" customWidth="1"/>
    <col min="14897" max="14897" width="5.921875" style="362" customWidth="1"/>
    <col min="14898" max="14898" width="5.69140625" style="362" customWidth="1"/>
    <col min="14899" max="14918" width="3.3828125" style="362" customWidth="1"/>
    <col min="14919" max="15126" width="9" style="362"/>
    <col min="15127" max="15127" width="2.07421875" style="362" customWidth="1"/>
    <col min="15128" max="15128" width="3.69140625" style="362" customWidth="1"/>
    <col min="15129" max="15129" width="6.4609375" style="362" customWidth="1"/>
    <col min="15130" max="15130" width="3.69140625" style="362" customWidth="1"/>
    <col min="15131" max="15131" width="6.61328125" style="362" customWidth="1"/>
    <col min="15132" max="15132" width="4.3828125" style="362" customWidth="1"/>
    <col min="15133" max="15145" width="6.61328125" style="362" customWidth="1"/>
    <col min="15146" max="15146" width="6.07421875" style="362" customWidth="1"/>
    <col min="15147" max="15147" width="6.3046875" style="362" customWidth="1"/>
    <col min="15148" max="15148" width="6.07421875" style="362" customWidth="1"/>
    <col min="15149" max="15149" width="7.69140625" style="362" customWidth="1"/>
    <col min="15150" max="15150" width="8.921875" style="362" customWidth="1"/>
    <col min="15151" max="15152" width="7.69140625" style="362" customWidth="1"/>
    <col min="15153" max="15153" width="5.921875" style="362" customWidth="1"/>
    <col min="15154" max="15154" width="5.69140625" style="362" customWidth="1"/>
    <col min="15155" max="15174" width="3.3828125" style="362" customWidth="1"/>
    <col min="15175" max="15382" width="9" style="362"/>
    <col min="15383" max="15383" width="2.07421875" style="362" customWidth="1"/>
    <col min="15384" max="15384" width="3.69140625" style="362" customWidth="1"/>
    <col min="15385" max="15385" width="6.4609375" style="362" customWidth="1"/>
    <col min="15386" max="15386" width="3.69140625" style="362" customWidth="1"/>
    <col min="15387" max="15387" width="6.61328125" style="362" customWidth="1"/>
    <col min="15388" max="15388" width="4.3828125" style="362" customWidth="1"/>
    <col min="15389" max="15401" width="6.61328125" style="362" customWidth="1"/>
    <col min="15402" max="15402" width="6.07421875" style="362" customWidth="1"/>
    <col min="15403" max="15403" width="6.3046875" style="362" customWidth="1"/>
    <col min="15404" max="15404" width="6.07421875" style="362" customWidth="1"/>
    <col min="15405" max="15405" width="7.69140625" style="362" customWidth="1"/>
    <col min="15406" max="15406" width="8.921875" style="362" customWidth="1"/>
    <col min="15407" max="15408" width="7.69140625" style="362" customWidth="1"/>
    <col min="15409" max="15409" width="5.921875" style="362" customWidth="1"/>
    <col min="15410" max="15410" width="5.69140625" style="362" customWidth="1"/>
    <col min="15411" max="15430" width="3.3828125" style="362" customWidth="1"/>
    <col min="15431" max="15638" width="9" style="362"/>
    <col min="15639" max="15639" width="2.07421875" style="362" customWidth="1"/>
    <col min="15640" max="15640" width="3.69140625" style="362" customWidth="1"/>
    <col min="15641" max="15641" width="6.4609375" style="362" customWidth="1"/>
    <col min="15642" max="15642" width="3.69140625" style="362" customWidth="1"/>
    <col min="15643" max="15643" width="6.61328125" style="362" customWidth="1"/>
    <col min="15644" max="15644" width="4.3828125" style="362" customWidth="1"/>
    <col min="15645" max="15657" width="6.61328125" style="362" customWidth="1"/>
    <col min="15658" max="15658" width="6.07421875" style="362" customWidth="1"/>
    <col min="15659" max="15659" width="6.3046875" style="362" customWidth="1"/>
    <col min="15660" max="15660" width="6.07421875" style="362" customWidth="1"/>
    <col min="15661" max="15661" width="7.69140625" style="362" customWidth="1"/>
    <col min="15662" max="15662" width="8.921875" style="362" customWidth="1"/>
    <col min="15663" max="15664" width="7.69140625" style="362" customWidth="1"/>
    <col min="15665" max="15665" width="5.921875" style="362" customWidth="1"/>
    <col min="15666" max="15666" width="5.69140625" style="362" customWidth="1"/>
    <col min="15667" max="15686" width="3.3828125" style="362" customWidth="1"/>
    <col min="15687" max="15894" width="9" style="362"/>
    <col min="15895" max="15895" width="2.07421875" style="362" customWidth="1"/>
    <col min="15896" max="15896" width="3.69140625" style="362" customWidth="1"/>
    <col min="15897" max="15897" width="6.4609375" style="362" customWidth="1"/>
    <col min="15898" max="15898" width="3.69140625" style="362" customWidth="1"/>
    <col min="15899" max="15899" width="6.61328125" style="362" customWidth="1"/>
    <col min="15900" max="15900" width="4.3828125" style="362" customWidth="1"/>
    <col min="15901" max="15913" width="6.61328125" style="362" customWidth="1"/>
    <col min="15914" max="15914" width="6.07421875" style="362" customWidth="1"/>
    <col min="15915" max="15915" width="6.3046875" style="362" customWidth="1"/>
    <col min="15916" max="15916" width="6.07421875" style="362" customWidth="1"/>
    <col min="15917" max="15917" width="7.69140625" style="362" customWidth="1"/>
    <col min="15918" max="15918" width="8.921875" style="362" customWidth="1"/>
    <col min="15919" max="15920" width="7.69140625" style="362" customWidth="1"/>
    <col min="15921" max="15921" width="5.921875" style="362" customWidth="1"/>
    <col min="15922" max="15922" width="5.69140625" style="362" customWidth="1"/>
    <col min="15923" max="15942" width="3.3828125" style="362" customWidth="1"/>
    <col min="15943" max="16150" width="9" style="362"/>
    <col min="16151" max="16151" width="2.07421875" style="362" customWidth="1"/>
    <col min="16152" max="16152" width="3.69140625" style="362" customWidth="1"/>
    <col min="16153" max="16153" width="6.4609375" style="362" customWidth="1"/>
    <col min="16154" max="16154" width="3.69140625" style="362" customWidth="1"/>
    <col min="16155" max="16155" width="6.61328125" style="362" customWidth="1"/>
    <col min="16156" max="16156" width="4.3828125" style="362" customWidth="1"/>
    <col min="16157" max="16169" width="6.61328125" style="362" customWidth="1"/>
    <col min="16170" max="16170" width="6.07421875" style="362" customWidth="1"/>
    <col min="16171" max="16171" width="6.3046875" style="362" customWidth="1"/>
    <col min="16172" max="16172" width="6.07421875" style="362" customWidth="1"/>
    <col min="16173" max="16173" width="7.69140625" style="362" customWidth="1"/>
    <col min="16174" max="16174" width="8.921875" style="362" customWidth="1"/>
    <col min="16175" max="16176" width="7.69140625" style="362" customWidth="1"/>
    <col min="16177" max="16177" width="5.921875" style="362" customWidth="1"/>
    <col min="16178" max="16178" width="5.69140625" style="362" customWidth="1"/>
    <col min="16179" max="16198" width="3.3828125" style="362" customWidth="1"/>
    <col min="16199" max="16384" width="9" style="362"/>
  </cols>
  <sheetData>
    <row r="1" spans="1:52" ht="30" customHeight="1">
      <c r="A1" s="625"/>
      <c r="B1" s="626"/>
      <c r="C1" s="627"/>
      <c r="D1" s="628"/>
      <c r="E1" s="628"/>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50"/>
    </row>
    <row r="2" spans="1:52" ht="30" customHeight="1">
      <c r="A2" s="629"/>
      <c r="B2" s="352"/>
      <c r="C2" s="331"/>
      <c r="D2" s="331"/>
      <c r="E2" s="2715" t="s">
        <v>2249</v>
      </c>
      <c r="F2" s="2715"/>
      <c r="G2" s="2715"/>
      <c r="H2" s="2715"/>
      <c r="I2" s="2715"/>
      <c r="J2" s="2715"/>
      <c r="K2" s="2715"/>
      <c r="L2" s="2715"/>
      <c r="M2" s="2715"/>
      <c r="N2" s="2715"/>
      <c r="O2" s="2715"/>
      <c r="P2" s="2715"/>
      <c r="Q2" s="2715"/>
      <c r="R2" s="2715"/>
      <c r="S2" s="2715"/>
      <c r="T2" s="2715"/>
      <c r="U2" s="2715"/>
      <c r="V2" s="2715"/>
      <c r="W2" s="2715"/>
      <c r="X2" s="2715"/>
      <c r="Y2" s="2715"/>
      <c r="Z2" s="2715"/>
      <c r="AA2" s="1901"/>
      <c r="AB2" s="1901"/>
      <c r="AC2" s="1901"/>
      <c r="AD2" s="1901"/>
      <c r="AE2" s="1901"/>
      <c r="AF2" s="1901"/>
      <c r="AG2" s="1901"/>
      <c r="AH2" s="1901"/>
      <c r="AI2" s="1901"/>
      <c r="AJ2" s="1901"/>
      <c r="AK2" s="1901"/>
      <c r="AL2" s="1901"/>
      <c r="AM2" s="1901"/>
      <c r="AN2" s="1901"/>
      <c r="AO2" s="1901"/>
      <c r="AP2" s="1901"/>
      <c r="AQ2" s="1902"/>
      <c r="AR2" s="1902"/>
      <c r="AS2" s="331"/>
      <c r="AT2" s="331"/>
      <c r="AU2" s="331"/>
      <c r="AV2" s="331"/>
      <c r="AW2" s="331"/>
      <c r="AX2" s="331"/>
      <c r="AY2" s="331"/>
      <c r="AZ2" s="651"/>
    </row>
    <row r="3" spans="1:52" ht="30" customHeight="1">
      <c r="A3" s="629"/>
      <c r="B3" s="352"/>
      <c r="C3" s="331"/>
      <c r="D3" s="331"/>
      <c r="E3" s="2715"/>
      <c r="F3" s="2715"/>
      <c r="G3" s="2715"/>
      <c r="H3" s="2715"/>
      <c r="I3" s="2715"/>
      <c r="J3" s="2715"/>
      <c r="K3" s="2715"/>
      <c r="L3" s="2715"/>
      <c r="M3" s="2715"/>
      <c r="N3" s="2715"/>
      <c r="O3" s="2715"/>
      <c r="P3" s="2715"/>
      <c r="Q3" s="2715"/>
      <c r="R3" s="2715"/>
      <c r="S3" s="2715"/>
      <c r="T3" s="2715"/>
      <c r="U3" s="2715"/>
      <c r="V3" s="2715"/>
      <c r="W3" s="2715"/>
      <c r="X3" s="2715"/>
      <c r="Y3" s="2715"/>
      <c r="Z3" s="2715"/>
      <c r="AA3" s="1901"/>
      <c r="AB3" s="1901"/>
      <c r="AC3" s="1901"/>
      <c r="AD3" s="1901"/>
      <c r="AE3" s="1901"/>
      <c r="AF3" s="1901"/>
      <c r="AG3" s="1901"/>
      <c r="AH3" s="1901"/>
      <c r="AI3" s="1901"/>
      <c r="AJ3" s="1901"/>
      <c r="AK3" s="1901"/>
      <c r="AL3" s="1901"/>
      <c r="AM3" s="1901"/>
      <c r="AN3" s="1901"/>
      <c r="AO3" s="1901"/>
      <c r="AP3" s="1901"/>
      <c r="AQ3" s="1902"/>
      <c r="AR3" s="1902"/>
      <c r="AS3" s="331"/>
      <c r="AT3" s="331"/>
      <c r="AU3" s="331"/>
      <c r="AV3" s="331"/>
      <c r="AW3" s="331"/>
      <c r="AX3" s="331"/>
      <c r="AY3" s="331"/>
      <c r="AZ3" s="651"/>
    </row>
    <row r="4" spans="1:52" ht="30" customHeight="1">
      <c r="A4" s="629"/>
      <c r="B4" s="352"/>
      <c r="C4" s="331"/>
      <c r="D4" s="331"/>
      <c r="E4" s="2715"/>
      <c r="F4" s="2715"/>
      <c r="G4" s="2715"/>
      <c r="H4" s="2715"/>
      <c r="I4" s="2715"/>
      <c r="J4" s="2715"/>
      <c r="K4" s="2715"/>
      <c r="L4" s="2715"/>
      <c r="M4" s="2715"/>
      <c r="N4" s="2715"/>
      <c r="O4" s="2715"/>
      <c r="P4" s="2715"/>
      <c r="Q4" s="2715"/>
      <c r="R4" s="2715"/>
      <c r="S4" s="2715"/>
      <c r="T4" s="2715"/>
      <c r="U4" s="2715"/>
      <c r="V4" s="2715"/>
      <c r="W4" s="2715"/>
      <c r="X4" s="2715"/>
      <c r="Y4" s="2715"/>
      <c r="Z4" s="2715"/>
      <c r="AA4" s="1901"/>
      <c r="AB4" s="1901"/>
      <c r="AC4" s="1901"/>
      <c r="AD4" s="1901"/>
      <c r="AE4" s="1901"/>
      <c r="AF4" s="1901"/>
      <c r="AG4" s="1901"/>
      <c r="AH4" s="1901"/>
      <c r="AI4" s="1901"/>
      <c r="AJ4" s="1901"/>
      <c r="AK4" s="1901"/>
      <c r="AL4" s="1901"/>
      <c r="AM4" s="1901"/>
      <c r="AN4" s="1901"/>
      <c r="AO4" s="1901"/>
      <c r="AP4" s="1901"/>
      <c r="AQ4" s="1902"/>
      <c r="AR4" s="1902"/>
      <c r="AS4" s="331"/>
      <c r="AT4" s="2722" t="s">
        <v>2250</v>
      </c>
      <c r="AU4" s="2722"/>
      <c r="AV4" s="2722"/>
      <c r="AW4" s="2722"/>
      <c r="AX4" s="2722"/>
      <c r="AY4" s="331"/>
      <c r="AZ4" s="651"/>
    </row>
    <row r="5" spans="1:52" ht="30" customHeight="1">
      <c r="A5" s="629"/>
      <c r="B5" s="342"/>
      <c r="C5" s="331"/>
      <c r="D5" s="331"/>
      <c r="E5" s="1901"/>
      <c r="F5" s="1901"/>
      <c r="G5" s="1901"/>
      <c r="H5" s="1901"/>
      <c r="I5" s="1901"/>
      <c r="J5" s="1901"/>
      <c r="K5" s="1901"/>
      <c r="L5" s="1901"/>
      <c r="M5" s="1901"/>
      <c r="N5" s="1901"/>
      <c r="O5" s="1901"/>
      <c r="P5" s="1901"/>
      <c r="Q5" s="1901"/>
      <c r="R5" s="1901"/>
      <c r="S5" s="1901"/>
      <c r="T5" s="1901"/>
      <c r="U5" s="1901"/>
      <c r="V5" s="1901"/>
      <c r="W5" s="1901"/>
      <c r="X5" s="1901"/>
      <c r="Y5" s="1901"/>
      <c r="Z5" s="1901"/>
      <c r="AA5" s="1901"/>
      <c r="AB5" s="1901"/>
      <c r="AC5" s="1901"/>
      <c r="AD5" s="1901"/>
      <c r="AE5" s="1901"/>
      <c r="AF5" s="1901"/>
      <c r="AG5" s="1901"/>
      <c r="AH5" s="1901"/>
      <c r="AI5" s="1901"/>
      <c r="AJ5" s="1901"/>
      <c r="AK5" s="1901"/>
      <c r="AL5" s="1901"/>
      <c r="AM5" s="1901"/>
      <c r="AN5" s="1901"/>
      <c r="AO5" s="1901"/>
      <c r="AP5" s="1901"/>
      <c r="AQ5" s="1901"/>
      <c r="AR5" s="1901"/>
      <c r="AS5" s="331"/>
      <c r="AT5" s="2722" t="s">
        <v>1572</v>
      </c>
      <c r="AU5" s="2722"/>
      <c r="AV5" s="2722"/>
      <c r="AW5" s="2722"/>
      <c r="AX5" s="2722"/>
      <c r="AY5" s="1934"/>
      <c r="AZ5" s="651"/>
    </row>
    <row r="6" spans="1:52" ht="30" customHeight="1">
      <c r="A6" s="629"/>
      <c r="B6" s="1943"/>
      <c r="C6" s="1944"/>
      <c r="D6" s="622"/>
      <c r="E6" s="622"/>
      <c r="F6" s="622"/>
      <c r="G6" s="622"/>
      <c r="H6" s="622"/>
      <c r="I6" s="622"/>
      <c r="J6" s="622"/>
      <c r="K6" s="622"/>
      <c r="L6" s="622"/>
      <c r="M6" s="622"/>
      <c r="N6" s="622"/>
      <c r="O6" s="622"/>
      <c r="P6" s="622"/>
      <c r="Q6" s="622"/>
      <c r="R6" s="622"/>
      <c r="S6" s="622"/>
      <c r="T6" s="622"/>
      <c r="U6" s="622"/>
      <c r="V6" s="622"/>
      <c r="W6" s="622"/>
      <c r="X6" s="622"/>
      <c r="Y6" s="622"/>
      <c r="Z6" s="622"/>
      <c r="AA6" s="622"/>
      <c r="AB6" s="622"/>
      <c r="AC6" s="622"/>
      <c r="AD6" s="622"/>
      <c r="AE6" s="622"/>
      <c r="AF6" s="622"/>
      <c r="AG6" s="622"/>
      <c r="AH6" s="622"/>
      <c r="AI6" s="622"/>
      <c r="AJ6" s="622"/>
      <c r="AK6" s="622"/>
      <c r="AL6" s="622"/>
      <c r="AM6" s="622"/>
      <c r="AN6" s="622"/>
      <c r="AO6" s="622"/>
      <c r="AP6" s="622"/>
      <c r="AQ6" s="622"/>
      <c r="AR6" s="622"/>
      <c r="AS6" s="622"/>
      <c r="AT6" s="331"/>
      <c r="AU6" s="331"/>
      <c r="AV6" s="331"/>
      <c r="AW6" s="331"/>
      <c r="AX6" s="1920" t="s">
        <v>2220</v>
      </c>
      <c r="AY6" s="1934"/>
      <c r="AZ6" s="651"/>
    </row>
    <row r="7" spans="1:52" ht="30" customHeight="1">
      <c r="A7" s="632"/>
      <c r="B7" s="1908">
        <v>9.35</v>
      </c>
      <c r="C7" s="1919" t="s">
        <v>2337</v>
      </c>
      <c r="D7" s="622"/>
      <c r="E7" s="622"/>
      <c r="F7" s="622"/>
      <c r="G7" s="622"/>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c r="AI7" s="622"/>
      <c r="AJ7" s="622"/>
      <c r="AK7" s="622"/>
      <c r="AL7" s="622"/>
      <c r="AM7" s="622"/>
      <c r="AN7" s="622"/>
      <c r="AO7" s="622"/>
      <c r="AP7" s="622"/>
      <c r="AQ7" s="622"/>
      <c r="AR7" s="622"/>
      <c r="AS7" s="2723">
        <v>24</v>
      </c>
      <c r="AT7" s="2716"/>
      <c r="AU7" s="2717"/>
      <c r="AV7" s="2717"/>
      <c r="AW7" s="2717"/>
      <c r="AX7" s="2718"/>
      <c r="AY7" s="285"/>
      <c r="AZ7" s="651"/>
    </row>
    <row r="8" spans="1:52" s="573" customFormat="1" ht="30" customHeight="1">
      <c r="A8" s="632"/>
      <c r="B8" s="622"/>
      <c r="C8" s="1945" t="s">
        <v>2338</v>
      </c>
      <c r="D8" s="622"/>
      <c r="E8" s="622"/>
      <c r="F8" s="622"/>
      <c r="G8" s="622"/>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c r="AI8" s="622"/>
      <c r="AJ8" s="622"/>
      <c r="AK8" s="622"/>
      <c r="AL8" s="622"/>
      <c r="AM8" s="622"/>
      <c r="AN8" s="622"/>
      <c r="AO8" s="622"/>
      <c r="AP8" s="622"/>
      <c r="AQ8" s="622"/>
      <c r="AR8" s="622"/>
      <c r="AS8" s="2723"/>
      <c r="AT8" s="2703"/>
      <c r="AU8" s="2704"/>
      <c r="AV8" s="2704"/>
      <c r="AW8" s="2704"/>
      <c r="AX8" s="2705"/>
      <c r="AY8" s="285"/>
      <c r="AZ8" s="597"/>
    </row>
    <row r="9" spans="1:52" s="573" customFormat="1" ht="30" customHeight="1">
      <c r="A9" s="632"/>
      <c r="B9" s="622"/>
      <c r="C9" s="1945"/>
      <c r="D9" s="622"/>
      <c r="E9" s="622"/>
      <c r="F9" s="622"/>
      <c r="G9" s="622"/>
      <c r="H9" s="622"/>
      <c r="I9" s="622"/>
      <c r="J9" s="622"/>
      <c r="K9" s="622"/>
      <c r="L9" s="622"/>
      <c r="M9" s="622"/>
      <c r="N9" s="622"/>
      <c r="O9" s="622"/>
      <c r="P9" s="622"/>
      <c r="Q9" s="622"/>
      <c r="R9" s="622"/>
      <c r="S9" s="622"/>
      <c r="T9" s="622"/>
      <c r="U9" s="622"/>
      <c r="V9" s="622"/>
      <c r="W9" s="622"/>
      <c r="X9" s="622"/>
      <c r="Y9" s="622"/>
      <c r="Z9" s="622"/>
      <c r="AA9" s="622"/>
      <c r="AB9" s="622"/>
      <c r="AC9" s="622"/>
      <c r="AD9" s="622"/>
      <c r="AE9" s="622"/>
      <c r="AF9" s="622"/>
      <c r="AG9" s="622"/>
      <c r="AH9" s="622"/>
      <c r="AI9" s="622"/>
      <c r="AJ9" s="622"/>
      <c r="AK9" s="622"/>
      <c r="AL9" s="622"/>
      <c r="AM9" s="622"/>
      <c r="AN9" s="622"/>
      <c r="AO9" s="622"/>
      <c r="AP9" s="622"/>
      <c r="AQ9" s="622"/>
      <c r="AR9" s="622"/>
      <c r="AS9" s="686"/>
      <c r="AT9" s="1946"/>
      <c r="AU9" s="1946"/>
      <c r="AV9" s="1946"/>
      <c r="AW9" s="1946"/>
      <c r="AX9" s="1946"/>
      <c r="AY9" s="285"/>
      <c r="AZ9" s="597"/>
    </row>
    <row r="10" spans="1:52" s="573" customFormat="1" ht="15" customHeight="1">
      <c r="A10" s="633"/>
      <c r="B10" s="1921"/>
      <c r="C10" s="1922"/>
      <c r="D10" s="1921"/>
      <c r="E10" s="1921"/>
      <c r="F10" s="1921"/>
      <c r="G10" s="1921"/>
      <c r="H10" s="1921"/>
      <c r="I10" s="1921"/>
      <c r="J10" s="1921"/>
      <c r="K10" s="1921"/>
      <c r="L10" s="1921"/>
      <c r="M10" s="1921"/>
      <c r="N10" s="1921"/>
      <c r="O10" s="1921"/>
      <c r="P10" s="1921"/>
      <c r="Q10" s="1921"/>
      <c r="R10" s="1921"/>
      <c r="S10" s="1921"/>
      <c r="T10" s="1921"/>
      <c r="U10" s="1921"/>
      <c r="V10" s="1921"/>
      <c r="W10" s="1921"/>
      <c r="X10" s="1921"/>
      <c r="Y10" s="1921"/>
      <c r="Z10" s="1921"/>
      <c r="AA10" s="1921"/>
      <c r="AB10" s="1921"/>
      <c r="AC10" s="1921"/>
      <c r="AD10" s="1921"/>
      <c r="AE10" s="1921"/>
      <c r="AF10" s="1921"/>
      <c r="AG10" s="1921"/>
      <c r="AH10" s="1921"/>
      <c r="AI10" s="1921"/>
      <c r="AJ10" s="1921"/>
      <c r="AK10" s="1921"/>
      <c r="AL10" s="1921"/>
      <c r="AM10" s="1921"/>
      <c r="AN10" s="1921"/>
      <c r="AO10" s="1921"/>
      <c r="AP10" s="1921"/>
      <c r="AQ10" s="1921"/>
      <c r="AR10" s="1921"/>
      <c r="AS10" s="1923"/>
      <c r="AT10" s="1924"/>
      <c r="AU10" s="1924"/>
      <c r="AV10" s="1924"/>
      <c r="AW10" s="1924"/>
      <c r="AX10" s="1924"/>
      <c r="AY10" s="1925"/>
      <c r="AZ10" s="653"/>
    </row>
    <row r="11" spans="1:52" s="573" customFormat="1" ht="30" customHeight="1">
      <c r="A11" s="634"/>
      <c r="B11" s="1926" t="s">
        <v>2208</v>
      </c>
      <c r="C11" s="1926"/>
      <c r="D11" s="1927"/>
      <c r="E11" s="1927"/>
      <c r="F11" s="1927"/>
      <c r="G11" s="1927"/>
      <c r="H11" s="1927"/>
      <c r="I11" s="1927"/>
      <c r="J11" s="1927"/>
      <c r="K11" s="1926" t="s">
        <v>2339</v>
      </c>
      <c r="L11" s="1927"/>
      <c r="M11" s="1927"/>
      <c r="N11" s="1927"/>
      <c r="O11" s="1927"/>
      <c r="P11" s="1927"/>
      <c r="Q11" s="1927"/>
      <c r="R11" s="1927"/>
      <c r="S11" s="1927"/>
      <c r="T11" s="1927"/>
      <c r="U11" s="1927"/>
      <c r="V11" s="1927"/>
      <c r="W11" s="1927"/>
      <c r="X11" s="1927"/>
      <c r="Y11" s="1927"/>
      <c r="Z11" s="1927"/>
      <c r="AA11" s="1927"/>
      <c r="AB11" s="1927"/>
      <c r="AC11" s="1927"/>
      <c r="AD11" s="1927"/>
      <c r="AE11" s="1927"/>
      <c r="AF11" s="1927"/>
      <c r="AG11" s="1927"/>
      <c r="AH11" s="1927"/>
      <c r="AI11" s="1927"/>
      <c r="AJ11" s="1927"/>
      <c r="AK11" s="1927"/>
      <c r="AL11" s="1927"/>
      <c r="AM11" s="1927"/>
      <c r="AN11" s="1927"/>
      <c r="AO11" s="1927"/>
      <c r="AP11" s="1927"/>
      <c r="AQ11" s="1927"/>
      <c r="AR11" s="1927"/>
      <c r="AS11" s="1926"/>
      <c r="AT11" s="1928"/>
      <c r="AU11" s="1927"/>
      <c r="AV11" s="1927"/>
      <c r="AW11" s="1927"/>
      <c r="AX11" s="1927"/>
      <c r="AY11" s="1929"/>
      <c r="AZ11" s="654"/>
    </row>
    <row r="12" spans="1:52" s="573" customFormat="1" ht="30" customHeight="1">
      <c r="A12" s="634"/>
      <c r="B12" s="1930" t="s">
        <v>2210</v>
      </c>
      <c r="C12" s="1926"/>
      <c r="D12" s="1927"/>
      <c r="E12" s="1927"/>
      <c r="F12" s="1927"/>
      <c r="G12" s="1927"/>
      <c r="H12" s="1927"/>
      <c r="I12" s="1927"/>
      <c r="J12" s="1927"/>
      <c r="K12" s="1930" t="s">
        <v>2340</v>
      </c>
      <c r="L12" s="1927"/>
      <c r="M12" s="1927"/>
      <c r="N12" s="1927"/>
      <c r="O12" s="1927"/>
      <c r="P12" s="1927"/>
      <c r="Q12" s="1927"/>
      <c r="R12" s="1927"/>
      <c r="S12" s="1927"/>
      <c r="T12" s="1927"/>
      <c r="U12" s="1927"/>
      <c r="V12" s="1927"/>
      <c r="W12" s="1927"/>
      <c r="X12" s="1927"/>
      <c r="Y12" s="1927"/>
      <c r="Z12" s="1927"/>
      <c r="AA12" s="1927"/>
      <c r="AB12" s="1927"/>
      <c r="AC12" s="1927"/>
      <c r="AD12" s="1927"/>
      <c r="AE12" s="1927"/>
      <c r="AF12" s="1927"/>
      <c r="AG12" s="1927"/>
      <c r="AH12" s="1927"/>
      <c r="AI12" s="1927"/>
      <c r="AJ12" s="1927"/>
      <c r="AK12" s="1927"/>
      <c r="AL12" s="1927"/>
      <c r="AM12" s="1927"/>
      <c r="AN12" s="1927"/>
      <c r="AO12" s="1927"/>
      <c r="AP12" s="1927"/>
      <c r="AQ12" s="1927"/>
      <c r="AR12" s="1927"/>
      <c r="AS12" s="1926"/>
      <c r="AT12" s="1928"/>
      <c r="AU12" s="1927"/>
      <c r="AV12" s="1927"/>
      <c r="AW12" s="1927"/>
      <c r="AX12" s="1927"/>
      <c r="AY12" s="1929"/>
      <c r="AZ12" s="654"/>
    </row>
    <row r="13" spans="1:52" s="573" customFormat="1" ht="15" customHeight="1">
      <c r="A13" s="635"/>
      <c r="B13" s="636"/>
      <c r="C13" s="637"/>
      <c r="D13" s="636"/>
      <c r="E13" s="636"/>
      <c r="F13" s="636"/>
      <c r="G13" s="636"/>
      <c r="H13" s="636"/>
      <c r="I13" s="636"/>
      <c r="J13" s="636"/>
      <c r="K13" s="636"/>
      <c r="L13" s="636"/>
      <c r="M13" s="636"/>
      <c r="N13" s="636"/>
      <c r="O13" s="636"/>
      <c r="P13" s="636"/>
      <c r="Q13" s="636"/>
      <c r="R13" s="636"/>
      <c r="S13" s="636"/>
      <c r="T13" s="636"/>
      <c r="U13" s="636"/>
      <c r="V13" s="636"/>
      <c r="W13" s="636"/>
      <c r="X13" s="636"/>
      <c r="Y13" s="636"/>
      <c r="Z13" s="636"/>
      <c r="AA13" s="636"/>
      <c r="AB13" s="636"/>
      <c r="AC13" s="636"/>
      <c r="AD13" s="636"/>
      <c r="AE13" s="636"/>
      <c r="AF13" s="636"/>
      <c r="AG13" s="636"/>
      <c r="AH13" s="636"/>
      <c r="AI13" s="636"/>
      <c r="AJ13" s="636"/>
      <c r="AK13" s="636"/>
      <c r="AL13" s="636"/>
      <c r="AM13" s="636"/>
      <c r="AN13" s="636"/>
      <c r="AO13" s="636"/>
      <c r="AP13" s="636"/>
      <c r="AQ13" s="636"/>
      <c r="AR13" s="636"/>
      <c r="AS13" s="646"/>
      <c r="AT13" s="647"/>
      <c r="AU13" s="636"/>
      <c r="AV13" s="636"/>
      <c r="AW13" s="636"/>
      <c r="AX13" s="636"/>
      <c r="AY13" s="655"/>
      <c r="AZ13" s="656"/>
    </row>
    <row r="14" spans="1:52" s="573" customFormat="1" ht="30" customHeight="1">
      <c r="A14" s="632"/>
      <c r="B14" s="661"/>
      <c r="C14" s="660"/>
      <c r="D14" s="622"/>
      <c r="E14" s="622"/>
      <c r="F14" s="622"/>
      <c r="G14" s="622"/>
      <c r="H14" s="622"/>
      <c r="I14" s="622"/>
      <c r="J14" s="622"/>
      <c r="K14" s="622"/>
      <c r="L14" s="622"/>
      <c r="M14" s="622"/>
      <c r="N14" s="622"/>
      <c r="O14" s="622"/>
      <c r="P14" s="622"/>
      <c r="Q14" s="622"/>
      <c r="R14" s="622"/>
      <c r="S14" s="622"/>
      <c r="T14" s="622"/>
      <c r="U14" s="622"/>
      <c r="V14" s="622"/>
      <c r="W14" s="622"/>
      <c r="X14" s="622"/>
      <c r="Y14" s="622"/>
      <c r="Z14" s="622"/>
      <c r="AA14" s="622"/>
      <c r="AB14" s="622"/>
      <c r="AC14" s="622"/>
      <c r="AD14" s="622"/>
      <c r="AE14" s="622"/>
      <c r="AF14" s="622"/>
      <c r="AG14" s="622"/>
      <c r="AH14" s="622"/>
      <c r="AI14" s="622"/>
      <c r="AJ14" s="622"/>
      <c r="AK14" s="622"/>
      <c r="AL14" s="622"/>
      <c r="AM14" s="622"/>
      <c r="AN14" s="622"/>
      <c r="AO14" s="622"/>
      <c r="AP14" s="622"/>
      <c r="AQ14" s="622"/>
      <c r="AR14" s="622"/>
      <c r="AS14" s="622"/>
      <c r="AT14" s="622"/>
      <c r="AU14" s="622"/>
      <c r="AV14" s="622"/>
      <c r="AW14" s="622"/>
      <c r="AX14" s="622"/>
      <c r="AY14" s="285"/>
      <c r="AZ14" s="597"/>
    </row>
    <row r="15" spans="1:52" s="573" customFormat="1" ht="30" customHeight="1">
      <c r="A15" s="632"/>
      <c r="B15" s="1947">
        <v>9.36</v>
      </c>
      <c r="C15" s="660" t="s">
        <v>2341</v>
      </c>
      <c r="D15" s="622"/>
      <c r="E15" s="622"/>
      <c r="F15" s="622"/>
      <c r="G15" s="622"/>
      <c r="H15" s="622"/>
      <c r="I15" s="622"/>
      <c r="J15" s="622"/>
      <c r="K15" s="622"/>
      <c r="L15" s="622"/>
      <c r="M15" s="622"/>
      <c r="N15" s="622"/>
      <c r="O15" s="622"/>
      <c r="P15" s="622"/>
      <c r="Q15" s="622"/>
      <c r="R15" s="622"/>
      <c r="S15" s="622"/>
      <c r="T15" s="622"/>
      <c r="U15" s="622"/>
      <c r="V15" s="622"/>
      <c r="W15" s="622"/>
      <c r="X15" s="622"/>
      <c r="Y15" s="622"/>
      <c r="Z15" s="622"/>
      <c r="AA15" s="622"/>
      <c r="AB15" s="622"/>
      <c r="AC15" s="622"/>
      <c r="AD15" s="622"/>
      <c r="AE15" s="622"/>
      <c r="AF15" s="622"/>
      <c r="AG15" s="622"/>
      <c r="AH15" s="622"/>
      <c r="AI15" s="622"/>
      <c r="AJ15" s="622"/>
      <c r="AK15" s="622"/>
      <c r="AL15" s="622"/>
      <c r="AM15" s="622"/>
      <c r="AN15" s="622"/>
      <c r="AO15" s="622"/>
      <c r="AP15" s="622"/>
      <c r="AQ15" s="622"/>
      <c r="AR15" s="622"/>
      <c r="AS15" s="622"/>
      <c r="AT15" s="622"/>
      <c r="AU15" s="622"/>
      <c r="AV15" s="622"/>
      <c r="AW15" s="622"/>
      <c r="AX15" s="622"/>
      <c r="AY15" s="285"/>
      <c r="AZ15" s="597"/>
    </row>
    <row r="16" spans="1:52" s="573" customFormat="1" ht="30" customHeight="1">
      <c r="A16" s="632"/>
      <c r="B16" s="660"/>
      <c r="C16" s="1907" t="s">
        <v>2342</v>
      </c>
      <c r="D16" s="622"/>
      <c r="E16" s="622"/>
      <c r="F16" s="622"/>
      <c r="G16" s="622"/>
      <c r="H16" s="622"/>
      <c r="I16" s="622"/>
      <c r="J16" s="622"/>
      <c r="K16" s="622"/>
      <c r="L16" s="622"/>
      <c r="M16" s="622"/>
      <c r="N16" s="622"/>
      <c r="O16" s="622"/>
      <c r="P16" s="622"/>
      <c r="Q16" s="622"/>
      <c r="R16" s="622"/>
      <c r="S16" s="622"/>
      <c r="T16" s="622"/>
      <c r="U16" s="622"/>
      <c r="V16" s="622"/>
      <c r="W16" s="622"/>
      <c r="X16" s="622"/>
      <c r="Y16" s="622"/>
      <c r="Z16" s="622"/>
      <c r="AA16" s="622"/>
      <c r="AB16" s="622"/>
      <c r="AC16" s="622"/>
      <c r="AD16" s="622"/>
      <c r="AE16" s="622"/>
      <c r="AF16" s="622"/>
      <c r="AG16" s="622"/>
      <c r="AH16" s="622"/>
      <c r="AI16" s="622"/>
      <c r="AJ16" s="622"/>
      <c r="AK16" s="622"/>
      <c r="AL16" s="622"/>
      <c r="AM16" s="622"/>
      <c r="AN16" s="622"/>
      <c r="AO16" s="622"/>
      <c r="AP16" s="622"/>
      <c r="AQ16" s="622"/>
      <c r="AR16" s="622"/>
      <c r="AS16" s="622"/>
      <c r="AT16" s="622"/>
      <c r="AU16" s="622"/>
      <c r="AV16" s="622"/>
      <c r="AW16" s="622"/>
      <c r="AX16" s="622"/>
      <c r="AY16" s="285"/>
      <c r="AZ16" s="597"/>
    </row>
    <row r="17" spans="1:52" s="573" customFormat="1" ht="30" customHeight="1">
      <c r="A17" s="632"/>
      <c r="B17" s="660"/>
      <c r="C17" s="1948"/>
      <c r="D17" s="622"/>
      <c r="E17" s="622"/>
      <c r="F17" s="622"/>
      <c r="G17" s="622"/>
      <c r="H17" s="622"/>
      <c r="I17" s="622"/>
      <c r="J17" s="622"/>
      <c r="K17" s="622"/>
      <c r="L17" s="622"/>
      <c r="M17" s="622"/>
      <c r="N17" s="622"/>
      <c r="O17" s="622"/>
      <c r="P17" s="622"/>
      <c r="Q17" s="622"/>
      <c r="R17" s="622"/>
      <c r="S17" s="622"/>
      <c r="T17" s="622"/>
      <c r="U17" s="622"/>
      <c r="V17" s="622"/>
      <c r="W17" s="622"/>
      <c r="X17" s="622"/>
      <c r="Y17" s="622"/>
      <c r="Z17" s="622"/>
      <c r="AA17" s="622"/>
      <c r="AB17" s="622"/>
      <c r="AC17" s="622"/>
      <c r="AD17" s="622"/>
      <c r="AE17" s="622"/>
      <c r="AF17" s="622"/>
      <c r="AG17" s="622"/>
      <c r="AH17" s="622"/>
      <c r="AI17" s="622"/>
      <c r="AJ17" s="622"/>
      <c r="AK17" s="622"/>
      <c r="AL17" s="622"/>
      <c r="AM17" s="622"/>
      <c r="AN17" s="622"/>
      <c r="AO17" s="622"/>
      <c r="AP17" s="622"/>
      <c r="AQ17" s="622"/>
      <c r="AR17" s="622"/>
      <c r="AS17" s="622"/>
      <c r="AT17" s="600"/>
      <c r="AU17" s="600"/>
      <c r="AV17" s="600"/>
      <c r="AW17" s="600"/>
      <c r="AX17" s="1812" t="s">
        <v>2265</v>
      </c>
      <c r="AY17" s="285"/>
      <c r="AZ17" s="597"/>
    </row>
    <row r="18" spans="1:52" s="573" customFormat="1" ht="30" customHeight="1">
      <c r="A18" s="632"/>
      <c r="B18" s="660"/>
      <c r="C18" s="660" t="s">
        <v>2343</v>
      </c>
      <c r="D18" s="660" t="s">
        <v>2344</v>
      </c>
      <c r="E18" s="622"/>
      <c r="F18" s="660"/>
      <c r="G18" s="660"/>
      <c r="H18" s="622"/>
      <c r="I18" s="622"/>
      <c r="J18" s="622"/>
      <c r="K18" s="622"/>
      <c r="L18" s="622"/>
      <c r="M18" s="622"/>
      <c r="N18" s="622"/>
      <c r="O18" s="622"/>
      <c r="P18" s="622"/>
      <c r="Q18" s="622"/>
      <c r="R18" s="622"/>
      <c r="S18" s="622"/>
      <c r="T18" s="622"/>
      <c r="U18" s="622"/>
      <c r="V18" s="622"/>
      <c r="W18" s="622"/>
      <c r="X18" s="622"/>
      <c r="Y18" s="622"/>
      <c r="Z18" s="622"/>
      <c r="AA18" s="622"/>
      <c r="AB18" s="622"/>
      <c r="AC18" s="622"/>
      <c r="AD18" s="622"/>
      <c r="AE18" s="622"/>
      <c r="AF18" s="622"/>
      <c r="AG18" s="622"/>
      <c r="AH18" s="622"/>
      <c r="AI18" s="622"/>
      <c r="AJ18" s="622"/>
      <c r="AK18" s="622"/>
      <c r="AL18" s="622"/>
      <c r="AM18" s="622"/>
      <c r="AN18" s="622"/>
      <c r="AO18" s="622"/>
      <c r="AP18" s="622"/>
      <c r="AQ18" s="622"/>
      <c r="AR18" s="622"/>
      <c r="AS18" s="2723">
        <v>25</v>
      </c>
      <c r="AT18" s="2716"/>
      <c r="AU18" s="2717"/>
      <c r="AV18" s="2717"/>
      <c r="AW18" s="2717"/>
      <c r="AX18" s="2718"/>
      <c r="AY18" s="285"/>
      <c r="AZ18" s="597"/>
    </row>
    <row r="19" spans="1:52" s="573" customFormat="1" ht="30" customHeight="1">
      <c r="A19" s="632"/>
      <c r="B19" s="1908"/>
      <c r="C19" s="660"/>
      <c r="D19" s="1907" t="s">
        <v>2345</v>
      </c>
      <c r="E19" s="622"/>
      <c r="F19" s="622"/>
      <c r="G19" s="622"/>
      <c r="H19" s="622"/>
      <c r="I19" s="622"/>
      <c r="J19" s="622"/>
      <c r="K19" s="622"/>
      <c r="L19" s="622"/>
      <c r="M19" s="622"/>
      <c r="N19" s="622"/>
      <c r="O19" s="622"/>
      <c r="P19" s="622"/>
      <c r="Q19" s="622"/>
      <c r="R19" s="622"/>
      <c r="S19" s="622"/>
      <c r="T19" s="622"/>
      <c r="U19" s="622"/>
      <c r="V19" s="622"/>
      <c r="W19" s="622"/>
      <c r="X19" s="622"/>
      <c r="Y19" s="622"/>
      <c r="Z19" s="622"/>
      <c r="AA19" s="622"/>
      <c r="AB19" s="622"/>
      <c r="AC19" s="622"/>
      <c r="AD19" s="622"/>
      <c r="AE19" s="622"/>
      <c r="AF19" s="622"/>
      <c r="AG19" s="622"/>
      <c r="AH19" s="622"/>
      <c r="AI19" s="622"/>
      <c r="AJ19" s="622"/>
      <c r="AK19" s="622"/>
      <c r="AL19" s="622"/>
      <c r="AM19" s="622"/>
      <c r="AN19" s="622"/>
      <c r="AO19" s="622"/>
      <c r="AP19" s="622"/>
      <c r="AQ19" s="622"/>
      <c r="AR19" s="622"/>
      <c r="AS19" s="2723"/>
      <c r="AT19" s="2703"/>
      <c r="AU19" s="2704"/>
      <c r="AV19" s="2704"/>
      <c r="AW19" s="2704"/>
      <c r="AX19" s="2705"/>
      <c r="AY19" s="285"/>
      <c r="AZ19" s="597"/>
    </row>
    <row r="20" spans="1:52" s="573" customFormat="1" ht="30" customHeight="1">
      <c r="A20" s="632"/>
      <c r="B20" s="1908"/>
      <c r="C20" s="660"/>
      <c r="D20" s="1907"/>
      <c r="E20" s="622"/>
      <c r="F20" s="622"/>
      <c r="G20" s="622"/>
      <c r="H20" s="622"/>
      <c r="I20" s="622"/>
      <c r="J20" s="622"/>
      <c r="K20" s="622"/>
      <c r="L20" s="622"/>
      <c r="M20" s="622"/>
      <c r="N20" s="622"/>
      <c r="O20" s="622"/>
      <c r="P20" s="622"/>
      <c r="Q20" s="622"/>
      <c r="R20" s="622"/>
      <c r="S20" s="622"/>
      <c r="T20" s="622"/>
      <c r="U20" s="622"/>
      <c r="V20" s="622"/>
      <c r="W20" s="622"/>
      <c r="X20" s="622"/>
      <c r="Y20" s="622"/>
      <c r="Z20" s="622"/>
      <c r="AA20" s="622"/>
      <c r="AB20" s="622"/>
      <c r="AC20" s="622"/>
      <c r="AD20" s="622"/>
      <c r="AE20" s="622"/>
      <c r="AF20" s="622"/>
      <c r="AG20" s="622"/>
      <c r="AH20" s="622"/>
      <c r="AI20" s="622"/>
      <c r="AJ20" s="622"/>
      <c r="AK20" s="622"/>
      <c r="AL20" s="622"/>
      <c r="AM20" s="622"/>
      <c r="AN20" s="622"/>
      <c r="AO20" s="622"/>
      <c r="AP20" s="622"/>
      <c r="AQ20" s="622"/>
      <c r="AR20" s="622"/>
      <c r="AS20" s="686"/>
      <c r="AT20" s="648"/>
      <c r="AU20" s="648"/>
      <c r="AV20" s="648"/>
      <c r="AW20" s="648"/>
      <c r="AX20" s="648"/>
      <c r="AY20" s="285"/>
      <c r="AZ20" s="597"/>
    </row>
    <row r="21" spans="1:52" s="573" customFormat="1" ht="30" customHeight="1">
      <c r="A21" s="632"/>
      <c r="B21" s="1908"/>
      <c r="C21" s="660"/>
      <c r="D21" s="1907"/>
      <c r="E21" s="622"/>
      <c r="F21" s="622"/>
      <c r="G21" s="622"/>
      <c r="H21" s="622"/>
      <c r="I21" s="622"/>
      <c r="J21" s="622"/>
      <c r="K21" s="622"/>
      <c r="L21" s="622"/>
      <c r="M21" s="622"/>
      <c r="N21" s="622"/>
      <c r="O21" s="622"/>
      <c r="P21" s="622"/>
      <c r="Q21" s="622"/>
      <c r="R21" s="622"/>
      <c r="S21" s="622"/>
      <c r="T21" s="622"/>
      <c r="U21" s="622"/>
      <c r="V21" s="622"/>
      <c r="W21" s="622"/>
      <c r="X21" s="622"/>
      <c r="Y21" s="622"/>
      <c r="Z21" s="622"/>
      <c r="AA21" s="622"/>
      <c r="AB21" s="622"/>
      <c r="AC21" s="622"/>
      <c r="AD21" s="622"/>
      <c r="AE21" s="622"/>
      <c r="AF21" s="622"/>
      <c r="AG21" s="622"/>
      <c r="AH21" s="622"/>
      <c r="AI21" s="622"/>
      <c r="AJ21" s="622"/>
      <c r="AK21" s="622"/>
      <c r="AL21" s="622"/>
      <c r="AM21" s="622"/>
      <c r="AN21" s="622"/>
      <c r="AO21" s="622"/>
      <c r="AP21" s="622"/>
      <c r="AQ21" s="622"/>
      <c r="AR21" s="622"/>
      <c r="AS21" s="686"/>
      <c r="AT21" s="648"/>
      <c r="AU21" s="648"/>
      <c r="AV21" s="648"/>
      <c r="AW21" s="648"/>
      <c r="AX21" s="648"/>
      <c r="AY21" s="285"/>
      <c r="AZ21" s="597"/>
    </row>
    <row r="22" spans="1:52" s="573" customFormat="1" ht="30" customHeight="1">
      <c r="A22" s="632"/>
      <c r="B22" s="1908"/>
      <c r="C22" s="660"/>
      <c r="D22" s="1907"/>
      <c r="E22" s="622"/>
      <c r="F22" s="622"/>
      <c r="G22" s="622"/>
      <c r="H22" s="622"/>
      <c r="I22" s="622"/>
      <c r="J22" s="622"/>
      <c r="K22" s="622"/>
      <c r="L22" s="622"/>
      <c r="M22" s="622"/>
      <c r="N22" s="622"/>
      <c r="O22" s="622"/>
      <c r="P22" s="622"/>
      <c r="Q22" s="622"/>
      <c r="R22" s="622"/>
      <c r="S22" s="622"/>
      <c r="T22" s="622"/>
      <c r="U22" s="622"/>
      <c r="V22" s="622"/>
      <c r="W22" s="622"/>
      <c r="X22" s="622"/>
      <c r="Y22" s="622"/>
      <c r="Z22" s="622"/>
      <c r="AA22" s="622"/>
      <c r="AB22" s="622"/>
      <c r="AC22" s="622"/>
      <c r="AD22" s="622"/>
      <c r="AE22" s="622"/>
      <c r="AF22" s="622"/>
      <c r="AG22" s="622"/>
      <c r="AH22" s="622"/>
      <c r="AI22" s="622"/>
      <c r="AJ22" s="622"/>
      <c r="AK22" s="622"/>
      <c r="AL22" s="622"/>
      <c r="AM22" s="622"/>
      <c r="AN22" s="622"/>
      <c r="AO22" s="622"/>
      <c r="AP22" s="622"/>
      <c r="AQ22" s="622"/>
      <c r="AR22" s="622"/>
      <c r="AS22" s="686"/>
      <c r="AT22" s="648"/>
      <c r="AU22" s="648"/>
      <c r="AV22" s="648"/>
      <c r="AW22" s="648"/>
      <c r="AX22" s="648"/>
      <c r="AY22" s="285"/>
      <c r="AZ22" s="597"/>
    </row>
    <row r="23" spans="1:52" s="573" customFormat="1" ht="30" customHeight="1">
      <c r="A23" s="632"/>
      <c r="B23" s="1908"/>
      <c r="C23" s="660"/>
      <c r="D23" s="1907"/>
      <c r="E23" s="622"/>
      <c r="F23" s="622"/>
      <c r="G23" s="622"/>
      <c r="H23" s="622"/>
      <c r="I23" s="622"/>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c r="AI23" s="622"/>
      <c r="AJ23" s="622"/>
      <c r="AK23" s="622"/>
      <c r="AL23" s="622"/>
      <c r="AM23" s="622"/>
      <c r="AN23" s="622"/>
      <c r="AO23" s="622"/>
      <c r="AP23" s="622"/>
      <c r="AQ23" s="622"/>
      <c r="AR23" s="622"/>
      <c r="AS23" s="686"/>
      <c r="AT23" s="648"/>
      <c r="AU23" s="648"/>
      <c r="AV23" s="648"/>
      <c r="AW23" s="648"/>
      <c r="AX23" s="648"/>
      <c r="AY23" s="285"/>
      <c r="AZ23" s="597"/>
    </row>
    <row r="24" spans="1:52" s="573" customFormat="1" ht="30" customHeight="1">
      <c r="A24" s="632"/>
      <c r="B24" s="1908"/>
      <c r="C24" s="660"/>
      <c r="D24" s="1907"/>
      <c r="E24" s="622"/>
      <c r="F24" s="622"/>
      <c r="G24" s="622"/>
      <c r="H24" s="622"/>
      <c r="I24" s="622"/>
      <c r="J24" s="622"/>
      <c r="K24" s="622"/>
      <c r="L24" s="622"/>
      <c r="M24" s="622"/>
      <c r="N24" s="622"/>
      <c r="O24" s="622"/>
      <c r="P24" s="622"/>
      <c r="Q24" s="622"/>
      <c r="R24" s="622"/>
      <c r="S24" s="622"/>
      <c r="T24" s="622"/>
      <c r="U24" s="622"/>
      <c r="V24" s="622"/>
      <c r="W24" s="622"/>
      <c r="X24" s="622"/>
      <c r="Y24" s="622"/>
      <c r="Z24" s="622"/>
      <c r="AA24" s="622"/>
      <c r="AB24" s="622"/>
      <c r="AC24" s="622"/>
      <c r="AD24" s="622"/>
      <c r="AE24" s="622"/>
      <c r="AF24" s="622"/>
      <c r="AG24" s="622"/>
      <c r="AH24" s="622"/>
      <c r="AI24" s="622"/>
      <c r="AJ24" s="622"/>
      <c r="AK24" s="622"/>
      <c r="AL24" s="622"/>
      <c r="AM24" s="622"/>
      <c r="AN24" s="622"/>
      <c r="AO24" s="622"/>
      <c r="AP24" s="622"/>
      <c r="AQ24" s="622"/>
      <c r="AR24" s="622"/>
      <c r="AS24" s="686"/>
      <c r="AT24" s="648"/>
      <c r="AU24" s="648"/>
      <c r="AV24" s="648"/>
      <c r="AW24" s="648"/>
      <c r="AX24" s="648"/>
      <c r="AY24" s="285"/>
      <c r="AZ24" s="597"/>
    </row>
    <row r="25" spans="1:52" s="573" customFormat="1" ht="30" customHeight="1">
      <c r="A25" s="632"/>
      <c r="B25" s="1908"/>
      <c r="C25" s="660" t="s">
        <v>2346</v>
      </c>
      <c r="D25" s="660" t="s">
        <v>2347</v>
      </c>
      <c r="E25" s="622"/>
      <c r="F25" s="660"/>
      <c r="G25" s="660"/>
      <c r="H25" s="622"/>
      <c r="I25" s="622"/>
      <c r="J25" s="622"/>
      <c r="K25" s="622"/>
      <c r="L25" s="622"/>
      <c r="M25" s="622"/>
      <c r="N25" s="622"/>
      <c r="O25" s="622"/>
      <c r="P25" s="622"/>
      <c r="Q25" s="622"/>
      <c r="R25" s="622"/>
      <c r="S25" s="622"/>
      <c r="T25" s="622"/>
      <c r="U25" s="622"/>
      <c r="V25" s="622"/>
      <c r="W25" s="622"/>
      <c r="X25" s="622"/>
      <c r="Y25" s="622"/>
      <c r="Z25" s="622"/>
      <c r="AA25" s="622"/>
      <c r="AB25" s="622"/>
      <c r="AC25" s="622"/>
      <c r="AD25" s="622"/>
      <c r="AE25" s="622"/>
      <c r="AF25" s="622"/>
      <c r="AG25" s="622"/>
      <c r="AH25" s="622"/>
      <c r="AI25" s="622"/>
      <c r="AJ25" s="622"/>
      <c r="AK25" s="622"/>
      <c r="AL25" s="622"/>
      <c r="AM25" s="622"/>
      <c r="AN25" s="622"/>
      <c r="AO25" s="622"/>
      <c r="AP25" s="622"/>
      <c r="AQ25" s="622"/>
      <c r="AR25" s="622"/>
      <c r="AS25" s="2723">
        <v>26</v>
      </c>
      <c r="AT25" s="2716"/>
      <c r="AU25" s="2717"/>
      <c r="AV25" s="2717"/>
      <c r="AW25" s="2717"/>
      <c r="AX25" s="2718"/>
      <c r="AY25" s="285"/>
      <c r="AZ25" s="597"/>
    </row>
    <row r="26" spans="1:52" s="573" customFormat="1" ht="30" customHeight="1">
      <c r="A26" s="632"/>
      <c r="B26" s="1908"/>
      <c r="C26" s="660"/>
      <c r="D26" s="1907" t="s">
        <v>2348</v>
      </c>
      <c r="E26" s="622"/>
      <c r="F26" s="622"/>
      <c r="G26" s="622"/>
      <c r="H26" s="622"/>
      <c r="I26" s="622"/>
      <c r="J26" s="622"/>
      <c r="K26" s="622"/>
      <c r="L26" s="622"/>
      <c r="M26" s="622"/>
      <c r="N26" s="622"/>
      <c r="O26" s="622"/>
      <c r="P26" s="622"/>
      <c r="Q26" s="622"/>
      <c r="R26" s="622"/>
      <c r="S26" s="622"/>
      <c r="T26" s="622"/>
      <c r="U26" s="622"/>
      <c r="V26" s="622"/>
      <c r="W26" s="622"/>
      <c r="X26" s="622"/>
      <c r="Y26" s="622"/>
      <c r="Z26" s="622"/>
      <c r="AA26" s="622"/>
      <c r="AB26" s="622"/>
      <c r="AC26" s="622"/>
      <c r="AD26" s="622"/>
      <c r="AE26" s="622"/>
      <c r="AF26" s="622"/>
      <c r="AG26" s="622"/>
      <c r="AH26" s="622"/>
      <c r="AI26" s="622"/>
      <c r="AJ26" s="622"/>
      <c r="AK26" s="622"/>
      <c r="AL26" s="622"/>
      <c r="AM26" s="622"/>
      <c r="AN26" s="622"/>
      <c r="AO26" s="622"/>
      <c r="AP26" s="622"/>
      <c r="AQ26" s="622"/>
      <c r="AR26" s="622"/>
      <c r="AS26" s="2723"/>
      <c r="AT26" s="2703"/>
      <c r="AU26" s="2704"/>
      <c r="AV26" s="2704"/>
      <c r="AW26" s="2704"/>
      <c r="AX26" s="2705"/>
      <c r="AY26" s="285"/>
      <c r="AZ26" s="597"/>
    </row>
    <row r="27" spans="1:52" s="573" customFormat="1" ht="30" customHeight="1">
      <c r="A27" s="632"/>
      <c r="B27" s="1908"/>
      <c r="C27" s="660"/>
      <c r="D27" s="1907"/>
      <c r="E27" s="622"/>
      <c r="F27" s="622"/>
      <c r="G27" s="622"/>
      <c r="H27" s="622"/>
      <c r="I27" s="622"/>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86"/>
      <c r="AT27" s="648"/>
      <c r="AU27" s="648"/>
      <c r="AV27" s="648"/>
      <c r="AW27" s="648"/>
      <c r="AX27" s="648"/>
      <c r="AY27" s="285"/>
      <c r="AZ27" s="597"/>
    </row>
    <row r="28" spans="1:52" s="573" customFormat="1" ht="30" customHeight="1">
      <c r="A28" s="632"/>
      <c r="B28" s="1908"/>
      <c r="C28" s="660"/>
      <c r="D28" s="1907"/>
      <c r="E28" s="622"/>
      <c r="F28" s="622"/>
      <c r="G28" s="622"/>
      <c r="H28" s="622"/>
      <c r="I28" s="622"/>
      <c r="J28" s="622"/>
      <c r="K28" s="622"/>
      <c r="L28" s="622"/>
      <c r="M28" s="622"/>
      <c r="N28" s="622"/>
      <c r="O28" s="622"/>
      <c r="P28" s="622"/>
      <c r="Q28" s="622"/>
      <c r="R28" s="622"/>
      <c r="S28" s="622"/>
      <c r="T28" s="622"/>
      <c r="U28" s="622"/>
      <c r="V28" s="622"/>
      <c r="W28" s="622"/>
      <c r="X28" s="622"/>
      <c r="Y28" s="622"/>
      <c r="Z28" s="622"/>
      <c r="AA28" s="622"/>
      <c r="AB28" s="622"/>
      <c r="AC28" s="622"/>
      <c r="AD28" s="622"/>
      <c r="AE28" s="622"/>
      <c r="AF28" s="622"/>
      <c r="AG28" s="622"/>
      <c r="AH28" s="622"/>
      <c r="AI28" s="622"/>
      <c r="AJ28" s="622"/>
      <c r="AK28" s="622"/>
      <c r="AL28" s="622"/>
      <c r="AM28" s="622"/>
      <c r="AN28" s="622"/>
      <c r="AO28" s="622"/>
      <c r="AP28" s="622"/>
      <c r="AQ28" s="622"/>
      <c r="AR28" s="622"/>
      <c r="AS28" s="686"/>
      <c r="AT28" s="648"/>
      <c r="AU28" s="648"/>
      <c r="AV28" s="648"/>
      <c r="AW28" s="648"/>
      <c r="AX28" s="648"/>
      <c r="AY28" s="285"/>
      <c r="AZ28" s="597"/>
    </row>
    <row r="29" spans="1:52" s="573" customFormat="1" ht="30" customHeight="1">
      <c r="A29" s="632"/>
      <c r="B29" s="1908"/>
      <c r="C29" s="660"/>
      <c r="D29" s="1907"/>
      <c r="E29" s="622"/>
      <c r="F29" s="622"/>
      <c r="G29" s="622"/>
      <c r="H29" s="622"/>
      <c r="I29" s="622"/>
      <c r="J29" s="622"/>
      <c r="K29" s="622"/>
      <c r="L29" s="622"/>
      <c r="M29" s="622"/>
      <c r="N29" s="622"/>
      <c r="O29" s="622"/>
      <c r="P29" s="622"/>
      <c r="Q29" s="622"/>
      <c r="R29" s="622"/>
      <c r="S29" s="622"/>
      <c r="T29" s="622"/>
      <c r="U29" s="622"/>
      <c r="V29" s="622"/>
      <c r="W29" s="622"/>
      <c r="X29" s="622"/>
      <c r="Y29" s="622"/>
      <c r="Z29" s="622"/>
      <c r="AA29" s="622"/>
      <c r="AB29" s="622"/>
      <c r="AC29" s="622"/>
      <c r="AD29" s="622"/>
      <c r="AE29" s="622"/>
      <c r="AF29" s="622"/>
      <c r="AG29" s="622"/>
      <c r="AH29" s="622"/>
      <c r="AI29" s="622"/>
      <c r="AJ29" s="622"/>
      <c r="AK29" s="622"/>
      <c r="AL29" s="622"/>
      <c r="AM29" s="622"/>
      <c r="AN29" s="622"/>
      <c r="AO29" s="622"/>
      <c r="AP29" s="622"/>
      <c r="AQ29" s="622"/>
      <c r="AR29" s="622"/>
      <c r="AS29" s="686"/>
      <c r="AT29" s="648"/>
      <c r="AU29" s="648"/>
      <c r="AV29" s="648"/>
      <c r="AW29" s="648"/>
      <c r="AX29" s="648"/>
      <c r="AY29" s="285"/>
      <c r="AZ29" s="597"/>
    </row>
    <row r="30" spans="1:52" s="573" customFormat="1" ht="30" customHeight="1">
      <c r="A30" s="632"/>
      <c r="B30" s="1908"/>
      <c r="C30" s="660"/>
      <c r="D30" s="1907"/>
      <c r="E30" s="622"/>
      <c r="F30" s="622"/>
      <c r="G30" s="622"/>
      <c r="H30" s="622"/>
      <c r="I30" s="622"/>
      <c r="J30" s="622"/>
      <c r="K30" s="622"/>
      <c r="L30" s="622"/>
      <c r="M30" s="622"/>
      <c r="N30" s="622"/>
      <c r="O30" s="622"/>
      <c r="P30" s="622"/>
      <c r="Q30" s="622"/>
      <c r="R30" s="622"/>
      <c r="S30" s="622"/>
      <c r="T30" s="622"/>
      <c r="U30" s="622"/>
      <c r="V30" s="622"/>
      <c r="W30" s="622"/>
      <c r="X30" s="622"/>
      <c r="Y30" s="622"/>
      <c r="Z30" s="622"/>
      <c r="AA30" s="622"/>
      <c r="AB30" s="622"/>
      <c r="AC30" s="622"/>
      <c r="AD30" s="622"/>
      <c r="AE30" s="622"/>
      <c r="AF30" s="622"/>
      <c r="AG30" s="622"/>
      <c r="AH30" s="622"/>
      <c r="AI30" s="622"/>
      <c r="AJ30" s="622"/>
      <c r="AK30" s="622"/>
      <c r="AL30" s="622"/>
      <c r="AM30" s="622"/>
      <c r="AN30" s="622"/>
      <c r="AO30" s="622"/>
      <c r="AP30" s="622"/>
      <c r="AQ30" s="622"/>
      <c r="AR30" s="622"/>
      <c r="AS30" s="686"/>
      <c r="AT30" s="648"/>
      <c r="AU30" s="648"/>
      <c r="AV30" s="648"/>
      <c r="AW30" s="648"/>
      <c r="AX30" s="648"/>
      <c r="AY30" s="285"/>
      <c r="AZ30" s="597"/>
    </row>
    <row r="31" spans="1:52" s="573" customFormat="1" ht="30" customHeight="1">
      <c r="A31" s="632"/>
      <c r="B31" s="1908"/>
      <c r="C31" s="660"/>
      <c r="D31" s="1907"/>
      <c r="E31" s="622"/>
      <c r="F31" s="622"/>
      <c r="G31" s="622"/>
      <c r="H31" s="622"/>
      <c r="I31" s="622"/>
      <c r="J31" s="622"/>
      <c r="K31" s="622"/>
      <c r="L31" s="622"/>
      <c r="M31" s="622"/>
      <c r="N31" s="622"/>
      <c r="O31" s="622"/>
      <c r="P31" s="622"/>
      <c r="Q31" s="622"/>
      <c r="R31" s="622"/>
      <c r="S31" s="622"/>
      <c r="T31" s="622"/>
      <c r="U31" s="622"/>
      <c r="V31" s="622"/>
      <c r="W31" s="622"/>
      <c r="X31" s="622"/>
      <c r="Y31" s="622"/>
      <c r="Z31" s="622"/>
      <c r="AA31" s="622"/>
      <c r="AB31" s="622"/>
      <c r="AC31" s="622"/>
      <c r="AD31" s="622"/>
      <c r="AE31" s="622"/>
      <c r="AF31" s="622"/>
      <c r="AG31" s="622"/>
      <c r="AH31" s="622"/>
      <c r="AI31" s="622"/>
      <c r="AJ31" s="622"/>
      <c r="AK31" s="622"/>
      <c r="AL31" s="622"/>
      <c r="AM31" s="622"/>
      <c r="AN31" s="622"/>
      <c r="AO31" s="622"/>
      <c r="AP31" s="622"/>
      <c r="AQ31" s="622"/>
      <c r="AR31" s="622"/>
      <c r="AS31" s="686"/>
      <c r="AT31" s="648"/>
      <c r="AU31" s="648"/>
      <c r="AV31" s="648"/>
      <c r="AW31" s="648"/>
      <c r="AX31" s="648"/>
      <c r="AY31" s="285"/>
      <c r="AZ31" s="597"/>
    </row>
    <row r="32" spans="1:52" s="573" customFormat="1" ht="30" customHeight="1">
      <c r="A32" s="632"/>
      <c r="B32" s="1908"/>
      <c r="C32" s="660" t="s">
        <v>2349</v>
      </c>
      <c r="D32" s="660" t="s">
        <v>2350</v>
      </c>
      <c r="E32" s="622"/>
      <c r="F32" s="660"/>
      <c r="G32" s="660"/>
      <c r="H32" s="622"/>
      <c r="I32" s="622"/>
      <c r="J32" s="622"/>
      <c r="K32" s="622"/>
      <c r="L32" s="622"/>
      <c r="M32" s="622"/>
      <c r="N32" s="622"/>
      <c r="O32" s="622"/>
      <c r="P32" s="622"/>
      <c r="Q32" s="622"/>
      <c r="R32" s="622"/>
      <c r="S32" s="622"/>
      <c r="T32" s="622"/>
      <c r="U32" s="622"/>
      <c r="V32" s="622"/>
      <c r="W32" s="622"/>
      <c r="X32" s="622"/>
      <c r="Y32" s="622"/>
      <c r="Z32" s="622"/>
      <c r="AA32" s="622"/>
      <c r="AB32" s="622"/>
      <c r="AC32" s="622"/>
      <c r="AD32" s="622"/>
      <c r="AE32" s="622"/>
      <c r="AF32" s="622"/>
      <c r="AG32" s="622"/>
      <c r="AH32" s="622"/>
      <c r="AI32" s="622"/>
      <c r="AJ32" s="622"/>
      <c r="AK32" s="622"/>
      <c r="AL32" s="622"/>
      <c r="AM32" s="622"/>
      <c r="AN32" s="622"/>
      <c r="AO32" s="622"/>
      <c r="AP32" s="622"/>
      <c r="AQ32" s="622"/>
      <c r="AR32" s="622"/>
      <c r="AS32" s="2723">
        <v>10</v>
      </c>
      <c r="AT32" s="2716"/>
      <c r="AU32" s="2717"/>
      <c r="AV32" s="2717"/>
      <c r="AW32" s="2717"/>
      <c r="AX32" s="2718"/>
      <c r="AY32" s="285"/>
      <c r="AZ32" s="597"/>
    </row>
    <row r="33" spans="1:52" s="573" customFormat="1" ht="30" customHeight="1">
      <c r="A33" s="632"/>
      <c r="B33" s="1908"/>
      <c r="C33" s="660"/>
      <c r="D33" s="1907" t="s">
        <v>2351</v>
      </c>
      <c r="E33" s="622"/>
      <c r="F33" s="622"/>
      <c r="G33" s="622"/>
      <c r="H33" s="622"/>
      <c r="I33" s="622"/>
      <c r="J33" s="622"/>
      <c r="K33" s="622"/>
      <c r="L33" s="622"/>
      <c r="M33" s="622"/>
      <c r="N33" s="622"/>
      <c r="O33" s="622"/>
      <c r="P33" s="622"/>
      <c r="Q33" s="622"/>
      <c r="R33" s="622"/>
      <c r="S33" s="622"/>
      <c r="T33" s="622"/>
      <c r="U33" s="622"/>
      <c r="V33" s="622"/>
      <c r="W33" s="622"/>
      <c r="X33" s="622"/>
      <c r="Y33" s="622"/>
      <c r="Z33" s="622"/>
      <c r="AA33" s="622"/>
      <c r="AB33" s="622"/>
      <c r="AC33" s="622"/>
      <c r="AD33" s="622"/>
      <c r="AE33" s="622"/>
      <c r="AF33" s="622"/>
      <c r="AG33" s="622"/>
      <c r="AH33" s="622"/>
      <c r="AI33" s="622"/>
      <c r="AJ33" s="622"/>
      <c r="AK33" s="622"/>
      <c r="AL33" s="622"/>
      <c r="AM33" s="622"/>
      <c r="AN33" s="622"/>
      <c r="AO33" s="622"/>
      <c r="AP33" s="622"/>
      <c r="AQ33" s="622"/>
      <c r="AR33" s="622"/>
      <c r="AS33" s="2723"/>
      <c r="AT33" s="2703"/>
      <c r="AU33" s="2704"/>
      <c r="AV33" s="2704"/>
      <c r="AW33" s="2704"/>
      <c r="AX33" s="2705"/>
      <c r="AY33" s="285"/>
      <c r="AZ33" s="597"/>
    </row>
    <row r="34" spans="1:52" s="573" customFormat="1" ht="30" customHeight="1">
      <c r="A34" s="632"/>
      <c r="B34" s="1908"/>
      <c r="C34" s="660"/>
      <c r="D34" s="1907"/>
      <c r="E34" s="622"/>
      <c r="F34" s="622"/>
      <c r="G34" s="622"/>
      <c r="H34" s="622"/>
      <c r="I34" s="622"/>
      <c r="J34" s="622"/>
      <c r="K34" s="622"/>
      <c r="L34" s="622"/>
      <c r="M34" s="622"/>
      <c r="N34" s="622"/>
      <c r="O34" s="622"/>
      <c r="P34" s="622"/>
      <c r="Q34" s="622"/>
      <c r="R34" s="622"/>
      <c r="S34" s="622"/>
      <c r="T34" s="622"/>
      <c r="U34" s="622"/>
      <c r="V34" s="622"/>
      <c r="W34" s="622"/>
      <c r="X34" s="622"/>
      <c r="Y34" s="622"/>
      <c r="Z34" s="622"/>
      <c r="AA34" s="622"/>
      <c r="AB34" s="622"/>
      <c r="AC34" s="622"/>
      <c r="AD34" s="622"/>
      <c r="AE34" s="622"/>
      <c r="AF34" s="622"/>
      <c r="AG34" s="622"/>
      <c r="AH34" s="622"/>
      <c r="AI34" s="622"/>
      <c r="AJ34" s="622"/>
      <c r="AK34" s="622"/>
      <c r="AL34" s="622"/>
      <c r="AM34" s="622"/>
      <c r="AN34" s="622"/>
      <c r="AO34" s="622"/>
      <c r="AP34" s="622"/>
      <c r="AQ34" s="622"/>
      <c r="AR34" s="622"/>
      <c r="AS34" s="686"/>
      <c r="AT34" s="648"/>
      <c r="AU34" s="648"/>
      <c r="AV34" s="648"/>
      <c r="AW34" s="648"/>
      <c r="AX34" s="648"/>
      <c r="AY34" s="285"/>
      <c r="AZ34" s="597"/>
    </row>
    <row r="35" spans="1:52" s="573" customFormat="1" ht="39.75" customHeight="1">
      <c r="A35" s="632"/>
      <c r="B35" s="1908"/>
      <c r="C35" s="660"/>
      <c r="D35" s="1907"/>
      <c r="E35" s="622"/>
      <c r="F35" s="622"/>
      <c r="G35" s="622"/>
      <c r="H35" s="622"/>
      <c r="I35" s="622"/>
      <c r="J35" s="622"/>
      <c r="K35" s="622"/>
      <c r="L35" s="622"/>
      <c r="M35" s="622"/>
      <c r="N35" s="622"/>
      <c r="O35" s="622"/>
      <c r="P35" s="622"/>
      <c r="Q35" s="622"/>
      <c r="R35" s="622"/>
      <c r="S35" s="622"/>
      <c r="T35" s="622"/>
      <c r="U35" s="622"/>
      <c r="V35" s="622"/>
      <c r="W35" s="622"/>
      <c r="X35" s="622"/>
      <c r="Y35" s="622"/>
      <c r="Z35" s="622"/>
      <c r="AA35" s="622"/>
      <c r="AB35" s="622"/>
      <c r="AC35" s="622"/>
      <c r="AD35" s="622"/>
      <c r="AE35" s="622"/>
      <c r="AF35" s="622"/>
      <c r="AG35" s="622"/>
      <c r="AH35" s="622"/>
      <c r="AI35" s="622"/>
      <c r="AJ35" s="622"/>
      <c r="AK35" s="622"/>
      <c r="AL35" s="622"/>
      <c r="AM35" s="622"/>
      <c r="AN35" s="622"/>
      <c r="AO35" s="622"/>
      <c r="AP35" s="622"/>
      <c r="AQ35" s="622"/>
      <c r="AR35" s="622"/>
      <c r="AS35" s="686"/>
      <c r="AT35" s="648"/>
      <c r="AU35" s="648"/>
      <c r="AV35" s="648"/>
      <c r="AW35" s="648"/>
      <c r="AX35" s="1816" t="s">
        <v>2220</v>
      </c>
      <c r="AY35" s="285"/>
      <c r="AZ35" s="597"/>
    </row>
    <row r="36" spans="1:52" s="573" customFormat="1" ht="30" customHeight="1">
      <c r="A36" s="632"/>
      <c r="B36" s="1908"/>
      <c r="C36" s="660" t="s">
        <v>1546</v>
      </c>
      <c r="D36" s="660" t="s">
        <v>2352</v>
      </c>
      <c r="E36" s="622"/>
      <c r="F36" s="622"/>
      <c r="G36" s="622"/>
      <c r="H36" s="622"/>
      <c r="I36" s="622"/>
      <c r="J36" s="622"/>
      <c r="K36" s="622"/>
      <c r="L36" s="622"/>
      <c r="M36" s="622"/>
      <c r="N36" s="622"/>
      <c r="O36" s="622"/>
      <c r="P36" s="622"/>
      <c r="Q36" s="622"/>
      <c r="R36" s="622"/>
      <c r="S36" s="622"/>
      <c r="T36" s="622"/>
      <c r="U36" s="622"/>
      <c r="V36" s="622"/>
      <c r="W36" s="622"/>
      <c r="X36" s="622"/>
      <c r="Y36" s="622"/>
      <c r="Z36" s="622"/>
      <c r="AA36" s="622"/>
      <c r="AB36" s="622"/>
      <c r="AC36" s="622"/>
      <c r="AD36" s="622"/>
      <c r="AE36" s="622"/>
      <c r="AF36" s="622"/>
      <c r="AG36" s="622"/>
      <c r="AH36" s="622"/>
      <c r="AI36" s="622"/>
      <c r="AJ36" s="622"/>
      <c r="AK36" s="622"/>
      <c r="AL36" s="622"/>
      <c r="AM36" s="622"/>
      <c r="AN36" s="622"/>
      <c r="AO36" s="622"/>
      <c r="AP36" s="622"/>
      <c r="AQ36" s="622"/>
      <c r="AR36" s="622"/>
      <c r="AS36" s="2723">
        <v>62</v>
      </c>
      <c r="AT36" s="2716"/>
      <c r="AU36" s="2717"/>
      <c r="AV36" s="2717"/>
      <c r="AW36" s="2717"/>
      <c r="AX36" s="2718"/>
      <c r="AY36" s="285"/>
      <c r="AZ36" s="597"/>
    </row>
    <row r="37" spans="1:52" s="573" customFormat="1" ht="30" customHeight="1">
      <c r="A37" s="632"/>
      <c r="B37" s="622"/>
      <c r="C37" s="660"/>
      <c r="D37" s="622" t="s">
        <v>2353</v>
      </c>
      <c r="E37" s="1907"/>
      <c r="F37" s="622"/>
      <c r="G37" s="622"/>
      <c r="H37" s="622"/>
      <c r="I37" s="622"/>
      <c r="J37" s="622"/>
      <c r="K37" s="622"/>
      <c r="L37" s="622"/>
      <c r="M37" s="622"/>
      <c r="N37" s="622"/>
      <c r="O37" s="622"/>
      <c r="P37" s="622"/>
      <c r="Q37" s="622"/>
      <c r="R37" s="622"/>
      <c r="S37" s="622"/>
      <c r="T37" s="622"/>
      <c r="U37" s="622"/>
      <c r="V37" s="622"/>
      <c r="W37" s="622"/>
      <c r="X37" s="622"/>
      <c r="Y37" s="622"/>
      <c r="Z37" s="622"/>
      <c r="AA37" s="622"/>
      <c r="AB37" s="622"/>
      <c r="AC37" s="622"/>
      <c r="AD37" s="622"/>
      <c r="AE37" s="622"/>
      <c r="AF37" s="622"/>
      <c r="AG37" s="622"/>
      <c r="AH37" s="622"/>
      <c r="AI37" s="622"/>
      <c r="AJ37" s="622"/>
      <c r="AK37" s="622"/>
      <c r="AL37" s="622"/>
      <c r="AM37" s="622"/>
      <c r="AN37" s="622"/>
      <c r="AO37" s="622"/>
      <c r="AP37" s="622"/>
      <c r="AQ37" s="622"/>
      <c r="AR37" s="622"/>
      <c r="AS37" s="2723"/>
      <c r="AT37" s="2703"/>
      <c r="AU37" s="2704"/>
      <c r="AV37" s="2704"/>
      <c r="AW37" s="2704"/>
      <c r="AX37" s="2705"/>
      <c r="AY37" s="285"/>
      <c r="AZ37" s="597"/>
    </row>
    <row r="38" spans="1:52" s="609" customFormat="1" ht="30" customHeight="1">
      <c r="A38" s="638"/>
      <c r="C38" s="639"/>
      <c r="E38" s="640"/>
      <c r="AS38" s="649"/>
      <c r="AT38" s="1868"/>
      <c r="AU38" s="1868"/>
      <c r="AV38" s="1868"/>
      <c r="AW38" s="1868"/>
      <c r="AX38" s="1868"/>
      <c r="AY38" s="658"/>
      <c r="AZ38" s="619"/>
    </row>
    <row r="39" spans="1:52" s="573" customFormat="1" ht="30" customHeight="1">
      <c r="A39" s="632"/>
      <c r="B39" s="622"/>
      <c r="C39" s="660"/>
      <c r="D39" s="622"/>
      <c r="E39" s="1907"/>
      <c r="F39" s="622"/>
      <c r="G39" s="622"/>
      <c r="H39" s="622"/>
      <c r="I39" s="622"/>
      <c r="J39" s="622"/>
      <c r="K39" s="622"/>
      <c r="L39" s="622"/>
      <c r="M39" s="622"/>
      <c r="N39" s="622"/>
      <c r="O39" s="622"/>
      <c r="P39" s="622"/>
      <c r="Q39" s="622"/>
      <c r="R39" s="622"/>
      <c r="S39" s="622"/>
      <c r="T39" s="622"/>
      <c r="U39" s="622"/>
      <c r="V39" s="622"/>
      <c r="W39" s="622"/>
      <c r="X39" s="622"/>
      <c r="Y39" s="622"/>
      <c r="Z39" s="622"/>
      <c r="AA39" s="622"/>
      <c r="AB39" s="622"/>
      <c r="AC39" s="622"/>
      <c r="AD39" s="622"/>
      <c r="AE39" s="622"/>
      <c r="AF39" s="622"/>
      <c r="AG39" s="622"/>
      <c r="AH39" s="622"/>
      <c r="AI39" s="622"/>
      <c r="AJ39" s="622"/>
      <c r="AK39" s="622"/>
      <c r="AL39" s="622"/>
      <c r="AM39" s="622"/>
      <c r="AN39" s="622"/>
      <c r="AO39" s="622"/>
      <c r="AP39" s="622"/>
      <c r="AQ39" s="622"/>
      <c r="AR39" s="622"/>
      <c r="AS39" s="660"/>
      <c r="AT39" s="622"/>
      <c r="AU39" s="622"/>
      <c r="AV39" s="622"/>
      <c r="AW39" s="622"/>
      <c r="AX39" s="622"/>
      <c r="AY39" s="285"/>
      <c r="AZ39" s="597"/>
    </row>
    <row r="40" spans="1:52" s="573" customFormat="1" ht="30" customHeight="1">
      <c r="A40" s="632"/>
      <c r="B40" s="1947">
        <v>9.3699999999999992</v>
      </c>
      <c r="C40" s="660" t="s">
        <v>2354</v>
      </c>
      <c r="D40" s="622"/>
      <c r="E40" s="1907"/>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622"/>
      <c r="AK40" s="622"/>
      <c r="AL40" s="622"/>
      <c r="AM40" s="622"/>
      <c r="AN40" s="622"/>
      <c r="AO40" s="622"/>
      <c r="AP40" s="622"/>
      <c r="AQ40" s="622"/>
      <c r="AR40" s="622"/>
      <c r="AS40" s="660"/>
      <c r="AT40" s="622"/>
      <c r="AU40" s="622"/>
      <c r="AV40" s="622"/>
      <c r="AW40" s="622"/>
      <c r="AX40" s="622"/>
      <c r="AY40" s="285"/>
      <c r="AZ40" s="597"/>
    </row>
    <row r="41" spans="1:52" s="573" customFormat="1" ht="30" customHeight="1">
      <c r="A41" s="632"/>
      <c r="B41" s="660"/>
      <c r="C41" s="1907" t="s">
        <v>2355</v>
      </c>
      <c r="D41" s="622"/>
      <c r="E41" s="1907"/>
      <c r="F41" s="622"/>
      <c r="G41" s="622"/>
      <c r="H41" s="622"/>
      <c r="I41" s="622"/>
      <c r="J41" s="622"/>
      <c r="K41" s="622"/>
      <c r="L41" s="622"/>
      <c r="M41" s="622"/>
      <c r="N41" s="622"/>
      <c r="O41" s="622"/>
      <c r="P41" s="622"/>
      <c r="Q41" s="622"/>
      <c r="R41" s="622"/>
      <c r="S41" s="622"/>
      <c r="T41" s="622"/>
      <c r="U41" s="622"/>
      <c r="V41" s="622"/>
      <c r="W41" s="622"/>
      <c r="X41" s="622"/>
      <c r="Y41" s="622"/>
      <c r="Z41" s="622"/>
      <c r="AA41" s="622"/>
      <c r="AB41" s="622"/>
      <c r="AC41" s="622"/>
      <c r="AD41" s="622"/>
      <c r="AE41" s="622"/>
      <c r="AF41" s="622"/>
      <c r="AG41" s="622"/>
      <c r="AH41" s="622"/>
      <c r="AI41" s="622"/>
      <c r="AJ41" s="622"/>
      <c r="AK41" s="622"/>
      <c r="AL41" s="622"/>
      <c r="AM41" s="622"/>
      <c r="AN41" s="622"/>
      <c r="AO41" s="622"/>
      <c r="AP41" s="622"/>
      <c r="AQ41" s="622"/>
      <c r="AR41" s="622"/>
      <c r="AS41" s="660"/>
      <c r="AT41" s="622"/>
      <c r="AU41" s="622"/>
      <c r="AV41" s="622"/>
      <c r="AW41" s="622"/>
      <c r="AX41" s="622"/>
      <c r="AY41" s="285"/>
      <c r="AZ41" s="597"/>
    </row>
    <row r="42" spans="1:52" s="573" customFormat="1" ht="30" customHeight="1">
      <c r="A42" s="632"/>
      <c r="B42" s="622"/>
      <c r="C42" s="660"/>
      <c r="D42" s="622"/>
      <c r="E42" s="1907"/>
      <c r="F42" s="622"/>
      <c r="G42" s="622"/>
      <c r="H42" s="622"/>
      <c r="I42" s="622"/>
      <c r="J42" s="622"/>
      <c r="K42" s="622"/>
      <c r="L42" s="622"/>
      <c r="M42" s="622"/>
      <c r="N42" s="622"/>
      <c r="O42" s="622"/>
      <c r="P42" s="622"/>
      <c r="Q42" s="622"/>
      <c r="R42" s="622"/>
      <c r="S42" s="622"/>
      <c r="T42" s="622"/>
      <c r="U42" s="622"/>
      <c r="V42" s="622"/>
      <c r="W42" s="622"/>
      <c r="X42" s="622"/>
      <c r="Y42" s="622"/>
      <c r="Z42" s="622"/>
      <c r="AA42" s="622"/>
      <c r="AB42" s="622"/>
      <c r="AC42" s="622"/>
      <c r="AD42" s="622"/>
      <c r="AE42" s="622"/>
      <c r="AF42" s="622"/>
      <c r="AG42" s="622"/>
      <c r="AH42" s="622"/>
      <c r="AI42" s="622"/>
      <c r="AJ42" s="622"/>
      <c r="AK42" s="622"/>
      <c r="AL42" s="622"/>
      <c r="AM42" s="622"/>
      <c r="AN42" s="622"/>
      <c r="AO42" s="622"/>
      <c r="AP42" s="622"/>
      <c r="AQ42" s="622"/>
      <c r="AR42" s="622"/>
      <c r="AS42" s="660"/>
      <c r="AT42" s="622"/>
      <c r="AU42" s="622"/>
      <c r="AV42" s="622"/>
      <c r="AW42" s="622"/>
      <c r="AX42" s="1949" t="s">
        <v>2265</v>
      </c>
      <c r="AY42" s="285"/>
      <c r="AZ42" s="597"/>
    </row>
    <row r="43" spans="1:52" s="573" customFormat="1" ht="30" customHeight="1">
      <c r="A43" s="632"/>
      <c r="B43" s="622"/>
      <c r="C43" s="660" t="s">
        <v>1435</v>
      </c>
      <c r="D43" s="660" t="s">
        <v>2356</v>
      </c>
      <c r="E43" s="622"/>
      <c r="F43" s="622"/>
      <c r="G43" s="622"/>
      <c r="H43" s="622"/>
      <c r="I43" s="622"/>
      <c r="J43" s="622"/>
      <c r="K43" s="622"/>
      <c r="L43" s="622"/>
      <c r="M43" s="622"/>
      <c r="N43" s="622"/>
      <c r="O43" s="622"/>
      <c r="P43" s="622"/>
      <c r="Q43" s="622"/>
      <c r="R43" s="622"/>
      <c r="S43" s="622"/>
      <c r="T43" s="622"/>
      <c r="U43" s="622"/>
      <c r="V43" s="622"/>
      <c r="W43" s="622"/>
      <c r="X43" s="622"/>
      <c r="Y43" s="622"/>
      <c r="Z43" s="622"/>
      <c r="AA43" s="622"/>
      <c r="AB43" s="622"/>
      <c r="AC43" s="622"/>
      <c r="AD43" s="622"/>
      <c r="AE43" s="622"/>
      <c r="AF43" s="622"/>
      <c r="AG43" s="622"/>
      <c r="AH43" s="622"/>
      <c r="AI43" s="622"/>
      <c r="AJ43" s="622"/>
      <c r="AK43" s="622"/>
      <c r="AL43" s="622"/>
      <c r="AM43" s="622"/>
      <c r="AN43" s="622"/>
      <c r="AO43" s="622"/>
      <c r="AP43" s="622"/>
      <c r="AQ43" s="622"/>
      <c r="AR43" s="622"/>
      <c r="AS43" s="2723">
        <v>11</v>
      </c>
      <c r="AT43" s="2716"/>
      <c r="AU43" s="2717"/>
      <c r="AV43" s="2717"/>
      <c r="AW43" s="2717"/>
      <c r="AX43" s="2718"/>
      <c r="AY43" s="285"/>
      <c r="AZ43" s="597"/>
    </row>
    <row r="44" spans="1:52" s="573" customFormat="1" ht="30" customHeight="1">
      <c r="A44" s="632"/>
      <c r="B44" s="622"/>
      <c r="C44" s="660"/>
      <c r="D44" s="1907" t="s">
        <v>2357</v>
      </c>
      <c r="E44" s="622"/>
      <c r="F44" s="622"/>
      <c r="G44" s="622"/>
      <c r="H44" s="622"/>
      <c r="I44" s="622"/>
      <c r="J44" s="622"/>
      <c r="K44" s="622"/>
      <c r="L44" s="622"/>
      <c r="M44" s="622"/>
      <c r="N44" s="622"/>
      <c r="O44" s="622"/>
      <c r="P44" s="622"/>
      <c r="Q44" s="622"/>
      <c r="R44" s="622"/>
      <c r="S44" s="622"/>
      <c r="T44" s="622"/>
      <c r="U44" s="622"/>
      <c r="V44" s="622"/>
      <c r="W44" s="622"/>
      <c r="X44" s="622"/>
      <c r="Y44" s="622"/>
      <c r="Z44" s="622"/>
      <c r="AA44" s="622"/>
      <c r="AB44" s="622"/>
      <c r="AC44" s="622"/>
      <c r="AD44" s="622"/>
      <c r="AE44" s="622"/>
      <c r="AF44" s="622"/>
      <c r="AG44" s="622"/>
      <c r="AH44" s="622"/>
      <c r="AI44" s="622"/>
      <c r="AJ44" s="622"/>
      <c r="AK44" s="622"/>
      <c r="AL44" s="622"/>
      <c r="AM44" s="622"/>
      <c r="AN44" s="622"/>
      <c r="AO44" s="622"/>
      <c r="AP44" s="622"/>
      <c r="AQ44" s="622"/>
      <c r="AR44" s="622"/>
      <c r="AS44" s="2723"/>
      <c r="AT44" s="2703"/>
      <c r="AU44" s="2704"/>
      <c r="AV44" s="2704"/>
      <c r="AW44" s="2704"/>
      <c r="AX44" s="2705"/>
      <c r="AY44" s="285"/>
      <c r="AZ44" s="597"/>
    </row>
    <row r="45" spans="1:52" s="573" customFormat="1" ht="30" customHeight="1">
      <c r="A45" s="632"/>
      <c r="B45" s="660"/>
      <c r="C45" s="660"/>
      <c r="D45" s="622"/>
      <c r="E45" s="622"/>
      <c r="F45" s="622"/>
      <c r="G45" s="622"/>
      <c r="H45" s="622"/>
      <c r="I45" s="622"/>
      <c r="J45" s="622"/>
      <c r="K45" s="622"/>
      <c r="L45" s="622"/>
      <c r="M45" s="622"/>
      <c r="N45" s="622"/>
      <c r="O45" s="622"/>
      <c r="P45" s="622"/>
      <c r="Q45" s="622"/>
      <c r="R45" s="622"/>
      <c r="S45" s="622"/>
      <c r="T45" s="622"/>
      <c r="U45" s="622"/>
      <c r="V45" s="622"/>
      <c r="W45" s="622"/>
      <c r="X45" s="622"/>
      <c r="Y45" s="622"/>
      <c r="Z45" s="622"/>
      <c r="AA45" s="622"/>
      <c r="AB45" s="622"/>
      <c r="AC45" s="622"/>
      <c r="AD45" s="622"/>
      <c r="AE45" s="622"/>
      <c r="AF45" s="622"/>
      <c r="AG45" s="622"/>
      <c r="AH45" s="622"/>
      <c r="AI45" s="622"/>
      <c r="AJ45" s="622"/>
      <c r="AK45" s="622"/>
      <c r="AL45" s="622"/>
      <c r="AM45" s="622"/>
      <c r="AN45" s="622"/>
      <c r="AO45" s="622"/>
      <c r="AP45" s="622"/>
      <c r="AQ45" s="622"/>
      <c r="AR45" s="622"/>
      <c r="AS45" s="660"/>
      <c r="AT45" s="622"/>
      <c r="AU45" s="622"/>
      <c r="AV45" s="622"/>
      <c r="AW45" s="622"/>
      <c r="AX45" s="622"/>
      <c r="AY45" s="285"/>
      <c r="AZ45" s="597"/>
    </row>
    <row r="46" spans="1:52" s="573" customFormat="1" ht="30" customHeight="1">
      <c r="A46" s="632"/>
      <c r="B46" s="622"/>
      <c r="C46" s="660" t="s">
        <v>1439</v>
      </c>
      <c r="D46" s="660" t="s">
        <v>2358</v>
      </c>
      <c r="E46" s="622"/>
      <c r="F46" s="622"/>
      <c r="G46" s="622"/>
      <c r="H46" s="622"/>
      <c r="I46" s="622"/>
      <c r="J46" s="622"/>
      <c r="K46" s="622"/>
      <c r="L46" s="622"/>
      <c r="M46" s="622"/>
      <c r="N46" s="622"/>
      <c r="O46" s="622"/>
      <c r="P46" s="622"/>
      <c r="Q46" s="622"/>
      <c r="R46" s="622"/>
      <c r="S46" s="622"/>
      <c r="T46" s="622"/>
      <c r="U46" s="622"/>
      <c r="V46" s="622"/>
      <c r="W46" s="622"/>
      <c r="X46" s="622"/>
      <c r="Y46" s="622"/>
      <c r="Z46" s="622"/>
      <c r="AA46" s="622"/>
      <c r="AB46" s="622"/>
      <c r="AC46" s="622"/>
      <c r="AD46" s="622"/>
      <c r="AE46" s="622"/>
      <c r="AF46" s="622"/>
      <c r="AG46" s="622"/>
      <c r="AH46" s="622"/>
      <c r="AI46" s="622"/>
      <c r="AJ46" s="622"/>
      <c r="AK46" s="622"/>
      <c r="AL46" s="622"/>
      <c r="AM46" s="622"/>
      <c r="AN46" s="622"/>
      <c r="AO46" s="622"/>
      <c r="AP46" s="622"/>
      <c r="AQ46" s="622"/>
      <c r="AR46" s="622"/>
      <c r="AS46" s="2723">
        <v>12</v>
      </c>
      <c r="AT46" s="2716"/>
      <c r="AU46" s="2717"/>
      <c r="AV46" s="2717"/>
      <c r="AW46" s="2717"/>
      <c r="AX46" s="2718"/>
      <c r="AY46" s="285"/>
      <c r="AZ46" s="597"/>
    </row>
    <row r="47" spans="1:52" s="573" customFormat="1" ht="30" customHeight="1">
      <c r="A47" s="632"/>
      <c r="B47" s="622"/>
      <c r="C47" s="660"/>
      <c r="D47" s="1907" t="s">
        <v>2359</v>
      </c>
      <c r="E47" s="660"/>
      <c r="F47" s="622"/>
      <c r="G47" s="622"/>
      <c r="H47" s="622"/>
      <c r="I47" s="622"/>
      <c r="J47" s="622"/>
      <c r="K47" s="622"/>
      <c r="L47" s="622"/>
      <c r="M47" s="622"/>
      <c r="N47" s="622"/>
      <c r="O47" s="622"/>
      <c r="P47" s="622"/>
      <c r="Q47" s="622"/>
      <c r="R47" s="622"/>
      <c r="S47" s="622"/>
      <c r="T47" s="622"/>
      <c r="U47" s="622"/>
      <c r="V47" s="622"/>
      <c r="W47" s="622"/>
      <c r="X47" s="622"/>
      <c r="Y47" s="622"/>
      <c r="Z47" s="622"/>
      <c r="AA47" s="622"/>
      <c r="AB47" s="622"/>
      <c r="AC47" s="622"/>
      <c r="AD47" s="622"/>
      <c r="AE47" s="622"/>
      <c r="AF47" s="622"/>
      <c r="AG47" s="622"/>
      <c r="AH47" s="622"/>
      <c r="AI47" s="622"/>
      <c r="AJ47" s="622"/>
      <c r="AK47" s="622"/>
      <c r="AL47" s="622"/>
      <c r="AM47" s="622"/>
      <c r="AN47" s="622"/>
      <c r="AO47" s="622"/>
      <c r="AP47" s="622"/>
      <c r="AQ47" s="622"/>
      <c r="AR47" s="622"/>
      <c r="AS47" s="2723"/>
      <c r="AT47" s="2703"/>
      <c r="AU47" s="2704"/>
      <c r="AV47" s="2704"/>
      <c r="AW47" s="2704"/>
      <c r="AX47" s="2705"/>
      <c r="AY47" s="285"/>
      <c r="AZ47" s="597"/>
    </row>
    <row r="48" spans="1:52" s="573" customFormat="1" ht="30" customHeight="1">
      <c r="A48" s="632"/>
      <c r="B48" s="622"/>
      <c r="C48" s="660"/>
      <c r="D48" s="1907"/>
      <c r="E48" s="660"/>
      <c r="F48" s="622"/>
      <c r="G48" s="622"/>
      <c r="H48" s="622"/>
      <c r="I48" s="622"/>
      <c r="J48" s="622"/>
      <c r="K48" s="622"/>
      <c r="L48" s="622"/>
      <c r="M48" s="622"/>
      <c r="N48" s="622"/>
      <c r="O48" s="622"/>
      <c r="P48" s="622"/>
      <c r="Q48" s="622"/>
      <c r="R48" s="622"/>
      <c r="S48" s="622"/>
      <c r="T48" s="622"/>
      <c r="U48" s="622"/>
      <c r="V48" s="622"/>
      <c r="W48" s="622"/>
      <c r="X48" s="622"/>
      <c r="Y48" s="622"/>
      <c r="Z48" s="622"/>
      <c r="AA48" s="622"/>
      <c r="AB48" s="622"/>
      <c r="AC48" s="622"/>
      <c r="AD48" s="622"/>
      <c r="AE48" s="622"/>
      <c r="AF48" s="622"/>
      <c r="AG48" s="622"/>
      <c r="AH48" s="622"/>
      <c r="AI48" s="622"/>
      <c r="AJ48" s="622"/>
      <c r="AK48" s="622"/>
      <c r="AL48" s="622"/>
      <c r="AM48" s="622"/>
      <c r="AN48" s="622"/>
      <c r="AO48" s="622"/>
      <c r="AP48" s="622"/>
      <c r="AQ48" s="622"/>
      <c r="AR48" s="622"/>
      <c r="AS48" s="686"/>
      <c r="AT48" s="1869"/>
      <c r="AU48" s="1869"/>
      <c r="AV48" s="1869"/>
      <c r="AW48" s="1869"/>
      <c r="AX48" s="1869"/>
      <c r="AY48" s="285"/>
      <c r="AZ48" s="597"/>
    </row>
    <row r="49" spans="1:52" s="573" customFormat="1" ht="30" customHeight="1">
      <c r="A49" s="632"/>
      <c r="B49" s="285"/>
      <c r="C49" s="660" t="s">
        <v>1488</v>
      </c>
      <c r="D49" s="660" t="s">
        <v>2360</v>
      </c>
      <c r="E49" s="622"/>
      <c r="F49" s="622"/>
      <c r="G49" s="622"/>
      <c r="H49" s="622"/>
      <c r="I49" s="622"/>
      <c r="J49" s="622"/>
      <c r="K49" s="622"/>
      <c r="L49" s="622"/>
      <c r="M49" s="622"/>
      <c r="N49" s="622"/>
      <c r="O49" s="622"/>
      <c r="P49" s="622"/>
      <c r="Q49" s="622"/>
      <c r="R49" s="622"/>
      <c r="S49" s="622"/>
      <c r="T49" s="622"/>
      <c r="U49" s="622"/>
      <c r="V49" s="622"/>
      <c r="W49" s="622"/>
      <c r="X49" s="622"/>
      <c r="Y49" s="622"/>
      <c r="Z49" s="622"/>
      <c r="AA49" s="622"/>
      <c r="AB49" s="622"/>
      <c r="AC49" s="622"/>
      <c r="AD49" s="622"/>
      <c r="AE49" s="622"/>
      <c r="AF49" s="622"/>
      <c r="AG49" s="622"/>
      <c r="AH49" s="622"/>
      <c r="AI49" s="622"/>
      <c r="AJ49" s="622"/>
      <c r="AK49" s="622"/>
      <c r="AL49" s="622"/>
      <c r="AM49" s="622"/>
      <c r="AN49" s="622"/>
      <c r="AO49" s="622"/>
      <c r="AP49" s="622"/>
      <c r="AQ49" s="622"/>
      <c r="AR49" s="622"/>
      <c r="AS49" s="2723">
        <v>13</v>
      </c>
      <c r="AT49" s="2716"/>
      <c r="AU49" s="2717"/>
      <c r="AV49" s="2717"/>
      <c r="AW49" s="2717"/>
      <c r="AX49" s="2718"/>
      <c r="AY49" s="285"/>
      <c r="AZ49" s="597"/>
    </row>
    <row r="50" spans="1:52" s="573" customFormat="1" ht="30" customHeight="1">
      <c r="A50" s="632"/>
      <c r="B50" s="285"/>
      <c r="C50" s="660"/>
      <c r="D50" s="1907" t="s">
        <v>2351</v>
      </c>
      <c r="E50" s="660"/>
      <c r="F50" s="622"/>
      <c r="G50" s="622"/>
      <c r="H50" s="622"/>
      <c r="I50" s="622"/>
      <c r="J50" s="622"/>
      <c r="K50" s="622"/>
      <c r="L50" s="622"/>
      <c r="M50" s="622"/>
      <c r="N50" s="622"/>
      <c r="O50" s="622"/>
      <c r="P50" s="622"/>
      <c r="Q50" s="622"/>
      <c r="R50" s="622"/>
      <c r="S50" s="622"/>
      <c r="T50" s="622"/>
      <c r="U50" s="622"/>
      <c r="V50" s="622"/>
      <c r="W50" s="622"/>
      <c r="X50" s="622"/>
      <c r="Y50" s="622"/>
      <c r="Z50" s="622"/>
      <c r="AA50" s="622"/>
      <c r="AB50" s="622"/>
      <c r="AC50" s="622"/>
      <c r="AD50" s="622"/>
      <c r="AE50" s="622"/>
      <c r="AF50" s="622"/>
      <c r="AG50" s="622"/>
      <c r="AH50" s="622"/>
      <c r="AI50" s="622"/>
      <c r="AJ50" s="622"/>
      <c r="AK50" s="622"/>
      <c r="AL50" s="622"/>
      <c r="AM50" s="622"/>
      <c r="AN50" s="622"/>
      <c r="AO50" s="622"/>
      <c r="AP50" s="622"/>
      <c r="AQ50" s="622"/>
      <c r="AR50" s="622"/>
      <c r="AS50" s="2723"/>
      <c r="AT50" s="2703"/>
      <c r="AU50" s="2704"/>
      <c r="AV50" s="2704"/>
      <c r="AW50" s="2704"/>
      <c r="AX50" s="2705"/>
      <c r="AY50" s="285"/>
      <c r="AZ50" s="597"/>
    </row>
    <row r="51" spans="1:52" s="573" customFormat="1" ht="30" customHeight="1">
      <c r="A51" s="632"/>
      <c r="B51" s="285"/>
      <c r="C51" s="660"/>
      <c r="D51" s="1907"/>
      <c r="E51" s="660"/>
      <c r="F51" s="622"/>
      <c r="G51" s="622"/>
      <c r="H51" s="622"/>
      <c r="I51" s="622"/>
      <c r="J51" s="622"/>
      <c r="K51" s="622"/>
      <c r="L51" s="622"/>
      <c r="M51" s="622"/>
      <c r="N51" s="622"/>
      <c r="O51" s="622"/>
      <c r="P51" s="622"/>
      <c r="Q51" s="622"/>
      <c r="R51" s="622"/>
      <c r="S51" s="622"/>
      <c r="T51" s="622"/>
      <c r="U51" s="622"/>
      <c r="V51" s="622"/>
      <c r="W51" s="622"/>
      <c r="X51" s="622"/>
      <c r="Y51" s="622"/>
      <c r="Z51" s="622"/>
      <c r="AA51" s="622"/>
      <c r="AB51" s="622"/>
      <c r="AC51" s="622"/>
      <c r="AD51" s="622"/>
      <c r="AE51" s="622"/>
      <c r="AF51" s="622"/>
      <c r="AG51" s="622"/>
      <c r="AH51" s="622"/>
      <c r="AI51" s="622"/>
      <c r="AJ51" s="622"/>
      <c r="AK51" s="622"/>
      <c r="AL51" s="622"/>
      <c r="AM51" s="622"/>
      <c r="AN51" s="622"/>
      <c r="AO51" s="622"/>
      <c r="AP51" s="622"/>
      <c r="AQ51" s="622"/>
      <c r="AR51" s="622"/>
      <c r="AS51" s="686"/>
      <c r="AT51" s="648"/>
      <c r="AU51" s="648"/>
      <c r="AV51" s="648"/>
      <c r="AW51" s="648"/>
      <c r="AX51" s="648"/>
      <c r="AY51" s="285"/>
      <c r="AZ51" s="597"/>
    </row>
    <row r="52" spans="1:52" s="573" customFormat="1" ht="30" customHeight="1">
      <c r="A52" s="632"/>
      <c r="B52" s="285"/>
      <c r="C52" s="660" t="s">
        <v>1546</v>
      </c>
      <c r="D52" s="660" t="s">
        <v>2361</v>
      </c>
      <c r="E52" s="622"/>
      <c r="F52" s="622"/>
      <c r="G52" s="622"/>
      <c r="H52" s="622"/>
      <c r="I52" s="622"/>
      <c r="J52" s="622"/>
      <c r="K52" s="622"/>
      <c r="L52" s="622"/>
      <c r="M52" s="622"/>
      <c r="N52" s="622"/>
      <c r="O52" s="622"/>
      <c r="P52" s="622"/>
      <c r="Q52" s="622"/>
      <c r="R52" s="622"/>
      <c r="S52" s="622"/>
      <c r="T52" s="622"/>
      <c r="U52" s="622"/>
      <c r="V52" s="622"/>
      <c r="W52" s="622"/>
      <c r="X52" s="622"/>
      <c r="Y52" s="622"/>
      <c r="Z52" s="622"/>
      <c r="AA52" s="622"/>
      <c r="AB52" s="622"/>
      <c r="AC52" s="622"/>
      <c r="AD52" s="622"/>
      <c r="AE52" s="622"/>
      <c r="AF52" s="622"/>
      <c r="AG52" s="622"/>
      <c r="AH52" s="622"/>
      <c r="AI52" s="622"/>
      <c r="AJ52" s="622"/>
      <c r="AK52" s="622"/>
      <c r="AL52" s="622"/>
      <c r="AM52" s="622"/>
      <c r="AN52" s="622"/>
      <c r="AO52" s="622"/>
      <c r="AP52" s="622"/>
      <c r="AQ52" s="622"/>
      <c r="AR52" s="622"/>
      <c r="AS52" s="2723">
        <v>14</v>
      </c>
      <c r="AT52" s="2716"/>
      <c r="AU52" s="2717"/>
      <c r="AV52" s="2717"/>
      <c r="AW52" s="2717"/>
      <c r="AX52" s="2718"/>
      <c r="AY52" s="285"/>
      <c r="AZ52" s="597"/>
    </row>
    <row r="53" spans="1:52" s="573" customFormat="1" ht="30" customHeight="1">
      <c r="A53" s="632"/>
      <c r="B53" s="285"/>
      <c r="C53" s="660"/>
      <c r="D53" s="1907" t="s">
        <v>2362</v>
      </c>
      <c r="E53" s="660"/>
      <c r="F53" s="622"/>
      <c r="G53" s="622"/>
      <c r="H53" s="622"/>
      <c r="I53" s="622"/>
      <c r="J53" s="622"/>
      <c r="K53" s="622"/>
      <c r="L53" s="622"/>
      <c r="M53" s="622"/>
      <c r="N53" s="622"/>
      <c r="O53" s="622"/>
      <c r="P53" s="622"/>
      <c r="Q53" s="622"/>
      <c r="R53" s="622"/>
      <c r="S53" s="622"/>
      <c r="T53" s="622"/>
      <c r="U53" s="622"/>
      <c r="V53" s="622"/>
      <c r="W53" s="622"/>
      <c r="X53" s="622"/>
      <c r="Y53" s="622"/>
      <c r="Z53" s="622"/>
      <c r="AA53" s="622"/>
      <c r="AB53" s="622"/>
      <c r="AC53" s="622"/>
      <c r="AD53" s="622"/>
      <c r="AE53" s="622"/>
      <c r="AF53" s="622"/>
      <c r="AG53" s="622"/>
      <c r="AH53" s="622"/>
      <c r="AI53" s="622"/>
      <c r="AJ53" s="622"/>
      <c r="AK53" s="622"/>
      <c r="AL53" s="622"/>
      <c r="AM53" s="622"/>
      <c r="AN53" s="622"/>
      <c r="AO53" s="622"/>
      <c r="AP53" s="622"/>
      <c r="AQ53" s="622"/>
      <c r="AR53" s="622"/>
      <c r="AS53" s="2723"/>
      <c r="AT53" s="2703"/>
      <c r="AU53" s="2704"/>
      <c r="AV53" s="2704"/>
      <c r="AW53" s="2704"/>
      <c r="AX53" s="2705"/>
      <c r="AY53" s="285"/>
      <c r="AZ53" s="597"/>
    </row>
    <row r="54" spans="1:52" s="573" customFormat="1" ht="30" customHeight="1">
      <c r="A54" s="632"/>
      <c r="B54" s="285"/>
      <c r="C54" s="660"/>
      <c r="D54" s="1907"/>
      <c r="E54" s="660"/>
      <c r="F54" s="622"/>
      <c r="G54" s="622"/>
      <c r="H54" s="622"/>
      <c r="I54" s="622"/>
      <c r="J54" s="622"/>
      <c r="K54" s="622"/>
      <c r="L54" s="622"/>
      <c r="M54" s="622"/>
      <c r="N54" s="622"/>
      <c r="O54" s="622"/>
      <c r="P54" s="622"/>
      <c r="Q54" s="622"/>
      <c r="R54" s="622"/>
      <c r="S54" s="622"/>
      <c r="T54" s="622"/>
      <c r="U54" s="622"/>
      <c r="V54" s="622"/>
      <c r="W54" s="622"/>
      <c r="X54" s="622"/>
      <c r="Y54" s="622"/>
      <c r="Z54" s="622"/>
      <c r="AA54" s="622"/>
      <c r="AB54" s="622"/>
      <c r="AC54" s="622"/>
      <c r="AD54" s="622"/>
      <c r="AE54" s="622"/>
      <c r="AF54" s="622"/>
      <c r="AG54" s="622"/>
      <c r="AH54" s="622"/>
      <c r="AI54" s="622"/>
      <c r="AJ54" s="622"/>
      <c r="AK54" s="622"/>
      <c r="AL54" s="622"/>
      <c r="AM54" s="622"/>
      <c r="AN54" s="622"/>
      <c r="AO54" s="622"/>
      <c r="AP54" s="622"/>
      <c r="AQ54" s="622"/>
      <c r="AR54" s="622"/>
      <c r="AS54" s="686"/>
      <c r="AT54" s="648"/>
      <c r="AU54" s="648"/>
      <c r="AV54" s="648"/>
      <c r="AW54" s="648"/>
      <c r="AX54" s="648"/>
      <c r="AY54" s="285"/>
      <c r="AZ54" s="597"/>
    </row>
    <row r="55" spans="1:52" s="573" customFormat="1" ht="30" customHeight="1">
      <c r="A55" s="632"/>
      <c r="B55" s="285"/>
      <c r="C55" s="660" t="s">
        <v>1548</v>
      </c>
      <c r="D55" s="660" t="s">
        <v>2363</v>
      </c>
      <c r="E55" s="660"/>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622"/>
      <c r="AH55" s="622"/>
      <c r="AI55" s="622"/>
      <c r="AJ55" s="622"/>
      <c r="AK55" s="622"/>
      <c r="AL55" s="622"/>
      <c r="AM55" s="622"/>
      <c r="AN55" s="622"/>
      <c r="AO55" s="622"/>
      <c r="AP55" s="622"/>
      <c r="AQ55" s="622"/>
      <c r="AR55" s="622"/>
      <c r="AS55" s="2723">
        <v>15</v>
      </c>
      <c r="AT55" s="2716"/>
      <c r="AU55" s="2717"/>
      <c r="AV55" s="2717"/>
      <c r="AW55" s="2717"/>
      <c r="AX55" s="2718"/>
      <c r="AY55" s="285"/>
      <c r="AZ55" s="597"/>
    </row>
    <row r="56" spans="1:52" s="573" customFormat="1" ht="30" customHeight="1">
      <c r="A56" s="632"/>
      <c r="B56" s="285"/>
      <c r="C56" s="660"/>
      <c r="D56" s="1907" t="s">
        <v>2364</v>
      </c>
      <c r="E56" s="660"/>
      <c r="F56" s="622"/>
      <c r="G56" s="622"/>
      <c r="H56" s="622"/>
      <c r="I56" s="622"/>
      <c r="J56" s="622"/>
      <c r="K56" s="622"/>
      <c r="L56" s="622"/>
      <c r="M56" s="622"/>
      <c r="N56" s="622"/>
      <c r="O56" s="622"/>
      <c r="P56" s="622"/>
      <c r="Q56" s="622"/>
      <c r="R56" s="622"/>
      <c r="S56" s="622"/>
      <c r="T56" s="622"/>
      <c r="U56" s="622"/>
      <c r="V56" s="622"/>
      <c r="W56" s="622"/>
      <c r="X56" s="622"/>
      <c r="Y56" s="622"/>
      <c r="Z56" s="622"/>
      <c r="AA56" s="622"/>
      <c r="AB56" s="622"/>
      <c r="AC56" s="622"/>
      <c r="AD56" s="622"/>
      <c r="AE56" s="622"/>
      <c r="AF56" s="622"/>
      <c r="AG56" s="622"/>
      <c r="AH56" s="622"/>
      <c r="AI56" s="622"/>
      <c r="AJ56" s="622"/>
      <c r="AK56" s="622"/>
      <c r="AL56" s="622"/>
      <c r="AM56" s="622"/>
      <c r="AN56" s="622"/>
      <c r="AO56" s="622"/>
      <c r="AP56" s="622"/>
      <c r="AQ56" s="622"/>
      <c r="AR56" s="622"/>
      <c r="AS56" s="2723"/>
      <c r="AT56" s="2703"/>
      <c r="AU56" s="2704"/>
      <c r="AV56" s="2704"/>
      <c r="AW56" s="2704"/>
      <c r="AX56" s="2705"/>
      <c r="AY56" s="285"/>
      <c r="AZ56" s="597"/>
    </row>
    <row r="57" spans="1:52" s="573" customFormat="1" ht="30" customHeight="1">
      <c r="A57" s="632"/>
      <c r="B57" s="285"/>
      <c r="C57" s="660"/>
      <c r="D57" s="1907"/>
      <c r="E57" s="660"/>
      <c r="F57" s="622"/>
      <c r="G57" s="622"/>
      <c r="H57" s="622"/>
      <c r="I57" s="622"/>
      <c r="J57" s="622"/>
      <c r="K57" s="622"/>
      <c r="L57" s="622"/>
      <c r="M57" s="622"/>
      <c r="N57" s="622"/>
      <c r="O57" s="622"/>
      <c r="P57" s="622"/>
      <c r="Q57" s="622"/>
      <c r="R57" s="622"/>
      <c r="S57" s="622"/>
      <c r="T57" s="622"/>
      <c r="U57" s="622"/>
      <c r="V57" s="622"/>
      <c r="W57" s="622"/>
      <c r="X57" s="622"/>
      <c r="Y57" s="622"/>
      <c r="Z57" s="622"/>
      <c r="AA57" s="622"/>
      <c r="AB57" s="622"/>
      <c r="AC57" s="622"/>
      <c r="AD57" s="622"/>
      <c r="AE57" s="622"/>
      <c r="AF57" s="622"/>
      <c r="AG57" s="622"/>
      <c r="AH57" s="622"/>
      <c r="AI57" s="622"/>
      <c r="AJ57" s="622"/>
      <c r="AK57" s="622"/>
      <c r="AL57" s="622"/>
      <c r="AM57" s="622"/>
      <c r="AN57" s="622"/>
      <c r="AO57" s="622"/>
      <c r="AP57" s="622"/>
      <c r="AQ57" s="622"/>
      <c r="AR57" s="622"/>
      <c r="AS57" s="686"/>
      <c r="AT57" s="648"/>
      <c r="AU57" s="648"/>
      <c r="AV57" s="648"/>
      <c r="AW57" s="648"/>
      <c r="AX57" s="648"/>
      <c r="AY57" s="285"/>
      <c r="AZ57" s="597"/>
    </row>
    <row r="58" spans="1:52" s="573" customFormat="1" ht="30" customHeight="1">
      <c r="A58" s="632"/>
      <c r="B58" s="285"/>
      <c r="C58" s="660"/>
      <c r="D58" s="641"/>
      <c r="E58" s="642"/>
      <c r="F58" s="643"/>
      <c r="G58" s="643"/>
      <c r="H58" s="643"/>
      <c r="I58" s="643"/>
      <c r="J58" s="643"/>
      <c r="K58" s="643"/>
      <c r="L58" s="643"/>
      <c r="M58" s="643"/>
      <c r="N58" s="643"/>
      <c r="O58" s="643"/>
      <c r="P58" s="643"/>
      <c r="Q58" s="643"/>
      <c r="R58" s="643"/>
      <c r="S58" s="643"/>
      <c r="T58" s="643"/>
      <c r="U58" s="643"/>
      <c r="V58" s="643"/>
      <c r="W58" s="643"/>
      <c r="X58" s="643"/>
      <c r="Y58" s="643"/>
      <c r="Z58" s="643"/>
      <c r="AA58" s="643"/>
      <c r="AB58" s="643"/>
      <c r="AC58" s="643"/>
      <c r="AD58" s="643"/>
      <c r="AE58" s="643"/>
      <c r="AF58" s="643"/>
      <c r="AG58" s="643"/>
      <c r="AH58" s="643"/>
      <c r="AI58" s="643"/>
      <c r="AJ58" s="643"/>
      <c r="AK58" s="643"/>
      <c r="AL58" s="622"/>
      <c r="AM58" s="622"/>
      <c r="AN58" s="622"/>
      <c r="AO58" s="622"/>
      <c r="AP58" s="622"/>
      <c r="AQ58" s="622"/>
      <c r="AR58" s="622"/>
      <c r="AS58" s="686"/>
      <c r="AT58" s="648"/>
      <c r="AU58" s="648"/>
      <c r="AV58" s="648"/>
      <c r="AW58" s="648"/>
      <c r="AX58" s="648"/>
      <c r="AY58" s="285"/>
      <c r="AZ58" s="597"/>
    </row>
    <row r="59" spans="1:52" s="573" customFormat="1" ht="30" customHeight="1">
      <c r="A59" s="632"/>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597"/>
    </row>
    <row r="60" spans="1:52" s="573" customFormat="1" ht="30" customHeight="1">
      <c r="A60" s="644"/>
      <c r="B60" s="1935"/>
      <c r="C60" s="1935"/>
      <c r="D60" s="1935"/>
      <c r="E60" s="1935"/>
      <c r="F60" s="1935"/>
      <c r="G60" s="1935"/>
      <c r="H60" s="1935"/>
      <c r="I60" s="1935"/>
      <c r="J60" s="1935"/>
      <c r="K60" s="1935"/>
      <c r="L60" s="1935"/>
      <c r="M60" s="1935"/>
      <c r="N60" s="1935"/>
      <c r="O60" s="1935"/>
      <c r="P60" s="1935"/>
      <c r="Q60" s="1935"/>
      <c r="R60" s="1935"/>
      <c r="S60" s="1935"/>
      <c r="T60" s="1935"/>
      <c r="U60" s="1935"/>
      <c r="V60" s="1935"/>
      <c r="W60" s="1935"/>
      <c r="X60" s="1935"/>
      <c r="Y60" s="1935"/>
      <c r="Z60" s="1935"/>
      <c r="AA60" s="1935"/>
      <c r="AB60" s="1935"/>
      <c r="AC60" s="1935"/>
      <c r="AD60" s="1935"/>
      <c r="AE60" s="1935"/>
      <c r="AF60" s="1935"/>
      <c r="AG60" s="1935"/>
      <c r="AH60" s="1935"/>
      <c r="AI60" s="1935"/>
      <c r="AJ60" s="1935"/>
      <c r="AK60" s="1935"/>
      <c r="AL60" s="1935"/>
      <c r="AM60" s="1935"/>
      <c r="AN60" s="1935"/>
      <c r="AO60" s="1935"/>
      <c r="AP60" s="1935"/>
      <c r="AQ60" s="1935"/>
      <c r="AR60" s="1935"/>
      <c r="AS60" s="1935"/>
      <c r="AT60" s="1935"/>
      <c r="AU60" s="1935"/>
      <c r="AV60" s="1935"/>
      <c r="AW60" s="1935"/>
      <c r="AX60" s="1935"/>
      <c r="AY60" s="1935"/>
      <c r="AZ60" s="659"/>
    </row>
    <row r="61" spans="1:52" s="573" customFormat="1" ht="30" customHeight="1">
      <c r="A61" s="632"/>
      <c r="B61" s="1947">
        <v>9.3800000000000008</v>
      </c>
      <c r="C61" s="660" t="s">
        <v>2365</v>
      </c>
      <c r="D61" s="622"/>
      <c r="E61" s="622"/>
      <c r="F61" s="622"/>
      <c r="G61" s="622"/>
      <c r="H61" s="622"/>
      <c r="I61" s="622"/>
      <c r="J61" s="622"/>
      <c r="K61" s="622"/>
      <c r="L61" s="622"/>
      <c r="M61" s="622"/>
      <c r="N61" s="622"/>
      <c r="O61" s="622"/>
      <c r="P61" s="622"/>
      <c r="Q61" s="622"/>
      <c r="R61" s="622"/>
      <c r="S61" s="622"/>
      <c r="T61" s="622"/>
      <c r="U61" s="622"/>
      <c r="V61" s="622"/>
      <c r="W61" s="622"/>
      <c r="X61" s="622"/>
      <c r="Y61" s="622"/>
      <c r="Z61" s="622"/>
      <c r="AA61" s="622"/>
      <c r="AB61" s="622"/>
      <c r="AC61" s="622"/>
      <c r="AD61" s="622"/>
      <c r="AE61" s="622"/>
      <c r="AF61" s="622"/>
      <c r="AG61" s="622"/>
      <c r="AH61" s="622"/>
      <c r="AI61" s="622"/>
      <c r="AJ61" s="622"/>
      <c r="AK61" s="622"/>
      <c r="AL61" s="622"/>
      <c r="AM61" s="622"/>
      <c r="AN61" s="622"/>
      <c r="AO61" s="622"/>
      <c r="AP61" s="622"/>
      <c r="AQ61" s="622"/>
      <c r="AR61" s="622"/>
      <c r="AS61" s="660"/>
      <c r="AT61" s="622"/>
      <c r="AU61" s="622"/>
      <c r="AV61" s="622"/>
      <c r="AW61" s="622"/>
      <c r="AX61" s="1950" t="s">
        <v>2220</v>
      </c>
      <c r="AY61" s="285"/>
      <c r="AZ61" s="597"/>
    </row>
    <row r="62" spans="1:52" s="573" customFormat="1" ht="30" customHeight="1">
      <c r="A62" s="632"/>
      <c r="B62" s="660"/>
      <c r="C62" s="1907" t="s">
        <v>2366</v>
      </c>
      <c r="D62" s="622"/>
      <c r="E62" s="622"/>
      <c r="F62" s="622"/>
      <c r="G62" s="622"/>
      <c r="H62" s="622"/>
      <c r="I62" s="622"/>
      <c r="J62" s="622"/>
      <c r="K62" s="622"/>
      <c r="L62" s="622"/>
      <c r="M62" s="622"/>
      <c r="N62" s="622"/>
      <c r="O62" s="622"/>
      <c r="P62" s="622"/>
      <c r="Q62" s="622"/>
      <c r="R62" s="622"/>
      <c r="S62" s="622"/>
      <c r="T62" s="622"/>
      <c r="U62" s="622"/>
      <c r="V62" s="622"/>
      <c r="W62" s="622"/>
      <c r="X62" s="622"/>
      <c r="Y62" s="622"/>
      <c r="Z62" s="622"/>
      <c r="AA62" s="622"/>
      <c r="AB62" s="622"/>
      <c r="AC62" s="622"/>
      <c r="AD62" s="622"/>
      <c r="AE62" s="622"/>
      <c r="AF62" s="622"/>
      <c r="AG62" s="622"/>
      <c r="AH62" s="622"/>
      <c r="AI62" s="622"/>
      <c r="AJ62" s="622"/>
      <c r="AK62" s="622"/>
      <c r="AL62" s="622"/>
      <c r="AM62" s="622"/>
      <c r="AN62" s="622"/>
      <c r="AO62" s="622"/>
      <c r="AP62" s="622"/>
      <c r="AQ62" s="622"/>
      <c r="AR62" s="622"/>
      <c r="AS62" s="2723">
        <v>35</v>
      </c>
      <c r="AT62" s="2716"/>
      <c r="AU62" s="2717"/>
      <c r="AV62" s="2717"/>
      <c r="AW62" s="2717"/>
      <c r="AX62" s="2718"/>
      <c r="AY62" s="285"/>
      <c r="AZ62" s="597"/>
    </row>
    <row r="63" spans="1:52" s="573" customFormat="1" ht="30" customHeight="1">
      <c r="A63" s="632"/>
      <c r="B63" s="660"/>
      <c r="C63" s="1948"/>
      <c r="D63" s="622"/>
      <c r="E63" s="622"/>
      <c r="F63" s="622"/>
      <c r="G63" s="622"/>
      <c r="H63" s="622"/>
      <c r="I63" s="622"/>
      <c r="J63" s="622"/>
      <c r="K63" s="622"/>
      <c r="L63" s="622"/>
      <c r="M63" s="622"/>
      <c r="N63" s="622"/>
      <c r="O63" s="622"/>
      <c r="P63" s="622"/>
      <c r="Q63" s="622"/>
      <c r="R63" s="622"/>
      <c r="S63" s="622"/>
      <c r="T63" s="622"/>
      <c r="U63" s="622"/>
      <c r="V63" s="622"/>
      <c r="W63" s="622"/>
      <c r="X63" s="622"/>
      <c r="Y63" s="622"/>
      <c r="Z63" s="622"/>
      <c r="AA63" s="622"/>
      <c r="AB63" s="622"/>
      <c r="AC63" s="622"/>
      <c r="AD63" s="622"/>
      <c r="AE63" s="622"/>
      <c r="AF63" s="622"/>
      <c r="AG63" s="622"/>
      <c r="AH63" s="622"/>
      <c r="AI63" s="622"/>
      <c r="AJ63" s="622"/>
      <c r="AK63" s="622"/>
      <c r="AL63" s="622"/>
      <c r="AM63" s="622"/>
      <c r="AN63" s="622"/>
      <c r="AO63" s="622"/>
      <c r="AP63" s="622"/>
      <c r="AQ63" s="622"/>
      <c r="AR63" s="622"/>
      <c r="AS63" s="2723"/>
      <c r="AT63" s="2703"/>
      <c r="AU63" s="2704"/>
      <c r="AV63" s="2704"/>
      <c r="AW63" s="2704"/>
      <c r="AX63" s="2705"/>
      <c r="AY63" s="285"/>
      <c r="AZ63" s="597"/>
    </row>
    <row r="64" spans="1:52" s="573" customFormat="1" ht="30" customHeight="1">
      <c r="A64" s="632"/>
      <c r="B64" s="285"/>
      <c r="C64" s="642"/>
      <c r="D64" s="645"/>
      <c r="E64" s="645"/>
      <c r="F64" s="645"/>
      <c r="G64" s="645"/>
      <c r="H64" s="645"/>
      <c r="I64" s="645"/>
      <c r="J64" s="645"/>
      <c r="K64" s="645"/>
      <c r="L64" s="645"/>
      <c r="M64" s="645"/>
      <c r="N64" s="645"/>
      <c r="O64" s="645"/>
      <c r="P64" s="645"/>
      <c r="Q64" s="645"/>
      <c r="R64" s="645"/>
      <c r="S64" s="645"/>
      <c r="T64" s="645"/>
      <c r="U64" s="645"/>
      <c r="V64" s="645"/>
      <c r="W64" s="645"/>
      <c r="X64" s="645"/>
      <c r="Y64" s="645"/>
      <c r="Z64" s="645"/>
      <c r="AA64" s="645"/>
      <c r="AB64" s="645"/>
      <c r="AC64" s="645"/>
      <c r="AD64" s="645"/>
      <c r="AE64" s="645"/>
      <c r="AF64" s="645"/>
      <c r="AG64" s="645"/>
      <c r="AH64" s="643"/>
      <c r="AI64" s="643"/>
      <c r="AJ64" s="643"/>
      <c r="AK64" s="643"/>
      <c r="AL64" s="622"/>
      <c r="AM64" s="622"/>
      <c r="AN64" s="622"/>
      <c r="AO64" s="622"/>
      <c r="AP64" s="622"/>
      <c r="AQ64" s="622"/>
      <c r="AR64" s="622"/>
      <c r="AS64" s="686"/>
      <c r="AT64" s="1869"/>
      <c r="AU64" s="1869"/>
      <c r="AV64" s="1869"/>
      <c r="AW64" s="1869"/>
      <c r="AX64" s="1869"/>
      <c r="AY64" s="285"/>
      <c r="AZ64" s="597"/>
    </row>
    <row r="65" spans="1:52" s="573" customFormat="1" ht="30" customHeight="1">
      <c r="A65" s="632"/>
      <c r="B65" s="285"/>
      <c r="C65" s="660"/>
      <c r="D65" s="661"/>
      <c r="E65" s="661"/>
      <c r="F65" s="661"/>
      <c r="G65" s="661"/>
      <c r="H65" s="661"/>
      <c r="I65" s="661"/>
      <c r="J65" s="661"/>
      <c r="K65" s="661"/>
      <c r="L65" s="661"/>
      <c r="M65" s="661"/>
      <c r="N65" s="661"/>
      <c r="O65" s="661"/>
      <c r="P65" s="661"/>
      <c r="Q65" s="661"/>
      <c r="R65" s="661"/>
      <c r="S65" s="661"/>
      <c r="T65" s="661"/>
      <c r="U65" s="661"/>
      <c r="V65" s="661"/>
      <c r="W65" s="661"/>
      <c r="X65" s="661"/>
      <c r="Y65" s="661"/>
      <c r="Z65" s="661"/>
      <c r="AA65" s="661"/>
      <c r="AB65" s="661"/>
      <c r="AC65" s="661"/>
      <c r="AD65" s="661"/>
      <c r="AE65" s="661"/>
      <c r="AF65" s="661"/>
      <c r="AG65" s="661"/>
      <c r="AH65" s="622"/>
      <c r="AI65" s="622"/>
      <c r="AJ65" s="622"/>
      <c r="AK65" s="622"/>
      <c r="AL65" s="622"/>
      <c r="AM65" s="622"/>
      <c r="AN65" s="622"/>
      <c r="AO65" s="622"/>
      <c r="AP65" s="622"/>
      <c r="AQ65" s="622"/>
      <c r="AR65" s="622"/>
      <c r="AS65" s="686"/>
      <c r="AT65" s="1869"/>
      <c r="AU65" s="1869"/>
      <c r="AV65" s="1869"/>
      <c r="AW65" s="1869"/>
      <c r="AX65" s="1869"/>
      <c r="AY65" s="285"/>
      <c r="AZ65" s="597"/>
    </row>
    <row r="66" spans="1:52" s="573" customFormat="1" ht="15" customHeight="1">
      <c r="A66" s="633"/>
      <c r="B66" s="1921"/>
      <c r="C66" s="1922"/>
      <c r="D66" s="1921"/>
      <c r="E66" s="1921"/>
      <c r="F66" s="1921"/>
      <c r="G66" s="1921"/>
      <c r="H66" s="1921"/>
      <c r="I66" s="1921"/>
      <c r="J66" s="1921"/>
      <c r="K66" s="1921"/>
      <c r="L66" s="1921"/>
      <c r="M66" s="1921"/>
      <c r="N66" s="1921"/>
      <c r="O66" s="1921"/>
      <c r="P66" s="1921"/>
      <c r="Q66" s="1921"/>
      <c r="R66" s="1921"/>
      <c r="S66" s="1921"/>
      <c r="T66" s="1921"/>
      <c r="U66" s="1921"/>
      <c r="V66" s="1921"/>
      <c r="W66" s="1921"/>
      <c r="X66" s="1921"/>
      <c r="Y66" s="1921"/>
      <c r="Z66" s="1921"/>
      <c r="AA66" s="1921"/>
      <c r="AB66" s="1921"/>
      <c r="AC66" s="1921"/>
      <c r="AD66" s="1921"/>
      <c r="AE66" s="1921"/>
      <c r="AF66" s="1921"/>
      <c r="AG66" s="1921"/>
      <c r="AH66" s="1921"/>
      <c r="AI66" s="1921"/>
      <c r="AJ66" s="1921"/>
      <c r="AK66" s="1921"/>
      <c r="AL66" s="1921"/>
      <c r="AM66" s="1921"/>
      <c r="AN66" s="1921"/>
      <c r="AO66" s="1921"/>
      <c r="AP66" s="1921"/>
      <c r="AQ66" s="1921"/>
      <c r="AR66" s="1921"/>
      <c r="AS66" s="1923"/>
      <c r="AT66" s="1924"/>
      <c r="AU66" s="1924"/>
      <c r="AV66" s="1924"/>
      <c r="AW66" s="1924"/>
      <c r="AX66" s="1924"/>
      <c r="AY66" s="1925"/>
      <c r="AZ66" s="653"/>
    </row>
    <row r="67" spans="1:52" s="573" customFormat="1" ht="30" customHeight="1">
      <c r="A67" s="634"/>
      <c r="B67" s="1926" t="s">
        <v>2208</v>
      </c>
      <c r="C67" s="1926"/>
      <c r="D67" s="1927"/>
      <c r="E67" s="1927"/>
      <c r="F67" s="1927"/>
      <c r="G67" s="1927"/>
      <c r="H67" s="1927"/>
      <c r="I67" s="1927"/>
      <c r="J67" s="1927"/>
      <c r="K67" s="1926" t="s">
        <v>2367</v>
      </c>
      <c r="L67" s="1927"/>
      <c r="M67" s="1927"/>
      <c r="N67" s="1927"/>
      <c r="O67" s="1927"/>
      <c r="P67" s="1927"/>
      <c r="Q67" s="1927"/>
      <c r="R67" s="1927"/>
      <c r="S67" s="1927"/>
      <c r="T67" s="1927"/>
      <c r="U67" s="1927"/>
      <c r="V67" s="1927"/>
      <c r="W67" s="1927"/>
      <c r="X67" s="1927"/>
      <c r="Y67" s="1927"/>
      <c r="Z67" s="1927"/>
      <c r="AA67" s="1927"/>
      <c r="AB67" s="1927"/>
      <c r="AC67" s="1927"/>
      <c r="AD67" s="1927"/>
      <c r="AE67" s="1927"/>
      <c r="AF67" s="1927"/>
      <c r="AG67" s="1927"/>
      <c r="AH67" s="1927"/>
      <c r="AI67" s="1927"/>
      <c r="AJ67" s="1927"/>
      <c r="AK67" s="1927"/>
      <c r="AL67" s="1927"/>
      <c r="AM67" s="1927"/>
      <c r="AN67" s="1927"/>
      <c r="AO67" s="1927"/>
      <c r="AP67" s="1927"/>
      <c r="AQ67" s="1927"/>
      <c r="AR67" s="1927"/>
      <c r="AS67" s="1926"/>
      <c r="AT67" s="1928"/>
      <c r="AU67" s="1927"/>
      <c r="AV67" s="1927"/>
      <c r="AW67" s="1927"/>
      <c r="AX67" s="1927"/>
      <c r="AY67" s="1929"/>
      <c r="AZ67" s="654"/>
    </row>
    <row r="68" spans="1:52" s="573" customFormat="1" ht="30" customHeight="1">
      <c r="A68" s="634"/>
      <c r="B68" s="1930" t="s">
        <v>2210</v>
      </c>
      <c r="C68" s="1926"/>
      <c r="D68" s="1927"/>
      <c r="E68" s="1927"/>
      <c r="F68" s="1927"/>
      <c r="G68" s="1927"/>
      <c r="H68" s="1927"/>
      <c r="I68" s="1927"/>
      <c r="J68" s="1927"/>
      <c r="K68" s="1930" t="s">
        <v>2368</v>
      </c>
      <c r="L68" s="1927"/>
      <c r="M68" s="1927"/>
      <c r="N68" s="1927"/>
      <c r="O68" s="1927"/>
      <c r="P68" s="1927"/>
      <c r="Q68" s="1927"/>
      <c r="R68" s="1927"/>
      <c r="S68" s="1927"/>
      <c r="T68" s="1927"/>
      <c r="U68" s="1927"/>
      <c r="V68" s="1927"/>
      <c r="W68" s="1927"/>
      <c r="X68" s="1927"/>
      <c r="Y68" s="1927"/>
      <c r="Z68" s="1927"/>
      <c r="AA68" s="1927"/>
      <c r="AB68" s="1927"/>
      <c r="AC68" s="1927"/>
      <c r="AD68" s="1927"/>
      <c r="AE68" s="1927"/>
      <c r="AF68" s="1927"/>
      <c r="AG68" s="1927"/>
      <c r="AH68" s="1927"/>
      <c r="AI68" s="1927"/>
      <c r="AJ68" s="1927"/>
      <c r="AK68" s="1927"/>
      <c r="AL68" s="1927"/>
      <c r="AM68" s="1927"/>
      <c r="AN68" s="1927"/>
      <c r="AO68" s="1927"/>
      <c r="AP68" s="1927"/>
      <c r="AQ68" s="1927"/>
      <c r="AR68" s="1927"/>
      <c r="AS68" s="1926"/>
      <c r="AT68" s="1928"/>
      <c r="AU68" s="1927"/>
      <c r="AV68" s="1927"/>
      <c r="AW68" s="1927"/>
      <c r="AX68" s="1927"/>
      <c r="AY68" s="1929"/>
      <c r="AZ68" s="654"/>
    </row>
    <row r="69" spans="1:52" s="573" customFormat="1" ht="15" customHeight="1">
      <c r="A69" s="635"/>
      <c r="B69" s="636"/>
      <c r="C69" s="637"/>
      <c r="D69" s="636"/>
      <c r="E69" s="636"/>
      <c r="F69" s="636"/>
      <c r="G69" s="636"/>
      <c r="H69" s="636"/>
      <c r="I69" s="636"/>
      <c r="J69" s="636"/>
      <c r="K69" s="636"/>
      <c r="L69" s="636"/>
      <c r="M69" s="636"/>
      <c r="N69" s="636"/>
      <c r="O69" s="636"/>
      <c r="P69" s="636"/>
      <c r="Q69" s="636"/>
      <c r="R69" s="636"/>
      <c r="S69" s="636"/>
      <c r="T69" s="636"/>
      <c r="U69" s="636"/>
      <c r="V69" s="636"/>
      <c r="W69" s="636"/>
      <c r="X69" s="636"/>
      <c r="Y69" s="636"/>
      <c r="Z69" s="636"/>
      <c r="AA69" s="636"/>
      <c r="AB69" s="636"/>
      <c r="AC69" s="636"/>
      <c r="AD69" s="636"/>
      <c r="AE69" s="636"/>
      <c r="AF69" s="636"/>
      <c r="AG69" s="636"/>
      <c r="AH69" s="636"/>
      <c r="AI69" s="636"/>
      <c r="AJ69" s="636"/>
      <c r="AK69" s="636"/>
      <c r="AL69" s="636"/>
      <c r="AM69" s="636"/>
      <c r="AN69" s="636"/>
      <c r="AO69" s="636"/>
      <c r="AP69" s="636"/>
      <c r="AQ69" s="636"/>
      <c r="AR69" s="636"/>
      <c r="AS69" s="646"/>
      <c r="AT69" s="647"/>
      <c r="AU69" s="636"/>
      <c r="AV69" s="636"/>
      <c r="AW69" s="636"/>
      <c r="AX69" s="636"/>
      <c r="AY69" s="655"/>
      <c r="AZ69" s="656"/>
    </row>
    <row r="70" spans="1:52" s="573" customFormat="1" ht="30" customHeight="1">
      <c r="A70" s="632"/>
      <c r="B70" s="285"/>
      <c r="C70" s="660"/>
      <c r="D70" s="661"/>
      <c r="E70" s="661"/>
      <c r="F70" s="661"/>
      <c r="G70" s="661"/>
      <c r="H70" s="661"/>
      <c r="I70" s="661"/>
      <c r="J70" s="661"/>
      <c r="K70" s="661"/>
      <c r="L70" s="661"/>
      <c r="M70" s="661"/>
      <c r="N70" s="661"/>
      <c r="O70" s="661"/>
      <c r="P70" s="661"/>
      <c r="Q70" s="661"/>
      <c r="R70" s="661"/>
      <c r="S70" s="661"/>
      <c r="T70" s="661"/>
      <c r="U70" s="661"/>
      <c r="V70" s="661"/>
      <c r="W70" s="661"/>
      <c r="X70" s="661"/>
      <c r="Y70" s="661"/>
      <c r="Z70" s="661"/>
      <c r="AA70" s="661"/>
      <c r="AB70" s="661"/>
      <c r="AC70" s="661"/>
      <c r="AD70" s="661"/>
      <c r="AE70" s="661"/>
      <c r="AF70" s="661"/>
      <c r="AG70" s="661"/>
      <c r="AH70" s="622"/>
      <c r="AI70" s="622"/>
      <c r="AJ70" s="622"/>
      <c r="AK70" s="622"/>
      <c r="AL70" s="622"/>
      <c r="AM70" s="622"/>
      <c r="AN70" s="622"/>
      <c r="AO70" s="622"/>
      <c r="AP70" s="622"/>
      <c r="AQ70" s="622"/>
      <c r="AR70" s="622"/>
      <c r="AS70" s="686"/>
      <c r="AT70" s="1869"/>
      <c r="AU70" s="1869"/>
      <c r="AV70" s="1869"/>
      <c r="AW70" s="1869"/>
      <c r="AX70" s="1869"/>
      <c r="AY70" s="285"/>
      <c r="AZ70" s="597"/>
    </row>
    <row r="71" spans="1:52" s="573" customFormat="1" ht="30" customHeight="1">
      <c r="A71" s="632"/>
      <c r="B71" s="1947">
        <v>9.39</v>
      </c>
      <c r="C71" s="660" t="s">
        <v>2369</v>
      </c>
      <c r="D71" s="661"/>
      <c r="E71" s="661"/>
      <c r="F71" s="661"/>
      <c r="G71" s="661"/>
      <c r="H71" s="661"/>
      <c r="I71" s="661"/>
      <c r="J71" s="661"/>
      <c r="K71" s="661"/>
      <c r="L71" s="661"/>
      <c r="M71" s="661"/>
      <c r="N71" s="661"/>
      <c r="O71" s="661"/>
      <c r="P71" s="661"/>
      <c r="Q71" s="661"/>
      <c r="R71" s="661"/>
      <c r="S71" s="661"/>
      <c r="T71" s="661"/>
      <c r="U71" s="661"/>
      <c r="V71" s="661"/>
      <c r="W71" s="661"/>
      <c r="X71" s="661"/>
      <c r="Y71" s="661"/>
      <c r="Z71" s="661"/>
      <c r="AA71" s="661"/>
      <c r="AB71" s="661"/>
      <c r="AC71" s="661"/>
      <c r="AD71" s="661"/>
      <c r="AE71" s="661"/>
      <c r="AF71" s="661"/>
      <c r="AG71" s="661"/>
      <c r="AH71" s="622"/>
      <c r="AI71" s="622"/>
      <c r="AJ71" s="622"/>
      <c r="AK71" s="622"/>
      <c r="AL71" s="622"/>
      <c r="AM71" s="622"/>
      <c r="AN71" s="622"/>
      <c r="AO71" s="622"/>
      <c r="AP71" s="622"/>
      <c r="AQ71" s="622"/>
      <c r="AR71" s="622"/>
      <c r="AS71" s="686"/>
      <c r="AT71" s="1869"/>
      <c r="AU71" s="1869"/>
      <c r="AV71" s="1869"/>
      <c r="AW71" s="1869"/>
      <c r="AX71" s="1869"/>
      <c r="AY71" s="285"/>
      <c r="AZ71" s="597"/>
    </row>
    <row r="72" spans="1:52" s="573" customFormat="1" ht="30" customHeight="1">
      <c r="A72" s="632"/>
      <c r="B72" s="660"/>
      <c r="C72" s="1907" t="s">
        <v>2370</v>
      </c>
      <c r="D72" s="661"/>
      <c r="E72" s="661"/>
      <c r="F72" s="661"/>
      <c r="G72" s="661"/>
      <c r="H72" s="661"/>
      <c r="I72" s="661"/>
      <c r="J72" s="661"/>
      <c r="K72" s="661"/>
      <c r="L72" s="661"/>
      <c r="M72" s="661"/>
      <c r="N72" s="661"/>
      <c r="O72" s="661"/>
      <c r="P72" s="661"/>
      <c r="Q72" s="661"/>
      <c r="R72" s="661"/>
      <c r="S72" s="661"/>
      <c r="T72" s="661"/>
      <c r="U72" s="661"/>
      <c r="V72" s="661"/>
      <c r="W72" s="661"/>
      <c r="X72" s="661"/>
      <c r="Y72" s="661"/>
      <c r="Z72" s="661"/>
      <c r="AA72" s="661"/>
      <c r="AB72" s="661"/>
      <c r="AC72" s="661"/>
      <c r="AD72" s="661"/>
      <c r="AE72" s="661"/>
      <c r="AF72" s="661"/>
      <c r="AG72" s="661"/>
      <c r="AH72" s="622"/>
      <c r="AI72" s="622"/>
      <c r="AJ72" s="622"/>
      <c r="AK72" s="622"/>
      <c r="AL72" s="622"/>
      <c r="AM72" s="622"/>
      <c r="AN72" s="622"/>
      <c r="AO72" s="622"/>
      <c r="AP72" s="622"/>
      <c r="AQ72" s="622"/>
      <c r="AR72" s="622"/>
      <c r="AS72" s="686"/>
      <c r="AT72" s="1869"/>
      <c r="AU72" s="1869"/>
      <c r="AV72" s="1869"/>
      <c r="AW72" s="1869"/>
      <c r="AX72" s="1869"/>
      <c r="AY72" s="285"/>
      <c r="AZ72" s="597"/>
    </row>
    <row r="73" spans="1:52" s="573" customFormat="1" ht="30" customHeight="1">
      <c r="A73" s="632"/>
      <c r="B73" s="285"/>
      <c r="C73" s="660"/>
      <c r="D73" s="661"/>
      <c r="E73" s="661"/>
      <c r="F73" s="661"/>
      <c r="G73" s="661"/>
      <c r="H73" s="661"/>
      <c r="I73" s="661"/>
      <c r="J73" s="661"/>
      <c r="K73" s="661"/>
      <c r="L73" s="661"/>
      <c r="M73" s="661"/>
      <c r="N73" s="661"/>
      <c r="O73" s="661"/>
      <c r="P73" s="661"/>
      <c r="Q73" s="661"/>
      <c r="R73" s="661"/>
      <c r="S73" s="661"/>
      <c r="T73" s="661"/>
      <c r="U73" s="661"/>
      <c r="V73" s="661"/>
      <c r="W73" s="661"/>
      <c r="X73" s="661"/>
      <c r="Y73" s="661"/>
      <c r="Z73" s="661"/>
      <c r="AA73" s="661"/>
      <c r="AB73" s="661"/>
      <c r="AC73" s="661"/>
      <c r="AD73" s="661"/>
      <c r="AE73" s="661"/>
      <c r="AF73" s="661"/>
      <c r="AG73" s="661"/>
      <c r="AH73" s="622"/>
      <c r="AI73" s="622"/>
      <c r="AJ73" s="622"/>
      <c r="AK73" s="622"/>
      <c r="AL73" s="622"/>
      <c r="AM73" s="622"/>
      <c r="AN73" s="622"/>
      <c r="AO73" s="622"/>
      <c r="AP73" s="622"/>
      <c r="AQ73" s="622"/>
      <c r="AR73" s="622"/>
      <c r="AS73" s="660"/>
      <c r="AT73" s="622"/>
      <c r="AU73" s="622"/>
      <c r="AV73" s="622"/>
      <c r="AW73" s="622"/>
      <c r="AX73" s="1950" t="s">
        <v>2220</v>
      </c>
      <c r="AY73" s="285"/>
      <c r="AZ73" s="597"/>
    </row>
    <row r="74" spans="1:52" s="573" customFormat="1" ht="30" customHeight="1">
      <c r="A74" s="632"/>
      <c r="B74" s="285"/>
      <c r="C74" s="660" t="s">
        <v>1435</v>
      </c>
      <c r="D74" s="660" t="s">
        <v>2371</v>
      </c>
      <c r="E74" s="622"/>
      <c r="F74" s="661"/>
      <c r="G74" s="661"/>
      <c r="H74" s="661"/>
      <c r="I74" s="661"/>
      <c r="J74" s="661"/>
      <c r="K74" s="661"/>
      <c r="L74" s="661"/>
      <c r="M74" s="661"/>
      <c r="N74" s="661"/>
      <c r="O74" s="661"/>
      <c r="P74" s="661"/>
      <c r="Q74" s="661"/>
      <c r="R74" s="661"/>
      <c r="S74" s="661"/>
      <c r="T74" s="661"/>
      <c r="U74" s="661"/>
      <c r="V74" s="661"/>
      <c r="W74" s="661"/>
      <c r="X74" s="661"/>
      <c r="Y74" s="661"/>
      <c r="Z74" s="661"/>
      <c r="AA74" s="661"/>
      <c r="AB74" s="661"/>
      <c r="AC74" s="661"/>
      <c r="AD74" s="661"/>
      <c r="AE74" s="661"/>
      <c r="AF74" s="661"/>
      <c r="AG74" s="661"/>
      <c r="AH74" s="622"/>
      <c r="AI74" s="622"/>
      <c r="AJ74" s="622"/>
      <c r="AK74" s="622"/>
      <c r="AL74" s="622"/>
      <c r="AM74" s="622"/>
      <c r="AN74" s="622"/>
      <c r="AO74" s="622"/>
      <c r="AP74" s="622"/>
      <c r="AQ74" s="622"/>
      <c r="AR74" s="622"/>
      <c r="AS74" s="2723">
        <v>36</v>
      </c>
      <c r="AT74" s="2716"/>
      <c r="AU74" s="2717"/>
      <c r="AV74" s="2717"/>
      <c r="AW74" s="2717"/>
      <c r="AX74" s="2718"/>
      <c r="AY74" s="285"/>
      <c r="AZ74" s="597"/>
    </row>
    <row r="75" spans="1:52" s="573" customFormat="1" ht="30" customHeight="1">
      <c r="A75" s="632"/>
      <c r="B75" s="285"/>
      <c r="C75" s="660"/>
      <c r="D75" s="1907" t="s">
        <v>2372</v>
      </c>
      <c r="E75" s="622"/>
      <c r="F75" s="661"/>
      <c r="G75" s="661"/>
      <c r="H75" s="661"/>
      <c r="I75" s="661"/>
      <c r="J75" s="661"/>
      <c r="K75" s="661"/>
      <c r="L75" s="661"/>
      <c r="M75" s="661"/>
      <c r="N75" s="661"/>
      <c r="O75" s="661"/>
      <c r="P75" s="661"/>
      <c r="Q75" s="661"/>
      <c r="R75" s="661"/>
      <c r="S75" s="661"/>
      <c r="T75" s="661"/>
      <c r="U75" s="661"/>
      <c r="V75" s="661"/>
      <c r="W75" s="661"/>
      <c r="X75" s="661"/>
      <c r="Y75" s="661"/>
      <c r="Z75" s="661"/>
      <c r="AA75" s="661"/>
      <c r="AB75" s="661"/>
      <c r="AC75" s="661"/>
      <c r="AD75" s="661"/>
      <c r="AE75" s="661"/>
      <c r="AF75" s="661"/>
      <c r="AG75" s="661"/>
      <c r="AH75" s="622"/>
      <c r="AI75" s="622"/>
      <c r="AJ75" s="622"/>
      <c r="AK75" s="622"/>
      <c r="AL75" s="622"/>
      <c r="AM75" s="622"/>
      <c r="AN75" s="622"/>
      <c r="AO75" s="622"/>
      <c r="AP75" s="622"/>
      <c r="AQ75" s="622"/>
      <c r="AR75" s="622"/>
      <c r="AS75" s="2723"/>
      <c r="AT75" s="2703"/>
      <c r="AU75" s="2704"/>
      <c r="AV75" s="2704"/>
      <c r="AW75" s="2704"/>
      <c r="AX75" s="2705"/>
      <c r="AY75" s="285"/>
      <c r="AZ75" s="597"/>
    </row>
    <row r="76" spans="1:52" s="573" customFormat="1" ht="30" customHeight="1">
      <c r="A76" s="632"/>
      <c r="B76" s="285"/>
      <c r="C76" s="660"/>
      <c r="D76" s="661"/>
      <c r="E76" s="661"/>
      <c r="F76" s="661"/>
      <c r="G76" s="661"/>
      <c r="H76" s="661"/>
      <c r="I76" s="661"/>
      <c r="J76" s="661"/>
      <c r="K76" s="661"/>
      <c r="L76" s="661"/>
      <c r="M76" s="661"/>
      <c r="N76" s="661"/>
      <c r="O76" s="661"/>
      <c r="P76" s="661"/>
      <c r="Q76" s="661"/>
      <c r="R76" s="661"/>
      <c r="S76" s="661"/>
      <c r="T76" s="661"/>
      <c r="U76" s="661"/>
      <c r="V76" s="661"/>
      <c r="W76" s="661"/>
      <c r="X76" s="661"/>
      <c r="Y76" s="661"/>
      <c r="Z76" s="661"/>
      <c r="AA76" s="661"/>
      <c r="AB76" s="661"/>
      <c r="AC76" s="661"/>
      <c r="AD76" s="661"/>
      <c r="AE76" s="661"/>
      <c r="AF76" s="661"/>
      <c r="AG76" s="661"/>
      <c r="AH76" s="622"/>
      <c r="AI76" s="622"/>
      <c r="AJ76" s="622"/>
      <c r="AK76" s="622"/>
      <c r="AL76" s="622"/>
      <c r="AM76" s="622"/>
      <c r="AN76" s="622"/>
      <c r="AO76" s="622"/>
      <c r="AP76" s="622"/>
      <c r="AQ76" s="622"/>
      <c r="AR76" s="622"/>
      <c r="AS76" s="686"/>
      <c r="AT76" s="1869"/>
      <c r="AU76" s="1869"/>
      <c r="AV76" s="1869"/>
      <c r="AW76" s="1869"/>
      <c r="AX76" s="1869"/>
      <c r="AY76" s="285"/>
      <c r="AZ76" s="597"/>
    </row>
    <row r="77" spans="1:52" s="573" customFormat="1" ht="30" customHeight="1">
      <c r="A77" s="632"/>
      <c r="B77" s="285"/>
      <c r="C77" s="660"/>
      <c r="D77" s="661"/>
      <c r="E77" s="661"/>
      <c r="F77" s="661"/>
      <c r="G77" s="661"/>
      <c r="H77" s="661"/>
      <c r="I77" s="661"/>
      <c r="J77" s="661"/>
      <c r="K77" s="661"/>
      <c r="L77" s="661"/>
      <c r="M77" s="661"/>
      <c r="N77" s="661"/>
      <c r="O77" s="661"/>
      <c r="P77" s="661"/>
      <c r="Q77" s="661"/>
      <c r="R77" s="661"/>
      <c r="S77" s="661"/>
      <c r="T77" s="661"/>
      <c r="U77" s="661"/>
      <c r="V77" s="661"/>
      <c r="W77" s="661"/>
      <c r="X77" s="661"/>
      <c r="Y77" s="661"/>
      <c r="Z77" s="661"/>
      <c r="AA77" s="661"/>
      <c r="AB77" s="661"/>
      <c r="AC77" s="661"/>
      <c r="AD77" s="661"/>
      <c r="AE77" s="661"/>
      <c r="AF77" s="661"/>
      <c r="AG77" s="661"/>
      <c r="AH77" s="622"/>
      <c r="AI77" s="622"/>
      <c r="AJ77" s="622"/>
      <c r="AK77" s="622"/>
      <c r="AL77" s="622"/>
      <c r="AM77" s="622"/>
      <c r="AN77" s="622"/>
      <c r="AO77" s="622"/>
      <c r="AP77" s="622"/>
      <c r="AQ77" s="622"/>
      <c r="AR77" s="622"/>
      <c r="AS77" s="686"/>
      <c r="AT77" s="1869"/>
      <c r="AU77" s="1869"/>
      <c r="AV77" s="1869"/>
      <c r="AW77" s="1869"/>
      <c r="AX77" s="1869"/>
      <c r="AY77" s="285"/>
      <c r="AZ77" s="597"/>
    </row>
    <row r="78" spans="1:52" s="573" customFormat="1" ht="30" customHeight="1">
      <c r="A78" s="632"/>
      <c r="B78" s="285"/>
      <c r="C78" s="660"/>
      <c r="D78" s="661"/>
      <c r="E78" s="661"/>
      <c r="F78" s="661"/>
      <c r="G78" s="661"/>
      <c r="H78" s="661"/>
      <c r="I78" s="661"/>
      <c r="J78" s="661"/>
      <c r="K78" s="661"/>
      <c r="L78" s="661"/>
      <c r="M78" s="661"/>
      <c r="N78" s="661"/>
      <c r="O78" s="661"/>
      <c r="P78" s="661"/>
      <c r="Q78" s="661"/>
      <c r="R78" s="661"/>
      <c r="S78" s="661"/>
      <c r="T78" s="661"/>
      <c r="U78" s="661"/>
      <c r="V78" s="661"/>
      <c r="W78" s="661"/>
      <c r="X78" s="661"/>
      <c r="Y78" s="661"/>
      <c r="Z78" s="661"/>
      <c r="AA78" s="661"/>
      <c r="AB78" s="661"/>
      <c r="AC78" s="661"/>
      <c r="AD78" s="661"/>
      <c r="AE78" s="661"/>
      <c r="AF78" s="661"/>
      <c r="AG78" s="661"/>
      <c r="AH78" s="622"/>
      <c r="AI78" s="622"/>
      <c r="AJ78" s="622"/>
      <c r="AK78" s="622"/>
      <c r="AL78" s="622"/>
      <c r="AM78" s="622"/>
      <c r="AN78" s="622"/>
      <c r="AO78" s="622"/>
      <c r="AP78" s="622"/>
      <c r="AQ78" s="622"/>
      <c r="AR78" s="622"/>
      <c r="AS78" s="686"/>
      <c r="AT78" s="1869"/>
      <c r="AU78" s="1869"/>
      <c r="AV78" s="1869"/>
      <c r="AW78" s="1869"/>
      <c r="AX78" s="1869"/>
      <c r="AY78" s="285"/>
      <c r="AZ78" s="597"/>
    </row>
    <row r="79" spans="1:52" s="573" customFormat="1" ht="30" customHeight="1">
      <c r="A79" s="632"/>
      <c r="B79" s="285"/>
      <c r="C79" s="660"/>
      <c r="D79" s="661"/>
      <c r="E79" s="661"/>
      <c r="F79" s="661"/>
      <c r="G79" s="661"/>
      <c r="H79" s="661"/>
      <c r="I79" s="661"/>
      <c r="J79" s="661"/>
      <c r="K79" s="661"/>
      <c r="L79" s="661"/>
      <c r="M79" s="661"/>
      <c r="N79" s="661"/>
      <c r="O79" s="661"/>
      <c r="P79" s="661"/>
      <c r="Q79" s="661"/>
      <c r="R79" s="661"/>
      <c r="S79" s="661"/>
      <c r="T79" s="661"/>
      <c r="U79" s="661"/>
      <c r="V79" s="661"/>
      <c r="W79" s="661"/>
      <c r="X79" s="661"/>
      <c r="Y79" s="661"/>
      <c r="Z79" s="661"/>
      <c r="AA79" s="661"/>
      <c r="AB79" s="661"/>
      <c r="AC79" s="661"/>
      <c r="AD79" s="661"/>
      <c r="AE79" s="661"/>
      <c r="AF79" s="661"/>
      <c r="AG79" s="661"/>
      <c r="AH79" s="622"/>
      <c r="AI79" s="622"/>
      <c r="AJ79" s="622"/>
      <c r="AK79" s="622"/>
      <c r="AL79" s="622"/>
      <c r="AM79" s="622"/>
      <c r="AN79" s="622"/>
      <c r="AO79" s="622"/>
      <c r="AP79" s="622"/>
      <c r="AQ79" s="622"/>
      <c r="AR79" s="622"/>
      <c r="AS79" s="686"/>
      <c r="AT79" s="1869"/>
      <c r="AU79" s="1869"/>
      <c r="AV79" s="1869"/>
      <c r="AW79" s="1869"/>
      <c r="AX79" s="1869"/>
      <c r="AY79" s="285"/>
      <c r="AZ79" s="597"/>
    </row>
    <row r="80" spans="1:52" s="573" customFormat="1" ht="30" customHeight="1">
      <c r="A80" s="632"/>
      <c r="B80" s="285"/>
      <c r="C80" s="660"/>
      <c r="D80" s="661"/>
      <c r="E80" s="661"/>
      <c r="F80" s="661"/>
      <c r="G80" s="661"/>
      <c r="H80" s="661"/>
      <c r="I80" s="661"/>
      <c r="J80" s="661"/>
      <c r="K80" s="661"/>
      <c r="L80" s="661"/>
      <c r="M80" s="661"/>
      <c r="N80" s="661"/>
      <c r="O80" s="661"/>
      <c r="P80" s="661"/>
      <c r="Q80" s="661"/>
      <c r="R80" s="661"/>
      <c r="S80" s="661"/>
      <c r="T80" s="661"/>
      <c r="U80" s="661"/>
      <c r="V80" s="661"/>
      <c r="W80" s="661"/>
      <c r="X80" s="661"/>
      <c r="Y80" s="661"/>
      <c r="Z80" s="661"/>
      <c r="AA80" s="661"/>
      <c r="AB80" s="661"/>
      <c r="AC80" s="661"/>
      <c r="AD80" s="661"/>
      <c r="AE80" s="661"/>
      <c r="AF80" s="661"/>
      <c r="AG80" s="661"/>
      <c r="AH80" s="622"/>
      <c r="AI80" s="622"/>
      <c r="AJ80" s="622"/>
      <c r="AK80" s="622"/>
      <c r="AL80" s="622"/>
      <c r="AM80" s="622"/>
      <c r="AN80" s="622"/>
      <c r="AO80" s="622"/>
      <c r="AP80" s="622"/>
      <c r="AQ80" s="622"/>
      <c r="AR80" s="622"/>
      <c r="AS80" s="686"/>
      <c r="AT80" s="1869"/>
      <c r="AU80" s="1869"/>
      <c r="AV80" s="1869"/>
      <c r="AW80" s="1869"/>
      <c r="AX80" s="1869"/>
      <c r="AY80" s="285"/>
      <c r="AZ80" s="597"/>
    </row>
    <row r="81" spans="1:52" s="573" customFormat="1" ht="30" customHeight="1">
      <c r="A81" s="632"/>
      <c r="B81" s="285"/>
      <c r="C81" s="660"/>
      <c r="D81" s="661"/>
      <c r="E81" s="661"/>
      <c r="F81" s="661"/>
      <c r="G81" s="661"/>
      <c r="H81" s="661"/>
      <c r="I81" s="661"/>
      <c r="J81" s="661"/>
      <c r="K81" s="661"/>
      <c r="L81" s="661"/>
      <c r="M81" s="661"/>
      <c r="N81" s="661"/>
      <c r="O81" s="661"/>
      <c r="P81" s="661"/>
      <c r="Q81" s="661"/>
      <c r="R81" s="661"/>
      <c r="S81" s="661"/>
      <c r="T81" s="661"/>
      <c r="U81" s="661"/>
      <c r="V81" s="661"/>
      <c r="W81" s="661"/>
      <c r="X81" s="661"/>
      <c r="Y81" s="661"/>
      <c r="Z81" s="661"/>
      <c r="AA81" s="661"/>
      <c r="AB81" s="661"/>
      <c r="AC81" s="661"/>
      <c r="AD81" s="661"/>
      <c r="AE81" s="661"/>
      <c r="AF81" s="661"/>
      <c r="AG81" s="661"/>
      <c r="AH81" s="622"/>
      <c r="AI81" s="622"/>
      <c r="AJ81" s="622"/>
      <c r="AK81" s="622"/>
      <c r="AL81" s="622"/>
      <c r="AM81" s="622"/>
      <c r="AN81" s="622"/>
      <c r="AO81" s="622"/>
      <c r="AP81" s="622"/>
      <c r="AQ81" s="622"/>
      <c r="AR81" s="622"/>
      <c r="AS81" s="686"/>
      <c r="AT81" s="1869"/>
      <c r="AU81" s="1869"/>
      <c r="AV81" s="1869"/>
      <c r="AW81" s="1869"/>
      <c r="AX81" s="1869"/>
      <c r="AY81" s="285"/>
      <c r="AZ81" s="597"/>
    </row>
    <row r="82" spans="1:52" s="573" customFormat="1" ht="30" customHeight="1">
      <c r="A82" s="632"/>
      <c r="B82" s="285"/>
      <c r="C82" s="660"/>
      <c r="D82" s="661"/>
      <c r="E82" s="661"/>
      <c r="F82" s="661"/>
      <c r="G82" s="661"/>
      <c r="H82" s="661"/>
      <c r="I82" s="661"/>
      <c r="J82" s="661"/>
      <c r="K82" s="661"/>
      <c r="L82" s="661"/>
      <c r="M82" s="661"/>
      <c r="N82" s="661"/>
      <c r="O82" s="661"/>
      <c r="P82" s="661"/>
      <c r="Q82" s="661"/>
      <c r="R82" s="661"/>
      <c r="S82" s="661"/>
      <c r="T82" s="661"/>
      <c r="U82" s="661"/>
      <c r="V82" s="661"/>
      <c r="W82" s="661"/>
      <c r="X82" s="661"/>
      <c r="Y82" s="661"/>
      <c r="Z82" s="661"/>
      <c r="AA82" s="661"/>
      <c r="AB82" s="661"/>
      <c r="AC82" s="661"/>
      <c r="AD82" s="661"/>
      <c r="AE82" s="661"/>
      <c r="AF82" s="661"/>
      <c r="AG82" s="661"/>
      <c r="AH82" s="622"/>
      <c r="AI82" s="622"/>
      <c r="AJ82" s="622"/>
      <c r="AK82" s="622"/>
      <c r="AL82" s="622"/>
      <c r="AM82" s="622"/>
      <c r="AN82" s="622"/>
      <c r="AO82" s="622"/>
      <c r="AP82" s="622"/>
      <c r="AQ82" s="622"/>
      <c r="AR82" s="622"/>
      <c r="AS82" s="686"/>
      <c r="AT82" s="1869"/>
      <c r="AU82" s="1869"/>
      <c r="AV82" s="1869"/>
      <c r="AW82" s="1869"/>
      <c r="AX82" s="1869"/>
      <c r="AY82" s="285"/>
      <c r="AZ82" s="597"/>
    </row>
    <row r="83" spans="1:52" s="573" customFormat="1" ht="30" customHeight="1">
      <c r="A83" s="632"/>
      <c r="B83" s="285"/>
      <c r="C83" s="660"/>
      <c r="D83" s="661"/>
      <c r="E83" s="661"/>
      <c r="F83" s="661"/>
      <c r="G83" s="661"/>
      <c r="H83" s="661"/>
      <c r="I83" s="661"/>
      <c r="J83" s="661"/>
      <c r="K83" s="661"/>
      <c r="L83" s="661"/>
      <c r="M83" s="661"/>
      <c r="N83" s="661"/>
      <c r="O83" s="661"/>
      <c r="P83" s="661"/>
      <c r="Q83" s="661"/>
      <c r="R83" s="661"/>
      <c r="S83" s="661"/>
      <c r="T83" s="661"/>
      <c r="U83" s="661"/>
      <c r="V83" s="661"/>
      <c r="W83" s="661"/>
      <c r="X83" s="661"/>
      <c r="Y83" s="661"/>
      <c r="Z83" s="661"/>
      <c r="AA83" s="661"/>
      <c r="AB83" s="661"/>
      <c r="AC83" s="661"/>
      <c r="AD83" s="661"/>
      <c r="AE83" s="661"/>
      <c r="AF83" s="661"/>
      <c r="AG83" s="661"/>
      <c r="AH83" s="622"/>
      <c r="AI83" s="622"/>
      <c r="AJ83" s="622"/>
      <c r="AK83" s="622"/>
      <c r="AL83" s="622"/>
      <c r="AM83" s="622"/>
      <c r="AN83" s="622"/>
      <c r="AO83" s="622"/>
      <c r="AP83" s="622"/>
      <c r="AQ83" s="622"/>
      <c r="AR83" s="622"/>
      <c r="AS83" s="686"/>
      <c r="AT83" s="1869"/>
      <c r="AU83" s="1869"/>
      <c r="AV83" s="1869"/>
      <c r="AW83" s="1869"/>
      <c r="AX83" s="1869"/>
      <c r="AY83" s="285"/>
      <c r="AZ83" s="597"/>
    </row>
    <row r="84" spans="1:52" s="573" customFormat="1" ht="30" customHeight="1">
      <c r="A84" s="632"/>
      <c r="B84" s="285"/>
      <c r="C84" s="660"/>
      <c r="D84" s="661"/>
      <c r="E84" s="661"/>
      <c r="F84" s="661"/>
      <c r="G84" s="661"/>
      <c r="H84" s="661"/>
      <c r="I84" s="661"/>
      <c r="J84" s="661"/>
      <c r="K84" s="661"/>
      <c r="L84" s="661"/>
      <c r="M84" s="661"/>
      <c r="N84" s="661"/>
      <c r="O84" s="661"/>
      <c r="P84" s="661"/>
      <c r="Q84" s="661"/>
      <c r="R84" s="661"/>
      <c r="S84" s="661"/>
      <c r="T84" s="661"/>
      <c r="U84" s="661"/>
      <c r="V84" s="661"/>
      <c r="W84" s="661"/>
      <c r="X84" s="661"/>
      <c r="Y84" s="661"/>
      <c r="Z84" s="661"/>
      <c r="AA84" s="661"/>
      <c r="AB84" s="661"/>
      <c r="AC84" s="661"/>
      <c r="AD84" s="661"/>
      <c r="AE84" s="661"/>
      <c r="AF84" s="661"/>
      <c r="AG84" s="661"/>
      <c r="AH84" s="622"/>
      <c r="AI84" s="622"/>
      <c r="AJ84" s="622"/>
      <c r="AK84" s="622"/>
      <c r="AL84" s="622"/>
      <c r="AM84" s="622"/>
      <c r="AN84" s="622"/>
      <c r="AO84" s="622"/>
      <c r="AP84" s="622"/>
      <c r="AQ84" s="622"/>
      <c r="AR84" s="622"/>
      <c r="AS84" s="686"/>
      <c r="AT84" s="1869"/>
      <c r="AU84" s="1869"/>
      <c r="AV84" s="1869"/>
      <c r="AW84" s="1869"/>
      <c r="AX84" s="1869"/>
      <c r="AY84" s="285"/>
      <c r="AZ84" s="597"/>
    </row>
    <row r="85" spans="1:52" s="573" customFormat="1" ht="30" customHeight="1">
      <c r="A85" s="632"/>
      <c r="B85" s="285"/>
      <c r="C85" s="660"/>
      <c r="D85" s="661"/>
      <c r="E85" s="661"/>
      <c r="F85" s="661"/>
      <c r="G85" s="661"/>
      <c r="H85" s="661"/>
      <c r="I85" s="661"/>
      <c r="J85" s="661"/>
      <c r="K85" s="661"/>
      <c r="L85" s="661"/>
      <c r="M85" s="661"/>
      <c r="N85" s="661"/>
      <c r="O85" s="661"/>
      <c r="P85" s="661"/>
      <c r="Q85" s="661"/>
      <c r="R85" s="661"/>
      <c r="S85" s="661"/>
      <c r="T85" s="661"/>
      <c r="U85" s="661"/>
      <c r="V85" s="661"/>
      <c r="W85" s="661"/>
      <c r="X85" s="661"/>
      <c r="Y85" s="661"/>
      <c r="Z85" s="661"/>
      <c r="AA85" s="661"/>
      <c r="AB85" s="661"/>
      <c r="AC85" s="661"/>
      <c r="AD85" s="661"/>
      <c r="AE85" s="661"/>
      <c r="AF85" s="661"/>
      <c r="AG85" s="661"/>
      <c r="AH85" s="622"/>
      <c r="AI85" s="622"/>
      <c r="AJ85" s="622"/>
      <c r="AK85" s="622"/>
      <c r="AL85" s="622"/>
      <c r="AM85" s="622"/>
      <c r="AN85" s="622"/>
      <c r="AO85" s="622"/>
      <c r="AP85" s="622"/>
      <c r="AQ85" s="622"/>
      <c r="AR85" s="622"/>
      <c r="AS85" s="686"/>
      <c r="AT85" s="1869"/>
      <c r="AU85" s="1869"/>
      <c r="AV85" s="1869"/>
      <c r="AW85" s="1869"/>
      <c r="AX85" s="1869"/>
      <c r="AY85" s="285"/>
      <c r="AZ85" s="597"/>
    </row>
    <row r="86" spans="1:52" s="573" customFormat="1" ht="30" customHeight="1">
      <c r="A86" s="632"/>
      <c r="B86" s="285"/>
      <c r="C86" s="660"/>
      <c r="D86" s="661"/>
      <c r="E86" s="661"/>
      <c r="F86" s="661"/>
      <c r="G86" s="661"/>
      <c r="H86" s="661"/>
      <c r="I86" s="661"/>
      <c r="J86" s="661"/>
      <c r="K86" s="661"/>
      <c r="L86" s="661"/>
      <c r="M86" s="661"/>
      <c r="N86" s="661"/>
      <c r="O86" s="661"/>
      <c r="P86" s="661"/>
      <c r="Q86" s="661"/>
      <c r="R86" s="661"/>
      <c r="S86" s="661"/>
      <c r="T86" s="661"/>
      <c r="U86" s="661"/>
      <c r="V86" s="661"/>
      <c r="W86" s="661"/>
      <c r="X86" s="661"/>
      <c r="Y86" s="661"/>
      <c r="Z86" s="661"/>
      <c r="AA86" s="661"/>
      <c r="AB86" s="661"/>
      <c r="AC86" s="661"/>
      <c r="AD86" s="661"/>
      <c r="AE86" s="661"/>
      <c r="AF86" s="661"/>
      <c r="AG86" s="661"/>
      <c r="AH86" s="622"/>
      <c r="AI86" s="622"/>
      <c r="AJ86" s="622"/>
      <c r="AK86" s="622"/>
      <c r="AL86" s="622"/>
      <c r="AM86" s="622"/>
      <c r="AN86" s="622"/>
      <c r="AO86" s="622"/>
      <c r="AP86" s="622"/>
      <c r="AQ86" s="622"/>
      <c r="AR86" s="622"/>
      <c r="AS86" s="686"/>
      <c r="AT86" s="1869"/>
      <c r="AU86" s="1869"/>
      <c r="AV86" s="1869"/>
      <c r="AW86" s="1869"/>
      <c r="AX86" s="1869"/>
      <c r="AY86" s="285"/>
      <c r="AZ86" s="597"/>
    </row>
    <row r="87" spans="1:52" s="573" customFormat="1" ht="30" customHeight="1">
      <c r="A87" s="632"/>
      <c r="B87" s="285"/>
      <c r="C87" s="660"/>
      <c r="D87" s="661"/>
      <c r="E87" s="661"/>
      <c r="F87" s="661"/>
      <c r="G87" s="661"/>
      <c r="H87" s="661"/>
      <c r="I87" s="661"/>
      <c r="J87" s="661"/>
      <c r="K87" s="661"/>
      <c r="L87" s="661"/>
      <c r="M87" s="661"/>
      <c r="N87" s="661"/>
      <c r="O87" s="661"/>
      <c r="P87" s="661"/>
      <c r="Q87" s="661"/>
      <c r="R87" s="661"/>
      <c r="S87" s="661"/>
      <c r="T87" s="661"/>
      <c r="U87" s="661"/>
      <c r="V87" s="661"/>
      <c r="W87" s="661"/>
      <c r="X87" s="661"/>
      <c r="Y87" s="661"/>
      <c r="Z87" s="661"/>
      <c r="AA87" s="661"/>
      <c r="AB87" s="661"/>
      <c r="AC87" s="661"/>
      <c r="AD87" s="661"/>
      <c r="AE87" s="661"/>
      <c r="AF87" s="661"/>
      <c r="AG87" s="661"/>
      <c r="AH87" s="622"/>
      <c r="AI87" s="622"/>
      <c r="AJ87" s="622"/>
      <c r="AK87" s="622"/>
      <c r="AL87" s="622"/>
      <c r="AM87" s="622"/>
      <c r="AN87" s="622"/>
      <c r="AO87" s="622"/>
      <c r="AP87" s="622"/>
      <c r="AQ87" s="622"/>
      <c r="AR87" s="622"/>
      <c r="AS87" s="686"/>
      <c r="AT87" s="1869"/>
      <c r="AU87" s="1869"/>
      <c r="AV87" s="1869"/>
      <c r="AW87" s="1869"/>
      <c r="AX87" s="1869"/>
      <c r="AY87" s="285"/>
      <c r="AZ87" s="597"/>
    </row>
    <row r="88" spans="1:52" s="573" customFormat="1" ht="30" customHeight="1">
      <c r="A88" s="632"/>
      <c r="B88" s="285"/>
      <c r="C88" s="660"/>
      <c r="D88" s="661"/>
      <c r="E88" s="661"/>
      <c r="F88" s="661"/>
      <c r="G88" s="661"/>
      <c r="H88" s="661"/>
      <c r="I88" s="661"/>
      <c r="J88" s="661"/>
      <c r="K88" s="661"/>
      <c r="L88" s="661"/>
      <c r="M88" s="661"/>
      <c r="N88" s="661"/>
      <c r="O88" s="661"/>
      <c r="P88" s="661"/>
      <c r="Q88" s="661"/>
      <c r="R88" s="661"/>
      <c r="S88" s="661"/>
      <c r="T88" s="661"/>
      <c r="U88" s="661"/>
      <c r="V88" s="661"/>
      <c r="W88" s="661"/>
      <c r="X88" s="661"/>
      <c r="Y88" s="661"/>
      <c r="Z88" s="661"/>
      <c r="AA88" s="661"/>
      <c r="AB88" s="661"/>
      <c r="AC88" s="661"/>
      <c r="AD88" s="661"/>
      <c r="AE88" s="661"/>
      <c r="AF88" s="661"/>
      <c r="AG88" s="661"/>
      <c r="AH88" s="622"/>
      <c r="AI88" s="622"/>
      <c r="AJ88" s="622"/>
      <c r="AK88" s="622"/>
      <c r="AL88" s="622"/>
      <c r="AM88" s="622"/>
      <c r="AN88" s="622"/>
      <c r="AO88" s="622"/>
      <c r="AP88" s="622"/>
      <c r="AQ88" s="622"/>
      <c r="AR88" s="622"/>
      <c r="AS88" s="686"/>
      <c r="AT88" s="1869"/>
      <c r="AU88" s="1869"/>
      <c r="AV88" s="1869"/>
      <c r="AW88" s="1869"/>
      <c r="AX88" s="1869"/>
      <c r="AY88" s="285"/>
      <c r="AZ88" s="597"/>
    </row>
    <row r="89" spans="1:52" s="573" customFormat="1" ht="15" customHeight="1">
      <c r="A89" s="633"/>
      <c r="B89" s="1921"/>
      <c r="C89" s="1922"/>
      <c r="D89" s="1921"/>
      <c r="E89" s="1921"/>
      <c r="F89" s="1921"/>
      <c r="G89" s="1921"/>
      <c r="H89" s="1921"/>
      <c r="I89" s="1921"/>
      <c r="J89" s="1921"/>
      <c r="K89" s="1921"/>
      <c r="L89" s="1921"/>
      <c r="M89" s="1921"/>
      <c r="N89" s="1921"/>
      <c r="O89" s="1921"/>
      <c r="P89" s="1921"/>
      <c r="Q89" s="1921"/>
      <c r="R89" s="1921"/>
      <c r="S89" s="1921"/>
      <c r="T89" s="1921"/>
      <c r="U89" s="1921"/>
      <c r="V89" s="1921"/>
      <c r="W89" s="1921"/>
      <c r="X89" s="1921"/>
      <c r="Y89" s="1921"/>
      <c r="Z89" s="1921"/>
      <c r="AA89" s="1921"/>
      <c r="AB89" s="1921"/>
      <c r="AC89" s="1921"/>
      <c r="AD89" s="1921"/>
      <c r="AE89" s="1921"/>
      <c r="AF89" s="1921"/>
      <c r="AG89" s="1921"/>
      <c r="AH89" s="1921"/>
      <c r="AI89" s="1921"/>
      <c r="AJ89" s="1921"/>
      <c r="AK89" s="1921"/>
      <c r="AL89" s="1921"/>
      <c r="AM89" s="1921"/>
      <c r="AN89" s="1921"/>
      <c r="AO89" s="1921"/>
      <c r="AP89" s="1921"/>
      <c r="AQ89" s="1921"/>
      <c r="AR89" s="1921"/>
      <c r="AS89" s="1923"/>
      <c r="AT89" s="1924"/>
      <c r="AU89" s="1924"/>
      <c r="AV89" s="1924"/>
      <c r="AW89" s="1924"/>
      <c r="AX89" s="1924"/>
      <c r="AY89" s="1925"/>
      <c r="AZ89" s="653"/>
    </row>
    <row r="90" spans="1:52" s="573" customFormat="1" ht="30" customHeight="1">
      <c r="A90" s="634"/>
      <c r="B90" s="1926" t="s">
        <v>2208</v>
      </c>
      <c r="C90" s="1926"/>
      <c r="D90" s="1927"/>
      <c r="E90" s="1927"/>
      <c r="F90" s="1927"/>
      <c r="G90" s="1927"/>
      <c r="H90" s="1927"/>
      <c r="I90" s="1927"/>
      <c r="J90" s="1927"/>
      <c r="K90" s="1926" t="s">
        <v>2373</v>
      </c>
      <c r="L90" s="1927"/>
      <c r="M90" s="1927"/>
      <c r="N90" s="1927"/>
      <c r="O90" s="1927"/>
      <c r="P90" s="1927"/>
      <c r="Q90" s="1927"/>
      <c r="R90" s="1927"/>
      <c r="S90" s="1927"/>
      <c r="T90" s="1927"/>
      <c r="U90" s="1927"/>
      <c r="V90" s="1927"/>
      <c r="W90" s="1927"/>
      <c r="X90" s="1927"/>
      <c r="Y90" s="1927"/>
      <c r="Z90" s="1927"/>
      <c r="AA90" s="1927"/>
      <c r="AB90" s="1927"/>
      <c r="AC90" s="1927"/>
      <c r="AD90" s="1927"/>
      <c r="AE90" s="1927"/>
      <c r="AF90" s="1927"/>
      <c r="AG90" s="1927"/>
      <c r="AH90" s="1927"/>
      <c r="AI90" s="1927"/>
      <c r="AJ90" s="1927"/>
      <c r="AK90" s="1927"/>
      <c r="AL90" s="1927"/>
      <c r="AM90" s="1927"/>
      <c r="AN90" s="1927"/>
      <c r="AO90" s="1927"/>
      <c r="AP90" s="1927"/>
      <c r="AQ90" s="1927"/>
      <c r="AR90" s="1927"/>
      <c r="AS90" s="1926"/>
      <c r="AT90" s="1928"/>
      <c r="AU90" s="1927"/>
      <c r="AV90" s="1927"/>
      <c r="AW90" s="1927"/>
      <c r="AX90" s="1927"/>
      <c r="AY90" s="1929"/>
      <c r="AZ90" s="654"/>
    </row>
    <row r="91" spans="1:52" s="573" customFormat="1" ht="30" customHeight="1">
      <c r="A91" s="634"/>
      <c r="B91" s="1930" t="s">
        <v>2210</v>
      </c>
      <c r="C91" s="1926"/>
      <c r="D91" s="1927"/>
      <c r="E91" s="1927"/>
      <c r="F91" s="1927"/>
      <c r="G91" s="1927"/>
      <c r="H91" s="1927"/>
      <c r="I91" s="1927"/>
      <c r="J91" s="1927"/>
      <c r="K91" s="1930" t="s">
        <v>2368</v>
      </c>
      <c r="L91" s="1927"/>
      <c r="M91" s="1927"/>
      <c r="N91" s="1927"/>
      <c r="O91" s="1927"/>
      <c r="P91" s="1927"/>
      <c r="Q91" s="1927"/>
      <c r="R91" s="1927"/>
      <c r="S91" s="1927"/>
      <c r="T91" s="1927"/>
      <c r="U91" s="1927"/>
      <c r="V91" s="1927"/>
      <c r="W91" s="1927"/>
      <c r="X91" s="1927"/>
      <c r="Y91" s="1927"/>
      <c r="Z91" s="1927"/>
      <c r="AA91" s="1927"/>
      <c r="AB91" s="1927"/>
      <c r="AC91" s="1927"/>
      <c r="AD91" s="1927"/>
      <c r="AE91" s="1927"/>
      <c r="AF91" s="1927"/>
      <c r="AG91" s="1927"/>
      <c r="AH91" s="1927"/>
      <c r="AI91" s="1927"/>
      <c r="AJ91" s="1927"/>
      <c r="AK91" s="1927"/>
      <c r="AL91" s="1927"/>
      <c r="AM91" s="1927"/>
      <c r="AN91" s="1927"/>
      <c r="AO91" s="1927"/>
      <c r="AP91" s="1927"/>
      <c r="AQ91" s="1927"/>
      <c r="AR91" s="1927"/>
      <c r="AS91" s="1926"/>
      <c r="AT91" s="1928"/>
      <c r="AU91" s="1927"/>
      <c r="AV91" s="1927"/>
      <c r="AW91" s="1927"/>
      <c r="AX91" s="1927"/>
      <c r="AY91" s="1929"/>
      <c r="AZ91" s="654"/>
    </row>
    <row r="92" spans="1:52" s="573" customFormat="1" ht="15" customHeight="1">
      <c r="A92" s="635"/>
      <c r="B92" s="636"/>
      <c r="C92" s="637"/>
      <c r="D92" s="636"/>
      <c r="E92" s="636"/>
      <c r="F92" s="636"/>
      <c r="G92" s="636"/>
      <c r="H92" s="636"/>
      <c r="I92" s="636"/>
      <c r="J92" s="636"/>
      <c r="K92" s="636"/>
      <c r="L92" s="636"/>
      <c r="M92" s="636"/>
      <c r="N92" s="636"/>
      <c r="O92" s="636"/>
      <c r="P92" s="636"/>
      <c r="Q92" s="636"/>
      <c r="R92" s="636"/>
      <c r="S92" s="636"/>
      <c r="T92" s="636"/>
      <c r="U92" s="636"/>
      <c r="V92" s="636"/>
      <c r="W92" s="636"/>
      <c r="X92" s="636"/>
      <c r="Y92" s="636"/>
      <c r="Z92" s="636"/>
      <c r="AA92" s="636"/>
      <c r="AB92" s="636"/>
      <c r="AC92" s="636"/>
      <c r="AD92" s="636"/>
      <c r="AE92" s="636"/>
      <c r="AF92" s="636"/>
      <c r="AG92" s="636"/>
      <c r="AH92" s="636"/>
      <c r="AI92" s="636"/>
      <c r="AJ92" s="636"/>
      <c r="AK92" s="636"/>
      <c r="AL92" s="636"/>
      <c r="AM92" s="636"/>
      <c r="AN92" s="636"/>
      <c r="AO92" s="636"/>
      <c r="AP92" s="636"/>
      <c r="AQ92" s="636"/>
      <c r="AR92" s="636"/>
      <c r="AS92" s="646"/>
      <c r="AT92" s="647"/>
      <c r="AU92" s="636"/>
      <c r="AV92" s="636"/>
      <c r="AW92" s="636"/>
      <c r="AX92" s="636"/>
      <c r="AY92" s="655"/>
      <c r="AZ92" s="656"/>
    </row>
    <row r="93" spans="1:52" s="573" customFormat="1" ht="30" customHeight="1">
      <c r="A93" s="632"/>
      <c r="B93" s="285"/>
      <c r="C93" s="660"/>
      <c r="D93" s="661"/>
      <c r="E93" s="661"/>
      <c r="F93" s="661"/>
      <c r="G93" s="661"/>
      <c r="H93" s="661"/>
      <c r="I93" s="661"/>
      <c r="J93" s="661"/>
      <c r="K93" s="661"/>
      <c r="L93" s="661"/>
      <c r="M93" s="661"/>
      <c r="N93" s="661"/>
      <c r="O93" s="661"/>
      <c r="P93" s="661"/>
      <c r="Q93" s="661"/>
      <c r="R93" s="661"/>
      <c r="S93" s="661"/>
      <c r="T93" s="661"/>
      <c r="U93" s="661"/>
      <c r="V93" s="661"/>
      <c r="W93" s="661"/>
      <c r="X93" s="661"/>
      <c r="Y93" s="661"/>
      <c r="Z93" s="661"/>
      <c r="AA93" s="661"/>
      <c r="AB93" s="661"/>
      <c r="AC93" s="661"/>
      <c r="AD93" s="661"/>
      <c r="AE93" s="661"/>
      <c r="AF93" s="661"/>
      <c r="AG93" s="661"/>
      <c r="AH93" s="622"/>
      <c r="AI93" s="622"/>
      <c r="AJ93" s="622"/>
      <c r="AK93" s="622"/>
      <c r="AL93" s="622"/>
      <c r="AM93" s="622"/>
      <c r="AN93" s="622"/>
      <c r="AO93" s="622"/>
      <c r="AP93" s="622"/>
      <c r="AQ93" s="622"/>
      <c r="AR93" s="622"/>
      <c r="AS93" s="686"/>
      <c r="AT93" s="1869"/>
      <c r="AU93" s="1869"/>
      <c r="AV93" s="1869"/>
      <c r="AW93" s="1869"/>
      <c r="AX93" s="1869"/>
      <c r="AY93" s="285"/>
      <c r="AZ93" s="597"/>
    </row>
    <row r="94" spans="1:52" s="573" customFormat="1" ht="30" customHeight="1">
      <c r="A94" s="632"/>
      <c r="B94" s="285"/>
      <c r="C94" s="660"/>
      <c r="D94" s="661"/>
      <c r="E94" s="661"/>
      <c r="F94" s="661"/>
      <c r="G94" s="661"/>
      <c r="H94" s="661"/>
      <c r="I94" s="661"/>
      <c r="J94" s="661"/>
      <c r="K94" s="661"/>
      <c r="L94" s="661"/>
      <c r="M94" s="661"/>
      <c r="N94" s="661"/>
      <c r="O94" s="661"/>
      <c r="P94" s="661"/>
      <c r="Q94" s="661"/>
      <c r="R94" s="661"/>
      <c r="S94" s="661"/>
      <c r="T94" s="661"/>
      <c r="U94" s="661"/>
      <c r="V94" s="661"/>
      <c r="W94" s="661"/>
      <c r="X94" s="661"/>
      <c r="Y94" s="661"/>
      <c r="Z94" s="661"/>
      <c r="AA94" s="661"/>
      <c r="AB94" s="661"/>
      <c r="AC94" s="661"/>
      <c r="AD94" s="661"/>
      <c r="AE94" s="661"/>
      <c r="AF94" s="661"/>
      <c r="AG94" s="661"/>
      <c r="AH94" s="622"/>
      <c r="AI94" s="622"/>
      <c r="AJ94" s="622"/>
      <c r="AK94" s="622"/>
      <c r="AL94" s="622"/>
      <c r="AM94" s="622"/>
      <c r="AN94" s="622"/>
      <c r="AO94" s="622"/>
      <c r="AP94" s="622"/>
      <c r="AQ94" s="622"/>
      <c r="AR94" s="622"/>
      <c r="AS94" s="660"/>
      <c r="AT94" s="622"/>
      <c r="AU94" s="622"/>
      <c r="AV94" s="622"/>
      <c r="AW94" s="622"/>
      <c r="AX94" s="1950" t="s">
        <v>2333</v>
      </c>
      <c r="AY94" s="285"/>
      <c r="AZ94" s="597"/>
    </row>
    <row r="95" spans="1:52" s="573" customFormat="1" ht="30" customHeight="1">
      <c r="A95" s="632"/>
      <c r="B95" s="285"/>
      <c r="C95" s="660" t="s">
        <v>1439</v>
      </c>
      <c r="D95" s="660" t="s">
        <v>2374</v>
      </c>
      <c r="E95" s="622"/>
      <c r="F95" s="661"/>
      <c r="G95" s="661"/>
      <c r="H95" s="661"/>
      <c r="I95" s="661"/>
      <c r="J95" s="661"/>
      <c r="K95" s="661"/>
      <c r="L95" s="661"/>
      <c r="M95" s="661"/>
      <c r="N95" s="661"/>
      <c r="O95" s="661"/>
      <c r="P95" s="661"/>
      <c r="Q95" s="661"/>
      <c r="R95" s="661"/>
      <c r="S95" s="661"/>
      <c r="T95" s="661"/>
      <c r="U95" s="661"/>
      <c r="V95" s="661"/>
      <c r="W95" s="661"/>
      <c r="X95" s="661"/>
      <c r="Y95" s="661"/>
      <c r="Z95" s="661"/>
      <c r="AA95" s="661"/>
      <c r="AB95" s="661"/>
      <c r="AC95" s="661"/>
      <c r="AD95" s="661"/>
      <c r="AE95" s="661"/>
      <c r="AF95" s="661"/>
      <c r="AG95" s="661"/>
      <c r="AH95" s="622"/>
      <c r="AI95" s="622"/>
      <c r="AJ95" s="622"/>
      <c r="AK95" s="622"/>
      <c r="AL95" s="622"/>
      <c r="AM95" s="622"/>
      <c r="AN95" s="622"/>
      <c r="AO95" s="622"/>
      <c r="AP95" s="622"/>
      <c r="AQ95" s="622"/>
      <c r="AR95" s="622"/>
      <c r="AS95" s="2747" t="s">
        <v>7</v>
      </c>
      <c r="AT95" s="2716"/>
      <c r="AU95" s="2717"/>
      <c r="AV95" s="2717"/>
      <c r="AW95" s="2717"/>
      <c r="AX95" s="2718"/>
      <c r="AY95" s="285"/>
      <c r="AZ95" s="597"/>
    </row>
    <row r="96" spans="1:52" s="573" customFormat="1" ht="30" customHeight="1">
      <c r="A96" s="632"/>
      <c r="B96" s="285"/>
      <c r="C96" s="660"/>
      <c r="D96" s="1907" t="s">
        <v>2375</v>
      </c>
      <c r="E96" s="622"/>
      <c r="F96" s="661"/>
      <c r="G96" s="661"/>
      <c r="H96" s="661"/>
      <c r="I96" s="661"/>
      <c r="J96" s="661"/>
      <c r="K96" s="661"/>
      <c r="L96" s="661"/>
      <c r="M96" s="661"/>
      <c r="N96" s="661"/>
      <c r="O96" s="661"/>
      <c r="P96" s="661"/>
      <c r="Q96" s="661"/>
      <c r="R96" s="661"/>
      <c r="S96" s="661"/>
      <c r="T96" s="661"/>
      <c r="U96" s="661"/>
      <c r="V96" s="661"/>
      <c r="W96" s="661"/>
      <c r="X96" s="661"/>
      <c r="Y96" s="661"/>
      <c r="Z96" s="661"/>
      <c r="AA96" s="661"/>
      <c r="AB96" s="661"/>
      <c r="AC96" s="661"/>
      <c r="AD96" s="661"/>
      <c r="AE96" s="661"/>
      <c r="AF96" s="661"/>
      <c r="AG96" s="661"/>
      <c r="AH96" s="622"/>
      <c r="AI96" s="622"/>
      <c r="AJ96" s="622"/>
      <c r="AK96" s="622"/>
      <c r="AL96" s="622"/>
      <c r="AM96" s="622"/>
      <c r="AN96" s="622"/>
      <c r="AO96" s="622"/>
      <c r="AP96" s="622"/>
      <c r="AQ96" s="622"/>
      <c r="AR96" s="622"/>
      <c r="AS96" s="2723"/>
      <c r="AT96" s="2703"/>
      <c r="AU96" s="2704"/>
      <c r="AV96" s="2704"/>
      <c r="AW96" s="2704"/>
      <c r="AX96" s="2705"/>
      <c r="AY96" s="285"/>
      <c r="AZ96" s="597"/>
    </row>
    <row r="97" spans="1:53" s="573" customFormat="1" ht="30" customHeight="1">
      <c r="A97" s="632"/>
      <c r="B97" s="285"/>
      <c r="C97" s="660"/>
      <c r="D97" s="1907"/>
      <c r="E97" s="622"/>
      <c r="F97" s="661"/>
      <c r="G97" s="661"/>
      <c r="H97" s="661"/>
      <c r="I97" s="661"/>
      <c r="J97" s="661"/>
      <c r="K97" s="661"/>
      <c r="L97" s="661"/>
      <c r="M97" s="661"/>
      <c r="N97" s="661"/>
      <c r="O97" s="661"/>
      <c r="P97" s="661"/>
      <c r="Q97" s="661"/>
      <c r="R97" s="661"/>
      <c r="S97" s="661"/>
      <c r="T97" s="661"/>
      <c r="U97" s="661"/>
      <c r="V97" s="661"/>
      <c r="W97" s="661"/>
      <c r="X97" s="661"/>
      <c r="Y97" s="661"/>
      <c r="Z97" s="661"/>
      <c r="AA97" s="661"/>
      <c r="AB97" s="661"/>
      <c r="AC97" s="661"/>
      <c r="AD97" s="661"/>
      <c r="AE97" s="661"/>
      <c r="AF97" s="661"/>
      <c r="AG97" s="661"/>
      <c r="AH97" s="622"/>
      <c r="AI97" s="622"/>
      <c r="AJ97" s="622"/>
      <c r="AK97" s="622"/>
      <c r="AL97" s="622"/>
      <c r="AM97" s="622"/>
      <c r="AN97" s="622"/>
      <c r="AO97" s="622"/>
      <c r="AP97" s="622"/>
      <c r="AQ97" s="622"/>
      <c r="AR97" s="622"/>
      <c r="AS97" s="686"/>
      <c r="AT97" s="1869"/>
      <c r="AU97" s="1869"/>
      <c r="AV97" s="1869"/>
      <c r="AW97" s="1869"/>
      <c r="AX97" s="1869"/>
      <c r="AY97" s="285"/>
      <c r="AZ97" s="687"/>
      <c r="BA97" s="623"/>
    </row>
    <row r="98" spans="1:53" s="622" customFormat="1" ht="30" customHeight="1" thickBot="1">
      <c r="A98" s="1951"/>
      <c r="B98" s="1952"/>
      <c r="C98" s="1952"/>
      <c r="D98" s="1952"/>
      <c r="E98" s="1952"/>
      <c r="F98" s="1952"/>
      <c r="G98" s="1952"/>
      <c r="H98" s="1952"/>
      <c r="I98" s="1952"/>
      <c r="J98" s="1952"/>
      <c r="K98" s="1952"/>
      <c r="L98" s="1952"/>
      <c r="M98" s="1952"/>
      <c r="N98" s="1952"/>
      <c r="O98" s="1952"/>
      <c r="P98" s="1952"/>
      <c r="Q98" s="1952"/>
      <c r="R98" s="1952"/>
      <c r="S98" s="1952"/>
      <c r="T98" s="1952"/>
      <c r="U98" s="1952"/>
      <c r="V98" s="1952"/>
      <c r="W98" s="1952"/>
      <c r="X98" s="1952"/>
      <c r="Y98" s="1952"/>
      <c r="Z98" s="1952"/>
      <c r="AA98" s="1952"/>
      <c r="AB98" s="1952"/>
      <c r="AC98" s="1952"/>
      <c r="AD98" s="1952"/>
      <c r="AE98" s="1952"/>
      <c r="AF98" s="1952"/>
      <c r="AG98" s="1952"/>
      <c r="AH98" s="1952"/>
      <c r="AI98" s="1952"/>
      <c r="AJ98" s="1952"/>
      <c r="AK98" s="1952"/>
      <c r="AL98" s="1952"/>
      <c r="AM98" s="1952"/>
      <c r="AN98" s="1952"/>
      <c r="AO98" s="1952"/>
      <c r="AP98" s="1952"/>
      <c r="AQ98" s="1952"/>
      <c r="AR98" s="1952"/>
      <c r="AS98" s="1952"/>
      <c r="AT98" s="1952"/>
      <c r="AU98" s="1952"/>
      <c r="AV98" s="1952"/>
      <c r="AW98" s="1952"/>
      <c r="AX98" s="1952"/>
      <c r="AY98" s="1952"/>
      <c r="AZ98" s="621"/>
      <c r="BA98" s="623"/>
    </row>
    <row r="99" spans="1:53" s="623" customFormat="1" ht="30" customHeight="1">
      <c r="A99" s="629"/>
      <c r="B99" s="342"/>
      <c r="C99" s="331"/>
      <c r="D99" s="331"/>
      <c r="E99" s="331"/>
      <c r="F99" s="331"/>
      <c r="G99" s="331"/>
      <c r="H99" s="331"/>
      <c r="I99" s="331"/>
      <c r="J99" s="331"/>
      <c r="K99" s="331"/>
      <c r="L99" s="331"/>
      <c r="M99" s="331"/>
      <c r="N99" s="331"/>
      <c r="O99" s="331"/>
      <c r="P99" s="331"/>
      <c r="Q99" s="331"/>
      <c r="R99" s="331"/>
      <c r="S99" s="331"/>
      <c r="T99" s="331"/>
      <c r="U99" s="331"/>
      <c r="V99" s="331"/>
      <c r="W99" s="331"/>
      <c r="X99" s="331"/>
      <c r="Y99" s="331"/>
      <c r="Z99" s="694"/>
      <c r="AA99" s="331"/>
      <c r="AB99" s="331"/>
      <c r="AC99" s="331"/>
      <c r="AD99" s="331"/>
      <c r="AE99" s="331"/>
      <c r="AF99" s="331"/>
      <c r="AG99" s="331"/>
      <c r="AH99" s="331"/>
    </row>
    <row r="100" spans="1:53" ht="30" customHeight="1">
      <c r="A100" s="2746">
        <v>25</v>
      </c>
      <c r="B100" s="2746"/>
      <c r="C100" s="2746"/>
      <c r="D100" s="2746"/>
      <c r="E100" s="2746"/>
      <c r="F100" s="2746"/>
      <c r="G100" s="2746"/>
      <c r="H100" s="2746"/>
      <c r="I100" s="2746"/>
      <c r="J100" s="2746"/>
      <c r="K100" s="2746"/>
      <c r="L100" s="2746"/>
      <c r="M100" s="2746"/>
      <c r="N100" s="2746"/>
      <c r="O100" s="2746"/>
      <c r="P100" s="2746"/>
      <c r="Q100" s="2746"/>
      <c r="R100" s="2746"/>
      <c r="S100" s="2746"/>
      <c r="T100" s="2746"/>
      <c r="U100" s="2746"/>
      <c r="V100" s="2746"/>
      <c r="W100" s="2746"/>
      <c r="X100" s="2746"/>
      <c r="Y100" s="2746"/>
      <c r="Z100" s="2746"/>
      <c r="AA100" s="2746"/>
      <c r="AB100" s="2746"/>
      <c r="AC100" s="2746"/>
      <c r="AD100" s="2746"/>
      <c r="AE100" s="2746"/>
      <c r="AF100" s="2746"/>
      <c r="AG100" s="2746"/>
      <c r="AH100" s="2746"/>
      <c r="AI100" s="2746"/>
      <c r="AJ100" s="2746"/>
      <c r="AK100" s="2746"/>
      <c r="AL100" s="2746"/>
      <c r="AM100" s="2746"/>
      <c r="AN100" s="2746"/>
      <c r="AO100" s="2746"/>
      <c r="AP100" s="2746"/>
      <c r="AQ100" s="2746"/>
      <c r="AR100" s="2746"/>
      <c r="AS100" s="2746"/>
      <c r="AT100" s="2746"/>
      <c r="AU100" s="2746"/>
      <c r="AV100" s="2746"/>
      <c r="AW100" s="2746"/>
      <c r="AX100" s="2746"/>
      <c r="AY100" s="2746"/>
      <c r="AZ100" s="331"/>
    </row>
    <row r="101" spans="1:53" ht="30" customHeight="1">
      <c r="A101" s="662"/>
      <c r="B101" s="662"/>
      <c r="C101" s="662"/>
      <c r="D101" s="662"/>
      <c r="E101" s="663"/>
      <c r="F101" s="662"/>
      <c r="G101" s="662"/>
      <c r="H101" s="662"/>
      <c r="I101" s="662"/>
      <c r="J101" s="662"/>
      <c r="K101" s="662"/>
      <c r="L101" s="662"/>
      <c r="M101" s="662"/>
      <c r="N101" s="662"/>
      <c r="O101" s="662"/>
      <c r="P101" s="662"/>
      <c r="Q101" s="662"/>
      <c r="R101" s="662"/>
      <c r="S101" s="662"/>
      <c r="T101" s="662"/>
      <c r="U101" s="662"/>
      <c r="V101" s="662"/>
      <c r="W101" s="662"/>
      <c r="X101" s="662"/>
      <c r="Y101" s="662"/>
      <c r="Z101" s="662"/>
      <c r="AA101" s="662"/>
      <c r="AB101" s="662"/>
      <c r="AC101" s="662"/>
      <c r="AD101" s="662"/>
      <c r="AE101" s="662"/>
      <c r="AF101" s="662"/>
      <c r="AG101" s="662"/>
      <c r="AH101" s="662"/>
      <c r="AI101" s="662"/>
      <c r="AJ101" s="662"/>
      <c r="AK101" s="662"/>
      <c r="AL101" s="662"/>
      <c r="AM101" s="662"/>
      <c r="AN101" s="662"/>
      <c r="AO101" s="662"/>
      <c r="AP101" s="662"/>
      <c r="AQ101" s="662"/>
      <c r="AR101" s="662"/>
      <c r="AS101" s="662"/>
      <c r="AT101" s="662"/>
      <c r="AU101" s="662"/>
      <c r="AV101" s="662"/>
      <c r="AW101" s="662"/>
      <c r="AX101" s="662"/>
      <c r="AY101" s="662"/>
    </row>
    <row r="111" spans="1:53" ht="30" customHeight="1">
      <c r="X111" s="331"/>
    </row>
    <row r="112" spans="1:53" ht="30" customHeight="1">
      <c r="X112" s="331"/>
    </row>
  </sheetData>
  <mergeCells count="30">
    <mergeCell ref="A100:AY100"/>
    <mergeCell ref="AS7:AS8"/>
    <mergeCell ref="AS18:AS19"/>
    <mergeCell ref="AS25:AS26"/>
    <mergeCell ref="AS32:AS33"/>
    <mergeCell ref="AS36:AS37"/>
    <mergeCell ref="AS43:AS44"/>
    <mergeCell ref="AS46:AS47"/>
    <mergeCell ref="AS49:AS50"/>
    <mergeCell ref="AS52:AS53"/>
    <mergeCell ref="AS55:AS56"/>
    <mergeCell ref="AS62:AS63"/>
    <mergeCell ref="AS74:AS75"/>
    <mergeCell ref="AS95:AS96"/>
    <mergeCell ref="AT95:AX96"/>
    <mergeCell ref="AT52:AX53"/>
    <mergeCell ref="AT74:AX75"/>
    <mergeCell ref="AT18:AX19"/>
    <mergeCell ref="E2:Z4"/>
    <mergeCell ref="AT7:AX8"/>
    <mergeCell ref="AT43:AX44"/>
    <mergeCell ref="AT46:AX47"/>
    <mergeCell ref="AT55:AX56"/>
    <mergeCell ref="AT62:AX63"/>
    <mergeCell ref="AT4:AX4"/>
    <mergeCell ref="AT5:AX5"/>
    <mergeCell ref="AT49:AX50"/>
    <mergeCell ref="AT25:AX26"/>
    <mergeCell ref="AT32:AX33"/>
    <mergeCell ref="AT36:AX37"/>
  </mergeCells>
  <printOptions horizontalCentered="1" vertic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AR97"/>
  <sheetViews>
    <sheetView showGridLines="0" view="pageBreakPreview" topLeftCell="A13" zoomScale="37" zoomScaleNormal="40" workbookViewId="0">
      <selection activeCell="V91" sqref="V91:AA92"/>
    </sheetView>
  </sheetViews>
  <sheetFormatPr defaultColWidth="9" defaultRowHeight="30" customHeight="1"/>
  <cols>
    <col min="1" max="1" width="3.921875" style="573" customWidth="1"/>
    <col min="2" max="2" width="8.4609375" style="573" customWidth="1"/>
    <col min="3" max="3" width="6" style="573" customWidth="1"/>
    <col min="4" max="4" width="6.61328125" style="573" customWidth="1"/>
    <col min="5" max="5" width="4" style="573" customWidth="1"/>
    <col min="6" max="7" width="10.69140625" style="573" customWidth="1"/>
    <col min="8" max="17" width="8.69140625" style="573" customWidth="1"/>
    <col min="18" max="18" width="10.69140625" style="573" customWidth="1"/>
    <col min="19" max="19" width="6.69140625" style="573" customWidth="1"/>
    <col min="20" max="20" width="8.23046875" style="573" customWidth="1"/>
    <col min="21" max="21" width="7.921875" style="573" customWidth="1"/>
    <col min="22" max="22" width="5.69140625" style="573" customWidth="1"/>
    <col min="23" max="23" width="7.3828125" style="573" customWidth="1"/>
    <col min="24" max="24" width="8.07421875" style="574" customWidth="1"/>
    <col min="25" max="29" width="8.69140625" style="573" customWidth="1"/>
    <col min="30" max="30" width="4.3046875" style="573" customWidth="1"/>
    <col min="31" max="31" width="5.07421875" style="573" customWidth="1"/>
    <col min="32" max="44" width="3.3828125" style="573" customWidth="1"/>
    <col min="45" max="45" width="3.921875" style="573" customWidth="1"/>
    <col min="46" max="56" width="3.3828125" style="573" customWidth="1"/>
    <col min="57" max="259" width="9" style="573"/>
    <col min="260" max="260" width="1.921875" style="573" customWidth="1"/>
    <col min="261" max="261" width="3.69140625" style="573" customWidth="1"/>
    <col min="262" max="262" width="7.4609375" style="573" customWidth="1"/>
    <col min="263" max="263" width="1.921875" style="573" customWidth="1"/>
    <col min="264" max="264" width="6" style="573" customWidth="1"/>
    <col min="265" max="265" width="4.3828125" style="573" customWidth="1"/>
    <col min="266" max="278" width="6.61328125" style="573" customWidth="1"/>
    <col min="279" max="279" width="9.921875" style="573" customWidth="1"/>
    <col min="280" max="280" width="6.07421875" style="573" customWidth="1"/>
    <col min="281" max="284" width="9.61328125" style="573" customWidth="1"/>
    <col min="285" max="285" width="13.4609375" style="573" customWidth="1"/>
    <col min="286" max="286" width="7.3046875" style="573" customWidth="1"/>
    <col min="287" max="312" width="3.3828125" style="573" customWidth="1"/>
    <col min="313" max="515" width="9" style="573"/>
    <col min="516" max="516" width="1.921875" style="573" customWidth="1"/>
    <col min="517" max="517" width="3.69140625" style="573" customWidth="1"/>
    <col min="518" max="518" width="7.4609375" style="573" customWidth="1"/>
    <col min="519" max="519" width="1.921875" style="573" customWidth="1"/>
    <col min="520" max="520" width="6" style="573" customWidth="1"/>
    <col min="521" max="521" width="4.3828125" style="573" customWidth="1"/>
    <col min="522" max="534" width="6.61328125" style="573" customWidth="1"/>
    <col min="535" max="535" width="9.921875" style="573" customWidth="1"/>
    <col min="536" max="536" width="6.07421875" style="573" customWidth="1"/>
    <col min="537" max="540" width="9.61328125" style="573" customWidth="1"/>
    <col min="541" max="541" width="13.4609375" style="573" customWidth="1"/>
    <col min="542" max="542" width="7.3046875" style="573" customWidth="1"/>
    <col min="543" max="568" width="3.3828125" style="573" customWidth="1"/>
    <col min="569" max="771" width="9" style="573"/>
    <col min="772" max="772" width="1.921875" style="573" customWidth="1"/>
    <col min="773" max="773" width="3.69140625" style="573" customWidth="1"/>
    <col min="774" max="774" width="7.4609375" style="573" customWidth="1"/>
    <col min="775" max="775" width="1.921875" style="573" customWidth="1"/>
    <col min="776" max="776" width="6" style="573" customWidth="1"/>
    <col min="777" max="777" width="4.3828125" style="573" customWidth="1"/>
    <col min="778" max="790" width="6.61328125" style="573" customWidth="1"/>
    <col min="791" max="791" width="9.921875" style="573" customWidth="1"/>
    <col min="792" max="792" width="6.07421875" style="573" customWidth="1"/>
    <col min="793" max="796" width="9.61328125" style="573" customWidth="1"/>
    <col min="797" max="797" width="13.4609375" style="573" customWidth="1"/>
    <col min="798" max="798" width="7.3046875" style="573" customWidth="1"/>
    <col min="799" max="824" width="3.3828125" style="573" customWidth="1"/>
    <col min="825" max="1027" width="9" style="573"/>
    <col min="1028" max="1028" width="1.921875" style="573" customWidth="1"/>
    <col min="1029" max="1029" width="3.69140625" style="573" customWidth="1"/>
    <col min="1030" max="1030" width="7.4609375" style="573" customWidth="1"/>
    <col min="1031" max="1031" width="1.921875" style="573" customWidth="1"/>
    <col min="1032" max="1032" width="6" style="573" customWidth="1"/>
    <col min="1033" max="1033" width="4.3828125" style="573" customWidth="1"/>
    <col min="1034" max="1046" width="6.61328125" style="573" customWidth="1"/>
    <col min="1047" max="1047" width="9.921875" style="573" customWidth="1"/>
    <col min="1048" max="1048" width="6.07421875" style="573" customWidth="1"/>
    <col min="1049" max="1052" width="9.61328125" style="573" customWidth="1"/>
    <col min="1053" max="1053" width="13.4609375" style="573" customWidth="1"/>
    <col min="1054" max="1054" width="7.3046875" style="573" customWidth="1"/>
    <col min="1055" max="1080" width="3.3828125" style="573" customWidth="1"/>
    <col min="1081" max="1283" width="9" style="573"/>
    <col min="1284" max="1284" width="1.921875" style="573" customWidth="1"/>
    <col min="1285" max="1285" width="3.69140625" style="573" customWidth="1"/>
    <col min="1286" max="1286" width="7.4609375" style="573" customWidth="1"/>
    <col min="1287" max="1287" width="1.921875" style="573" customWidth="1"/>
    <col min="1288" max="1288" width="6" style="573" customWidth="1"/>
    <col min="1289" max="1289" width="4.3828125" style="573" customWidth="1"/>
    <col min="1290" max="1302" width="6.61328125" style="573" customWidth="1"/>
    <col min="1303" max="1303" width="9.921875" style="573" customWidth="1"/>
    <col min="1304" max="1304" width="6.07421875" style="573" customWidth="1"/>
    <col min="1305" max="1308" width="9.61328125" style="573" customWidth="1"/>
    <col min="1309" max="1309" width="13.4609375" style="573" customWidth="1"/>
    <col min="1310" max="1310" width="7.3046875" style="573" customWidth="1"/>
    <col min="1311" max="1336" width="3.3828125" style="573" customWidth="1"/>
    <col min="1337" max="1539" width="9" style="573"/>
    <col min="1540" max="1540" width="1.921875" style="573" customWidth="1"/>
    <col min="1541" max="1541" width="3.69140625" style="573" customWidth="1"/>
    <col min="1542" max="1542" width="7.4609375" style="573" customWidth="1"/>
    <col min="1543" max="1543" width="1.921875" style="573" customWidth="1"/>
    <col min="1544" max="1544" width="6" style="573" customWidth="1"/>
    <col min="1545" max="1545" width="4.3828125" style="573" customWidth="1"/>
    <col min="1546" max="1558" width="6.61328125" style="573" customWidth="1"/>
    <col min="1559" max="1559" width="9.921875" style="573" customWidth="1"/>
    <col min="1560" max="1560" width="6.07421875" style="573" customWidth="1"/>
    <col min="1561" max="1564" width="9.61328125" style="573" customWidth="1"/>
    <col min="1565" max="1565" width="13.4609375" style="573" customWidth="1"/>
    <col min="1566" max="1566" width="7.3046875" style="573" customWidth="1"/>
    <col min="1567" max="1592" width="3.3828125" style="573" customWidth="1"/>
    <col min="1593" max="1795" width="9" style="573"/>
    <col min="1796" max="1796" width="1.921875" style="573" customWidth="1"/>
    <col min="1797" max="1797" width="3.69140625" style="573" customWidth="1"/>
    <col min="1798" max="1798" width="7.4609375" style="573" customWidth="1"/>
    <col min="1799" max="1799" width="1.921875" style="573" customWidth="1"/>
    <col min="1800" max="1800" width="6" style="573" customWidth="1"/>
    <col min="1801" max="1801" width="4.3828125" style="573" customWidth="1"/>
    <col min="1802" max="1814" width="6.61328125" style="573" customWidth="1"/>
    <col min="1815" max="1815" width="9.921875" style="573" customWidth="1"/>
    <col min="1816" max="1816" width="6.07421875" style="573" customWidth="1"/>
    <col min="1817" max="1820" width="9.61328125" style="573" customWidth="1"/>
    <col min="1821" max="1821" width="13.4609375" style="573" customWidth="1"/>
    <col min="1822" max="1822" width="7.3046875" style="573" customWidth="1"/>
    <col min="1823" max="1848" width="3.3828125" style="573" customWidth="1"/>
    <col min="1849" max="2051" width="9" style="573"/>
    <col min="2052" max="2052" width="1.921875" style="573" customWidth="1"/>
    <col min="2053" max="2053" width="3.69140625" style="573" customWidth="1"/>
    <col min="2054" max="2054" width="7.4609375" style="573" customWidth="1"/>
    <col min="2055" max="2055" width="1.921875" style="573" customWidth="1"/>
    <col min="2056" max="2056" width="6" style="573" customWidth="1"/>
    <col min="2057" max="2057" width="4.3828125" style="573" customWidth="1"/>
    <col min="2058" max="2070" width="6.61328125" style="573" customWidth="1"/>
    <col min="2071" max="2071" width="9.921875" style="573" customWidth="1"/>
    <col min="2072" max="2072" width="6.07421875" style="573" customWidth="1"/>
    <col min="2073" max="2076" width="9.61328125" style="573" customWidth="1"/>
    <col min="2077" max="2077" width="13.4609375" style="573" customWidth="1"/>
    <col min="2078" max="2078" width="7.3046875" style="573" customWidth="1"/>
    <col min="2079" max="2104" width="3.3828125" style="573" customWidth="1"/>
    <col min="2105" max="2307" width="9" style="573"/>
    <col min="2308" max="2308" width="1.921875" style="573" customWidth="1"/>
    <col min="2309" max="2309" width="3.69140625" style="573" customWidth="1"/>
    <col min="2310" max="2310" width="7.4609375" style="573" customWidth="1"/>
    <col min="2311" max="2311" width="1.921875" style="573" customWidth="1"/>
    <col min="2312" max="2312" width="6" style="573" customWidth="1"/>
    <col min="2313" max="2313" width="4.3828125" style="573" customWidth="1"/>
    <col min="2314" max="2326" width="6.61328125" style="573" customWidth="1"/>
    <col min="2327" max="2327" width="9.921875" style="573" customWidth="1"/>
    <col min="2328" max="2328" width="6.07421875" style="573" customWidth="1"/>
    <col min="2329" max="2332" width="9.61328125" style="573" customWidth="1"/>
    <col min="2333" max="2333" width="13.4609375" style="573" customWidth="1"/>
    <col min="2334" max="2334" width="7.3046875" style="573" customWidth="1"/>
    <col min="2335" max="2360" width="3.3828125" style="573" customWidth="1"/>
    <col min="2361" max="2563" width="9" style="573"/>
    <col min="2564" max="2564" width="1.921875" style="573" customWidth="1"/>
    <col min="2565" max="2565" width="3.69140625" style="573" customWidth="1"/>
    <col min="2566" max="2566" width="7.4609375" style="573" customWidth="1"/>
    <col min="2567" max="2567" width="1.921875" style="573" customWidth="1"/>
    <col min="2568" max="2568" width="6" style="573" customWidth="1"/>
    <col min="2569" max="2569" width="4.3828125" style="573" customWidth="1"/>
    <col min="2570" max="2582" width="6.61328125" style="573" customWidth="1"/>
    <col min="2583" max="2583" width="9.921875" style="573" customWidth="1"/>
    <col min="2584" max="2584" width="6.07421875" style="573" customWidth="1"/>
    <col min="2585" max="2588" width="9.61328125" style="573" customWidth="1"/>
    <col min="2589" max="2589" width="13.4609375" style="573" customWidth="1"/>
    <col min="2590" max="2590" width="7.3046875" style="573" customWidth="1"/>
    <col min="2591" max="2616" width="3.3828125" style="573" customWidth="1"/>
    <col min="2617" max="2819" width="9" style="573"/>
    <col min="2820" max="2820" width="1.921875" style="573" customWidth="1"/>
    <col min="2821" max="2821" width="3.69140625" style="573" customWidth="1"/>
    <col min="2822" max="2822" width="7.4609375" style="573" customWidth="1"/>
    <col min="2823" max="2823" width="1.921875" style="573" customWidth="1"/>
    <col min="2824" max="2824" width="6" style="573" customWidth="1"/>
    <col min="2825" max="2825" width="4.3828125" style="573" customWidth="1"/>
    <col min="2826" max="2838" width="6.61328125" style="573" customWidth="1"/>
    <col min="2839" max="2839" width="9.921875" style="573" customWidth="1"/>
    <col min="2840" max="2840" width="6.07421875" style="573" customWidth="1"/>
    <col min="2841" max="2844" width="9.61328125" style="573" customWidth="1"/>
    <col min="2845" max="2845" width="13.4609375" style="573" customWidth="1"/>
    <col min="2846" max="2846" width="7.3046875" style="573" customWidth="1"/>
    <col min="2847" max="2872" width="3.3828125" style="573" customWidth="1"/>
    <col min="2873" max="3075" width="9" style="573"/>
    <col min="3076" max="3076" width="1.921875" style="573" customWidth="1"/>
    <col min="3077" max="3077" width="3.69140625" style="573" customWidth="1"/>
    <col min="3078" max="3078" width="7.4609375" style="573" customWidth="1"/>
    <col min="3079" max="3079" width="1.921875" style="573" customWidth="1"/>
    <col min="3080" max="3080" width="6" style="573" customWidth="1"/>
    <col min="3081" max="3081" width="4.3828125" style="573" customWidth="1"/>
    <col min="3082" max="3094" width="6.61328125" style="573" customWidth="1"/>
    <col min="3095" max="3095" width="9.921875" style="573" customWidth="1"/>
    <col min="3096" max="3096" width="6.07421875" style="573" customWidth="1"/>
    <col min="3097" max="3100" width="9.61328125" style="573" customWidth="1"/>
    <col min="3101" max="3101" width="13.4609375" style="573" customWidth="1"/>
    <col min="3102" max="3102" width="7.3046875" style="573" customWidth="1"/>
    <col min="3103" max="3128" width="3.3828125" style="573" customWidth="1"/>
    <col min="3129" max="3331" width="9" style="573"/>
    <col min="3332" max="3332" width="1.921875" style="573" customWidth="1"/>
    <col min="3333" max="3333" width="3.69140625" style="573" customWidth="1"/>
    <col min="3334" max="3334" width="7.4609375" style="573" customWidth="1"/>
    <col min="3335" max="3335" width="1.921875" style="573" customWidth="1"/>
    <col min="3336" max="3336" width="6" style="573" customWidth="1"/>
    <col min="3337" max="3337" width="4.3828125" style="573" customWidth="1"/>
    <col min="3338" max="3350" width="6.61328125" style="573" customWidth="1"/>
    <col min="3351" max="3351" width="9.921875" style="573" customWidth="1"/>
    <col min="3352" max="3352" width="6.07421875" style="573" customWidth="1"/>
    <col min="3353" max="3356" width="9.61328125" style="573" customWidth="1"/>
    <col min="3357" max="3357" width="13.4609375" style="573" customWidth="1"/>
    <col min="3358" max="3358" width="7.3046875" style="573" customWidth="1"/>
    <col min="3359" max="3384" width="3.3828125" style="573" customWidth="1"/>
    <col min="3385" max="3587" width="9" style="573"/>
    <col min="3588" max="3588" width="1.921875" style="573" customWidth="1"/>
    <col min="3589" max="3589" width="3.69140625" style="573" customWidth="1"/>
    <col min="3590" max="3590" width="7.4609375" style="573" customWidth="1"/>
    <col min="3591" max="3591" width="1.921875" style="573" customWidth="1"/>
    <col min="3592" max="3592" width="6" style="573" customWidth="1"/>
    <col min="3593" max="3593" width="4.3828125" style="573" customWidth="1"/>
    <col min="3594" max="3606" width="6.61328125" style="573" customWidth="1"/>
    <col min="3607" max="3607" width="9.921875" style="573" customWidth="1"/>
    <col min="3608" max="3608" width="6.07421875" style="573" customWidth="1"/>
    <col min="3609" max="3612" width="9.61328125" style="573" customWidth="1"/>
    <col min="3613" max="3613" width="13.4609375" style="573" customWidth="1"/>
    <col min="3614" max="3614" width="7.3046875" style="573" customWidth="1"/>
    <col min="3615" max="3640" width="3.3828125" style="573" customWidth="1"/>
    <col min="3641" max="3843" width="9" style="573"/>
    <col min="3844" max="3844" width="1.921875" style="573" customWidth="1"/>
    <col min="3845" max="3845" width="3.69140625" style="573" customWidth="1"/>
    <col min="3846" max="3846" width="7.4609375" style="573" customWidth="1"/>
    <col min="3847" max="3847" width="1.921875" style="573" customWidth="1"/>
    <col min="3848" max="3848" width="6" style="573" customWidth="1"/>
    <col min="3849" max="3849" width="4.3828125" style="573" customWidth="1"/>
    <col min="3850" max="3862" width="6.61328125" style="573" customWidth="1"/>
    <col min="3863" max="3863" width="9.921875" style="573" customWidth="1"/>
    <col min="3864" max="3864" width="6.07421875" style="573" customWidth="1"/>
    <col min="3865" max="3868" width="9.61328125" style="573" customWidth="1"/>
    <col min="3869" max="3869" width="13.4609375" style="573" customWidth="1"/>
    <col min="3870" max="3870" width="7.3046875" style="573" customWidth="1"/>
    <col min="3871" max="3896" width="3.3828125" style="573" customWidth="1"/>
    <col min="3897" max="4099" width="9" style="573"/>
    <col min="4100" max="4100" width="1.921875" style="573" customWidth="1"/>
    <col min="4101" max="4101" width="3.69140625" style="573" customWidth="1"/>
    <col min="4102" max="4102" width="7.4609375" style="573" customWidth="1"/>
    <col min="4103" max="4103" width="1.921875" style="573" customWidth="1"/>
    <col min="4104" max="4104" width="6" style="573" customWidth="1"/>
    <col min="4105" max="4105" width="4.3828125" style="573" customWidth="1"/>
    <col min="4106" max="4118" width="6.61328125" style="573" customWidth="1"/>
    <col min="4119" max="4119" width="9.921875" style="573" customWidth="1"/>
    <col min="4120" max="4120" width="6.07421875" style="573" customWidth="1"/>
    <col min="4121" max="4124" width="9.61328125" style="573" customWidth="1"/>
    <col min="4125" max="4125" width="13.4609375" style="573" customWidth="1"/>
    <col min="4126" max="4126" width="7.3046875" style="573" customWidth="1"/>
    <col min="4127" max="4152" width="3.3828125" style="573" customWidth="1"/>
    <col min="4153" max="4355" width="9" style="573"/>
    <col min="4356" max="4356" width="1.921875" style="573" customWidth="1"/>
    <col min="4357" max="4357" width="3.69140625" style="573" customWidth="1"/>
    <col min="4358" max="4358" width="7.4609375" style="573" customWidth="1"/>
    <col min="4359" max="4359" width="1.921875" style="573" customWidth="1"/>
    <col min="4360" max="4360" width="6" style="573" customWidth="1"/>
    <col min="4361" max="4361" width="4.3828125" style="573" customWidth="1"/>
    <col min="4362" max="4374" width="6.61328125" style="573" customWidth="1"/>
    <col min="4375" max="4375" width="9.921875" style="573" customWidth="1"/>
    <col min="4376" max="4376" width="6.07421875" style="573" customWidth="1"/>
    <col min="4377" max="4380" width="9.61328125" style="573" customWidth="1"/>
    <col min="4381" max="4381" width="13.4609375" style="573" customWidth="1"/>
    <col min="4382" max="4382" width="7.3046875" style="573" customWidth="1"/>
    <col min="4383" max="4408" width="3.3828125" style="573" customWidth="1"/>
    <col min="4409" max="4611" width="9" style="573"/>
    <col min="4612" max="4612" width="1.921875" style="573" customWidth="1"/>
    <col min="4613" max="4613" width="3.69140625" style="573" customWidth="1"/>
    <col min="4614" max="4614" width="7.4609375" style="573" customWidth="1"/>
    <col min="4615" max="4615" width="1.921875" style="573" customWidth="1"/>
    <col min="4616" max="4616" width="6" style="573" customWidth="1"/>
    <col min="4617" max="4617" width="4.3828125" style="573" customWidth="1"/>
    <col min="4618" max="4630" width="6.61328125" style="573" customWidth="1"/>
    <col min="4631" max="4631" width="9.921875" style="573" customWidth="1"/>
    <col min="4632" max="4632" width="6.07421875" style="573" customWidth="1"/>
    <col min="4633" max="4636" width="9.61328125" style="573" customWidth="1"/>
    <col min="4637" max="4637" width="13.4609375" style="573" customWidth="1"/>
    <col min="4638" max="4638" width="7.3046875" style="573" customWidth="1"/>
    <col min="4639" max="4664" width="3.3828125" style="573" customWidth="1"/>
    <col min="4665" max="4867" width="9" style="573"/>
    <col min="4868" max="4868" width="1.921875" style="573" customWidth="1"/>
    <col min="4869" max="4869" width="3.69140625" style="573" customWidth="1"/>
    <col min="4870" max="4870" width="7.4609375" style="573" customWidth="1"/>
    <col min="4871" max="4871" width="1.921875" style="573" customWidth="1"/>
    <col min="4872" max="4872" width="6" style="573" customWidth="1"/>
    <col min="4873" max="4873" width="4.3828125" style="573" customWidth="1"/>
    <col min="4874" max="4886" width="6.61328125" style="573" customWidth="1"/>
    <col min="4887" max="4887" width="9.921875" style="573" customWidth="1"/>
    <col min="4888" max="4888" width="6.07421875" style="573" customWidth="1"/>
    <col min="4889" max="4892" width="9.61328125" style="573" customWidth="1"/>
    <col min="4893" max="4893" width="13.4609375" style="573" customWidth="1"/>
    <col min="4894" max="4894" width="7.3046875" style="573" customWidth="1"/>
    <col min="4895" max="4920" width="3.3828125" style="573" customWidth="1"/>
    <col min="4921" max="5123" width="9" style="573"/>
    <col min="5124" max="5124" width="1.921875" style="573" customWidth="1"/>
    <col min="5125" max="5125" width="3.69140625" style="573" customWidth="1"/>
    <col min="5126" max="5126" width="7.4609375" style="573" customWidth="1"/>
    <col min="5127" max="5127" width="1.921875" style="573" customWidth="1"/>
    <col min="5128" max="5128" width="6" style="573" customWidth="1"/>
    <col min="5129" max="5129" width="4.3828125" style="573" customWidth="1"/>
    <col min="5130" max="5142" width="6.61328125" style="573" customWidth="1"/>
    <col min="5143" max="5143" width="9.921875" style="573" customWidth="1"/>
    <col min="5144" max="5144" width="6.07421875" style="573" customWidth="1"/>
    <col min="5145" max="5148" width="9.61328125" style="573" customWidth="1"/>
    <col min="5149" max="5149" width="13.4609375" style="573" customWidth="1"/>
    <col min="5150" max="5150" width="7.3046875" style="573" customWidth="1"/>
    <col min="5151" max="5176" width="3.3828125" style="573" customWidth="1"/>
    <col min="5177" max="5379" width="9" style="573"/>
    <col min="5380" max="5380" width="1.921875" style="573" customWidth="1"/>
    <col min="5381" max="5381" width="3.69140625" style="573" customWidth="1"/>
    <col min="5382" max="5382" width="7.4609375" style="573" customWidth="1"/>
    <col min="5383" max="5383" width="1.921875" style="573" customWidth="1"/>
    <col min="5384" max="5384" width="6" style="573" customWidth="1"/>
    <col min="5385" max="5385" width="4.3828125" style="573" customWidth="1"/>
    <col min="5386" max="5398" width="6.61328125" style="573" customWidth="1"/>
    <col min="5399" max="5399" width="9.921875" style="573" customWidth="1"/>
    <col min="5400" max="5400" width="6.07421875" style="573" customWidth="1"/>
    <col min="5401" max="5404" width="9.61328125" style="573" customWidth="1"/>
    <col min="5405" max="5405" width="13.4609375" style="573" customWidth="1"/>
    <col min="5406" max="5406" width="7.3046875" style="573" customWidth="1"/>
    <col min="5407" max="5432" width="3.3828125" style="573" customWidth="1"/>
    <col min="5433" max="5635" width="9" style="573"/>
    <col min="5636" max="5636" width="1.921875" style="573" customWidth="1"/>
    <col min="5637" max="5637" width="3.69140625" style="573" customWidth="1"/>
    <col min="5638" max="5638" width="7.4609375" style="573" customWidth="1"/>
    <col min="5639" max="5639" width="1.921875" style="573" customWidth="1"/>
    <col min="5640" max="5640" width="6" style="573" customWidth="1"/>
    <col min="5641" max="5641" width="4.3828125" style="573" customWidth="1"/>
    <col min="5642" max="5654" width="6.61328125" style="573" customWidth="1"/>
    <col min="5655" max="5655" width="9.921875" style="573" customWidth="1"/>
    <col min="5656" max="5656" width="6.07421875" style="573" customWidth="1"/>
    <col min="5657" max="5660" width="9.61328125" style="573" customWidth="1"/>
    <col min="5661" max="5661" width="13.4609375" style="573" customWidth="1"/>
    <col min="5662" max="5662" width="7.3046875" style="573" customWidth="1"/>
    <col min="5663" max="5688" width="3.3828125" style="573" customWidth="1"/>
    <col min="5689" max="5891" width="9" style="573"/>
    <col min="5892" max="5892" width="1.921875" style="573" customWidth="1"/>
    <col min="5893" max="5893" width="3.69140625" style="573" customWidth="1"/>
    <col min="5894" max="5894" width="7.4609375" style="573" customWidth="1"/>
    <col min="5895" max="5895" width="1.921875" style="573" customWidth="1"/>
    <col min="5896" max="5896" width="6" style="573" customWidth="1"/>
    <col min="5897" max="5897" width="4.3828125" style="573" customWidth="1"/>
    <col min="5898" max="5910" width="6.61328125" style="573" customWidth="1"/>
    <col min="5911" max="5911" width="9.921875" style="573" customWidth="1"/>
    <col min="5912" max="5912" width="6.07421875" style="573" customWidth="1"/>
    <col min="5913" max="5916" width="9.61328125" style="573" customWidth="1"/>
    <col min="5917" max="5917" width="13.4609375" style="573" customWidth="1"/>
    <col min="5918" max="5918" width="7.3046875" style="573" customWidth="1"/>
    <col min="5919" max="5944" width="3.3828125" style="573" customWidth="1"/>
    <col min="5945" max="6147" width="9" style="573"/>
    <col min="6148" max="6148" width="1.921875" style="573" customWidth="1"/>
    <col min="6149" max="6149" width="3.69140625" style="573" customWidth="1"/>
    <col min="6150" max="6150" width="7.4609375" style="573" customWidth="1"/>
    <col min="6151" max="6151" width="1.921875" style="573" customWidth="1"/>
    <col min="6152" max="6152" width="6" style="573" customWidth="1"/>
    <col min="6153" max="6153" width="4.3828125" style="573" customWidth="1"/>
    <col min="6154" max="6166" width="6.61328125" style="573" customWidth="1"/>
    <col min="6167" max="6167" width="9.921875" style="573" customWidth="1"/>
    <col min="6168" max="6168" width="6.07421875" style="573" customWidth="1"/>
    <col min="6169" max="6172" width="9.61328125" style="573" customWidth="1"/>
    <col min="6173" max="6173" width="13.4609375" style="573" customWidth="1"/>
    <col min="6174" max="6174" width="7.3046875" style="573" customWidth="1"/>
    <col min="6175" max="6200" width="3.3828125" style="573" customWidth="1"/>
    <col min="6201" max="6403" width="9" style="573"/>
    <col min="6404" max="6404" width="1.921875" style="573" customWidth="1"/>
    <col min="6405" max="6405" width="3.69140625" style="573" customWidth="1"/>
    <col min="6406" max="6406" width="7.4609375" style="573" customWidth="1"/>
    <col min="6407" max="6407" width="1.921875" style="573" customWidth="1"/>
    <col min="6408" max="6408" width="6" style="573" customWidth="1"/>
    <col min="6409" max="6409" width="4.3828125" style="573" customWidth="1"/>
    <col min="6410" max="6422" width="6.61328125" style="573" customWidth="1"/>
    <col min="6423" max="6423" width="9.921875" style="573" customWidth="1"/>
    <col min="6424" max="6424" width="6.07421875" style="573" customWidth="1"/>
    <col min="6425" max="6428" width="9.61328125" style="573" customWidth="1"/>
    <col min="6429" max="6429" width="13.4609375" style="573" customWidth="1"/>
    <col min="6430" max="6430" width="7.3046875" style="573" customWidth="1"/>
    <col min="6431" max="6456" width="3.3828125" style="573" customWidth="1"/>
    <col min="6457" max="6659" width="9" style="573"/>
    <col min="6660" max="6660" width="1.921875" style="573" customWidth="1"/>
    <col min="6661" max="6661" width="3.69140625" style="573" customWidth="1"/>
    <col min="6662" max="6662" width="7.4609375" style="573" customWidth="1"/>
    <col min="6663" max="6663" width="1.921875" style="573" customWidth="1"/>
    <col min="6664" max="6664" width="6" style="573" customWidth="1"/>
    <col min="6665" max="6665" width="4.3828125" style="573" customWidth="1"/>
    <col min="6666" max="6678" width="6.61328125" style="573" customWidth="1"/>
    <col min="6679" max="6679" width="9.921875" style="573" customWidth="1"/>
    <col min="6680" max="6680" width="6.07421875" style="573" customWidth="1"/>
    <col min="6681" max="6684" width="9.61328125" style="573" customWidth="1"/>
    <col min="6685" max="6685" width="13.4609375" style="573" customWidth="1"/>
    <col min="6686" max="6686" width="7.3046875" style="573" customWidth="1"/>
    <col min="6687" max="6712" width="3.3828125" style="573" customWidth="1"/>
    <col min="6713" max="6915" width="9" style="573"/>
    <col min="6916" max="6916" width="1.921875" style="573" customWidth="1"/>
    <col min="6917" max="6917" width="3.69140625" style="573" customWidth="1"/>
    <col min="6918" max="6918" width="7.4609375" style="573" customWidth="1"/>
    <col min="6919" max="6919" width="1.921875" style="573" customWidth="1"/>
    <col min="6920" max="6920" width="6" style="573" customWidth="1"/>
    <col min="6921" max="6921" width="4.3828125" style="573" customWidth="1"/>
    <col min="6922" max="6934" width="6.61328125" style="573" customWidth="1"/>
    <col min="6935" max="6935" width="9.921875" style="573" customWidth="1"/>
    <col min="6936" max="6936" width="6.07421875" style="573" customWidth="1"/>
    <col min="6937" max="6940" width="9.61328125" style="573" customWidth="1"/>
    <col min="6941" max="6941" width="13.4609375" style="573" customWidth="1"/>
    <col min="6942" max="6942" width="7.3046875" style="573" customWidth="1"/>
    <col min="6943" max="6968" width="3.3828125" style="573" customWidth="1"/>
    <col min="6969" max="7171" width="9" style="573"/>
    <col min="7172" max="7172" width="1.921875" style="573" customWidth="1"/>
    <col min="7173" max="7173" width="3.69140625" style="573" customWidth="1"/>
    <col min="7174" max="7174" width="7.4609375" style="573" customWidth="1"/>
    <col min="7175" max="7175" width="1.921875" style="573" customWidth="1"/>
    <col min="7176" max="7176" width="6" style="573" customWidth="1"/>
    <col min="7177" max="7177" width="4.3828125" style="573" customWidth="1"/>
    <col min="7178" max="7190" width="6.61328125" style="573" customWidth="1"/>
    <col min="7191" max="7191" width="9.921875" style="573" customWidth="1"/>
    <col min="7192" max="7192" width="6.07421875" style="573" customWidth="1"/>
    <col min="7193" max="7196" width="9.61328125" style="573" customWidth="1"/>
    <col min="7197" max="7197" width="13.4609375" style="573" customWidth="1"/>
    <col min="7198" max="7198" width="7.3046875" style="573" customWidth="1"/>
    <col min="7199" max="7224" width="3.3828125" style="573" customWidth="1"/>
    <col min="7225" max="7427" width="9" style="573"/>
    <col min="7428" max="7428" width="1.921875" style="573" customWidth="1"/>
    <col min="7429" max="7429" width="3.69140625" style="573" customWidth="1"/>
    <col min="7430" max="7430" width="7.4609375" style="573" customWidth="1"/>
    <col min="7431" max="7431" width="1.921875" style="573" customWidth="1"/>
    <col min="7432" max="7432" width="6" style="573" customWidth="1"/>
    <col min="7433" max="7433" width="4.3828125" style="573" customWidth="1"/>
    <col min="7434" max="7446" width="6.61328125" style="573" customWidth="1"/>
    <col min="7447" max="7447" width="9.921875" style="573" customWidth="1"/>
    <col min="7448" max="7448" width="6.07421875" style="573" customWidth="1"/>
    <col min="7449" max="7452" width="9.61328125" style="573" customWidth="1"/>
    <col min="7453" max="7453" width="13.4609375" style="573" customWidth="1"/>
    <col min="7454" max="7454" width="7.3046875" style="573" customWidth="1"/>
    <col min="7455" max="7480" width="3.3828125" style="573" customWidth="1"/>
    <col min="7481" max="7683" width="9" style="573"/>
    <col min="7684" max="7684" width="1.921875" style="573" customWidth="1"/>
    <col min="7685" max="7685" width="3.69140625" style="573" customWidth="1"/>
    <col min="7686" max="7686" width="7.4609375" style="573" customWidth="1"/>
    <col min="7687" max="7687" width="1.921875" style="573" customWidth="1"/>
    <col min="7688" max="7688" width="6" style="573" customWidth="1"/>
    <col min="7689" max="7689" width="4.3828125" style="573" customWidth="1"/>
    <col min="7690" max="7702" width="6.61328125" style="573" customWidth="1"/>
    <col min="7703" max="7703" width="9.921875" style="573" customWidth="1"/>
    <col min="7704" max="7704" width="6.07421875" style="573" customWidth="1"/>
    <col min="7705" max="7708" width="9.61328125" style="573" customWidth="1"/>
    <col min="7709" max="7709" width="13.4609375" style="573" customWidth="1"/>
    <col min="7710" max="7710" width="7.3046875" style="573" customWidth="1"/>
    <col min="7711" max="7736" width="3.3828125" style="573" customWidth="1"/>
    <col min="7737" max="7939" width="9" style="573"/>
    <col min="7940" max="7940" width="1.921875" style="573" customWidth="1"/>
    <col min="7941" max="7941" width="3.69140625" style="573" customWidth="1"/>
    <col min="7942" max="7942" width="7.4609375" style="573" customWidth="1"/>
    <col min="7943" max="7943" width="1.921875" style="573" customWidth="1"/>
    <col min="7944" max="7944" width="6" style="573" customWidth="1"/>
    <col min="7945" max="7945" width="4.3828125" style="573" customWidth="1"/>
    <col min="7946" max="7958" width="6.61328125" style="573" customWidth="1"/>
    <col min="7959" max="7959" width="9.921875" style="573" customWidth="1"/>
    <col min="7960" max="7960" width="6.07421875" style="573" customWidth="1"/>
    <col min="7961" max="7964" width="9.61328125" style="573" customWidth="1"/>
    <col min="7965" max="7965" width="13.4609375" style="573" customWidth="1"/>
    <col min="7966" max="7966" width="7.3046875" style="573" customWidth="1"/>
    <col min="7967" max="7992" width="3.3828125" style="573" customWidth="1"/>
    <col min="7993" max="8195" width="9" style="573"/>
    <col min="8196" max="8196" width="1.921875" style="573" customWidth="1"/>
    <col min="8197" max="8197" width="3.69140625" style="573" customWidth="1"/>
    <col min="8198" max="8198" width="7.4609375" style="573" customWidth="1"/>
    <col min="8199" max="8199" width="1.921875" style="573" customWidth="1"/>
    <col min="8200" max="8200" width="6" style="573" customWidth="1"/>
    <col min="8201" max="8201" width="4.3828125" style="573" customWidth="1"/>
    <col min="8202" max="8214" width="6.61328125" style="573" customWidth="1"/>
    <col min="8215" max="8215" width="9.921875" style="573" customWidth="1"/>
    <col min="8216" max="8216" width="6.07421875" style="573" customWidth="1"/>
    <col min="8217" max="8220" width="9.61328125" style="573" customWidth="1"/>
    <col min="8221" max="8221" width="13.4609375" style="573" customWidth="1"/>
    <col min="8222" max="8222" width="7.3046875" style="573" customWidth="1"/>
    <col min="8223" max="8248" width="3.3828125" style="573" customWidth="1"/>
    <col min="8249" max="8451" width="9" style="573"/>
    <col min="8452" max="8452" width="1.921875" style="573" customWidth="1"/>
    <col min="8453" max="8453" width="3.69140625" style="573" customWidth="1"/>
    <col min="8454" max="8454" width="7.4609375" style="573" customWidth="1"/>
    <col min="8455" max="8455" width="1.921875" style="573" customWidth="1"/>
    <col min="8456" max="8456" width="6" style="573" customWidth="1"/>
    <col min="8457" max="8457" width="4.3828125" style="573" customWidth="1"/>
    <col min="8458" max="8470" width="6.61328125" style="573" customWidth="1"/>
    <col min="8471" max="8471" width="9.921875" style="573" customWidth="1"/>
    <col min="8472" max="8472" width="6.07421875" style="573" customWidth="1"/>
    <col min="8473" max="8476" width="9.61328125" style="573" customWidth="1"/>
    <col min="8477" max="8477" width="13.4609375" style="573" customWidth="1"/>
    <col min="8478" max="8478" width="7.3046875" style="573" customWidth="1"/>
    <col min="8479" max="8504" width="3.3828125" style="573" customWidth="1"/>
    <col min="8505" max="8707" width="9" style="573"/>
    <col min="8708" max="8708" width="1.921875" style="573" customWidth="1"/>
    <col min="8709" max="8709" width="3.69140625" style="573" customWidth="1"/>
    <col min="8710" max="8710" width="7.4609375" style="573" customWidth="1"/>
    <col min="8711" max="8711" width="1.921875" style="573" customWidth="1"/>
    <col min="8712" max="8712" width="6" style="573" customWidth="1"/>
    <col min="8713" max="8713" width="4.3828125" style="573" customWidth="1"/>
    <col min="8714" max="8726" width="6.61328125" style="573" customWidth="1"/>
    <col min="8727" max="8727" width="9.921875" style="573" customWidth="1"/>
    <col min="8728" max="8728" width="6.07421875" style="573" customWidth="1"/>
    <col min="8729" max="8732" width="9.61328125" style="573" customWidth="1"/>
    <col min="8733" max="8733" width="13.4609375" style="573" customWidth="1"/>
    <col min="8734" max="8734" width="7.3046875" style="573" customWidth="1"/>
    <col min="8735" max="8760" width="3.3828125" style="573" customWidth="1"/>
    <col min="8761" max="8963" width="9" style="573"/>
    <col min="8964" max="8964" width="1.921875" style="573" customWidth="1"/>
    <col min="8965" max="8965" width="3.69140625" style="573" customWidth="1"/>
    <col min="8966" max="8966" width="7.4609375" style="573" customWidth="1"/>
    <col min="8967" max="8967" width="1.921875" style="573" customWidth="1"/>
    <col min="8968" max="8968" width="6" style="573" customWidth="1"/>
    <col min="8969" max="8969" width="4.3828125" style="573" customWidth="1"/>
    <col min="8970" max="8982" width="6.61328125" style="573" customWidth="1"/>
    <col min="8983" max="8983" width="9.921875" style="573" customWidth="1"/>
    <col min="8984" max="8984" width="6.07421875" style="573" customWidth="1"/>
    <col min="8985" max="8988" width="9.61328125" style="573" customWidth="1"/>
    <col min="8989" max="8989" width="13.4609375" style="573" customWidth="1"/>
    <col min="8990" max="8990" width="7.3046875" style="573" customWidth="1"/>
    <col min="8991" max="9016" width="3.3828125" style="573" customWidth="1"/>
    <col min="9017" max="9219" width="9" style="573"/>
    <col min="9220" max="9220" width="1.921875" style="573" customWidth="1"/>
    <col min="9221" max="9221" width="3.69140625" style="573" customWidth="1"/>
    <col min="9222" max="9222" width="7.4609375" style="573" customWidth="1"/>
    <col min="9223" max="9223" width="1.921875" style="573" customWidth="1"/>
    <col min="9224" max="9224" width="6" style="573" customWidth="1"/>
    <col min="9225" max="9225" width="4.3828125" style="573" customWidth="1"/>
    <col min="9226" max="9238" width="6.61328125" style="573" customWidth="1"/>
    <col min="9239" max="9239" width="9.921875" style="573" customWidth="1"/>
    <col min="9240" max="9240" width="6.07421875" style="573" customWidth="1"/>
    <col min="9241" max="9244" width="9.61328125" style="573" customWidth="1"/>
    <col min="9245" max="9245" width="13.4609375" style="573" customWidth="1"/>
    <col min="9246" max="9246" width="7.3046875" style="573" customWidth="1"/>
    <col min="9247" max="9272" width="3.3828125" style="573" customWidth="1"/>
    <col min="9273" max="9475" width="9" style="573"/>
    <col min="9476" max="9476" width="1.921875" style="573" customWidth="1"/>
    <col min="9477" max="9477" width="3.69140625" style="573" customWidth="1"/>
    <col min="9478" max="9478" width="7.4609375" style="573" customWidth="1"/>
    <col min="9479" max="9479" width="1.921875" style="573" customWidth="1"/>
    <col min="9480" max="9480" width="6" style="573" customWidth="1"/>
    <col min="9481" max="9481" width="4.3828125" style="573" customWidth="1"/>
    <col min="9482" max="9494" width="6.61328125" style="573" customWidth="1"/>
    <col min="9495" max="9495" width="9.921875" style="573" customWidth="1"/>
    <col min="9496" max="9496" width="6.07421875" style="573" customWidth="1"/>
    <col min="9497" max="9500" width="9.61328125" style="573" customWidth="1"/>
    <col min="9501" max="9501" width="13.4609375" style="573" customWidth="1"/>
    <col min="9502" max="9502" width="7.3046875" style="573" customWidth="1"/>
    <col min="9503" max="9528" width="3.3828125" style="573" customWidth="1"/>
    <col min="9529" max="9731" width="9" style="573"/>
    <col min="9732" max="9732" width="1.921875" style="573" customWidth="1"/>
    <col min="9733" max="9733" width="3.69140625" style="573" customWidth="1"/>
    <col min="9734" max="9734" width="7.4609375" style="573" customWidth="1"/>
    <col min="9735" max="9735" width="1.921875" style="573" customWidth="1"/>
    <col min="9736" max="9736" width="6" style="573" customWidth="1"/>
    <col min="9737" max="9737" width="4.3828125" style="573" customWidth="1"/>
    <col min="9738" max="9750" width="6.61328125" style="573" customWidth="1"/>
    <col min="9751" max="9751" width="9.921875" style="573" customWidth="1"/>
    <col min="9752" max="9752" width="6.07421875" style="573" customWidth="1"/>
    <col min="9753" max="9756" width="9.61328125" style="573" customWidth="1"/>
    <col min="9757" max="9757" width="13.4609375" style="573" customWidth="1"/>
    <col min="9758" max="9758" width="7.3046875" style="573" customWidth="1"/>
    <col min="9759" max="9784" width="3.3828125" style="573" customWidth="1"/>
    <col min="9785" max="9987" width="9" style="573"/>
    <col min="9988" max="9988" width="1.921875" style="573" customWidth="1"/>
    <col min="9989" max="9989" width="3.69140625" style="573" customWidth="1"/>
    <col min="9990" max="9990" width="7.4609375" style="573" customWidth="1"/>
    <col min="9991" max="9991" width="1.921875" style="573" customWidth="1"/>
    <col min="9992" max="9992" width="6" style="573" customWidth="1"/>
    <col min="9993" max="9993" width="4.3828125" style="573" customWidth="1"/>
    <col min="9994" max="10006" width="6.61328125" style="573" customWidth="1"/>
    <col min="10007" max="10007" width="9.921875" style="573" customWidth="1"/>
    <col min="10008" max="10008" width="6.07421875" style="573" customWidth="1"/>
    <col min="10009" max="10012" width="9.61328125" style="573" customWidth="1"/>
    <col min="10013" max="10013" width="13.4609375" style="573" customWidth="1"/>
    <col min="10014" max="10014" width="7.3046875" style="573" customWidth="1"/>
    <col min="10015" max="10040" width="3.3828125" style="573" customWidth="1"/>
    <col min="10041" max="10243" width="9" style="573"/>
    <col min="10244" max="10244" width="1.921875" style="573" customWidth="1"/>
    <col min="10245" max="10245" width="3.69140625" style="573" customWidth="1"/>
    <col min="10246" max="10246" width="7.4609375" style="573" customWidth="1"/>
    <col min="10247" max="10247" width="1.921875" style="573" customWidth="1"/>
    <col min="10248" max="10248" width="6" style="573" customWidth="1"/>
    <col min="10249" max="10249" width="4.3828125" style="573" customWidth="1"/>
    <col min="10250" max="10262" width="6.61328125" style="573" customWidth="1"/>
    <col min="10263" max="10263" width="9.921875" style="573" customWidth="1"/>
    <col min="10264" max="10264" width="6.07421875" style="573" customWidth="1"/>
    <col min="10265" max="10268" width="9.61328125" style="573" customWidth="1"/>
    <col min="10269" max="10269" width="13.4609375" style="573" customWidth="1"/>
    <col min="10270" max="10270" width="7.3046875" style="573" customWidth="1"/>
    <col min="10271" max="10296" width="3.3828125" style="573" customWidth="1"/>
    <col min="10297" max="10499" width="9" style="573"/>
    <col min="10500" max="10500" width="1.921875" style="573" customWidth="1"/>
    <col min="10501" max="10501" width="3.69140625" style="573" customWidth="1"/>
    <col min="10502" max="10502" width="7.4609375" style="573" customWidth="1"/>
    <col min="10503" max="10503" width="1.921875" style="573" customWidth="1"/>
    <col min="10504" max="10504" width="6" style="573" customWidth="1"/>
    <col min="10505" max="10505" width="4.3828125" style="573" customWidth="1"/>
    <col min="10506" max="10518" width="6.61328125" style="573" customWidth="1"/>
    <col min="10519" max="10519" width="9.921875" style="573" customWidth="1"/>
    <col min="10520" max="10520" width="6.07421875" style="573" customWidth="1"/>
    <col min="10521" max="10524" width="9.61328125" style="573" customWidth="1"/>
    <col min="10525" max="10525" width="13.4609375" style="573" customWidth="1"/>
    <col min="10526" max="10526" width="7.3046875" style="573" customWidth="1"/>
    <col min="10527" max="10552" width="3.3828125" style="573" customWidth="1"/>
    <col min="10553" max="10755" width="9" style="573"/>
    <col min="10756" max="10756" width="1.921875" style="573" customWidth="1"/>
    <col min="10757" max="10757" width="3.69140625" style="573" customWidth="1"/>
    <col min="10758" max="10758" width="7.4609375" style="573" customWidth="1"/>
    <col min="10759" max="10759" width="1.921875" style="573" customWidth="1"/>
    <col min="10760" max="10760" width="6" style="573" customWidth="1"/>
    <col min="10761" max="10761" width="4.3828125" style="573" customWidth="1"/>
    <col min="10762" max="10774" width="6.61328125" style="573" customWidth="1"/>
    <col min="10775" max="10775" width="9.921875" style="573" customWidth="1"/>
    <col min="10776" max="10776" width="6.07421875" style="573" customWidth="1"/>
    <col min="10777" max="10780" width="9.61328125" style="573" customWidth="1"/>
    <col min="10781" max="10781" width="13.4609375" style="573" customWidth="1"/>
    <col min="10782" max="10782" width="7.3046875" style="573" customWidth="1"/>
    <col min="10783" max="10808" width="3.3828125" style="573" customWidth="1"/>
    <col min="10809" max="11011" width="9" style="573"/>
    <col min="11012" max="11012" width="1.921875" style="573" customWidth="1"/>
    <col min="11013" max="11013" width="3.69140625" style="573" customWidth="1"/>
    <col min="11014" max="11014" width="7.4609375" style="573" customWidth="1"/>
    <col min="11015" max="11015" width="1.921875" style="573" customWidth="1"/>
    <col min="11016" max="11016" width="6" style="573" customWidth="1"/>
    <col min="11017" max="11017" width="4.3828125" style="573" customWidth="1"/>
    <col min="11018" max="11030" width="6.61328125" style="573" customWidth="1"/>
    <col min="11031" max="11031" width="9.921875" style="573" customWidth="1"/>
    <col min="11032" max="11032" width="6.07421875" style="573" customWidth="1"/>
    <col min="11033" max="11036" width="9.61328125" style="573" customWidth="1"/>
    <col min="11037" max="11037" width="13.4609375" style="573" customWidth="1"/>
    <col min="11038" max="11038" width="7.3046875" style="573" customWidth="1"/>
    <col min="11039" max="11064" width="3.3828125" style="573" customWidth="1"/>
    <col min="11065" max="11267" width="9" style="573"/>
    <col min="11268" max="11268" width="1.921875" style="573" customWidth="1"/>
    <col min="11269" max="11269" width="3.69140625" style="573" customWidth="1"/>
    <col min="11270" max="11270" width="7.4609375" style="573" customWidth="1"/>
    <col min="11271" max="11271" width="1.921875" style="573" customWidth="1"/>
    <col min="11272" max="11272" width="6" style="573" customWidth="1"/>
    <col min="11273" max="11273" width="4.3828125" style="573" customWidth="1"/>
    <col min="11274" max="11286" width="6.61328125" style="573" customWidth="1"/>
    <col min="11287" max="11287" width="9.921875" style="573" customWidth="1"/>
    <col min="11288" max="11288" width="6.07421875" style="573" customWidth="1"/>
    <col min="11289" max="11292" width="9.61328125" style="573" customWidth="1"/>
    <col min="11293" max="11293" width="13.4609375" style="573" customWidth="1"/>
    <col min="11294" max="11294" width="7.3046875" style="573" customWidth="1"/>
    <col min="11295" max="11320" width="3.3828125" style="573" customWidth="1"/>
    <col min="11321" max="11523" width="9" style="573"/>
    <col min="11524" max="11524" width="1.921875" style="573" customWidth="1"/>
    <col min="11525" max="11525" width="3.69140625" style="573" customWidth="1"/>
    <col min="11526" max="11526" width="7.4609375" style="573" customWidth="1"/>
    <col min="11527" max="11527" width="1.921875" style="573" customWidth="1"/>
    <col min="11528" max="11528" width="6" style="573" customWidth="1"/>
    <col min="11529" max="11529" width="4.3828125" style="573" customWidth="1"/>
    <col min="11530" max="11542" width="6.61328125" style="573" customWidth="1"/>
    <col min="11543" max="11543" width="9.921875" style="573" customWidth="1"/>
    <col min="11544" max="11544" width="6.07421875" style="573" customWidth="1"/>
    <col min="11545" max="11548" width="9.61328125" style="573" customWidth="1"/>
    <col min="11549" max="11549" width="13.4609375" style="573" customWidth="1"/>
    <col min="11550" max="11550" width="7.3046875" style="573" customWidth="1"/>
    <col min="11551" max="11576" width="3.3828125" style="573" customWidth="1"/>
    <col min="11577" max="11779" width="9" style="573"/>
    <col min="11780" max="11780" width="1.921875" style="573" customWidth="1"/>
    <col min="11781" max="11781" width="3.69140625" style="573" customWidth="1"/>
    <col min="11782" max="11782" width="7.4609375" style="573" customWidth="1"/>
    <col min="11783" max="11783" width="1.921875" style="573" customWidth="1"/>
    <col min="11784" max="11784" width="6" style="573" customWidth="1"/>
    <col min="11785" max="11785" width="4.3828125" style="573" customWidth="1"/>
    <col min="11786" max="11798" width="6.61328125" style="573" customWidth="1"/>
    <col min="11799" max="11799" width="9.921875" style="573" customWidth="1"/>
    <col min="11800" max="11800" width="6.07421875" style="573" customWidth="1"/>
    <col min="11801" max="11804" width="9.61328125" style="573" customWidth="1"/>
    <col min="11805" max="11805" width="13.4609375" style="573" customWidth="1"/>
    <col min="11806" max="11806" width="7.3046875" style="573" customWidth="1"/>
    <col min="11807" max="11832" width="3.3828125" style="573" customWidth="1"/>
    <col min="11833" max="12035" width="9" style="573"/>
    <col min="12036" max="12036" width="1.921875" style="573" customWidth="1"/>
    <col min="12037" max="12037" width="3.69140625" style="573" customWidth="1"/>
    <col min="12038" max="12038" width="7.4609375" style="573" customWidth="1"/>
    <col min="12039" max="12039" width="1.921875" style="573" customWidth="1"/>
    <col min="12040" max="12040" width="6" style="573" customWidth="1"/>
    <col min="12041" max="12041" width="4.3828125" style="573" customWidth="1"/>
    <col min="12042" max="12054" width="6.61328125" style="573" customWidth="1"/>
    <col min="12055" max="12055" width="9.921875" style="573" customWidth="1"/>
    <col min="12056" max="12056" width="6.07421875" style="573" customWidth="1"/>
    <col min="12057" max="12060" width="9.61328125" style="573" customWidth="1"/>
    <col min="12061" max="12061" width="13.4609375" style="573" customWidth="1"/>
    <col min="12062" max="12062" width="7.3046875" style="573" customWidth="1"/>
    <col min="12063" max="12088" width="3.3828125" style="573" customWidth="1"/>
    <col min="12089" max="12291" width="9" style="573"/>
    <col min="12292" max="12292" width="1.921875" style="573" customWidth="1"/>
    <col min="12293" max="12293" width="3.69140625" style="573" customWidth="1"/>
    <col min="12294" max="12294" width="7.4609375" style="573" customWidth="1"/>
    <col min="12295" max="12295" width="1.921875" style="573" customWidth="1"/>
    <col min="12296" max="12296" width="6" style="573" customWidth="1"/>
    <col min="12297" max="12297" width="4.3828125" style="573" customWidth="1"/>
    <col min="12298" max="12310" width="6.61328125" style="573" customWidth="1"/>
    <col min="12311" max="12311" width="9.921875" style="573" customWidth="1"/>
    <col min="12312" max="12312" width="6.07421875" style="573" customWidth="1"/>
    <col min="12313" max="12316" width="9.61328125" style="573" customWidth="1"/>
    <col min="12317" max="12317" width="13.4609375" style="573" customWidth="1"/>
    <col min="12318" max="12318" width="7.3046875" style="573" customWidth="1"/>
    <col min="12319" max="12344" width="3.3828125" style="573" customWidth="1"/>
    <col min="12345" max="12547" width="9" style="573"/>
    <col min="12548" max="12548" width="1.921875" style="573" customWidth="1"/>
    <col min="12549" max="12549" width="3.69140625" style="573" customWidth="1"/>
    <col min="12550" max="12550" width="7.4609375" style="573" customWidth="1"/>
    <col min="12551" max="12551" width="1.921875" style="573" customWidth="1"/>
    <col min="12552" max="12552" width="6" style="573" customWidth="1"/>
    <col min="12553" max="12553" width="4.3828125" style="573" customWidth="1"/>
    <col min="12554" max="12566" width="6.61328125" style="573" customWidth="1"/>
    <col min="12567" max="12567" width="9.921875" style="573" customWidth="1"/>
    <col min="12568" max="12568" width="6.07421875" style="573" customWidth="1"/>
    <col min="12569" max="12572" width="9.61328125" style="573" customWidth="1"/>
    <col min="12573" max="12573" width="13.4609375" style="573" customWidth="1"/>
    <col min="12574" max="12574" width="7.3046875" style="573" customWidth="1"/>
    <col min="12575" max="12600" width="3.3828125" style="573" customWidth="1"/>
    <col min="12601" max="12803" width="9" style="573"/>
    <col min="12804" max="12804" width="1.921875" style="573" customWidth="1"/>
    <col min="12805" max="12805" width="3.69140625" style="573" customWidth="1"/>
    <col min="12806" max="12806" width="7.4609375" style="573" customWidth="1"/>
    <col min="12807" max="12807" width="1.921875" style="573" customWidth="1"/>
    <col min="12808" max="12808" width="6" style="573" customWidth="1"/>
    <col min="12809" max="12809" width="4.3828125" style="573" customWidth="1"/>
    <col min="12810" max="12822" width="6.61328125" style="573" customWidth="1"/>
    <col min="12823" max="12823" width="9.921875" style="573" customWidth="1"/>
    <col min="12824" max="12824" width="6.07421875" style="573" customWidth="1"/>
    <col min="12825" max="12828" width="9.61328125" style="573" customWidth="1"/>
    <col min="12829" max="12829" width="13.4609375" style="573" customWidth="1"/>
    <col min="12830" max="12830" width="7.3046875" style="573" customWidth="1"/>
    <col min="12831" max="12856" width="3.3828125" style="573" customWidth="1"/>
    <col min="12857" max="13059" width="9" style="573"/>
    <col min="13060" max="13060" width="1.921875" style="573" customWidth="1"/>
    <col min="13061" max="13061" width="3.69140625" style="573" customWidth="1"/>
    <col min="13062" max="13062" width="7.4609375" style="573" customWidth="1"/>
    <col min="13063" max="13063" width="1.921875" style="573" customWidth="1"/>
    <col min="13064" max="13064" width="6" style="573" customWidth="1"/>
    <col min="13065" max="13065" width="4.3828125" style="573" customWidth="1"/>
    <col min="13066" max="13078" width="6.61328125" style="573" customWidth="1"/>
    <col min="13079" max="13079" width="9.921875" style="573" customWidth="1"/>
    <col min="13080" max="13080" width="6.07421875" style="573" customWidth="1"/>
    <col min="13081" max="13084" width="9.61328125" style="573" customWidth="1"/>
    <col min="13085" max="13085" width="13.4609375" style="573" customWidth="1"/>
    <col min="13086" max="13086" width="7.3046875" style="573" customWidth="1"/>
    <col min="13087" max="13112" width="3.3828125" style="573" customWidth="1"/>
    <col min="13113" max="13315" width="9" style="573"/>
    <col min="13316" max="13316" width="1.921875" style="573" customWidth="1"/>
    <col min="13317" max="13317" width="3.69140625" style="573" customWidth="1"/>
    <col min="13318" max="13318" width="7.4609375" style="573" customWidth="1"/>
    <col min="13319" max="13319" width="1.921875" style="573" customWidth="1"/>
    <col min="13320" max="13320" width="6" style="573" customWidth="1"/>
    <col min="13321" max="13321" width="4.3828125" style="573" customWidth="1"/>
    <col min="13322" max="13334" width="6.61328125" style="573" customWidth="1"/>
    <col min="13335" max="13335" width="9.921875" style="573" customWidth="1"/>
    <col min="13336" max="13336" width="6.07421875" style="573" customWidth="1"/>
    <col min="13337" max="13340" width="9.61328125" style="573" customWidth="1"/>
    <col min="13341" max="13341" width="13.4609375" style="573" customWidth="1"/>
    <col min="13342" max="13342" width="7.3046875" style="573" customWidth="1"/>
    <col min="13343" max="13368" width="3.3828125" style="573" customWidth="1"/>
    <col min="13369" max="13571" width="9" style="573"/>
    <col min="13572" max="13572" width="1.921875" style="573" customWidth="1"/>
    <col min="13573" max="13573" width="3.69140625" style="573" customWidth="1"/>
    <col min="13574" max="13574" width="7.4609375" style="573" customWidth="1"/>
    <col min="13575" max="13575" width="1.921875" style="573" customWidth="1"/>
    <col min="13576" max="13576" width="6" style="573" customWidth="1"/>
    <col min="13577" max="13577" width="4.3828125" style="573" customWidth="1"/>
    <col min="13578" max="13590" width="6.61328125" style="573" customWidth="1"/>
    <col min="13591" max="13591" width="9.921875" style="573" customWidth="1"/>
    <col min="13592" max="13592" width="6.07421875" style="573" customWidth="1"/>
    <col min="13593" max="13596" width="9.61328125" style="573" customWidth="1"/>
    <col min="13597" max="13597" width="13.4609375" style="573" customWidth="1"/>
    <col min="13598" max="13598" width="7.3046875" style="573" customWidth="1"/>
    <col min="13599" max="13624" width="3.3828125" style="573" customWidth="1"/>
    <col min="13625" max="13827" width="9" style="573"/>
    <col min="13828" max="13828" width="1.921875" style="573" customWidth="1"/>
    <col min="13829" max="13829" width="3.69140625" style="573" customWidth="1"/>
    <col min="13830" max="13830" width="7.4609375" style="573" customWidth="1"/>
    <col min="13831" max="13831" width="1.921875" style="573" customWidth="1"/>
    <col min="13832" max="13832" width="6" style="573" customWidth="1"/>
    <col min="13833" max="13833" width="4.3828125" style="573" customWidth="1"/>
    <col min="13834" max="13846" width="6.61328125" style="573" customWidth="1"/>
    <col min="13847" max="13847" width="9.921875" style="573" customWidth="1"/>
    <col min="13848" max="13848" width="6.07421875" style="573" customWidth="1"/>
    <col min="13849" max="13852" width="9.61328125" style="573" customWidth="1"/>
    <col min="13853" max="13853" width="13.4609375" style="573" customWidth="1"/>
    <col min="13854" max="13854" width="7.3046875" style="573" customWidth="1"/>
    <col min="13855" max="13880" width="3.3828125" style="573" customWidth="1"/>
    <col min="13881" max="14083" width="9" style="573"/>
    <col min="14084" max="14084" width="1.921875" style="573" customWidth="1"/>
    <col min="14085" max="14085" width="3.69140625" style="573" customWidth="1"/>
    <col min="14086" max="14086" width="7.4609375" style="573" customWidth="1"/>
    <col min="14087" max="14087" width="1.921875" style="573" customWidth="1"/>
    <col min="14088" max="14088" width="6" style="573" customWidth="1"/>
    <col min="14089" max="14089" width="4.3828125" style="573" customWidth="1"/>
    <col min="14090" max="14102" width="6.61328125" style="573" customWidth="1"/>
    <col min="14103" max="14103" width="9.921875" style="573" customWidth="1"/>
    <col min="14104" max="14104" width="6.07421875" style="573" customWidth="1"/>
    <col min="14105" max="14108" width="9.61328125" style="573" customWidth="1"/>
    <col min="14109" max="14109" width="13.4609375" style="573" customWidth="1"/>
    <col min="14110" max="14110" width="7.3046875" style="573" customWidth="1"/>
    <col min="14111" max="14136" width="3.3828125" style="573" customWidth="1"/>
    <col min="14137" max="14339" width="9" style="573"/>
    <col min="14340" max="14340" width="1.921875" style="573" customWidth="1"/>
    <col min="14341" max="14341" width="3.69140625" style="573" customWidth="1"/>
    <col min="14342" max="14342" width="7.4609375" style="573" customWidth="1"/>
    <col min="14343" max="14343" width="1.921875" style="573" customWidth="1"/>
    <col min="14344" max="14344" width="6" style="573" customWidth="1"/>
    <col min="14345" max="14345" width="4.3828125" style="573" customWidth="1"/>
    <col min="14346" max="14358" width="6.61328125" style="573" customWidth="1"/>
    <col min="14359" max="14359" width="9.921875" style="573" customWidth="1"/>
    <col min="14360" max="14360" width="6.07421875" style="573" customWidth="1"/>
    <col min="14361" max="14364" width="9.61328125" style="573" customWidth="1"/>
    <col min="14365" max="14365" width="13.4609375" style="573" customWidth="1"/>
    <col min="14366" max="14366" width="7.3046875" style="573" customWidth="1"/>
    <col min="14367" max="14392" width="3.3828125" style="573" customWidth="1"/>
    <col min="14393" max="14595" width="9" style="573"/>
    <col min="14596" max="14596" width="1.921875" style="573" customWidth="1"/>
    <col min="14597" max="14597" width="3.69140625" style="573" customWidth="1"/>
    <col min="14598" max="14598" width="7.4609375" style="573" customWidth="1"/>
    <col min="14599" max="14599" width="1.921875" style="573" customWidth="1"/>
    <col min="14600" max="14600" width="6" style="573" customWidth="1"/>
    <col min="14601" max="14601" width="4.3828125" style="573" customWidth="1"/>
    <col min="14602" max="14614" width="6.61328125" style="573" customWidth="1"/>
    <col min="14615" max="14615" width="9.921875" style="573" customWidth="1"/>
    <col min="14616" max="14616" width="6.07421875" style="573" customWidth="1"/>
    <col min="14617" max="14620" width="9.61328125" style="573" customWidth="1"/>
    <col min="14621" max="14621" width="13.4609375" style="573" customWidth="1"/>
    <col min="14622" max="14622" width="7.3046875" style="573" customWidth="1"/>
    <col min="14623" max="14648" width="3.3828125" style="573" customWidth="1"/>
    <col min="14649" max="14851" width="9" style="573"/>
    <col min="14852" max="14852" width="1.921875" style="573" customWidth="1"/>
    <col min="14853" max="14853" width="3.69140625" style="573" customWidth="1"/>
    <col min="14854" max="14854" width="7.4609375" style="573" customWidth="1"/>
    <col min="14855" max="14855" width="1.921875" style="573" customWidth="1"/>
    <col min="14856" max="14856" width="6" style="573" customWidth="1"/>
    <col min="14857" max="14857" width="4.3828125" style="573" customWidth="1"/>
    <col min="14858" max="14870" width="6.61328125" style="573" customWidth="1"/>
    <col min="14871" max="14871" width="9.921875" style="573" customWidth="1"/>
    <col min="14872" max="14872" width="6.07421875" style="573" customWidth="1"/>
    <col min="14873" max="14876" width="9.61328125" style="573" customWidth="1"/>
    <col min="14877" max="14877" width="13.4609375" style="573" customWidth="1"/>
    <col min="14878" max="14878" width="7.3046875" style="573" customWidth="1"/>
    <col min="14879" max="14904" width="3.3828125" style="573" customWidth="1"/>
    <col min="14905" max="15107" width="9" style="573"/>
    <col min="15108" max="15108" width="1.921875" style="573" customWidth="1"/>
    <col min="15109" max="15109" width="3.69140625" style="573" customWidth="1"/>
    <col min="15110" max="15110" width="7.4609375" style="573" customWidth="1"/>
    <col min="15111" max="15111" width="1.921875" style="573" customWidth="1"/>
    <col min="15112" max="15112" width="6" style="573" customWidth="1"/>
    <col min="15113" max="15113" width="4.3828125" style="573" customWidth="1"/>
    <col min="15114" max="15126" width="6.61328125" style="573" customWidth="1"/>
    <col min="15127" max="15127" width="9.921875" style="573" customWidth="1"/>
    <col min="15128" max="15128" width="6.07421875" style="573" customWidth="1"/>
    <col min="15129" max="15132" width="9.61328125" style="573" customWidth="1"/>
    <col min="15133" max="15133" width="13.4609375" style="573" customWidth="1"/>
    <col min="15134" max="15134" width="7.3046875" style="573" customWidth="1"/>
    <col min="15135" max="15160" width="3.3828125" style="573" customWidth="1"/>
    <col min="15161" max="15363" width="9" style="573"/>
    <col min="15364" max="15364" width="1.921875" style="573" customWidth="1"/>
    <col min="15365" max="15365" width="3.69140625" style="573" customWidth="1"/>
    <col min="15366" max="15366" width="7.4609375" style="573" customWidth="1"/>
    <col min="15367" max="15367" width="1.921875" style="573" customWidth="1"/>
    <col min="15368" max="15368" width="6" style="573" customWidth="1"/>
    <col min="15369" max="15369" width="4.3828125" style="573" customWidth="1"/>
    <col min="15370" max="15382" width="6.61328125" style="573" customWidth="1"/>
    <col min="15383" max="15383" width="9.921875" style="573" customWidth="1"/>
    <col min="15384" max="15384" width="6.07421875" style="573" customWidth="1"/>
    <col min="15385" max="15388" width="9.61328125" style="573" customWidth="1"/>
    <col min="15389" max="15389" width="13.4609375" style="573" customWidth="1"/>
    <col min="15390" max="15390" width="7.3046875" style="573" customWidth="1"/>
    <col min="15391" max="15416" width="3.3828125" style="573" customWidth="1"/>
    <col min="15417" max="15619" width="9" style="573"/>
    <col min="15620" max="15620" width="1.921875" style="573" customWidth="1"/>
    <col min="15621" max="15621" width="3.69140625" style="573" customWidth="1"/>
    <col min="15622" max="15622" width="7.4609375" style="573" customWidth="1"/>
    <col min="15623" max="15623" width="1.921875" style="573" customWidth="1"/>
    <col min="15624" max="15624" width="6" style="573" customWidth="1"/>
    <col min="15625" max="15625" width="4.3828125" style="573" customWidth="1"/>
    <col min="15626" max="15638" width="6.61328125" style="573" customWidth="1"/>
    <col min="15639" max="15639" width="9.921875" style="573" customWidth="1"/>
    <col min="15640" max="15640" width="6.07421875" style="573" customWidth="1"/>
    <col min="15641" max="15644" width="9.61328125" style="573" customWidth="1"/>
    <col min="15645" max="15645" width="13.4609375" style="573" customWidth="1"/>
    <col min="15646" max="15646" width="7.3046875" style="573" customWidth="1"/>
    <col min="15647" max="15672" width="3.3828125" style="573" customWidth="1"/>
    <col min="15673" max="15875" width="9" style="573"/>
    <col min="15876" max="15876" width="1.921875" style="573" customWidth="1"/>
    <col min="15877" max="15877" width="3.69140625" style="573" customWidth="1"/>
    <col min="15878" max="15878" width="7.4609375" style="573" customWidth="1"/>
    <col min="15879" max="15879" width="1.921875" style="573" customWidth="1"/>
    <col min="15880" max="15880" width="6" style="573" customWidth="1"/>
    <col min="15881" max="15881" width="4.3828125" style="573" customWidth="1"/>
    <col min="15882" max="15894" width="6.61328125" style="573" customWidth="1"/>
    <col min="15895" max="15895" width="9.921875" style="573" customWidth="1"/>
    <col min="15896" max="15896" width="6.07421875" style="573" customWidth="1"/>
    <col min="15897" max="15900" width="9.61328125" style="573" customWidth="1"/>
    <col min="15901" max="15901" width="13.4609375" style="573" customWidth="1"/>
    <col min="15902" max="15902" width="7.3046875" style="573" customWidth="1"/>
    <col min="15903" max="15928" width="3.3828125" style="573" customWidth="1"/>
    <col min="15929" max="16131" width="9" style="573"/>
    <col min="16132" max="16132" width="1.921875" style="573" customWidth="1"/>
    <col min="16133" max="16133" width="3.69140625" style="573" customWidth="1"/>
    <col min="16134" max="16134" width="7.4609375" style="573" customWidth="1"/>
    <col min="16135" max="16135" width="1.921875" style="573" customWidth="1"/>
    <col min="16136" max="16136" width="6" style="573" customWidth="1"/>
    <col min="16137" max="16137" width="4.3828125" style="573" customWidth="1"/>
    <col min="16138" max="16150" width="6.61328125" style="573" customWidth="1"/>
    <col min="16151" max="16151" width="9.921875" style="573" customWidth="1"/>
    <col min="16152" max="16152" width="6.07421875" style="573" customWidth="1"/>
    <col min="16153" max="16156" width="9.61328125" style="573" customWidth="1"/>
    <col min="16157" max="16157" width="13.4609375" style="573" customWidth="1"/>
    <col min="16158" max="16158" width="7.3046875" style="573" customWidth="1"/>
    <col min="16159" max="16184" width="3.3828125" style="573" customWidth="1"/>
    <col min="16185" max="16384" width="9" style="573"/>
  </cols>
  <sheetData>
    <row r="1" spans="1:38" ht="30" customHeight="1">
      <c r="A1" s="575"/>
      <c r="B1" s="576"/>
      <c r="C1" s="576"/>
      <c r="D1" s="576"/>
      <c r="E1" s="576"/>
      <c r="F1" s="576"/>
      <c r="G1" s="576"/>
      <c r="H1" s="576"/>
      <c r="I1" s="576"/>
      <c r="J1" s="576"/>
      <c r="K1" s="576"/>
      <c r="L1" s="576"/>
      <c r="M1" s="576"/>
      <c r="N1" s="576"/>
      <c r="O1" s="576"/>
      <c r="P1" s="576"/>
      <c r="Q1" s="576"/>
      <c r="R1" s="576"/>
      <c r="S1" s="576"/>
      <c r="T1" s="576"/>
      <c r="U1" s="576"/>
      <c r="V1" s="576"/>
      <c r="W1" s="576"/>
      <c r="X1" s="590"/>
      <c r="Y1" s="576"/>
      <c r="Z1" s="576"/>
      <c r="AA1" s="576"/>
      <c r="AB1" s="576"/>
      <c r="AC1" s="576"/>
      <c r="AD1" s="596"/>
    </row>
    <row r="2" spans="1:38" ht="30" customHeight="1">
      <c r="A2" s="577" t="s">
        <v>1411</v>
      </c>
      <c r="D2" s="578"/>
      <c r="J2" s="582"/>
      <c r="AD2" s="597"/>
    </row>
    <row r="3" spans="1:38" ht="30" customHeight="1">
      <c r="A3" s="577"/>
      <c r="D3" s="578"/>
      <c r="F3" s="2738" t="s">
        <v>2249</v>
      </c>
      <c r="G3" s="2738"/>
      <c r="H3" s="2738"/>
      <c r="I3" s="2738"/>
      <c r="J3" s="2738"/>
      <c r="K3" s="2738"/>
      <c r="L3" s="2738"/>
      <c r="M3" s="2738"/>
      <c r="N3" s="2738"/>
      <c r="O3" s="2738"/>
      <c r="P3" s="2738"/>
      <c r="Q3" s="2738"/>
      <c r="R3" s="2738"/>
      <c r="S3" s="2738"/>
      <c r="T3" s="591"/>
      <c r="U3" s="592"/>
      <c r="V3" s="592"/>
      <c r="W3" s="592"/>
      <c r="AD3" s="597"/>
    </row>
    <row r="4" spans="1:38" ht="30" customHeight="1">
      <c r="A4" s="577"/>
      <c r="D4" s="578"/>
      <c r="F4" s="2738"/>
      <c r="G4" s="2738"/>
      <c r="H4" s="2738"/>
      <c r="I4" s="2738"/>
      <c r="J4" s="2738"/>
      <c r="K4" s="2738"/>
      <c r="L4" s="2738"/>
      <c r="M4" s="2738"/>
      <c r="N4" s="2738"/>
      <c r="O4" s="2738"/>
      <c r="P4" s="2738"/>
      <c r="Q4" s="2738"/>
      <c r="R4" s="2738"/>
      <c r="S4" s="2738"/>
      <c r="T4" s="591"/>
      <c r="U4" s="592"/>
      <c r="V4" s="592"/>
      <c r="W4" s="592"/>
      <c r="AD4" s="597"/>
    </row>
    <row r="5" spans="1:38" ht="30" customHeight="1">
      <c r="A5" s="577"/>
      <c r="D5" s="578"/>
      <c r="F5" s="2738"/>
      <c r="G5" s="2738"/>
      <c r="H5" s="2738"/>
      <c r="I5" s="2738"/>
      <c r="J5" s="2738"/>
      <c r="K5" s="2738"/>
      <c r="L5" s="2738"/>
      <c r="M5" s="2738"/>
      <c r="N5" s="2738"/>
      <c r="O5" s="2738"/>
      <c r="P5" s="2738"/>
      <c r="Q5" s="2738"/>
      <c r="R5" s="2738"/>
      <c r="S5" s="2738"/>
      <c r="T5" s="591"/>
      <c r="U5" s="592"/>
      <c r="V5" s="592"/>
      <c r="W5" s="592"/>
      <c r="AD5" s="597"/>
    </row>
    <row r="6" spans="1:38" ht="30" customHeight="1">
      <c r="A6" s="577"/>
      <c r="D6" s="578"/>
      <c r="F6" s="2738"/>
      <c r="G6" s="2738"/>
      <c r="H6" s="2738"/>
      <c r="I6" s="2738"/>
      <c r="J6" s="2738"/>
      <c r="K6" s="2738"/>
      <c r="L6" s="2738"/>
      <c r="M6" s="2738"/>
      <c r="N6" s="2738"/>
      <c r="O6" s="2738"/>
      <c r="P6" s="2738"/>
      <c r="Q6" s="2738"/>
      <c r="R6" s="2738"/>
      <c r="S6" s="2738"/>
      <c r="T6" s="591"/>
      <c r="AD6" s="597"/>
    </row>
    <row r="7" spans="1:38" ht="30" customHeight="1">
      <c r="A7" s="579"/>
      <c r="Y7" s="2741" t="s">
        <v>2250</v>
      </c>
      <c r="Z7" s="2741"/>
      <c r="AA7" s="2741"/>
      <c r="AB7" s="2741"/>
      <c r="AC7" s="2741"/>
      <c r="AD7" s="597"/>
    </row>
    <row r="8" spans="1:38" ht="30" customHeight="1">
      <c r="A8" s="579"/>
      <c r="B8" s="580">
        <v>9.39</v>
      </c>
      <c r="C8" s="581" t="s">
        <v>2369</v>
      </c>
      <c r="Y8" s="2741" t="s">
        <v>1572</v>
      </c>
      <c r="Z8" s="2741"/>
      <c r="AA8" s="2741"/>
      <c r="AB8" s="2741"/>
      <c r="AC8" s="2741"/>
      <c r="AD8" s="597"/>
    </row>
    <row r="9" spans="1:38" ht="30" customHeight="1">
      <c r="A9" s="579"/>
      <c r="B9" s="582"/>
      <c r="C9" s="583" t="s">
        <v>2376</v>
      </c>
      <c r="AC9" s="1819" t="s">
        <v>2220</v>
      </c>
      <c r="AD9" s="597"/>
    </row>
    <row r="10" spans="1:38" ht="30" customHeight="1">
      <c r="A10" s="579"/>
      <c r="C10" s="581" t="s">
        <v>1488</v>
      </c>
      <c r="D10" s="584" t="s">
        <v>2377</v>
      </c>
      <c r="X10" s="2740" t="s">
        <v>2378</v>
      </c>
      <c r="Y10" s="2700"/>
      <c r="Z10" s="2701"/>
      <c r="AA10" s="2701"/>
      <c r="AB10" s="2701"/>
      <c r="AC10" s="2702"/>
      <c r="AD10" s="597"/>
      <c r="AI10" s="601"/>
      <c r="AK10" s="594"/>
      <c r="AL10" s="601"/>
    </row>
    <row r="11" spans="1:38" ht="30" customHeight="1">
      <c r="A11" s="579"/>
      <c r="D11" s="1844" t="s">
        <v>4348</v>
      </c>
      <c r="X11" s="2741"/>
      <c r="Y11" s="2703"/>
      <c r="Z11" s="2704"/>
      <c r="AA11" s="2704"/>
      <c r="AB11" s="2704"/>
      <c r="AC11" s="2705"/>
      <c r="AD11" s="597"/>
      <c r="AI11" s="601"/>
      <c r="AK11" s="594"/>
      <c r="AL11" s="601"/>
    </row>
    <row r="12" spans="1:38" ht="30" customHeight="1">
      <c r="A12" s="579"/>
      <c r="AD12" s="597"/>
      <c r="AI12" s="601"/>
      <c r="AK12" s="594"/>
      <c r="AL12" s="601"/>
    </row>
    <row r="13" spans="1:38" ht="30" customHeight="1">
      <c r="A13" s="579"/>
      <c r="C13" s="582" t="s">
        <v>1546</v>
      </c>
      <c r="D13" s="586" t="s">
        <v>2379</v>
      </c>
      <c r="AD13" s="597"/>
      <c r="AI13" s="601"/>
      <c r="AK13" s="594"/>
      <c r="AL13" s="601"/>
    </row>
    <row r="14" spans="1:38" ht="30" customHeight="1">
      <c r="A14" s="579"/>
      <c r="D14" s="587" t="s">
        <v>2380</v>
      </c>
      <c r="AD14" s="597"/>
      <c r="AI14" s="601"/>
      <c r="AK14" s="594"/>
      <c r="AL14" s="601"/>
    </row>
    <row r="15" spans="1:38" ht="30" customHeight="1">
      <c r="A15" s="579"/>
      <c r="D15" s="587"/>
      <c r="AD15" s="597"/>
      <c r="AI15" s="601"/>
      <c r="AK15" s="594"/>
      <c r="AL15" s="601"/>
    </row>
    <row r="16" spans="1:38" ht="30" customHeight="1">
      <c r="A16" s="579"/>
      <c r="D16" s="582" t="s">
        <v>1511</v>
      </c>
      <c r="E16" s="584" t="s">
        <v>2381</v>
      </c>
      <c r="X16" s="2740" t="s">
        <v>2382</v>
      </c>
      <c r="Y16" s="2700"/>
      <c r="Z16" s="2701"/>
      <c r="AA16" s="2701"/>
      <c r="AB16" s="2701"/>
      <c r="AC16" s="2702"/>
      <c r="AD16" s="597"/>
      <c r="AI16" s="601"/>
      <c r="AK16" s="594"/>
      <c r="AL16" s="601"/>
    </row>
    <row r="17" spans="1:42" ht="30" customHeight="1">
      <c r="A17" s="579"/>
      <c r="D17" s="578"/>
      <c r="E17" s="585" t="s">
        <v>2383</v>
      </c>
      <c r="X17" s="2741"/>
      <c r="Y17" s="2703"/>
      <c r="Z17" s="2704"/>
      <c r="AA17" s="2704"/>
      <c r="AB17" s="2704"/>
      <c r="AC17" s="2705"/>
      <c r="AD17" s="597"/>
      <c r="AI17" s="601"/>
      <c r="AK17" s="594"/>
      <c r="AL17" s="601"/>
    </row>
    <row r="18" spans="1:42" ht="30" customHeight="1">
      <c r="A18" s="579"/>
      <c r="D18" s="578"/>
      <c r="X18" s="573"/>
      <c r="Y18" s="598"/>
      <c r="Z18" s="598"/>
      <c r="AA18" s="598"/>
      <c r="AB18" s="598"/>
      <c r="AC18" s="598"/>
      <c r="AD18" s="597"/>
      <c r="AI18" s="602"/>
      <c r="AJ18" s="589"/>
    </row>
    <row r="19" spans="1:42" ht="30" customHeight="1">
      <c r="A19" s="579"/>
      <c r="C19" s="582"/>
      <c r="D19" s="582" t="s">
        <v>1514</v>
      </c>
      <c r="E19" s="584" t="s">
        <v>2384</v>
      </c>
      <c r="X19" s="2740" t="s">
        <v>2131</v>
      </c>
      <c r="Y19" s="2700"/>
      <c r="Z19" s="2701"/>
      <c r="AA19" s="2701"/>
      <c r="AB19" s="2701"/>
      <c r="AC19" s="2702"/>
      <c r="AD19" s="597"/>
      <c r="AI19" s="603"/>
      <c r="AJ19" s="604"/>
      <c r="AK19" s="605"/>
      <c r="AL19" s="604"/>
      <c r="AM19" s="604"/>
      <c r="AN19" s="604"/>
      <c r="AO19" s="604"/>
      <c r="AP19" s="604"/>
    </row>
    <row r="20" spans="1:42" ht="30" customHeight="1">
      <c r="A20" s="579"/>
      <c r="E20" s="585" t="s">
        <v>2385</v>
      </c>
      <c r="X20" s="2741"/>
      <c r="Y20" s="2703"/>
      <c r="Z20" s="2704"/>
      <c r="AA20" s="2704"/>
      <c r="AB20" s="2704"/>
      <c r="AC20" s="2705"/>
      <c r="AD20" s="597"/>
      <c r="AI20" s="606"/>
      <c r="AJ20" s="604"/>
      <c r="AK20" s="605"/>
      <c r="AL20" s="604"/>
      <c r="AM20" s="604"/>
      <c r="AN20" s="604"/>
      <c r="AO20" s="604"/>
      <c r="AP20" s="604"/>
    </row>
    <row r="21" spans="1:42" ht="30" customHeight="1">
      <c r="A21" s="579"/>
      <c r="X21" s="573"/>
      <c r="AD21" s="597"/>
      <c r="AI21" s="607"/>
      <c r="AJ21" s="604"/>
      <c r="AK21" s="605"/>
      <c r="AL21" s="604"/>
      <c r="AM21" s="604"/>
      <c r="AN21" s="604"/>
      <c r="AO21" s="604"/>
      <c r="AP21" s="604"/>
    </row>
    <row r="22" spans="1:42" s="572" customFormat="1" ht="30" customHeight="1">
      <c r="A22" s="588"/>
      <c r="C22" s="586" t="s">
        <v>1548</v>
      </c>
      <c r="D22" s="586" t="s">
        <v>2386</v>
      </c>
      <c r="X22" s="584"/>
      <c r="AD22" s="599"/>
    </row>
    <row r="23" spans="1:42" ht="30" customHeight="1">
      <c r="A23" s="579"/>
      <c r="D23" s="587" t="s">
        <v>2387</v>
      </c>
      <c r="X23" s="581"/>
      <c r="AD23" s="597"/>
    </row>
    <row r="24" spans="1:42" ht="30" customHeight="1">
      <c r="A24" s="579"/>
      <c r="D24" s="589"/>
      <c r="E24" s="589"/>
      <c r="F24" s="589"/>
      <c r="G24" s="589"/>
      <c r="H24" s="589"/>
      <c r="I24" s="589"/>
      <c r="J24" s="589"/>
      <c r="K24" s="589"/>
      <c r="L24" s="589"/>
      <c r="M24" s="589"/>
      <c r="N24" s="589"/>
      <c r="O24" s="589"/>
      <c r="P24" s="589"/>
      <c r="Q24" s="589"/>
      <c r="R24" s="589"/>
      <c r="S24" s="589"/>
      <c r="T24" s="589"/>
      <c r="U24" s="589"/>
      <c r="V24" s="589"/>
      <c r="X24" s="581"/>
      <c r="AD24" s="597"/>
    </row>
    <row r="25" spans="1:42" ht="30" customHeight="1">
      <c r="A25" s="579"/>
      <c r="D25" s="582" t="s">
        <v>1511</v>
      </c>
      <c r="E25" s="584" t="s">
        <v>2388</v>
      </c>
      <c r="G25" s="589"/>
      <c r="H25" s="589"/>
      <c r="I25" s="589"/>
      <c r="J25" s="589"/>
      <c r="K25" s="589"/>
      <c r="L25" s="589"/>
      <c r="M25" s="589"/>
      <c r="N25" s="589"/>
      <c r="O25" s="589"/>
      <c r="P25" s="589"/>
      <c r="Q25" s="589"/>
      <c r="R25" s="589"/>
      <c r="S25" s="589"/>
      <c r="T25" s="589"/>
      <c r="U25" s="589"/>
      <c r="V25" s="589"/>
      <c r="X25" s="2740" t="s">
        <v>2389</v>
      </c>
      <c r="Y25" s="2700"/>
      <c r="Z25" s="2701"/>
      <c r="AA25" s="2701"/>
      <c r="AB25" s="2701"/>
      <c r="AC25" s="2702"/>
      <c r="AD25" s="597"/>
    </row>
    <row r="26" spans="1:42" ht="30" customHeight="1">
      <c r="A26" s="579"/>
      <c r="D26" s="578"/>
      <c r="E26" s="585" t="s">
        <v>2390</v>
      </c>
      <c r="G26" s="589"/>
      <c r="H26" s="589"/>
      <c r="I26" s="589"/>
      <c r="J26" s="589"/>
      <c r="K26" s="589"/>
      <c r="L26" s="589"/>
      <c r="M26" s="589"/>
      <c r="N26" s="589"/>
      <c r="O26" s="589"/>
      <c r="P26" s="589"/>
      <c r="Q26" s="589"/>
      <c r="R26" s="589"/>
      <c r="S26" s="589"/>
      <c r="T26" s="589"/>
      <c r="U26" s="589"/>
      <c r="V26" s="589"/>
      <c r="X26" s="2741"/>
      <c r="Y26" s="2703"/>
      <c r="Z26" s="2704"/>
      <c r="AA26" s="2704"/>
      <c r="AB26" s="2704"/>
      <c r="AC26" s="2705"/>
      <c r="AD26" s="597"/>
    </row>
    <row r="27" spans="1:42" ht="30" customHeight="1">
      <c r="A27" s="579"/>
      <c r="D27" s="578"/>
      <c r="G27" s="589"/>
      <c r="H27" s="589"/>
      <c r="I27" s="589"/>
      <c r="J27" s="589"/>
      <c r="K27" s="589"/>
      <c r="L27" s="589"/>
      <c r="M27" s="589"/>
      <c r="N27" s="589"/>
      <c r="O27" s="589"/>
      <c r="P27" s="589"/>
      <c r="Q27" s="589"/>
      <c r="R27" s="589"/>
      <c r="S27" s="589"/>
      <c r="T27" s="589"/>
      <c r="U27" s="589"/>
      <c r="V27" s="589"/>
      <c r="X27" s="581"/>
      <c r="AD27" s="597"/>
    </row>
    <row r="28" spans="1:42" ht="30" customHeight="1">
      <c r="A28" s="579"/>
      <c r="D28" s="582" t="s">
        <v>1514</v>
      </c>
      <c r="E28" s="584" t="s">
        <v>2391</v>
      </c>
      <c r="G28" s="589"/>
      <c r="H28" s="589"/>
      <c r="I28" s="589"/>
      <c r="J28" s="589"/>
      <c r="K28" s="589"/>
      <c r="L28" s="589"/>
      <c r="M28" s="589"/>
      <c r="N28" s="589"/>
      <c r="O28" s="589"/>
      <c r="P28" s="589"/>
      <c r="Q28" s="589"/>
      <c r="R28" s="589"/>
      <c r="S28" s="589"/>
      <c r="T28" s="589"/>
      <c r="U28" s="589"/>
      <c r="V28" s="589"/>
      <c r="X28" s="2740" t="s">
        <v>2392</v>
      </c>
      <c r="Y28" s="2700"/>
      <c r="Z28" s="2701"/>
      <c r="AA28" s="2701"/>
      <c r="AB28" s="2701"/>
      <c r="AC28" s="2702"/>
      <c r="AD28" s="597"/>
    </row>
    <row r="29" spans="1:42" ht="30" customHeight="1">
      <c r="A29" s="579"/>
      <c r="D29" s="578"/>
      <c r="E29" s="585" t="s">
        <v>2393</v>
      </c>
      <c r="G29" s="589"/>
      <c r="H29" s="589"/>
      <c r="I29" s="589"/>
      <c r="J29" s="589"/>
      <c r="K29" s="589"/>
      <c r="L29" s="589"/>
      <c r="M29" s="589"/>
      <c r="N29" s="589"/>
      <c r="O29" s="589"/>
      <c r="P29" s="589"/>
      <c r="Q29" s="589"/>
      <c r="R29" s="589"/>
      <c r="S29" s="589"/>
      <c r="T29" s="589"/>
      <c r="U29" s="589"/>
      <c r="V29" s="589"/>
      <c r="X29" s="2741"/>
      <c r="Y29" s="2703"/>
      <c r="Z29" s="2704"/>
      <c r="AA29" s="2704"/>
      <c r="AB29" s="2704"/>
      <c r="AC29" s="2705"/>
      <c r="AD29" s="597"/>
    </row>
    <row r="30" spans="1:42" ht="30" customHeight="1">
      <c r="A30" s="579"/>
      <c r="D30" s="587"/>
      <c r="X30" s="581"/>
      <c r="Y30" s="600"/>
      <c r="Z30" s="600"/>
      <c r="AA30" s="600"/>
      <c r="AB30" s="600"/>
      <c r="AC30" s="600"/>
      <c r="AD30" s="597"/>
    </row>
    <row r="31" spans="1:42" ht="30" customHeight="1">
      <c r="A31" s="579"/>
      <c r="D31" s="582" t="s">
        <v>1530</v>
      </c>
      <c r="E31" s="584" t="s">
        <v>2394</v>
      </c>
      <c r="X31" s="2740" t="s">
        <v>2395</v>
      </c>
      <c r="Y31" s="2700"/>
      <c r="Z31" s="2701"/>
      <c r="AA31" s="2701"/>
      <c r="AB31" s="2701"/>
      <c r="AC31" s="2702"/>
      <c r="AD31" s="597"/>
    </row>
    <row r="32" spans="1:42" ht="30" customHeight="1">
      <c r="A32" s="579"/>
      <c r="D32" s="578"/>
      <c r="E32" s="585" t="s">
        <v>2396</v>
      </c>
      <c r="X32" s="2741"/>
      <c r="Y32" s="2703"/>
      <c r="Z32" s="2704"/>
      <c r="AA32" s="2704"/>
      <c r="AB32" s="2704"/>
      <c r="AC32" s="2705"/>
      <c r="AD32" s="597"/>
    </row>
    <row r="33" spans="1:30" ht="30" customHeight="1">
      <c r="A33" s="579"/>
      <c r="D33" s="578"/>
      <c r="E33" s="582" t="s">
        <v>1411</v>
      </c>
      <c r="X33" s="573"/>
      <c r="AD33" s="597"/>
    </row>
    <row r="34" spans="1:30" ht="30" customHeight="1">
      <c r="A34" s="579"/>
      <c r="D34" s="582" t="s">
        <v>2272</v>
      </c>
      <c r="E34" s="584" t="s">
        <v>2397</v>
      </c>
      <c r="X34" s="2740" t="s">
        <v>2398</v>
      </c>
      <c r="Y34" s="2700"/>
      <c r="Z34" s="2701"/>
      <c r="AA34" s="2701"/>
      <c r="AB34" s="2701"/>
      <c r="AC34" s="2702"/>
      <c r="AD34" s="597"/>
    </row>
    <row r="35" spans="1:30" ht="30" customHeight="1">
      <c r="A35" s="579"/>
      <c r="D35" s="578"/>
      <c r="E35" s="585" t="s">
        <v>2399</v>
      </c>
      <c r="X35" s="2741"/>
      <c r="Y35" s="2703"/>
      <c r="Z35" s="2704"/>
      <c r="AA35" s="2704"/>
      <c r="AB35" s="2704"/>
      <c r="AC35" s="2705"/>
      <c r="AD35" s="597"/>
    </row>
    <row r="36" spans="1:30" ht="30" customHeight="1">
      <c r="A36" s="579"/>
      <c r="D36" s="578"/>
      <c r="X36" s="573"/>
      <c r="AD36" s="597"/>
    </row>
    <row r="37" spans="1:30" ht="30" customHeight="1">
      <c r="A37" s="579"/>
      <c r="D37" s="582" t="s">
        <v>2400</v>
      </c>
      <c r="E37" s="584" t="s">
        <v>2401</v>
      </c>
      <c r="X37" s="2740" t="s">
        <v>2402</v>
      </c>
      <c r="Y37" s="2700"/>
      <c r="Z37" s="2701"/>
      <c r="AA37" s="2701"/>
      <c r="AB37" s="2701"/>
      <c r="AC37" s="2702"/>
      <c r="AD37" s="597"/>
    </row>
    <row r="38" spans="1:30" ht="30" customHeight="1">
      <c r="A38" s="579"/>
      <c r="E38" s="585" t="s">
        <v>2403</v>
      </c>
      <c r="X38" s="2741"/>
      <c r="Y38" s="2703"/>
      <c r="Z38" s="2704"/>
      <c r="AA38" s="2704"/>
      <c r="AB38" s="2704"/>
      <c r="AC38" s="2705"/>
      <c r="AD38" s="597"/>
    </row>
    <row r="39" spans="1:30" ht="30" customHeight="1">
      <c r="A39" s="579"/>
      <c r="E39" s="585"/>
      <c r="X39" s="593"/>
      <c r="Y39" s="600"/>
      <c r="Z39" s="600"/>
      <c r="AA39" s="600"/>
      <c r="AB39" s="600"/>
      <c r="AC39" s="600"/>
      <c r="AD39" s="597"/>
    </row>
    <row r="40" spans="1:30" ht="30" customHeight="1">
      <c r="A40" s="579"/>
      <c r="C40" s="582" t="s">
        <v>1551</v>
      </c>
      <c r="D40" s="2748" t="s">
        <v>2404</v>
      </c>
      <c r="E40" s="2749"/>
      <c r="F40" s="2749"/>
      <c r="G40" s="2749"/>
      <c r="H40" s="2749"/>
      <c r="I40" s="2749"/>
      <c r="J40" s="2749"/>
      <c r="K40" s="2749"/>
      <c r="L40" s="2749"/>
      <c r="M40" s="2749"/>
      <c r="N40" s="2749"/>
      <c r="O40" s="2749"/>
      <c r="P40" s="2749"/>
      <c r="Q40" s="2749"/>
      <c r="R40" s="2749"/>
      <c r="S40" s="2749"/>
      <c r="T40" s="2749"/>
      <c r="U40" s="2749"/>
      <c r="V40" s="2749"/>
      <c r="W40" s="2749"/>
      <c r="X40" s="2740" t="s">
        <v>2405</v>
      </c>
      <c r="Y40" s="2700"/>
      <c r="Z40" s="2701"/>
      <c r="AA40" s="2701"/>
      <c r="AB40" s="2701"/>
      <c r="AC40" s="2702"/>
      <c r="AD40" s="597"/>
    </row>
    <row r="41" spans="1:30" ht="30" customHeight="1">
      <c r="A41" s="579"/>
      <c r="D41" s="2749"/>
      <c r="E41" s="2749"/>
      <c r="F41" s="2749"/>
      <c r="G41" s="2749"/>
      <c r="H41" s="2749"/>
      <c r="I41" s="2749"/>
      <c r="J41" s="2749"/>
      <c r="K41" s="2749"/>
      <c r="L41" s="2749"/>
      <c r="M41" s="2749"/>
      <c r="N41" s="2749"/>
      <c r="O41" s="2749"/>
      <c r="P41" s="2749"/>
      <c r="Q41" s="2749"/>
      <c r="R41" s="2749"/>
      <c r="S41" s="2749"/>
      <c r="T41" s="2749"/>
      <c r="U41" s="2749"/>
      <c r="V41" s="2749"/>
      <c r="W41" s="2749"/>
      <c r="X41" s="2741"/>
      <c r="Y41" s="2703"/>
      <c r="Z41" s="2704"/>
      <c r="AA41" s="2704"/>
      <c r="AB41" s="2704"/>
      <c r="AC41" s="2705"/>
      <c r="AD41" s="597"/>
    </row>
    <row r="42" spans="1:30" ht="30" customHeight="1">
      <c r="A42" s="579"/>
      <c r="D42" s="587" t="s">
        <v>2406</v>
      </c>
      <c r="E42" s="585"/>
      <c r="X42" s="593"/>
      <c r="Y42" s="600"/>
      <c r="Z42" s="600"/>
      <c r="AA42" s="600"/>
      <c r="AB42" s="600"/>
      <c r="AC42" s="600"/>
      <c r="AD42" s="597"/>
    </row>
    <row r="43" spans="1:30" ht="30" customHeight="1">
      <c r="A43" s="579"/>
      <c r="D43" s="587" t="s">
        <v>2407</v>
      </c>
      <c r="E43" s="585"/>
      <c r="X43" s="593"/>
      <c r="Y43" s="600"/>
      <c r="Z43" s="600"/>
      <c r="AA43" s="600"/>
      <c r="AB43" s="600"/>
      <c r="AC43" s="600"/>
      <c r="AD43" s="597"/>
    </row>
    <row r="44" spans="1:30" ht="30" customHeight="1">
      <c r="A44" s="579"/>
      <c r="E44" s="585"/>
      <c r="X44" s="593"/>
      <c r="Y44" s="600"/>
      <c r="Z44" s="600"/>
      <c r="AA44" s="600"/>
      <c r="AB44" s="600"/>
      <c r="AC44" s="600"/>
      <c r="AD44" s="597"/>
    </row>
    <row r="45" spans="1:30" ht="30" customHeight="1">
      <c r="A45" s="579"/>
      <c r="C45" s="582" t="s">
        <v>1554</v>
      </c>
      <c r="D45" s="586" t="s">
        <v>2408</v>
      </c>
      <c r="E45" s="585"/>
      <c r="X45" s="2740" t="s">
        <v>2409</v>
      </c>
      <c r="Y45" s="2700"/>
      <c r="Z45" s="2701"/>
      <c r="AA45" s="2701"/>
      <c r="AB45" s="2701"/>
      <c r="AC45" s="2702"/>
      <c r="AD45" s="597"/>
    </row>
    <row r="46" spans="1:30" ht="30" customHeight="1">
      <c r="A46" s="579"/>
      <c r="D46" s="587" t="s">
        <v>2410</v>
      </c>
      <c r="E46" s="585"/>
      <c r="X46" s="2741"/>
      <c r="Y46" s="2703"/>
      <c r="Z46" s="2704"/>
      <c r="AA46" s="2704"/>
      <c r="AB46" s="2704"/>
      <c r="AC46" s="2705"/>
      <c r="AD46" s="597"/>
    </row>
    <row r="47" spans="1:30" ht="30" customHeight="1">
      <c r="A47" s="579"/>
      <c r="E47" s="585"/>
      <c r="X47" s="593"/>
      <c r="Y47" s="600"/>
      <c r="Z47" s="600"/>
      <c r="AA47" s="600"/>
      <c r="AB47" s="600"/>
      <c r="AC47" s="600"/>
      <c r="AD47" s="597"/>
    </row>
    <row r="48" spans="1:30" ht="30" customHeight="1">
      <c r="A48" s="579"/>
      <c r="C48" s="582" t="s">
        <v>1557</v>
      </c>
      <c r="D48" s="586" t="s">
        <v>2411</v>
      </c>
      <c r="E48" s="585"/>
      <c r="X48" s="2740" t="s">
        <v>2412</v>
      </c>
      <c r="Y48" s="2700"/>
      <c r="Z48" s="2701"/>
      <c r="AA48" s="2701"/>
      <c r="AB48" s="2701"/>
      <c r="AC48" s="2702"/>
      <c r="AD48" s="597"/>
    </row>
    <row r="49" spans="1:44" ht="30" customHeight="1">
      <c r="A49" s="579"/>
      <c r="D49" s="587" t="s">
        <v>2413</v>
      </c>
      <c r="E49" s="585"/>
      <c r="X49" s="2741"/>
      <c r="Y49" s="2703"/>
      <c r="Z49" s="2704"/>
      <c r="AA49" s="2704"/>
      <c r="AB49" s="2704"/>
      <c r="AC49" s="2705"/>
      <c r="AD49" s="597"/>
    </row>
    <row r="50" spans="1:44" ht="30" customHeight="1">
      <c r="A50" s="579"/>
      <c r="E50" s="585"/>
      <c r="X50" s="593"/>
      <c r="Y50" s="600"/>
      <c r="Z50" s="600"/>
      <c r="AA50" s="600"/>
      <c r="AB50" s="600"/>
      <c r="AC50" s="600"/>
      <c r="AD50" s="597"/>
    </row>
    <row r="51" spans="1:44" ht="30" customHeight="1">
      <c r="A51" s="579"/>
      <c r="C51" s="582" t="s">
        <v>1511</v>
      </c>
      <c r="D51" s="586" t="s">
        <v>2414</v>
      </c>
      <c r="E51" s="585"/>
      <c r="X51" s="2740" t="s">
        <v>2415</v>
      </c>
      <c r="Y51" s="2700"/>
      <c r="Z51" s="2701"/>
      <c r="AA51" s="2701"/>
      <c r="AB51" s="2701"/>
      <c r="AC51" s="2702"/>
      <c r="AD51" s="597"/>
    </row>
    <row r="52" spans="1:44" ht="30" customHeight="1">
      <c r="A52" s="579"/>
      <c r="D52" s="587" t="s">
        <v>2416</v>
      </c>
      <c r="E52" s="585"/>
      <c r="X52" s="2741"/>
      <c r="Y52" s="2703"/>
      <c r="Z52" s="2704"/>
      <c r="AA52" s="2704"/>
      <c r="AB52" s="2704"/>
      <c r="AC52" s="2705"/>
      <c r="AD52" s="597"/>
    </row>
    <row r="53" spans="1:44" ht="30" customHeight="1">
      <c r="A53" s="579"/>
      <c r="E53" s="585"/>
      <c r="X53" s="593"/>
      <c r="Y53" s="600"/>
      <c r="Z53" s="600"/>
      <c r="AA53" s="600"/>
      <c r="AB53" s="600"/>
      <c r="AC53" s="600"/>
      <c r="AD53" s="597"/>
    </row>
    <row r="54" spans="1:44" ht="30" customHeight="1">
      <c r="A54" s="579"/>
      <c r="C54" s="582" t="s">
        <v>2185</v>
      </c>
      <c r="D54" s="586" t="s">
        <v>2417</v>
      </c>
      <c r="E54" s="585"/>
      <c r="X54" s="2740" t="s">
        <v>2418</v>
      </c>
      <c r="Y54" s="2700"/>
      <c r="Z54" s="2701"/>
      <c r="AA54" s="2701"/>
      <c r="AB54" s="2701"/>
      <c r="AC54" s="2702"/>
      <c r="AD54" s="597"/>
    </row>
    <row r="55" spans="1:44" ht="30" customHeight="1">
      <c r="A55" s="579"/>
      <c r="D55" s="587" t="s">
        <v>2419</v>
      </c>
      <c r="E55" s="585"/>
      <c r="X55" s="2741"/>
      <c r="Y55" s="2703"/>
      <c r="Z55" s="2704"/>
      <c r="AA55" s="2704"/>
      <c r="AB55" s="2704"/>
      <c r="AC55" s="2705"/>
      <c r="AD55" s="597"/>
      <c r="AK55" s="2750"/>
      <c r="AL55" s="2750"/>
      <c r="AM55" s="2750"/>
      <c r="AN55" s="2750"/>
      <c r="AO55" s="2750"/>
      <c r="AP55" s="2750"/>
      <c r="AQ55" s="2750"/>
      <c r="AR55" s="2750"/>
    </row>
    <row r="56" spans="1:44" ht="30" customHeight="1">
      <c r="A56" s="579"/>
      <c r="D56" s="587"/>
      <c r="E56" s="585"/>
      <c r="X56" s="593"/>
      <c r="Y56" s="600"/>
      <c r="Z56" s="600"/>
      <c r="AA56" s="600"/>
      <c r="AB56" s="600"/>
      <c r="AC56" s="600"/>
      <c r="AD56" s="597"/>
      <c r="AK56" s="602"/>
      <c r="AL56" s="602"/>
      <c r="AM56" s="602"/>
      <c r="AN56" s="602"/>
      <c r="AO56" s="602"/>
      <c r="AP56" s="602"/>
      <c r="AQ56" s="602"/>
      <c r="AR56" s="602"/>
    </row>
    <row r="57" spans="1:44" ht="30" customHeight="1">
      <c r="A57" s="579"/>
      <c r="C57" s="582" t="s">
        <v>2190</v>
      </c>
      <c r="D57" s="586" t="s">
        <v>2420</v>
      </c>
      <c r="E57" s="585"/>
      <c r="X57" s="594"/>
      <c r="Y57" s="594"/>
      <c r="Z57" s="594"/>
      <c r="AA57" s="594"/>
      <c r="AB57" s="594"/>
      <c r="AC57" s="594"/>
      <c r="AD57" s="597"/>
      <c r="AK57" s="602"/>
      <c r="AL57" s="602"/>
      <c r="AM57" s="602"/>
      <c r="AN57" s="602"/>
      <c r="AO57" s="602"/>
      <c r="AP57" s="602"/>
      <c r="AQ57" s="602"/>
      <c r="AR57" s="602"/>
    </row>
    <row r="58" spans="1:44" ht="30" customHeight="1">
      <c r="A58" s="579"/>
      <c r="D58" s="586" t="s">
        <v>2421</v>
      </c>
      <c r="E58" s="585"/>
      <c r="X58" s="2740" t="s">
        <v>2422</v>
      </c>
      <c r="Y58" s="2700"/>
      <c r="Z58" s="2701"/>
      <c r="AA58" s="2701"/>
      <c r="AB58" s="2701"/>
      <c r="AC58" s="2702"/>
      <c r="AD58" s="597"/>
      <c r="AK58" s="602"/>
      <c r="AL58" s="602"/>
      <c r="AM58" s="602"/>
      <c r="AN58" s="602"/>
      <c r="AO58" s="602"/>
      <c r="AP58" s="602"/>
      <c r="AQ58" s="602"/>
      <c r="AR58" s="602"/>
    </row>
    <row r="59" spans="1:44" ht="30" customHeight="1">
      <c r="A59" s="579"/>
      <c r="D59" s="587" t="s">
        <v>2423</v>
      </c>
      <c r="E59" s="585"/>
      <c r="X59" s="2741"/>
      <c r="Y59" s="2703"/>
      <c r="Z59" s="2704"/>
      <c r="AA59" s="2704"/>
      <c r="AB59" s="2704"/>
      <c r="AC59" s="2705"/>
      <c r="AD59" s="597"/>
      <c r="AK59" s="602"/>
      <c r="AL59" s="602"/>
      <c r="AM59" s="602"/>
      <c r="AN59" s="602"/>
      <c r="AO59" s="602"/>
      <c r="AP59" s="602"/>
      <c r="AQ59" s="602"/>
      <c r="AR59" s="602"/>
    </row>
    <row r="60" spans="1:44" ht="30" customHeight="1">
      <c r="A60" s="579"/>
      <c r="D60" s="587" t="s">
        <v>2424</v>
      </c>
      <c r="E60" s="585"/>
      <c r="X60" s="593"/>
      <c r="Y60" s="600"/>
      <c r="Z60" s="600"/>
      <c r="AA60" s="600"/>
      <c r="AB60" s="600"/>
      <c r="AC60" s="600"/>
      <c r="AD60" s="597"/>
      <c r="AK60" s="602"/>
      <c r="AL60" s="602"/>
      <c r="AM60" s="602"/>
      <c r="AN60" s="602"/>
      <c r="AO60" s="602"/>
      <c r="AP60" s="602"/>
      <c r="AQ60" s="602"/>
      <c r="AR60" s="602"/>
    </row>
    <row r="61" spans="1:44" ht="30" customHeight="1">
      <c r="A61" s="579"/>
      <c r="E61" s="585"/>
      <c r="X61" s="593"/>
      <c r="Y61" s="600"/>
      <c r="Z61" s="600"/>
      <c r="AA61" s="600"/>
      <c r="AB61" s="600"/>
      <c r="AC61" s="600"/>
      <c r="AD61" s="597"/>
    </row>
    <row r="62" spans="1:44" ht="30" customHeight="1">
      <c r="A62" s="579"/>
      <c r="C62" s="582" t="s">
        <v>2193</v>
      </c>
      <c r="D62" s="586" t="s">
        <v>2425</v>
      </c>
      <c r="E62" s="585"/>
      <c r="X62" s="2740" t="s">
        <v>2426</v>
      </c>
      <c r="Y62" s="2700"/>
      <c r="Z62" s="2701"/>
      <c r="AA62" s="2701"/>
      <c r="AB62" s="2701"/>
      <c r="AC62" s="2702"/>
      <c r="AD62" s="597"/>
    </row>
    <row r="63" spans="1:44" ht="30" customHeight="1">
      <c r="A63" s="579"/>
      <c r="D63" s="587" t="s">
        <v>2427</v>
      </c>
      <c r="E63" s="585"/>
      <c r="X63" s="2741"/>
      <c r="Y63" s="2703"/>
      <c r="Z63" s="2704"/>
      <c r="AA63" s="2704"/>
      <c r="AB63" s="2704"/>
      <c r="AC63" s="2705"/>
      <c r="AD63" s="597"/>
    </row>
    <row r="64" spans="1:44" ht="37.5" customHeight="1">
      <c r="A64" s="579"/>
      <c r="D64" s="2751"/>
      <c r="E64" s="2751"/>
      <c r="F64" s="2751"/>
      <c r="G64" s="2751"/>
      <c r="H64" s="2751"/>
      <c r="I64" s="2751"/>
      <c r="J64" s="2751"/>
      <c r="K64" s="2751"/>
      <c r="L64" s="2751"/>
      <c r="M64" s="2751"/>
      <c r="N64" s="2751"/>
      <c r="O64" s="2751"/>
      <c r="P64" s="2751"/>
      <c r="Q64" s="2751"/>
      <c r="R64" s="2751"/>
      <c r="S64" s="2751"/>
      <c r="T64" s="2751"/>
      <c r="U64" s="2751"/>
      <c r="X64" s="595"/>
      <c r="Y64" s="600"/>
      <c r="Z64" s="600"/>
      <c r="AA64" s="600"/>
      <c r="AB64" s="600"/>
      <c r="AC64" s="600"/>
      <c r="AD64" s="597"/>
    </row>
    <row r="65" spans="1:30" ht="30" customHeight="1">
      <c r="A65" s="608"/>
      <c r="B65" s="609"/>
      <c r="C65" s="609"/>
      <c r="D65" s="609"/>
      <c r="E65" s="610"/>
      <c r="F65" s="609"/>
      <c r="G65" s="609"/>
      <c r="H65" s="609"/>
      <c r="I65" s="609"/>
      <c r="J65" s="609"/>
      <c r="K65" s="609"/>
      <c r="L65" s="609"/>
      <c r="M65" s="609"/>
      <c r="N65" s="609"/>
      <c r="O65" s="609"/>
      <c r="P65" s="609"/>
      <c r="Q65" s="609"/>
      <c r="R65" s="609"/>
      <c r="S65" s="609"/>
      <c r="T65" s="609"/>
      <c r="U65" s="609"/>
      <c r="V65" s="609"/>
      <c r="W65" s="609"/>
      <c r="X65" s="616"/>
      <c r="Y65" s="618"/>
      <c r="Z65" s="618"/>
      <c r="AA65" s="618"/>
      <c r="AB65" s="618"/>
      <c r="AC65" s="618"/>
      <c r="AD65" s="619"/>
    </row>
    <row r="66" spans="1:30" ht="30" customHeight="1">
      <c r="A66" s="579"/>
      <c r="E66" s="585"/>
      <c r="X66" s="595"/>
      <c r="Y66" s="600"/>
      <c r="Z66" s="600"/>
      <c r="AA66" s="600"/>
      <c r="AB66" s="600"/>
      <c r="AC66" s="600"/>
      <c r="AD66" s="597"/>
    </row>
    <row r="67" spans="1:30" ht="30" customHeight="1">
      <c r="A67" s="579"/>
      <c r="B67" s="580">
        <v>9.4</v>
      </c>
      <c r="C67" s="586" t="s">
        <v>2428</v>
      </c>
      <c r="E67" s="585"/>
      <c r="X67" s="2740" t="s">
        <v>2429</v>
      </c>
      <c r="Y67" s="2700"/>
      <c r="Z67" s="2701"/>
      <c r="AA67" s="2701"/>
      <c r="AB67" s="2701"/>
      <c r="AC67" s="2702"/>
      <c r="AD67" s="597"/>
    </row>
    <row r="68" spans="1:30" ht="30" customHeight="1">
      <c r="A68" s="579"/>
      <c r="C68" s="587" t="s">
        <v>2430</v>
      </c>
      <c r="E68" s="585"/>
      <c r="X68" s="2741"/>
      <c r="Y68" s="2703"/>
      <c r="Z68" s="2704"/>
      <c r="AA68" s="2704"/>
      <c r="AB68" s="2704"/>
      <c r="AC68" s="2705"/>
      <c r="AD68" s="597"/>
    </row>
    <row r="69" spans="1:30" ht="30" customHeight="1">
      <c r="A69" s="608"/>
      <c r="B69" s="609"/>
      <c r="C69" s="611"/>
      <c r="D69" s="609"/>
      <c r="E69" s="610"/>
      <c r="F69" s="609"/>
      <c r="G69" s="609"/>
      <c r="H69" s="609"/>
      <c r="I69" s="609"/>
      <c r="J69" s="609"/>
      <c r="K69" s="609"/>
      <c r="L69" s="609"/>
      <c r="M69" s="609"/>
      <c r="N69" s="609"/>
      <c r="O69" s="609"/>
      <c r="P69" s="609"/>
      <c r="Q69" s="609"/>
      <c r="R69" s="609"/>
      <c r="S69" s="609"/>
      <c r="T69" s="609"/>
      <c r="U69" s="609"/>
      <c r="V69" s="609"/>
      <c r="W69" s="609"/>
      <c r="X69" s="616"/>
      <c r="Y69" s="618"/>
      <c r="Z69" s="618"/>
      <c r="AA69" s="618"/>
      <c r="AB69" s="618"/>
      <c r="AC69" s="618"/>
      <c r="AD69" s="619"/>
    </row>
    <row r="70" spans="1:30" ht="30" customHeight="1">
      <c r="A70" s="579"/>
      <c r="E70" s="585"/>
      <c r="X70" s="595"/>
      <c r="Y70" s="600"/>
      <c r="Z70" s="600"/>
      <c r="AA70" s="600"/>
      <c r="AB70" s="600"/>
      <c r="AC70" s="600"/>
      <c r="AD70" s="597"/>
    </row>
    <row r="71" spans="1:30" ht="30" customHeight="1">
      <c r="A71" s="579"/>
      <c r="B71" s="582">
        <v>9.41</v>
      </c>
      <c r="C71" s="586" t="s">
        <v>2431</v>
      </c>
      <c r="E71" s="585"/>
      <c r="U71" s="2740" t="s">
        <v>1770</v>
      </c>
      <c r="V71" s="2752">
        <f>'Q9-ms 22'!AD6+'Q9-ms 22'!AD12+'Q9-ms 22'!AD24+'Q9-ms 22'!AD35+'Q9-ms 22'!AD39+'Q9-ms 22'!AD44+'Q9-ms 22'!AD50+'Q9-ms 22'!AD55+'Q9-ms 22'!AD59+'Q9-ms 22'!AD63+'Q9-ms 22'!AD67+'Q9-ms 23'!AU7+'Q9-ms 23'!AU18+'Q9-ms 23'!AU25+'Q9-ms 23'!AU30+'Q9-ms 23'!AU42+'Q9-ms 23'!AU45+'Q9-ms 23'!AU56+'Q9-ms 23'!AU59+'Q9-ms 23'!AU62+'Q9-ms 23'!AU66+'Q9-ms 23'!AU70+'Q9-ms 23'!AU74+'Q9-ms 23'!AU78+'Q9-ms 23'!AU83+'Q9-ms 23'!AU88+'Q9-ms 24'!AB8+'Q9-ms 24'!AB14+'Q9-ms 24'!AB18+'Q9-ms 24'!AB22+'Q9-ms 24'!AB26+'Q9-ms 24'!AB30+'Q9-ms 24'!AB34+'Q9-ms 24'!AB38+'Q9-ms 24'!AB42+'Q9-ms 24'!AB46+'Q9-ms 24'!AB50+'Q9-ms 24'!AB57+'Q9-ms 24'!AB60+'Q9-ms 24'!AB63+'Q9-ms 24'!AB67+'Q9-ms 24'!AB70+'Q9-ms 24'!AB73+'Q9-ms 24'!AB76+'Q9-ms 24'!AB80+'Q9-ms 24'!AB83+'Q9-ms 24'!AB87+'Q9-ms 24'!AB91+'Q9-ms 25'!AT7+'Q9-ms 25'!AT18+'Q9-ms 25'!AT25+'Q9-ms 25'!AT32+'Q9-ms 25'!AT36+'Q9-ms 25'!AT43+'Q9-ms 25'!AT46+'Q9-ms 25'!AT49+'Q9-ms 25'!AT52+'Q9-ms 25'!AT55+'Q9-ms 25'!AT62+'Q9-ms 25'!AT74+'Q9-ms 25'!AT95+'Q9-ms 26'!Y10+'Q9-ms 26'!Y16+'Q9-ms 26'!Y19+'Q9-ms 26'!Y25+'Q9-ms 26'!Y28+'Q9-ms 26'!Y31+'Q9-ms 26'!Y34+'Q9-ms 26'!Y37+'Q9-ms 26'!Y40+'Q9-ms 26'!Y45+'Q9-ms 26'!Y48+'Q9-ms 26'!Y51+'Q9-ms 26'!Y54+'Q9-ms 26'!Y58+'Q9-ms 26'!Y62+'Q9-ms 26'!Y67</f>
        <v>0</v>
      </c>
      <c r="W71" s="2752"/>
      <c r="X71" s="2752"/>
      <c r="Y71" s="2752"/>
      <c r="Z71" s="2752"/>
      <c r="AA71" s="2752"/>
      <c r="AD71" s="597"/>
    </row>
    <row r="72" spans="1:30" ht="30" customHeight="1">
      <c r="A72" s="579"/>
      <c r="C72" s="587" t="s">
        <v>2432</v>
      </c>
      <c r="E72" s="585"/>
      <c r="U72" s="2741"/>
      <c r="V72" s="2752"/>
      <c r="W72" s="2752"/>
      <c r="X72" s="2752"/>
      <c r="Y72" s="2752"/>
      <c r="Z72" s="2752"/>
      <c r="AA72" s="2752"/>
      <c r="AD72" s="597"/>
    </row>
    <row r="73" spans="1:30" ht="30" customHeight="1">
      <c r="A73" s="608"/>
      <c r="B73" s="609"/>
      <c r="C73" s="611"/>
      <c r="D73" s="609"/>
      <c r="E73" s="610"/>
      <c r="F73" s="609"/>
      <c r="G73" s="609"/>
      <c r="H73" s="609"/>
      <c r="I73" s="609"/>
      <c r="J73" s="609"/>
      <c r="K73" s="609"/>
      <c r="L73" s="609"/>
      <c r="M73" s="609"/>
      <c r="N73" s="609"/>
      <c r="O73" s="609"/>
      <c r="P73" s="609"/>
      <c r="Q73" s="609"/>
      <c r="R73" s="609"/>
      <c r="S73" s="609"/>
      <c r="T73" s="609"/>
      <c r="U73" s="609"/>
      <c r="V73" s="609"/>
      <c r="W73" s="609"/>
      <c r="X73" s="616"/>
      <c r="Y73" s="618"/>
      <c r="Z73" s="618"/>
      <c r="AA73" s="618"/>
      <c r="AB73" s="618"/>
      <c r="AC73" s="618"/>
      <c r="AD73" s="619"/>
    </row>
    <row r="74" spans="1:30" ht="30" customHeight="1">
      <c r="A74" s="579"/>
      <c r="C74" s="587"/>
      <c r="E74" s="585"/>
      <c r="X74" s="595"/>
      <c r="Y74" s="600"/>
      <c r="Z74" s="600"/>
      <c r="AA74" s="600"/>
      <c r="AB74" s="600"/>
      <c r="AC74" s="600"/>
      <c r="AD74" s="597"/>
    </row>
    <row r="75" spans="1:30" ht="30" customHeight="1">
      <c r="A75" s="579"/>
      <c r="B75" s="582">
        <v>9.42</v>
      </c>
      <c r="C75" s="584" t="s">
        <v>2433</v>
      </c>
      <c r="E75" s="585"/>
      <c r="X75" s="2740" t="s">
        <v>2434</v>
      </c>
      <c r="Y75" s="2700"/>
      <c r="Z75" s="2701"/>
      <c r="AA75" s="2701"/>
      <c r="AB75" s="2701"/>
      <c r="AC75" s="2702"/>
      <c r="AD75" s="597"/>
    </row>
    <row r="76" spans="1:30" ht="30" customHeight="1">
      <c r="A76" s="579"/>
      <c r="C76" s="585" t="s">
        <v>2435</v>
      </c>
      <c r="E76" s="585"/>
      <c r="X76" s="2741"/>
      <c r="Y76" s="2703"/>
      <c r="Z76" s="2704"/>
      <c r="AA76" s="2704"/>
      <c r="AB76" s="2704"/>
      <c r="AC76" s="2705"/>
      <c r="AD76" s="597"/>
    </row>
    <row r="77" spans="1:30" ht="30" customHeight="1">
      <c r="A77" s="608"/>
      <c r="B77" s="609"/>
      <c r="C77" s="611"/>
      <c r="D77" s="609"/>
      <c r="E77" s="610"/>
      <c r="F77" s="609"/>
      <c r="G77" s="609"/>
      <c r="H77" s="609"/>
      <c r="I77" s="609"/>
      <c r="J77" s="609"/>
      <c r="K77" s="609"/>
      <c r="L77" s="609"/>
      <c r="M77" s="609"/>
      <c r="N77" s="609"/>
      <c r="O77" s="609"/>
      <c r="P77" s="609"/>
      <c r="Q77" s="609"/>
      <c r="R77" s="609"/>
      <c r="S77" s="609"/>
      <c r="T77" s="609"/>
      <c r="U77" s="609"/>
      <c r="V77" s="609"/>
      <c r="W77" s="609"/>
      <c r="X77" s="616"/>
      <c r="Y77" s="618"/>
      <c r="Z77" s="618"/>
      <c r="AA77" s="618"/>
      <c r="AB77" s="618"/>
      <c r="AC77" s="618"/>
      <c r="AD77" s="619"/>
    </row>
    <row r="78" spans="1:30" ht="30" customHeight="1">
      <c r="A78" s="579"/>
      <c r="C78" s="587"/>
      <c r="E78" s="585"/>
      <c r="X78" s="595"/>
      <c r="Y78" s="600"/>
      <c r="Z78" s="600"/>
      <c r="AA78" s="600"/>
      <c r="AB78" s="600"/>
      <c r="AC78" s="600"/>
      <c r="AD78" s="597"/>
    </row>
    <row r="79" spans="1:30" ht="30" customHeight="1">
      <c r="A79" s="579"/>
      <c r="B79" s="582">
        <v>9.43</v>
      </c>
      <c r="C79" s="586" t="s">
        <v>2436</v>
      </c>
      <c r="E79" s="585"/>
      <c r="X79" s="2740" t="s">
        <v>2437</v>
      </c>
      <c r="Y79" s="2700"/>
      <c r="Z79" s="2701"/>
      <c r="AA79" s="2701"/>
      <c r="AB79" s="2701"/>
      <c r="AC79" s="2702"/>
      <c r="AD79" s="597"/>
    </row>
    <row r="80" spans="1:30" ht="30" customHeight="1">
      <c r="A80" s="579"/>
      <c r="C80" s="587" t="s">
        <v>2438</v>
      </c>
      <c r="E80" s="585"/>
      <c r="X80" s="2741"/>
      <c r="Y80" s="2703"/>
      <c r="Z80" s="2704"/>
      <c r="AA80" s="2704"/>
      <c r="AB80" s="2704"/>
      <c r="AC80" s="2705"/>
      <c r="AD80" s="597"/>
    </row>
    <row r="81" spans="1:30" ht="30" customHeight="1">
      <c r="A81" s="608"/>
      <c r="B81" s="609"/>
      <c r="C81" s="611"/>
      <c r="D81" s="609"/>
      <c r="E81" s="610"/>
      <c r="F81" s="609"/>
      <c r="G81" s="609"/>
      <c r="H81" s="609"/>
      <c r="I81" s="609"/>
      <c r="J81" s="609"/>
      <c r="K81" s="609"/>
      <c r="L81" s="609"/>
      <c r="M81" s="609"/>
      <c r="N81" s="609"/>
      <c r="O81" s="609"/>
      <c r="P81" s="609"/>
      <c r="Q81" s="609"/>
      <c r="R81" s="609"/>
      <c r="S81" s="609"/>
      <c r="T81" s="609"/>
      <c r="U81" s="609"/>
      <c r="V81" s="609"/>
      <c r="W81" s="609"/>
      <c r="X81" s="616"/>
      <c r="Y81" s="618"/>
      <c r="Z81" s="618"/>
      <c r="AA81" s="618"/>
      <c r="AB81" s="618"/>
      <c r="AC81" s="618"/>
      <c r="AD81" s="619"/>
    </row>
    <row r="82" spans="1:30" ht="30" customHeight="1">
      <c r="A82" s="579"/>
      <c r="AD82" s="597"/>
    </row>
    <row r="83" spans="1:30" ht="30" customHeight="1">
      <c r="A83" s="579"/>
      <c r="B83" s="582">
        <v>9.44</v>
      </c>
      <c r="C83" s="586" t="s">
        <v>2439</v>
      </c>
      <c r="E83" s="585"/>
      <c r="X83" s="2740" t="s">
        <v>2440</v>
      </c>
      <c r="Y83" s="2700"/>
      <c r="Z83" s="2701"/>
      <c r="AA83" s="2701"/>
      <c r="AB83" s="2701"/>
      <c r="AC83" s="2702"/>
      <c r="AD83" s="597"/>
    </row>
    <row r="84" spans="1:30" ht="30" customHeight="1">
      <c r="A84" s="579"/>
      <c r="C84" s="587" t="s">
        <v>2441</v>
      </c>
      <c r="E84" s="585"/>
      <c r="X84" s="2741"/>
      <c r="Y84" s="2703"/>
      <c r="Z84" s="2704"/>
      <c r="AA84" s="2704"/>
      <c r="AB84" s="2704"/>
      <c r="AC84" s="2705"/>
      <c r="AD84" s="597"/>
    </row>
    <row r="85" spans="1:30" ht="30" customHeight="1">
      <c r="A85" s="608"/>
      <c r="B85" s="609"/>
      <c r="C85" s="611"/>
      <c r="D85" s="609"/>
      <c r="E85" s="610"/>
      <c r="F85" s="609"/>
      <c r="G85" s="609"/>
      <c r="H85" s="609"/>
      <c r="I85" s="609"/>
      <c r="J85" s="609"/>
      <c r="K85" s="609"/>
      <c r="L85" s="609"/>
      <c r="M85" s="609"/>
      <c r="N85" s="609"/>
      <c r="O85" s="609"/>
      <c r="P85" s="609"/>
      <c r="Q85" s="609"/>
      <c r="R85" s="609"/>
      <c r="S85" s="609"/>
      <c r="T85" s="609"/>
      <c r="U85" s="609"/>
      <c r="V85" s="609"/>
      <c r="W85" s="609"/>
      <c r="X85" s="616"/>
      <c r="Y85" s="618"/>
      <c r="Z85" s="618"/>
      <c r="AA85" s="618"/>
      <c r="AB85" s="618"/>
      <c r="AC85" s="618"/>
      <c r="AD85" s="619"/>
    </row>
    <row r="86" spans="1:30" ht="30" customHeight="1">
      <c r="A86" s="579"/>
      <c r="C86" s="587"/>
      <c r="E86" s="585"/>
      <c r="X86" s="595"/>
      <c r="Y86" s="600"/>
      <c r="Z86" s="600"/>
      <c r="AA86" s="600"/>
      <c r="AB86" s="600"/>
      <c r="AC86" s="600"/>
      <c r="AD86" s="597"/>
    </row>
    <row r="87" spans="1:30" ht="30" customHeight="1">
      <c r="A87" s="579"/>
      <c r="B87" s="582">
        <v>9.4499999999999993</v>
      </c>
      <c r="C87" s="586" t="s">
        <v>2442</v>
      </c>
      <c r="E87" s="585"/>
      <c r="X87" s="2740" t="s">
        <v>2443</v>
      </c>
      <c r="Y87" s="2700"/>
      <c r="Z87" s="2701"/>
      <c r="AA87" s="2701"/>
      <c r="AB87" s="2701"/>
      <c r="AC87" s="2702"/>
      <c r="AD87" s="597"/>
    </row>
    <row r="88" spans="1:30" ht="30" customHeight="1">
      <c r="A88" s="579"/>
      <c r="C88" s="1845" t="s">
        <v>4349</v>
      </c>
      <c r="E88" s="585"/>
      <c r="X88" s="2741"/>
      <c r="Y88" s="2703"/>
      <c r="Z88" s="2704"/>
      <c r="AA88" s="2704"/>
      <c r="AB88" s="2704"/>
      <c r="AC88" s="2705"/>
      <c r="AD88" s="597"/>
    </row>
    <row r="89" spans="1:30" ht="30" customHeight="1">
      <c r="A89" s="608"/>
      <c r="B89" s="609"/>
      <c r="C89" s="611"/>
      <c r="D89" s="609"/>
      <c r="E89" s="610"/>
      <c r="F89" s="609"/>
      <c r="G89" s="609"/>
      <c r="H89" s="609"/>
      <c r="I89" s="609"/>
      <c r="J89" s="609"/>
      <c r="K89" s="609"/>
      <c r="L89" s="609"/>
      <c r="M89" s="609"/>
      <c r="N89" s="609"/>
      <c r="O89" s="609"/>
      <c r="P89" s="609"/>
      <c r="Q89" s="609"/>
      <c r="R89" s="609"/>
      <c r="S89" s="609"/>
      <c r="T89" s="609"/>
      <c r="U89" s="609"/>
      <c r="V89" s="609"/>
      <c r="W89" s="609"/>
      <c r="X89" s="616"/>
      <c r="Y89" s="618"/>
      <c r="Z89" s="618"/>
      <c r="AA89" s="618"/>
      <c r="AB89" s="618"/>
      <c r="AC89" s="618"/>
      <c r="AD89" s="619"/>
    </row>
    <row r="90" spans="1:30" ht="30" customHeight="1">
      <c r="A90" s="579"/>
      <c r="C90" s="587"/>
      <c r="E90" s="585"/>
      <c r="X90" s="595"/>
      <c r="Y90" s="600"/>
      <c r="Z90" s="600"/>
      <c r="AA90" s="600"/>
      <c r="AB90" s="600"/>
      <c r="AC90" s="600"/>
      <c r="AD90" s="597"/>
    </row>
    <row r="91" spans="1:30" ht="30" customHeight="1">
      <c r="A91" s="579"/>
      <c r="B91" s="582">
        <v>9.4600000000000009</v>
      </c>
      <c r="C91" s="586" t="s">
        <v>2444</v>
      </c>
      <c r="E91" s="585"/>
      <c r="U91" s="2740" t="s">
        <v>1692</v>
      </c>
      <c r="V91" s="2752">
        <f>V71+Y75+Y79+Y83+Y87</f>
        <v>0</v>
      </c>
      <c r="W91" s="2752"/>
      <c r="X91" s="2752"/>
      <c r="Y91" s="2752"/>
      <c r="Z91" s="2752"/>
      <c r="AA91" s="2752"/>
      <c r="AB91" s="598"/>
      <c r="AC91" s="598"/>
      <c r="AD91" s="597"/>
    </row>
    <row r="92" spans="1:30" ht="30" customHeight="1">
      <c r="A92" s="579"/>
      <c r="C92" s="587" t="s">
        <v>2445</v>
      </c>
      <c r="E92" s="585"/>
      <c r="U92" s="2741"/>
      <c r="V92" s="2752"/>
      <c r="W92" s="2752"/>
      <c r="X92" s="2752"/>
      <c r="Y92" s="2752"/>
      <c r="Z92" s="2752"/>
      <c r="AA92" s="2752"/>
      <c r="AB92" s="598"/>
      <c r="AC92" s="598"/>
      <c r="AD92" s="597"/>
    </row>
    <row r="93" spans="1:30" ht="30" customHeight="1">
      <c r="A93" s="579"/>
      <c r="C93" s="587"/>
      <c r="E93" s="585"/>
      <c r="U93" s="2741"/>
      <c r="X93" s="595"/>
      <c r="Y93" s="600"/>
      <c r="Z93" s="600"/>
      <c r="AA93" s="600"/>
      <c r="AB93" s="600"/>
      <c r="AC93" s="600"/>
      <c r="AD93" s="597"/>
    </row>
    <row r="94" spans="1:30" ht="30" customHeight="1">
      <c r="A94" s="612"/>
      <c r="B94" s="613"/>
      <c r="C94" s="613"/>
      <c r="D94" s="613"/>
      <c r="E94" s="614"/>
      <c r="F94" s="613"/>
      <c r="G94" s="613"/>
      <c r="H94" s="613"/>
      <c r="I94" s="613"/>
      <c r="J94" s="613"/>
      <c r="K94" s="613"/>
      <c r="L94" s="613"/>
      <c r="M94" s="613"/>
      <c r="N94" s="613"/>
      <c r="O94" s="613"/>
      <c r="P94" s="613"/>
      <c r="Q94" s="613"/>
      <c r="R94" s="613"/>
      <c r="S94" s="613"/>
      <c r="T94" s="613"/>
      <c r="U94" s="613"/>
      <c r="V94" s="613"/>
      <c r="W94" s="613"/>
      <c r="X94" s="617"/>
      <c r="Y94" s="620"/>
      <c r="Z94" s="620"/>
      <c r="AA94" s="620"/>
      <c r="AB94" s="620"/>
      <c r="AC94" s="620"/>
      <c r="AD94" s="621"/>
    </row>
    <row r="95" spans="1:30" ht="30" customHeight="1">
      <c r="E95" s="585"/>
      <c r="X95" s="595"/>
      <c r="Y95" s="600"/>
      <c r="Z95" s="600"/>
      <c r="AA95" s="600"/>
      <c r="AB95" s="600"/>
      <c r="AC95" s="600"/>
    </row>
    <row r="96" spans="1:30" ht="30" customHeight="1">
      <c r="A96" s="2712">
        <v>26</v>
      </c>
      <c r="B96" s="2712"/>
      <c r="C96" s="2712"/>
      <c r="D96" s="2712"/>
      <c r="E96" s="2712"/>
      <c r="F96" s="2712"/>
      <c r="G96" s="2712"/>
      <c r="H96" s="2712"/>
      <c r="I96" s="2712"/>
      <c r="J96" s="2712"/>
      <c r="K96" s="2712"/>
      <c r="L96" s="2712"/>
      <c r="M96" s="2712"/>
      <c r="N96" s="2712"/>
      <c r="O96" s="2712"/>
      <c r="P96" s="2712"/>
      <c r="Q96" s="2712"/>
      <c r="R96" s="2712"/>
      <c r="S96" s="2712"/>
      <c r="T96" s="2712"/>
      <c r="U96" s="2712"/>
      <c r="V96" s="2712"/>
      <c r="W96" s="2712"/>
      <c r="X96" s="2712"/>
      <c r="Y96" s="2712"/>
      <c r="Z96" s="2712"/>
      <c r="AA96" s="2712"/>
      <c r="AB96" s="2712"/>
      <c r="AC96" s="2712"/>
      <c r="AD96" s="2712"/>
    </row>
    <row r="97" spans="1:30" ht="30" customHeight="1">
      <c r="A97" s="615"/>
      <c r="B97" s="615"/>
      <c r="C97" s="615"/>
      <c r="D97" s="615"/>
      <c r="E97" s="615"/>
      <c r="F97" s="615"/>
      <c r="G97" s="615"/>
      <c r="H97" s="615"/>
      <c r="I97" s="615"/>
      <c r="J97" s="615"/>
      <c r="K97" s="615"/>
      <c r="L97" s="615"/>
      <c r="M97" s="615"/>
      <c r="N97" s="615"/>
      <c r="O97" s="615"/>
      <c r="P97" s="615"/>
      <c r="Q97" s="615"/>
      <c r="R97" s="615"/>
      <c r="S97" s="615"/>
      <c r="T97" s="615"/>
      <c r="U97" s="615"/>
      <c r="V97" s="615"/>
      <c r="W97" s="615"/>
      <c r="X97" s="615"/>
      <c r="Y97" s="615"/>
      <c r="Z97" s="615"/>
      <c r="AA97" s="615"/>
      <c r="AB97" s="615"/>
      <c r="AC97" s="615"/>
      <c r="AD97" s="615"/>
    </row>
  </sheetData>
  <mergeCells count="51">
    <mergeCell ref="A96:AD96"/>
    <mergeCell ref="U71:U72"/>
    <mergeCell ref="U91:U93"/>
    <mergeCell ref="X62:X63"/>
    <mergeCell ref="X67:X68"/>
    <mergeCell ref="X75:X76"/>
    <mergeCell ref="X79:X80"/>
    <mergeCell ref="X83:X84"/>
    <mergeCell ref="V71:AA72"/>
    <mergeCell ref="X87:X88"/>
    <mergeCell ref="Y87:AC88"/>
    <mergeCell ref="V91:AA92"/>
    <mergeCell ref="Y75:AC76"/>
    <mergeCell ref="Y79:AC80"/>
    <mergeCell ref="Y83:AC84"/>
    <mergeCell ref="Y67:AC68"/>
    <mergeCell ref="AK55:AR55"/>
    <mergeCell ref="D64:U64"/>
    <mergeCell ref="X45:X46"/>
    <mergeCell ref="X48:X49"/>
    <mergeCell ref="Y51:AC52"/>
    <mergeCell ref="Y54:AC55"/>
    <mergeCell ref="Y62:AC63"/>
    <mergeCell ref="Y58:AC59"/>
    <mergeCell ref="X51:X52"/>
    <mergeCell ref="X54:X55"/>
    <mergeCell ref="X58:X59"/>
    <mergeCell ref="Y45:AC46"/>
    <mergeCell ref="Y48:AC49"/>
    <mergeCell ref="Y37:AC38"/>
    <mergeCell ref="Y28:AC29"/>
    <mergeCell ref="Y16:AC17"/>
    <mergeCell ref="X40:X41"/>
    <mergeCell ref="Y19:AC20"/>
    <mergeCell ref="Y25:AC26"/>
    <mergeCell ref="F3:S6"/>
    <mergeCell ref="Y10:AC11"/>
    <mergeCell ref="D40:W41"/>
    <mergeCell ref="Y40:AC41"/>
    <mergeCell ref="Y7:AC7"/>
    <mergeCell ref="Y8:AC8"/>
    <mergeCell ref="X10:X11"/>
    <mergeCell ref="X16:X17"/>
    <mergeCell ref="X19:X20"/>
    <mergeCell ref="X25:X26"/>
    <mergeCell ref="X28:X29"/>
    <mergeCell ref="X31:X32"/>
    <mergeCell ref="X34:X35"/>
    <mergeCell ref="X37:X38"/>
    <mergeCell ref="Y31:AC32"/>
    <mergeCell ref="Y34:AC35"/>
  </mergeCells>
  <printOptions horizontalCentered="1" vertic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B2:CD104"/>
  <sheetViews>
    <sheetView showGridLines="0" view="pageBreakPreview" topLeftCell="A22" zoomScale="33" zoomScaleNormal="40" zoomScaleSheetLayoutView="33" zoomScalePageLayoutView="35" workbookViewId="0">
      <selection activeCell="F95" sqref="F95:BO99"/>
    </sheetView>
  </sheetViews>
  <sheetFormatPr defaultColWidth="1.61328125" defaultRowHeight="15"/>
  <cols>
    <col min="1" max="1" width="1.61328125" style="529"/>
    <col min="2" max="2" width="2.69140625" style="529" customWidth="1"/>
    <col min="3" max="3" width="7.3828125" style="529" customWidth="1"/>
    <col min="4" max="35" width="2.69140625" style="529" customWidth="1"/>
    <col min="36" max="36" width="3.69140625" style="529" customWidth="1"/>
    <col min="37" max="46" width="2.69140625" style="529" customWidth="1"/>
    <col min="47" max="47" width="3.69140625" style="529" customWidth="1"/>
    <col min="48" max="82" width="2.69140625" style="529" customWidth="1"/>
    <col min="83" max="83" width="2.07421875" style="529" customWidth="1"/>
    <col min="84" max="88" width="1.61328125" style="529"/>
    <col min="89" max="89" width="1.61328125" style="529" customWidth="1"/>
    <col min="90" max="90" width="1.61328125" style="529"/>
    <col min="91" max="91" width="16.3828125" style="529" customWidth="1"/>
    <col min="92" max="249" width="1.61328125" style="529"/>
    <col min="250" max="250" width="2.69140625" style="529" customWidth="1"/>
    <col min="251" max="251" width="6.3828125" style="529" customWidth="1"/>
    <col min="252" max="252" width="2.69140625" style="529" customWidth="1"/>
    <col min="253" max="256" width="0.921875" style="529" customWidth="1"/>
    <col min="257" max="338" width="2.69140625" style="529" customWidth="1"/>
    <col min="339" max="505" width="1.61328125" style="529"/>
    <col min="506" max="506" width="2.69140625" style="529" customWidth="1"/>
    <col min="507" max="507" width="6.3828125" style="529" customWidth="1"/>
    <col min="508" max="508" width="2.69140625" style="529" customWidth="1"/>
    <col min="509" max="512" width="0.921875" style="529" customWidth="1"/>
    <col min="513" max="594" width="2.69140625" style="529" customWidth="1"/>
    <col min="595" max="761" width="1.61328125" style="529"/>
    <col min="762" max="762" width="2.69140625" style="529" customWidth="1"/>
    <col min="763" max="763" width="6.3828125" style="529" customWidth="1"/>
    <col min="764" max="764" width="2.69140625" style="529" customWidth="1"/>
    <col min="765" max="768" width="0.921875" style="529" customWidth="1"/>
    <col min="769" max="850" width="2.69140625" style="529" customWidth="1"/>
    <col min="851" max="1017" width="1.61328125" style="529"/>
    <col min="1018" max="1018" width="2.69140625" style="529" customWidth="1"/>
    <col min="1019" max="1019" width="6.3828125" style="529" customWidth="1"/>
    <col min="1020" max="1020" width="2.69140625" style="529" customWidth="1"/>
    <col min="1021" max="1024" width="0.921875" style="529" customWidth="1"/>
    <col min="1025" max="1106" width="2.69140625" style="529" customWidth="1"/>
    <col min="1107" max="1273" width="1.61328125" style="529"/>
    <col min="1274" max="1274" width="2.69140625" style="529" customWidth="1"/>
    <col min="1275" max="1275" width="6.3828125" style="529" customWidth="1"/>
    <col min="1276" max="1276" width="2.69140625" style="529" customWidth="1"/>
    <col min="1277" max="1280" width="0.921875" style="529" customWidth="1"/>
    <col min="1281" max="1362" width="2.69140625" style="529" customWidth="1"/>
    <col min="1363" max="1529" width="1.61328125" style="529"/>
    <col min="1530" max="1530" width="2.69140625" style="529" customWidth="1"/>
    <col min="1531" max="1531" width="6.3828125" style="529" customWidth="1"/>
    <col min="1532" max="1532" width="2.69140625" style="529" customWidth="1"/>
    <col min="1533" max="1536" width="0.921875" style="529" customWidth="1"/>
    <col min="1537" max="1618" width="2.69140625" style="529" customWidth="1"/>
    <col min="1619" max="1785" width="1.61328125" style="529"/>
    <col min="1786" max="1786" width="2.69140625" style="529" customWidth="1"/>
    <col min="1787" max="1787" width="6.3828125" style="529" customWidth="1"/>
    <col min="1788" max="1788" width="2.69140625" style="529" customWidth="1"/>
    <col min="1789" max="1792" width="0.921875" style="529" customWidth="1"/>
    <col min="1793" max="1874" width="2.69140625" style="529" customWidth="1"/>
    <col min="1875" max="2041" width="1.61328125" style="529"/>
    <col min="2042" max="2042" width="2.69140625" style="529" customWidth="1"/>
    <col min="2043" max="2043" width="6.3828125" style="529" customWidth="1"/>
    <col min="2044" max="2044" width="2.69140625" style="529" customWidth="1"/>
    <col min="2045" max="2048" width="0.921875" style="529" customWidth="1"/>
    <col min="2049" max="2130" width="2.69140625" style="529" customWidth="1"/>
    <col min="2131" max="2297" width="1.61328125" style="529"/>
    <col min="2298" max="2298" width="2.69140625" style="529" customWidth="1"/>
    <col min="2299" max="2299" width="6.3828125" style="529" customWidth="1"/>
    <col min="2300" max="2300" width="2.69140625" style="529" customWidth="1"/>
    <col min="2301" max="2304" width="0.921875" style="529" customWidth="1"/>
    <col min="2305" max="2386" width="2.69140625" style="529" customWidth="1"/>
    <col min="2387" max="2553" width="1.61328125" style="529"/>
    <col min="2554" max="2554" width="2.69140625" style="529" customWidth="1"/>
    <col min="2555" max="2555" width="6.3828125" style="529" customWidth="1"/>
    <col min="2556" max="2556" width="2.69140625" style="529" customWidth="1"/>
    <col min="2557" max="2560" width="0.921875" style="529" customWidth="1"/>
    <col min="2561" max="2642" width="2.69140625" style="529" customWidth="1"/>
    <col min="2643" max="2809" width="1.61328125" style="529"/>
    <col min="2810" max="2810" width="2.69140625" style="529" customWidth="1"/>
    <col min="2811" max="2811" width="6.3828125" style="529" customWidth="1"/>
    <col min="2812" max="2812" width="2.69140625" style="529" customWidth="1"/>
    <col min="2813" max="2816" width="0.921875" style="529" customWidth="1"/>
    <col min="2817" max="2898" width="2.69140625" style="529" customWidth="1"/>
    <col min="2899" max="3065" width="1.61328125" style="529"/>
    <col min="3066" max="3066" width="2.69140625" style="529" customWidth="1"/>
    <col min="3067" max="3067" width="6.3828125" style="529" customWidth="1"/>
    <col min="3068" max="3068" width="2.69140625" style="529" customWidth="1"/>
    <col min="3069" max="3072" width="0.921875" style="529" customWidth="1"/>
    <col min="3073" max="3154" width="2.69140625" style="529" customWidth="1"/>
    <col min="3155" max="3321" width="1.61328125" style="529"/>
    <col min="3322" max="3322" width="2.69140625" style="529" customWidth="1"/>
    <col min="3323" max="3323" width="6.3828125" style="529" customWidth="1"/>
    <col min="3324" max="3324" width="2.69140625" style="529" customWidth="1"/>
    <col min="3325" max="3328" width="0.921875" style="529" customWidth="1"/>
    <col min="3329" max="3410" width="2.69140625" style="529" customWidth="1"/>
    <col min="3411" max="3577" width="1.61328125" style="529"/>
    <col min="3578" max="3578" width="2.69140625" style="529" customWidth="1"/>
    <col min="3579" max="3579" width="6.3828125" style="529" customWidth="1"/>
    <col min="3580" max="3580" width="2.69140625" style="529" customWidth="1"/>
    <col min="3581" max="3584" width="0.921875" style="529" customWidth="1"/>
    <col min="3585" max="3666" width="2.69140625" style="529" customWidth="1"/>
    <col min="3667" max="3833" width="1.61328125" style="529"/>
    <col min="3834" max="3834" width="2.69140625" style="529" customWidth="1"/>
    <col min="3835" max="3835" width="6.3828125" style="529" customWidth="1"/>
    <col min="3836" max="3836" width="2.69140625" style="529" customWidth="1"/>
    <col min="3837" max="3840" width="0.921875" style="529" customWidth="1"/>
    <col min="3841" max="3922" width="2.69140625" style="529" customWidth="1"/>
    <col min="3923" max="4089" width="1.61328125" style="529"/>
    <col min="4090" max="4090" width="2.69140625" style="529" customWidth="1"/>
    <col min="4091" max="4091" width="6.3828125" style="529" customWidth="1"/>
    <col min="4092" max="4092" width="2.69140625" style="529" customWidth="1"/>
    <col min="4093" max="4096" width="0.921875" style="529" customWidth="1"/>
    <col min="4097" max="4178" width="2.69140625" style="529" customWidth="1"/>
    <col min="4179" max="4345" width="1.61328125" style="529"/>
    <col min="4346" max="4346" width="2.69140625" style="529" customWidth="1"/>
    <col min="4347" max="4347" width="6.3828125" style="529" customWidth="1"/>
    <col min="4348" max="4348" width="2.69140625" style="529" customWidth="1"/>
    <col min="4349" max="4352" width="0.921875" style="529" customWidth="1"/>
    <col min="4353" max="4434" width="2.69140625" style="529" customWidth="1"/>
    <col min="4435" max="4601" width="1.61328125" style="529"/>
    <col min="4602" max="4602" width="2.69140625" style="529" customWidth="1"/>
    <col min="4603" max="4603" width="6.3828125" style="529" customWidth="1"/>
    <col min="4604" max="4604" width="2.69140625" style="529" customWidth="1"/>
    <col min="4605" max="4608" width="0.921875" style="529" customWidth="1"/>
    <col min="4609" max="4690" width="2.69140625" style="529" customWidth="1"/>
    <col min="4691" max="4857" width="1.61328125" style="529"/>
    <col min="4858" max="4858" width="2.69140625" style="529" customWidth="1"/>
    <col min="4859" max="4859" width="6.3828125" style="529" customWidth="1"/>
    <col min="4860" max="4860" width="2.69140625" style="529" customWidth="1"/>
    <col min="4861" max="4864" width="0.921875" style="529" customWidth="1"/>
    <col min="4865" max="4946" width="2.69140625" style="529" customWidth="1"/>
    <col min="4947" max="5113" width="1.61328125" style="529"/>
    <col min="5114" max="5114" width="2.69140625" style="529" customWidth="1"/>
    <col min="5115" max="5115" width="6.3828125" style="529" customWidth="1"/>
    <col min="5116" max="5116" width="2.69140625" style="529" customWidth="1"/>
    <col min="5117" max="5120" width="0.921875" style="529" customWidth="1"/>
    <col min="5121" max="5202" width="2.69140625" style="529" customWidth="1"/>
    <col min="5203" max="5369" width="1.61328125" style="529"/>
    <col min="5370" max="5370" width="2.69140625" style="529" customWidth="1"/>
    <col min="5371" max="5371" width="6.3828125" style="529" customWidth="1"/>
    <col min="5372" max="5372" width="2.69140625" style="529" customWidth="1"/>
    <col min="5373" max="5376" width="0.921875" style="529" customWidth="1"/>
    <col min="5377" max="5458" width="2.69140625" style="529" customWidth="1"/>
    <col min="5459" max="5625" width="1.61328125" style="529"/>
    <col min="5626" max="5626" width="2.69140625" style="529" customWidth="1"/>
    <col min="5627" max="5627" width="6.3828125" style="529" customWidth="1"/>
    <col min="5628" max="5628" width="2.69140625" style="529" customWidth="1"/>
    <col min="5629" max="5632" width="0.921875" style="529" customWidth="1"/>
    <col min="5633" max="5714" width="2.69140625" style="529" customWidth="1"/>
    <col min="5715" max="5881" width="1.61328125" style="529"/>
    <col min="5882" max="5882" width="2.69140625" style="529" customWidth="1"/>
    <col min="5883" max="5883" width="6.3828125" style="529" customWidth="1"/>
    <col min="5884" max="5884" width="2.69140625" style="529" customWidth="1"/>
    <col min="5885" max="5888" width="0.921875" style="529" customWidth="1"/>
    <col min="5889" max="5970" width="2.69140625" style="529" customWidth="1"/>
    <col min="5971" max="6137" width="1.61328125" style="529"/>
    <col min="6138" max="6138" width="2.69140625" style="529" customWidth="1"/>
    <col min="6139" max="6139" width="6.3828125" style="529" customWidth="1"/>
    <col min="6140" max="6140" width="2.69140625" style="529" customWidth="1"/>
    <col min="6141" max="6144" width="0.921875" style="529" customWidth="1"/>
    <col min="6145" max="6226" width="2.69140625" style="529" customWidth="1"/>
    <col min="6227" max="6393" width="1.61328125" style="529"/>
    <col min="6394" max="6394" width="2.69140625" style="529" customWidth="1"/>
    <col min="6395" max="6395" width="6.3828125" style="529" customWidth="1"/>
    <col min="6396" max="6396" width="2.69140625" style="529" customWidth="1"/>
    <col min="6397" max="6400" width="0.921875" style="529" customWidth="1"/>
    <col min="6401" max="6482" width="2.69140625" style="529" customWidth="1"/>
    <col min="6483" max="6649" width="1.61328125" style="529"/>
    <col min="6650" max="6650" width="2.69140625" style="529" customWidth="1"/>
    <col min="6651" max="6651" width="6.3828125" style="529" customWidth="1"/>
    <col min="6652" max="6652" width="2.69140625" style="529" customWidth="1"/>
    <col min="6653" max="6656" width="0.921875" style="529" customWidth="1"/>
    <col min="6657" max="6738" width="2.69140625" style="529" customWidth="1"/>
    <col min="6739" max="6905" width="1.61328125" style="529"/>
    <col min="6906" max="6906" width="2.69140625" style="529" customWidth="1"/>
    <col min="6907" max="6907" width="6.3828125" style="529" customWidth="1"/>
    <col min="6908" max="6908" width="2.69140625" style="529" customWidth="1"/>
    <col min="6909" max="6912" width="0.921875" style="529" customWidth="1"/>
    <col min="6913" max="6994" width="2.69140625" style="529" customWidth="1"/>
    <col min="6995" max="7161" width="1.61328125" style="529"/>
    <col min="7162" max="7162" width="2.69140625" style="529" customWidth="1"/>
    <col min="7163" max="7163" width="6.3828125" style="529" customWidth="1"/>
    <col min="7164" max="7164" width="2.69140625" style="529" customWidth="1"/>
    <col min="7165" max="7168" width="0.921875" style="529" customWidth="1"/>
    <col min="7169" max="7250" width="2.69140625" style="529" customWidth="1"/>
    <col min="7251" max="7417" width="1.61328125" style="529"/>
    <col min="7418" max="7418" width="2.69140625" style="529" customWidth="1"/>
    <col min="7419" max="7419" width="6.3828125" style="529" customWidth="1"/>
    <col min="7420" max="7420" width="2.69140625" style="529" customWidth="1"/>
    <col min="7421" max="7424" width="0.921875" style="529" customWidth="1"/>
    <col min="7425" max="7506" width="2.69140625" style="529" customWidth="1"/>
    <col min="7507" max="7673" width="1.61328125" style="529"/>
    <col min="7674" max="7674" width="2.69140625" style="529" customWidth="1"/>
    <col min="7675" max="7675" width="6.3828125" style="529" customWidth="1"/>
    <col min="7676" max="7676" width="2.69140625" style="529" customWidth="1"/>
    <col min="7677" max="7680" width="0.921875" style="529" customWidth="1"/>
    <col min="7681" max="7762" width="2.69140625" style="529" customWidth="1"/>
    <col min="7763" max="7929" width="1.61328125" style="529"/>
    <col min="7930" max="7930" width="2.69140625" style="529" customWidth="1"/>
    <col min="7931" max="7931" width="6.3828125" style="529" customWidth="1"/>
    <col min="7932" max="7932" width="2.69140625" style="529" customWidth="1"/>
    <col min="7933" max="7936" width="0.921875" style="529" customWidth="1"/>
    <col min="7937" max="8018" width="2.69140625" style="529" customWidth="1"/>
    <col min="8019" max="8185" width="1.61328125" style="529"/>
    <col min="8186" max="8186" width="2.69140625" style="529" customWidth="1"/>
    <col min="8187" max="8187" width="6.3828125" style="529" customWidth="1"/>
    <col min="8188" max="8188" width="2.69140625" style="529" customWidth="1"/>
    <col min="8189" max="8192" width="0.921875" style="529" customWidth="1"/>
    <col min="8193" max="8274" width="2.69140625" style="529" customWidth="1"/>
    <col min="8275" max="8441" width="1.61328125" style="529"/>
    <col min="8442" max="8442" width="2.69140625" style="529" customWidth="1"/>
    <col min="8443" max="8443" width="6.3828125" style="529" customWidth="1"/>
    <col min="8444" max="8444" width="2.69140625" style="529" customWidth="1"/>
    <col min="8445" max="8448" width="0.921875" style="529" customWidth="1"/>
    <col min="8449" max="8530" width="2.69140625" style="529" customWidth="1"/>
    <col min="8531" max="8697" width="1.61328125" style="529"/>
    <col min="8698" max="8698" width="2.69140625" style="529" customWidth="1"/>
    <col min="8699" max="8699" width="6.3828125" style="529" customWidth="1"/>
    <col min="8700" max="8700" width="2.69140625" style="529" customWidth="1"/>
    <col min="8701" max="8704" width="0.921875" style="529" customWidth="1"/>
    <col min="8705" max="8786" width="2.69140625" style="529" customWidth="1"/>
    <col min="8787" max="8953" width="1.61328125" style="529"/>
    <col min="8954" max="8954" width="2.69140625" style="529" customWidth="1"/>
    <col min="8955" max="8955" width="6.3828125" style="529" customWidth="1"/>
    <col min="8956" max="8956" width="2.69140625" style="529" customWidth="1"/>
    <col min="8957" max="8960" width="0.921875" style="529" customWidth="1"/>
    <col min="8961" max="9042" width="2.69140625" style="529" customWidth="1"/>
    <col min="9043" max="9209" width="1.61328125" style="529"/>
    <col min="9210" max="9210" width="2.69140625" style="529" customWidth="1"/>
    <col min="9211" max="9211" width="6.3828125" style="529" customWidth="1"/>
    <col min="9212" max="9212" width="2.69140625" style="529" customWidth="1"/>
    <col min="9213" max="9216" width="0.921875" style="529" customWidth="1"/>
    <col min="9217" max="9298" width="2.69140625" style="529" customWidth="1"/>
    <col min="9299" max="9465" width="1.61328125" style="529"/>
    <col min="9466" max="9466" width="2.69140625" style="529" customWidth="1"/>
    <col min="9467" max="9467" width="6.3828125" style="529" customWidth="1"/>
    <col min="9468" max="9468" width="2.69140625" style="529" customWidth="1"/>
    <col min="9469" max="9472" width="0.921875" style="529" customWidth="1"/>
    <col min="9473" max="9554" width="2.69140625" style="529" customWidth="1"/>
    <col min="9555" max="9721" width="1.61328125" style="529"/>
    <col min="9722" max="9722" width="2.69140625" style="529" customWidth="1"/>
    <col min="9723" max="9723" width="6.3828125" style="529" customWidth="1"/>
    <col min="9724" max="9724" width="2.69140625" style="529" customWidth="1"/>
    <col min="9725" max="9728" width="0.921875" style="529" customWidth="1"/>
    <col min="9729" max="9810" width="2.69140625" style="529" customWidth="1"/>
    <col min="9811" max="9977" width="1.61328125" style="529"/>
    <col min="9978" max="9978" width="2.69140625" style="529" customWidth="1"/>
    <col min="9979" max="9979" width="6.3828125" style="529" customWidth="1"/>
    <col min="9980" max="9980" width="2.69140625" style="529" customWidth="1"/>
    <col min="9981" max="9984" width="0.921875" style="529" customWidth="1"/>
    <col min="9985" max="10066" width="2.69140625" style="529" customWidth="1"/>
    <col min="10067" max="10233" width="1.61328125" style="529"/>
    <col min="10234" max="10234" width="2.69140625" style="529" customWidth="1"/>
    <col min="10235" max="10235" width="6.3828125" style="529" customWidth="1"/>
    <col min="10236" max="10236" width="2.69140625" style="529" customWidth="1"/>
    <col min="10237" max="10240" width="0.921875" style="529" customWidth="1"/>
    <col min="10241" max="10322" width="2.69140625" style="529" customWidth="1"/>
    <col min="10323" max="10489" width="1.61328125" style="529"/>
    <col min="10490" max="10490" width="2.69140625" style="529" customWidth="1"/>
    <col min="10491" max="10491" width="6.3828125" style="529" customWidth="1"/>
    <col min="10492" max="10492" width="2.69140625" style="529" customWidth="1"/>
    <col min="10493" max="10496" width="0.921875" style="529" customWidth="1"/>
    <col min="10497" max="10578" width="2.69140625" style="529" customWidth="1"/>
    <col min="10579" max="10745" width="1.61328125" style="529"/>
    <col min="10746" max="10746" width="2.69140625" style="529" customWidth="1"/>
    <col min="10747" max="10747" width="6.3828125" style="529" customWidth="1"/>
    <col min="10748" max="10748" width="2.69140625" style="529" customWidth="1"/>
    <col min="10749" max="10752" width="0.921875" style="529" customWidth="1"/>
    <col min="10753" max="10834" width="2.69140625" style="529" customWidth="1"/>
    <col min="10835" max="11001" width="1.61328125" style="529"/>
    <col min="11002" max="11002" width="2.69140625" style="529" customWidth="1"/>
    <col min="11003" max="11003" width="6.3828125" style="529" customWidth="1"/>
    <col min="11004" max="11004" width="2.69140625" style="529" customWidth="1"/>
    <col min="11005" max="11008" width="0.921875" style="529" customWidth="1"/>
    <col min="11009" max="11090" width="2.69140625" style="529" customWidth="1"/>
    <col min="11091" max="11257" width="1.61328125" style="529"/>
    <col min="11258" max="11258" width="2.69140625" style="529" customWidth="1"/>
    <col min="11259" max="11259" width="6.3828125" style="529" customWidth="1"/>
    <col min="11260" max="11260" width="2.69140625" style="529" customWidth="1"/>
    <col min="11261" max="11264" width="0.921875" style="529" customWidth="1"/>
    <col min="11265" max="11346" width="2.69140625" style="529" customWidth="1"/>
    <col min="11347" max="11513" width="1.61328125" style="529"/>
    <col min="11514" max="11514" width="2.69140625" style="529" customWidth="1"/>
    <col min="11515" max="11515" width="6.3828125" style="529" customWidth="1"/>
    <col min="11516" max="11516" width="2.69140625" style="529" customWidth="1"/>
    <col min="11517" max="11520" width="0.921875" style="529" customWidth="1"/>
    <col min="11521" max="11602" width="2.69140625" style="529" customWidth="1"/>
    <col min="11603" max="11769" width="1.61328125" style="529"/>
    <col min="11770" max="11770" width="2.69140625" style="529" customWidth="1"/>
    <col min="11771" max="11771" width="6.3828125" style="529" customWidth="1"/>
    <col min="11772" max="11772" width="2.69140625" style="529" customWidth="1"/>
    <col min="11773" max="11776" width="0.921875" style="529" customWidth="1"/>
    <col min="11777" max="11858" width="2.69140625" style="529" customWidth="1"/>
    <col min="11859" max="12025" width="1.61328125" style="529"/>
    <col min="12026" max="12026" width="2.69140625" style="529" customWidth="1"/>
    <col min="12027" max="12027" width="6.3828125" style="529" customWidth="1"/>
    <col min="12028" max="12028" width="2.69140625" style="529" customWidth="1"/>
    <col min="12029" max="12032" width="0.921875" style="529" customWidth="1"/>
    <col min="12033" max="12114" width="2.69140625" style="529" customWidth="1"/>
    <col min="12115" max="12281" width="1.61328125" style="529"/>
    <col min="12282" max="12282" width="2.69140625" style="529" customWidth="1"/>
    <col min="12283" max="12283" width="6.3828125" style="529" customWidth="1"/>
    <col min="12284" max="12284" width="2.69140625" style="529" customWidth="1"/>
    <col min="12285" max="12288" width="0.921875" style="529" customWidth="1"/>
    <col min="12289" max="12370" width="2.69140625" style="529" customWidth="1"/>
    <col min="12371" max="12537" width="1.61328125" style="529"/>
    <col min="12538" max="12538" width="2.69140625" style="529" customWidth="1"/>
    <col min="12539" max="12539" width="6.3828125" style="529" customWidth="1"/>
    <col min="12540" max="12540" width="2.69140625" style="529" customWidth="1"/>
    <col min="12541" max="12544" width="0.921875" style="529" customWidth="1"/>
    <col min="12545" max="12626" width="2.69140625" style="529" customWidth="1"/>
    <col min="12627" max="12793" width="1.61328125" style="529"/>
    <col min="12794" max="12794" width="2.69140625" style="529" customWidth="1"/>
    <col min="12795" max="12795" width="6.3828125" style="529" customWidth="1"/>
    <col min="12796" max="12796" width="2.69140625" style="529" customWidth="1"/>
    <col min="12797" max="12800" width="0.921875" style="529" customWidth="1"/>
    <col min="12801" max="12882" width="2.69140625" style="529" customWidth="1"/>
    <col min="12883" max="13049" width="1.61328125" style="529"/>
    <col min="13050" max="13050" width="2.69140625" style="529" customWidth="1"/>
    <col min="13051" max="13051" width="6.3828125" style="529" customWidth="1"/>
    <col min="13052" max="13052" width="2.69140625" style="529" customWidth="1"/>
    <col min="13053" max="13056" width="0.921875" style="529" customWidth="1"/>
    <col min="13057" max="13138" width="2.69140625" style="529" customWidth="1"/>
    <col min="13139" max="13305" width="1.61328125" style="529"/>
    <col min="13306" max="13306" width="2.69140625" style="529" customWidth="1"/>
    <col min="13307" max="13307" width="6.3828125" style="529" customWidth="1"/>
    <col min="13308" max="13308" width="2.69140625" style="529" customWidth="1"/>
    <col min="13309" max="13312" width="0.921875" style="529" customWidth="1"/>
    <col min="13313" max="13394" width="2.69140625" style="529" customWidth="1"/>
    <col min="13395" max="13561" width="1.61328125" style="529"/>
    <col min="13562" max="13562" width="2.69140625" style="529" customWidth="1"/>
    <col min="13563" max="13563" width="6.3828125" style="529" customWidth="1"/>
    <col min="13564" max="13564" width="2.69140625" style="529" customWidth="1"/>
    <col min="13565" max="13568" width="0.921875" style="529" customWidth="1"/>
    <col min="13569" max="13650" width="2.69140625" style="529" customWidth="1"/>
    <col min="13651" max="13817" width="1.61328125" style="529"/>
    <col min="13818" max="13818" width="2.69140625" style="529" customWidth="1"/>
    <col min="13819" max="13819" width="6.3828125" style="529" customWidth="1"/>
    <col min="13820" max="13820" width="2.69140625" style="529" customWidth="1"/>
    <col min="13821" max="13824" width="0.921875" style="529" customWidth="1"/>
    <col min="13825" max="13906" width="2.69140625" style="529" customWidth="1"/>
    <col min="13907" max="14073" width="1.61328125" style="529"/>
    <col min="14074" max="14074" width="2.69140625" style="529" customWidth="1"/>
    <col min="14075" max="14075" width="6.3828125" style="529" customWidth="1"/>
    <col min="14076" max="14076" width="2.69140625" style="529" customWidth="1"/>
    <col min="14077" max="14080" width="0.921875" style="529" customWidth="1"/>
    <col min="14081" max="14162" width="2.69140625" style="529" customWidth="1"/>
    <col min="14163" max="14329" width="1.61328125" style="529"/>
    <col min="14330" max="14330" width="2.69140625" style="529" customWidth="1"/>
    <col min="14331" max="14331" width="6.3828125" style="529" customWidth="1"/>
    <col min="14332" max="14332" width="2.69140625" style="529" customWidth="1"/>
    <col min="14333" max="14336" width="0.921875" style="529" customWidth="1"/>
    <col min="14337" max="14418" width="2.69140625" style="529" customWidth="1"/>
    <col min="14419" max="14585" width="1.61328125" style="529"/>
    <col min="14586" max="14586" width="2.69140625" style="529" customWidth="1"/>
    <col min="14587" max="14587" width="6.3828125" style="529" customWidth="1"/>
    <col min="14588" max="14588" width="2.69140625" style="529" customWidth="1"/>
    <col min="14589" max="14592" width="0.921875" style="529" customWidth="1"/>
    <col min="14593" max="14674" width="2.69140625" style="529" customWidth="1"/>
    <col min="14675" max="14841" width="1.61328125" style="529"/>
    <col min="14842" max="14842" width="2.69140625" style="529" customWidth="1"/>
    <col min="14843" max="14843" width="6.3828125" style="529" customWidth="1"/>
    <col min="14844" max="14844" width="2.69140625" style="529" customWidth="1"/>
    <col min="14845" max="14848" width="0.921875" style="529" customWidth="1"/>
    <col min="14849" max="14930" width="2.69140625" style="529" customWidth="1"/>
    <col min="14931" max="15097" width="1.61328125" style="529"/>
    <col min="15098" max="15098" width="2.69140625" style="529" customWidth="1"/>
    <col min="15099" max="15099" width="6.3828125" style="529" customWidth="1"/>
    <col min="15100" max="15100" width="2.69140625" style="529" customWidth="1"/>
    <col min="15101" max="15104" width="0.921875" style="529" customWidth="1"/>
    <col min="15105" max="15186" width="2.69140625" style="529" customWidth="1"/>
    <col min="15187" max="15353" width="1.61328125" style="529"/>
    <col min="15354" max="15354" width="2.69140625" style="529" customWidth="1"/>
    <col min="15355" max="15355" width="6.3828125" style="529" customWidth="1"/>
    <col min="15356" max="15356" width="2.69140625" style="529" customWidth="1"/>
    <col min="15357" max="15360" width="0.921875" style="529" customWidth="1"/>
    <col min="15361" max="15442" width="2.69140625" style="529" customWidth="1"/>
    <col min="15443" max="15609" width="1.61328125" style="529"/>
    <col min="15610" max="15610" width="2.69140625" style="529" customWidth="1"/>
    <col min="15611" max="15611" width="6.3828125" style="529" customWidth="1"/>
    <col min="15612" max="15612" width="2.69140625" style="529" customWidth="1"/>
    <col min="15613" max="15616" width="0.921875" style="529" customWidth="1"/>
    <col min="15617" max="15698" width="2.69140625" style="529" customWidth="1"/>
    <col min="15699" max="15865" width="1.61328125" style="529"/>
    <col min="15866" max="15866" width="2.69140625" style="529" customWidth="1"/>
    <col min="15867" max="15867" width="6.3828125" style="529" customWidth="1"/>
    <col min="15868" max="15868" width="2.69140625" style="529" customWidth="1"/>
    <col min="15869" max="15872" width="0.921875" style="529" customWidth="1"/>
    <col min="15873" max="15954" width="2.69140625" style="529" customWidth="1"/>
    <col min="15955" max="16121" width="1.61328125" style="529"/>
    <col min="16122" max="16122" width="2.69140625" style="529" customWidth="1"/>
    <col min="16123" max="16123" width="6.3828125" style="529" customWidth="1"/>
    <col min="16124" max="16124" width="2.69140625" style="529" customWidth="1"/>
    <col min="16125" max="16128" width="0.921875" style="529" customWidth="1"/>
    <col min="16129" max="16210" width="2.69140625" style="529" customWidth="1"/>
    <col min="16211" max="16384" width="1.61328125" style="529"/>
  </cols>
  <sheetData>
    <row r="2" spans="2:82" s="526" customFormat="1" ht="30" customHeight="1">
      <c r="B2" s="530"/>
      <c r="C2" s="531"/>
      <c r="D2" s="531"/>
      <c r="E2" s="531"/>
      <c r="F2" s="531"/>
      <c r="G2" s="531"/>
      <c r="H2" s="531"/>
      <c r="I2" s="2779" t="s">
        <v>2446</v>
      </c>
      <c r="J2" s="2779"/>
      <c r="K2" s="2779"/>
      <c r="L2" s="2779"/>
      <c r="M2" s="2779"/>
      <c r="N2" s="2779"/>
      <c r="O2" s="2779"/>
      <c r="P2" s="2779"/>
      <c r="Q2" s="2779"/>
      <c r="R2" s="2779"/>
      <c r="S2" s="2779"/>
      <c r="T2" s="2779"/>
      <c r="U2" s="2779"/>
      <c r="V2" s="2779"/>
      <c r="W2" s="2779"/>
      <c r="X2" s="2779"/>
      <c r="Y2" s="2779"/>
      <c r="Z2" s="2779"/>
      <c r="AA2" s="2779"/>
      <c r="AB2" s="2779"/>
      <c r="AC2" s="2779"/>
      <c r="AD2" s="2779"/>
      <c r="AE2" s="2779"/>
      <c r="AF2" s="2779"/>
      <c r="AG2" s="2779"/>
      <c r="AH2" s="2779"/>
      <c r="AI2" s="2779"/>
      <c r="AJ2" s="2779"/>
      <c r="AK2" s="2779"/>
      <c r="AL2" s="2779"/>
      <c r="AM2" s="2779"/>
      <c r="AN2" s="2779"/>
      <c r="AO2" s="2779"/>
      <c r="AP2" s="2779"/>
      <c r="AQ2" s="2779"/>
      <c r="AR2" s="2779"/>
      <c r="AS2" s="2779"/>
      <c r="AT2" s="531"/>
      <c r="AU2" s="531"/>
      <c r="AV2" s="531"/>
      <c r="AW2" s="531"/>
      <c r="AX2" s="531"/>
      <c r="AY2" s="531"/>
      <c r="AZ2" s="531"/>
      <c r="BA2" s="531"/>
      <c r="BB2" s="531"/>
      <c r="BC2" s="531"/>
      <c r="BD2" s="531"/>
      <c r="BE2" s="531"/>
      <c r="BF2" s="531"/>
      <c r="BG2" s="531"/>
      <c r="BH2" s="531"/>
      <c r="BI2" s="531"/>
      <c r="BJ2" s="531"/>
      <c r="BK2" s="531"/>
      <c r="BL2" s="531"/>
      <c r="BM2" s="531"/>
      <c r="BN2" s="531"/>
      <c r="BO2" s="531"/>
      <c r="BP2" s="531"/>
      <c r="BQ2" s="531"/>
      <c r="BR2" s="531"/>
      <c r="BS2" s="531"/>
      <c r="BT2" s="531"/>
      <c r="BU2" s="531"/>
      <c r="BV2" s="531"/>
      <c r="BW2" s="531"/>
      <c r="BX2" s="531"/>
      <c r="BY2" s="531"/>
      <c r="BZ2" s="531"/>
      <c r="CA2" s="531"/>
      <c r="CB2" s="531"/>
      <c r="CC2" s="531"/>
      <c r="CD2" s="565"/>
    </row>
    <row r="3" spans="2:82" s="527" customFormat="1" ht="30" customHeight="1">
      <c r="B3" s="532"/>
      <c r="C3" s="533"/>
      <c r="D3" s="533"/>
      <c r="E3" s="533"/>
      <c r="F3" s="533"/>
      <c r="G3" s="533"/>
      <c r="H3" s="533"/>
      <c r="I3" s="2780"/>
      <c r="J3" s="2780"/>
      <c r="K3" s="2780"/>
      <c r="L3" s="2780"/>
      <c r="M3" s="2780"/>
      <c r="N3" s="2780"/>
      <c r="O3" s="2780"/>
      <c r="P3" s="2780"/>
      <c r="Q3" s="2780"/>
      <c r="R3" s="2780"/>
      <c r="S3" s="2780"/>
      <c r="T3" s="2780"/>
      <c r="U3" s="2780"/>
      <c r="V3" s="2780"/>
      <c r="W3" s="2780"/>
      <c r="X3" s="2780"/>
      <c r="Y3" s="2780"/>
      <c r="Z3" s="2780"/>
      <c r="AA3" s="2780"/>
      <c r="AB3" s="2780"/>
      <c r="AC3" s="2780"/>
      <c r="AD3" s="2780"/>
      <c r="AE3" s="2780"/>
      <c r="AF3" s="2780"/>
      <c r="AG3" s="2780"/>
      <c r="AH3" s="2780"/>
      <c r="AI3" s="2780"/>
      <c r="AJ3" s="2780"/>
      <c r="AK3" s="2780"/>
      <c r="AL3" s="2780"/>
      <c r="AM3" s="2780"/>
      <c r="AN3" s="2780"/>
      <c r="AO3" s="2780"/>
      <c r="AP3" s="2780"/>
      <c r="AQ3" s="2780"/>
      <c r="AR3" s="2780"/>
      <c r="AS3" s="2780"/>
      <c r="AT3" s="553"/>
      <c r="AU3" s="553"/>
      <c r="AV3" s="553"/>
      <c r="AW3" s="553"/>
      <c r="AX3" s="553"/>
      <c r="AY3" s="553"/>
      <c r="AZ3" s="553"/>
      <c r="BA3" s="553"/>
      <c r="BB3" s="553"/>
      <c r="BC3" s="553"/>
      <c r="BD3" s="533"/>
      <c r="BE3" s="533"/>
      <c r="BF3" s="533"/>
      <c r="BG3" s="533"/>
      <c r="BH3" s="533"/>
      <c r="BI3" s="533"/>
      <c r="BJ3" s="533"/>
      <c r="BK3" s="533"/>
      <c r="BL3" s="533"/>
      <c r="BM3" s="533"/>
      <c r="BN3" s="533"/>
      <c r="BO3" s="533"/>
      <c r="BP3" s="533"/>
      <c r="BQ3" s="533"/>
      <c r="BR3" s="533"/>
      <c r="BS3" s="533"/>
      <c r="BT3" s="533"/>
      <c r="BU3" s="533"/>
      <c r="BV3" s="533"/>
      <c r="BW3" s="533"/>
      <c r="BX3" s="533"/>
      <c r="BY3" s="533"/>
      <c r="BZ3" s="533"/>
      <c r="CA3" s="533"/>
      <c r="CB3" s="533"/>
      <c r="CC3" s="533"/>
      <c r="CD3" s="566"/>
    </row>
    <row r="4" spans="2:82" s="526" customFormat="1" ht="30" customHeight="1">
      <c r="B4" s="532"/>
      <c r="C4" s="533"/>
      <c r="D4" s="533"/>
      <c r="E4" s="533"/>
      <c r="F4" s="533"/>
      <c r="G4" s="533"/>
      <c r="H4" s="533"/>
      <c r="I4" s="2780"/>
      <c r="J4" s="2780"/>
      <c r="K4" s="2780"/>
      <c r="L4" s="2780"/>
      <c r="M4" s="2780"/>
      <c r="N4" s="2780"/>
      <c r="O4" s="2780"/>
      <c r="P4" s="2780"/>
      <c r="Q4" s="2780"/>
      <c r="R4" s="2780"/>
      <c r="S4" s="2780"/>
      <c r="T4" s="2780"/>
      <c r="U4" s="2780"/>
      <c r="V4" s="2780"/>
      <c r="W4" s="2780"/>
      <c r="X4" s="2780"/>
      <c r="Y4" s="2780"/>
      <c r="Z4" s="2780"/>
      <c r="AA4" s="2780"/>
      <c r="AB4" s="2780"/>
      <c r="AC4" s="2780"/>
      <c r="AD4" s="2780"/>
      <c r="AE4" s="2780"/>
      <c r="AF4" s="2780"/>
      <c r="AG4" s="2780"/>
      <c r="AH4" s="2780"/>
      <c r="AI4" s="2780"/>
      <c r="AJ4" s="2780"/>
      <c r="AK4" s="2780"/>
      <c r="AL4" s="2780"/>
      <c r="AM4" s="2780"/>
      <c r="AN4" s="2780"/>
      <c r="AO4" s="2780"/>
      <c r="AP4" s="2780"/>
      <c r="AQ4" s="2780"/>
      <c r="AR4" s="2780"/>
      <c r="AS4" s="2780"/>
      <c r="AT4" s="553"/>
      <c r="AU4" s="553"/>
      <c r="AV4" s="553"/>
      <c r="AW4" s="553"/>
      <c r="AX4" s="553"/>
      <c r="AY4" s="553"/>
      <c r="AZ4" s="553"/>
      <c r="BA4" s="553"/>
      <c r="BB4" s="553"/>
      <c r="BC4" s="553"/>
      <c r="BD4" s="533"/>
      <c r="BE4" s="533"/>
      <c r="BF4" s="533"/>
      <c r="BG4" s="533"/>
      <c r="BH4" s="533"/>
      <c r="BI4" s="533"/>
      <c r="BJ4" s="533"/>
      <c r="BK4" s="533"/>
      <c r="BL4" s="533"/>
      <c r="BM4" s="533"/>
      <c r="BN4" s="533"/>
      <c r="BO4" s="533"/>
      <c r="BP4" s="533"/>
      <c r="BQ4" s="533"/>
      <c r="BR4" s="533"/>
      <c r="BS4" s="533"/>
      <c r="BT4" s="533"/>
      <c r="BU4" s="533"/>
      <c r="BV4" s="533"/>
      <c r="BW4" s="533"/>
      <c r="BX4" s="533"/>
      <c r="BY4" s="533"/>
      <c r="BZ4" s="533"/>
      <c r="CA4" s="533"/>
      <c r="CB4" s="533"/>
      <c r="CC4" s="533"/>
      <c r="CD4" s="566"/>
    </row>
    <row r="5" spans="2:82" s="526" customFormat="1" ht="30" customHeight="1">
      <c r="B5" s="532"/>
      <c r="C5" s="533"/>
      <c r="D5" s="533"/>
      <c r="E5" s="533"/>
      <c r="F5" s="533"/>
      <c r="G5" s="533"/>
      <c r="H5" s="533"/>
      <c r="I5" s="2780"/>
      <c r="J5" s="2780"/>
      <c r="K5" s="2780"/>
      <c r="L5" s="2780"/>
      <c r="M5" s="2780"/>
      <c r="N5" s="2780"/>
      <c r="O5" s="2780"/>
      <c r="P5" s="2780"/>
      <c r="Q5" s="2780"/>
      <c r="R5" s="2780"/>
      <c r="S5" s="2780"/>
      <c r="T5" s="2780"/>
      <c r="U5" s="2780"/>
      <c r="V5" s="2780"/>
      <c r="W5" s="2780"/>
      <c r="X5" s="2780"/>
      <c r="Y5" s="2780"/>
      <c r="Z5" s="2780"/>
      <c r="AA5" s="2780"/>
      <c r="AB5" s="2780"/>
      <c r="AC5" s="2780"/>
      <c r="AD5" s="2780"/>
      <c r="AE5" s="2780"/>
      <c r="AF5" s="2780"/>
      <c r="AG5" s="2780"/>
      <c r="AH5" s="2780"/>
      <c r="AI5" s="2780"/>
      <c r="AJ5" s="2780"/>
      <c r="AK5" s="2780"/>
      <c r="AL5" s="2780"/>
      <c r="AM5" s="2780"/>
      <c r="AN5" s="2780"/>
      <c r="AO5" s="2780"/>
      <c r="AP5" s="2780"/>
      <c r="AQ5" s="2780"/>
      <c r="AR5" s="2780"/>
      <c r="AS5" s="2780"/>
      <c r="AT5" s="553"/>
      <c r="AU5" s="553"/>
      <c r="AV5" s="553"/>
      <c r="AW5" s="553"/>
      <c r="AX5" s="553"/>
      <c r="AY5" s="553"/>
      <c r="AZ5" s="553"/>
      <c r="BA5" s="553"/>
      <c r="BB5" s="553"/>
      <c r="BC5" s="553"/>
      <c r="BD5" s="533"/>
      <c r="BE5" s="533"/>
      <c r="BF5" s="533"/>
      <c r="BG5" s="533"/>
      <c r="BH5" s="533"/>
      <c r="BI5" s="533"/>
      <c r="BJ5" s="533"/>
      <c r="BK5" s="533"/>
      <c r="BL5" s="533"/>
      <c r="BM5" s="533"/>
      <c r="BN5" s="533"/>
      <c r="BO5" s="533"/>
      <c r="BP5" s="533"/>
      <c r="BQ5" s="533"/>
      <c r="BR5" s="533"/>
      <c r="BS5" s="533"/>
      <c r="BT5" s="533"/>
      <c r="BU5" s="533"/>
      <c r="BV5" s="533"/>
      <c r="BW5" s="533"/>
      <c r="BX5" s="533"/>
      <c r="BY5" s="533"/>
      <c r="BZ5" s="533"/>
      <c r="CA5" s="533"/>
      <c r="CB5" s="533"/>
      <c r="CC5" s="533"/>
      <c r="CD5" s="566"/>
    </row>
    <row r="6" spans="2:82" s="526" customFormat="1" ht="30" customHeight="1">
      <c r="B6" s="532"/>
      <c r="C6" s="533"/>
      <c r="D6" s="533"/>
      <c r="E6" s="533"/>
      <c r="F6" s="533"/>
      <c r="G6" s="533"/>
      <c r="H6" s="533"/>
      <c r="I6" s="553"/>
      <c r="J6" s="553"/>
      <c r="K6" s="553"/>
      <c r="L6" s="553"/>
      <c r="M6" s="553"/>
      <c r="N6" s="553"/>
      <c r="O6" s="553"/>
      <c r="P6" s="553"/>
      <c r="Q6" s="553"/>
      <c r="R6" s="553"/>
      <c r="S6" s="553"/>
      <c r="T6" s="553"/>
      <c r="U6" s="553"/>
      <c r="V6" s="553"/>
      <c r="W6" s="553"/>
      <c r="X6" s="553"/>
      <c r="Y6" s="553"/>
      <c r="Z6" s="553"/>
      <c r="AA6" s="553"/>
      <c r="AB6" s="553"/>
      <c r="AC6" s="553"/>
      <c r="AD6" s="553"/>
      <c r="AE6" s="553"/>
      <c r="AF6" s="553"/>
      <c r="AG6" s="553"/>
      <c r="AH6" s="553"/>
      <c r="AI6" s="553"/>
      <c r="AJ6" s="553"/>
      <c r="AK6" s="553"/>
      <c r="AL6" s="553"/>
      <c r="AM6" s="2793" t="s">
        <v>2447</v>
      </c>
      <c r="AN6" s="2793"/>
      <c r="AO6" s="2793"/>
      <c r="AP6" s="2793"/>
      <c r="AQ6" s="2793"/>
      <c r="AR6" s="2793"/>
      <c r="AS6" s="2793"/>
      <c r="AT6" s="2793"/>
      <c r="AU6" s="2793"/>
      <c r="AV6" s="2793"/>
      <c r="AW6" s="2793"/>
      <c r="AX6" s="2793"/>
      <c r="AY6" s="2793"/>
      <c r="AZ6" s="2793"/>
      <c r="BA6" s="2793"/>
      <c r="BB6" s="2793"/>
      <c r="BC6" s="2793"/>
      <c r="BD6" s="2793"/>
      <c r="BE6" s="533"/>
      <c r="BF6" s="533"/>
      <c r="BG6" s="533"/>
      <c r="BH6" s="533"/>
      <c r="BI6" s="533"/>
      <c r="BJ6" s="533"/>
      <c r="BK6" s="533"/>
      <c r="BL6" s="2793" t="s">
        <v>2448</v>
      </c>
      <c r="BM6" s="2793"/>
      <c r="BN6" s="2793"/>
      <c r="BO6" s="2793"/>
      <c r="BP6" s="2793"/>
      <c r="BQ6" s="2793"/>
      <c r="BR6" s="2793"/>
      <c r="BS6" s="2793"/>
      <c r="BT6" s="2793"/>
      <c r="BU6" s="2793"/>
      <c r="BV6" s="2793"/>
      <c r="BW6" s="2793"/>
      <c r="BX6" s="2793"/>
      <c r="BY6" s="2793"/>
      <c r="BZ6" s="2793"/>
      <c r="CA6" s="2793"/>
      <c r="CB6" s="2793"/>
      <c r="CC6" s="2793"/>
      <c r="CD6" s="566"/>
    </row>
    <row r="7" spans="2:82" s="526" customFormat="1" ht="30" customHeight="1">
      <c r="B7" s="532"/>
      <c r="C7" s="533"/>
      <c r="D7" s="533"/>
      <c r="E7" s="533"/>
      <c r="F7" s="533"/>
      <c r="G7" s="533"/>
      <c r="H7" s="533"/>
      <c r="I7" s="553"/>
      <c r="J7" s="553"/>
      <c r="K7" s="553"/>
      <c r="L7" s="553"/>
      <c r="M7" s="553"/>
      <c r="N7" s="553"/>
      <c r="O7" s="553"/>
      <c r="P7" s="553"/>
      <c r="Q7" s="553"/>
      <c r="R7" s="553"/>
      <c r="S7" s="553"/>
      <c r="T7" s="553"/>
      <c r="U7" s="553"/>
      <c r="V7" s="553"/>
      <c r="W7" s="553"/>
      <c r="X7" s="553"/>
      <c r="Y7" s="553"/>
      <c r="Z7" s="553"/>
      <c r="AA7" s="553"/>
      <c r="AB7" s="553"/>
      <c r="AC7" s="553"/>
      <c r="AD7" s="553"/>
      <c r="AE7" s="553"/>
      <c r="AF7" s="553"/>
      <c r="AG7" s="553"/>
      <c r="AH7" s="553"/>
      <c r="AI7" s="553"/>
      <c r="AJ7" s="553"/>
      <c r="AK7" s="553"/>
      <c r="AL7" s="553"/>
      <c r="AM7" s="2793" t="s">
        <v>1572</v>
      </c>
      <c r="AN7" s="2793"/>
      <c r="AO7" s="2793"/>
      <c r="AP7" s="2793"/>
      <c r="AQ7" s="2793"/>
      <c r="AR7" s="2793"/>
      <c r="AS7" s="2793"/>
      <c r="AT7" s="2793"/>
      <c r="AU7" s="2793"/>
      <c r="AV7" s="2793"/>
      <c r="AW7" s="2793"/>
      <c r="AX7" s="2793"/>
      <c r="AY7" s="2793"/>
      <c r="AZ7" s="2793"/>
      <c r="BA7" s="2793"/>
      <c r="BB7" s="2793"/>
      <c r="BC7" s="2793"/>
      <c r="BD7" s="2793"/>
      <c r="BE7" s="533"/>
      <c r="BF7" s="533"/>
      <c r="BG7" s="533"/>
      <c r="BH7" s="533"/>
      <c r="BI7" s="533"/>
      <c r="BJ7" s="533"/>
      <c r="BK7" s="533"/>
      <c r="BL7" s="2793" t="s">
        <v>1572</v>
      </c>
      <c r="BM7" s="2793"/>
      <c r="BN7" s="2793"/>
      <c r="BO7" s="2793"/>
      <c r="BP7" s="2793"/>
      <c r="BQ7" s="2793"/>
      <c r="BR7" s="2793"/>
      <c r="BS7" s="2793"/>
      <c r="BT7" s="2793"/>
      <c r="BU7" s="2793"/>
      <c r="BV7" s="2793"/>
      <c r="BW7" s="2793"/>
      <c r="BX7" s="2793"/>
      <c r="BY7" s="2793"/>
      <c r="BZ7" s="2793"/>
      <c r="CA7" s="2793"/>
      <c r="CB7" s="2793"/>
      <c r="CC7" s="2793"/>
      <c r="CD7" s="566"/>
    </row>
    <row r="8" spans="2:82" s="526" customFormat="1" ht="30" customHeight="1">
      <c r="B8" s="532"/>
      <c r="C8" s="533"/>
      <c r="D8" s="533"/>
      <c r="E8" s="533"/>
      <c r="F8" s="533"/>
      <c r="G8" s="533"/>
      <c r="H8" s="533"/>
      <c r="I8" s="553"/>
      <c r="J8" s="553"/>
      <c r="K8" s="553"/>
      <c r="L8" s="553"/>
      <c r="M8" s="553"/>
      <c r="N8" s="553"/>
      <c r="O8" s="553"/>
      <c r="P8" s="553"/>
      <c r="Q8" s="553"/>
      <c r="R8" s="553"/>
      <c r="S8" s="553"/>
      <c r="T8" s="553"/>
      <c r="U8" s="553"/>
      <c r="V8" s="553"/>
      <c r="W8" s="553"/>
      <c r="X8" s="553"/>
      <c r="Y8" s="553"/>
      <c r="Z8" s="553"/>
      <c r="AA8" s="553"/>
      <c r="AB8" s="553"/>
      <c r="AC8" s="553"/>
      <c r="AD8" s="553"/>
      <c r="AE8" s="553"/>
      <c r="AF8" s="553"/>
      <c r="AG8" s="553"/>
      <c r="AH8" s="553"/>
      <c r="AI8" s="553"/>
      <c r="AJ8" s="553"/>
      <c r="AK8" s="553"/>
      <c r="AL8" s="553"/>
      <c r="AM8" s="555"/>
      <c r="AN8" s="555"/>
      <c r="AO8" s="555"/>
      <c r="AP8" s="555"/>
      <c r="AQ8" s="555"/>
      <c r="AR8" s="555"/>
      <c r="AS8" s="555"/>
      <c r="AT8" s="555"/>
      <c r="AU8" s="555"/>
      <c r="AV8" s="555"/>
      <c r="AW8" s="555"/>
      <c r="AX8" s="555"/>
      <c r="AY8" s="555"/>
      <c r="AZ8" s="555"/>
      <c r="BA8" s="2794" t="s">
        <v>2449</v>
      </c>
      <c r="BB8" s="2795"/>
      <c r="BC8" s="2795"/>
      <c r="BD8" s="2795"/>
      <c r="BE8" s="533"/>
      <c r="BF8" s="533"/>
      <c r="BG8" s="533"/>
      <c r="BH8" s="533"/>
      <c r="BI8" s="533"/>
      <c r="BJ8" s="533"/>
      <c r="BK8" s="533"/>
      <c r="BL8" s="555"/>
      <c r="BM8" s="555"/>
      <c r="BN8" s="555"/>
      <c r="BO8" s="555"/>
      <c r="BP8" s="555"/>
      <c r="BQ8" s="555"/>
      <c r="BR8" s="555"/>
      <c r="BS8" s="555"/>
      <c r="BT8" s="555"/>
      <c r="BU8" s="555"/>
      <c r="BV8" s="555"/>
      <c r="BW8" s="555"/>
      <c r="BX8" s="555"/>
      <c r="BY8" s="555"/>
      <c r="BZ8" s="2794" t="s">
        <v>2450</v>
      </c>
      <c r="CA8" s="2795"/>
      <c r="CB8" s="2795"/>
      <c r="CC8" s="2795"/>
      <c r="CD8" s="566"/>
    </row>
    <row r="9" spans="2:82" s="526" customFormat="1" ht="30" customHeight="1">
      <c r="B9" s="532"/>
      <c r="C9" s="533"/>
      <c r="D9" s="534" t="s">
        <v>1435</v>
      </c>
      <c r="E9" s="533"/>
      <c r="F9" s="521" t="s">
        <v>2451</v>
      </c>
      <c r="G9" s="533"/>
      <c r="H9" s="533"/>
      <c r="I9" s="553"/>
      <c r="J9" s="553"/>
      <c r="K9" s="553"/>
      <c r="L9" s="553"/>
      <c r="M9" s="553"/>
      <c r="N9" s="553"/>
      <c r="O9" s="553"/>
      <c r="P9" s="553"/>
      <c r="Q9" s="553"/>
      <c r="R9" s="553"/>
      <c r="S9" s="553"/>
      <c r="T9" s="553"/>
      <c r="U9" s="553"/>
      <c r="V9" s="553"/>
      <c r="W9" s="553"/>
      <c r="X9" s="553"/>
      <c r="Y9" s="553"/>
      <c r="Z9" s="553"/>
      <c r="AA9" s="553"/>
      <c r="AB9" s="553"/>
      <c r="AC9" s="553"/>
      <c r="AD9" s="553"/>
      <c r="AE9" s="553"/>
      <c r="AF9" s="553"/>
      <c r="AG9" s="553"/>
      <c r="AH9" s="553"/>
      <c r="AK9" s="2763" t="s">
        <v>7</v>
      </c>
      <c r="AL9" s="2764"/>
      <c r="AM9" s="2781"/>
      <c r="AN9" s="2782"/>
      <c r="AO9" s="2782"/>
      <c r="AP9" s="2782"/>
      <c r="AQ9" s="2782"/>
      <c r="AR9" s="2782"/>
      <c r="AS9" s="2782"/>
      <c r="AT9" s="2782"/>
      <c r="AU9" s="2782"/>
      <c r="AV9" s="2782"/>
      <c r="AW9" s="2782"/>
      <c r="AX9" s="2782"/>
      <c r="AY9" s="2782"/>
      <c r="AZ9" s="2782"/>
      <c r="BA9" s="2782"/>
      <c r="BB9" s="2782"/>
      <c r="BC9" s="2782"/>
      <c r="BD9" s="2783"/>
      <c r="BE9" s="533"/>
      <c r="BF9" s="533"/>
      <c r="BG9" s="533"/>
      <c r="BH9" s="533"/>
      <c r="BI9" s="533"/>
      <c r="BJ9" s="2763" t="s">
        <v>7</v>
      </c>
      <c r="BK9" s="2764"/>
      <c r="BL9" s="2781"/>
      <c r="BM9" s="2782"/>
      <c r="BN9" s="2782"/>
      <c r="BO9" s="2782"/>
      <c r="BP9" s="2782"/>
      <c r="BQ9" s="2782"/>
      <c r="BR9" s="2782"/>
      <c r="BS9" s="2782"/>
      <c r="BT9" s="2782"/>
      <c r="BU9" s="2782"/>
      <c r="BV9" s="2782"/>
      <c r="BW9" s="2782"/>
      <c r="BX9" s="2782"/>
      <c r="BY9" s="2782"/>
      <c r="BZ9" s="2782"/>
      <c r="CA9" s="2782"/>
      <c r="CB9" s="2782"/>
      <c r="CC9" s="2783"/>
      <c r="CD9" s="566"/>
    </row>
    <row r="10" spans="2:82" s="526" customFormat="1" ht="30" customHeight="1">
      <c r="B10" s="532"/>
      <c r="C10" s="533"/>
      <c r="D10" s="533"/>
      <c r="E10" s="533"/>
      <c r="F10" s="495" t="s">
        <v>2452</v>
      </c>
      <c r="G10" s="533"/>
      <c r="H10" s="533"/>
      <c r="I10" s="553"/>
      <c r="J10" s="553"/>
      <c r="K10" s="553"/>
      <c r="L10" s="553"/>
      <c r="M10" s="553"/>
      <c r="N10" s="553"/>
      <c r="O10" s="553"/>
      <c r="P10" s="553"/>
      <c r="Q10" s="553"/>
      <c r="R10" s="553"/>
      <c r="S10" s="553"/>
      <c r="T10" s="553"/>
      <c r="U10" s="553"/>
      <c r="V10" s="553"/>
      <c r="W10" s="553"/>
      <c r="X10" s="553"/>
      <c r="Y10" s="553"/>
      <c r="Z10" s="553"/>
      <c r="AA10" s="553"/>
      <c r="AB10" s="553"/>
      <c r="AC10" s="553"/>
      <c r="AD10" s="553"/>
      <c r="AE10" s="553"/>
      <c r="AF10" s="553"/>
      <c r="AG10" s="553"/>
      <c r="AH10" s="553"/>
      <c r="AK10" s="2765"/>
      <c r="AL10" s="2764"/>
      <c r="AM10" s="2784"/>
      <c r="AN10" s="2785"/>
      <c r="AO10" s="2785"/>
      <c r="AP10" s="2785"/>
      <c r="AQ10" s="2785"/>
      <c r="AR10" s="2785"/>
      <c r="AS10" s="2785"/>
      <c r="AT10" s="2785"/>
      <c r="AU10" s="2785"/>
      <c r="AV10" s="2785"/>
      <c r="AW10" s="2785"/>
      <c r="AX10" s="2785"/>
      <c r="AY10" s="2785"/>
      <c r="AZ10" s="2785"/>
      <c r="BA10" s="2785"/>
      <c r="BB10" s="2785"/>
      <c r="BC10" s="2785"/>
      <c r="BD10" s="2786"/>
      <c r="BE10" s="533"/>
      <c r="BF10" s="533"/>
      <c r="BG10" s="533"/>
      <c r="BH10" s="533"/>
      <c r="BI10" s="533"/>
      <c r="BJ10" s="2765"/>
      <c r="BK10" s="2764"/>
      <c r="BL10" s="2784"/>
      <c r="BM10" s="2785"/>
      <c r="BN10" s="2785"/>
      <c r="BO10" s="2785"/>
      <c r="BP10" s="2785"/>
      <c r="BQ10" s="2785"/>
      <c r="BR10" s="2785"/>
      <c r="BS10" s="2785"/>
      <c r="BT10" s="2785"/>
      <c r="BU10" s="2785"/>
      <c r="BV10" s="2785"/>
      <c r="BW10" s="2785"/>
      <c r="BX10" s="2785"/>
      <c r="BY10" s="2785"/>
      <c r="BZ10" s="2785"/>
      <c r="CA10" s="2785"/>
      <c r="CB10" s="2785"/>
      <c r="CC10" s="2786"/>
      <c r="CD10" s="566"/>
    </row>
    <row r="11" spans="2:82" s="526" customFormat="1" ht="30" customHeight="1">
      <c r="B11" s="532"/>
      <c r="C11" s="533"/>
      <c r="D11" s="533"/>
      <c r="E11" s="533"/>
      <c r="F11" s="466"/>
      <c r="G11" s="533"/>
      <c r="H11" s="533"/>
      <c r="I11" s="553"/>
      <c r="J11" s="553"/>
      <c r="K11" s="553"/>
      <c r="L11" s="553"/>
      <c r="M11" s="553"/>
      <c r="N11" s="553"/>
      <c r="O11" s="553"/>
      <c r="P11" s="553"/>
      <c r="Q11" s="553"/>
      <c r="R11" s="553"/>
      <c r="S11" s="553"/>
      <c r="T11" s="553"/>
      <c r="U11" s="553"/>
      <c r="V11" s="553"/>
      <c r="W11" s="553"/>
      <c r="X11" s="553"/>
      <c r="Y11" s="553"/>
      <c r="Z11" s="553"/>
      <c r="AA11" s="553"/>
      <c r="AB11" s="553"/>
      <c r="AC11" s="553"/>
      <c r="AD11" s="553"/>
      <c r="AE11" s="553"/>
      <c r="AF11" s="553"/>
      <c r="AG11" s="553"/>
      <c r="AH11" s="553"/>
      <c r="AI11" s="553"/>
      <c r="AJ11" s="553"/>
      <c r="AK11" s="553"/>
      <c r="AL11" s="553"/>
      <c r="AM11" s="558"/>
      <c r="AN11" s="558"/>
      <c r="AO11" s="558"/>
      <c r="AP11" s="558"/>
      <c r="AQ11" s="558"/>
      <c r="AR11" s="558"/>
      <c r="AS11" s="558"/>
      <c r="AT11" s="558"/>
      <c r="AU11" s="558"/>
      <c r="AV11" s="558"/>
      <c r="AW11" s="558"/>
      <c r="AX11" s="558"/>
      <c r="AY11" s="558"/>
      <c r="AZ11" s="558"/>
      <c r="BA11" s="558"/>
      <c r="BB11" s="558"/>
      <c r="BC11" s="558"/>
      <c r="BD11" s="563"/>
      <c r="BE11" s="533"/>
      <c r="BF11" s="533"/>
      <c r="BG11" s="533"/>
      <c r="BH11" s="533"/>
      <c r="BI11" s="533"/>
      <c r="BJ11" s="533"/>
      <c r="BK11" s="533"/>
      <c r="BL11" s="563"/>
      <c r="BM11" s="563"/>
      <c r="BN11" s="563"/>
      <c r="BO11" s="563"/>
      <c r="BP11" s="563"/>
      <c r="BQ11" s="563"/>
      <c r="BR11" s="563"/>
      <c r="BS11" s="563"/>
      <c r="BT11" s="563"/>
      <c r="BU11" s="563"/>
      <c r="BV11" s="563"/>
      <c r="BW11" s="563"/>
      <c r="BX11" s="563"/>
      <c r="BY11" s="563"/>
      <c r="BZ11" s="563"/>
      <c r="CA11" s="563"/>
      <c r="CB11" s="563"/>
      <c r="CC11" s="563"/>
      <c r="CD11" s="566"/>
    </row>
    <row r="12" spans="2:82" s="526" customFormat="1" ht="30" customHeight="1">
      <c r="B12" s="532"/>
      <c r="C12" s="533"/>
      <c r="D12" s="534" t="s">
        <v>1439</v>
      </c>
      <c r="E12" s="533"/>
      <c r="F12" s="521" t="s">
        <v>2453</v>
      </c>
      <c r="G12" s="533"/>
      <c r="H12" s="533"/>
      <c r="I12" s="553"/>
      <c r="J12" s="553"/>
      <c r="K12" s="553"/>
      <c r="L12" s="553"/>
      <c r="M12" s="553"/>
      <c r="N12" s="553"/>
      <c r="O12" s="553"/>
      <c r="P12" s="553"/>
      <c r="Q12" s="553"/>
      <c r="R12" s="553"/>
      <c r="S12" s="553"/>
      <c r="T12" s="553"/>
      <c r="U12" s="553"/>
      <c r="V12" s="553"/>
      <c r="W12" s="553"/>
      <c r="X12" s="553"/>
      <c r="Y12" s="553"/>
      <c r="Z12" s="553"/>
      <c r="AA12" s="553"/>
      <c r="AB12" s="553"/>
      <c r="AC12" s="553"/>
      <c r="AD12" s="553"/>
      <c r="AE12" s="553"/>
      <c r="AF12" s="553"/>
      <c r="AG12" s="553"/>
      <c r="AH12" s="553"/>
      <c r="AI12" s="553"/>
      <c r="AJ12" s="553"/>
      <c r="AK12" s="2763" t="s">
        <v>92</v>
      </c>
      <c r="AL12" s="2764"/>
      <c r="AM12" s="2781"/>
      <c r="AN12" s="2782"/>
      <c r="AO12" s="2782"/>
      <c r="AP12" s="2782"/>
      <c r="AQ12" s="2782"/>
      <c r="AR12" s="2782"/>
      <c r="AS12" s="2782"/>
      <c r="AT12" s="2782"/>
      <c r="AU12" s="2782"/>
      <c r="AV12" s="2782"/>
      <c r="AW12" s="2782"/>
      <c r="AX12" s="2782"/>
      <c r="AY12" s="2782"/>
      <c r="AZ12" s="2782"/>
      <c r="BA12" s="2782"/>
      <c r="BB12" s="2782"/>
      <c r="BC12" s="2782"/>
      <c r="BD12" s="2783"/>
      <c r="BE12" s="533"/>
      <c r="BF12" s="533"/>
      <c r="BG12" s="533"/>
      <c r="BH12" s="533"/>
      <c r="BI12" s="533"/>
      <c r="BJ12" s="2763" t="s">
        <v>92</v>
      </c>
      <c r="BK12" s="2764"/>
      <c r="BL12" s="2781"/>
      <c r="BM12" s="2782"/>
      <c r="BN12" s="2782"/>
      <c r="BO12" s="2782"/>
      <c r="BP12" s="2782"/>
      <c r="BQ12" s="2782"/>
      <c r="BR12" s="2782"/>
      <c r="BS12" s="2782"/>
      <c r="BT12" s="2782"/>
      <c r="BU12" s="2782"/>
      <c r="BV12" s="2782"/>
      <c r="BW12" s="2782"/>
      <c r="BX12" s="2782"/>
      <c r="BY12" s="2782"/>
      <c r="BZ12" s="2782"/>
      <c r="CA12" s="2782"/>
      <c r="CB12" s="2782"/>
      <c r="CC12" s="2783"/>
      <c r="CD12" s="566"/>
    </row>
    <row r="13" spans="2:82" s="526" customFormat="1" ht="30" customHeight="1">
      <c r="B13" s="532"/>
      <c r="C13" s="533"/>
      <c r="D13" s="533"/>
      <c r="E13" s="533"/>
      <c r="F13" s="495" t="s">
        <v>2454</v>
      </c>
      <c r="G13" s="533"/>
      <c r="H13" s="533"/>
      <c r="I13" s="553"/>
      <c r="J13" s="553"/>
      <c r="K13" s="553"/>
      <c r="L13" s="553"/>
      <c r="M13" s="553"/>
      <c r="N13" s="553"/>
      <c r="O13" s="553"/>
      <c r="P13" s="553"/>
      <c r="Q13" s="553"/>
      <c r="R13" s="553"/>
      <c r="S13" s="553"/>
      <c r="T13" s="553"/>
      <c r="U13" s="553"/>
      <c r="V13" s="553"/>
      <c r="W13" s="553"/>
      <c r="X13" s="553"/>
      <c r="Y13" s="553"/>
      <c r="Z13" s="553"/>
      <c r="AA13" s="553"/>
      <c r="AB13" s="553"/>
      <c r="AC13" s="553"/>
      <c r="AD13" s="553"/>
      <c r="AE13" s="553"/>
      <c r="AF13" s="553"/>
      <c r="AG13" s="553"/>
      <c r="AH13" s="553"/>
      <c r="AI13" s="553"/>
      <c r="AJ13" s="553"/>
      <c r="AK13" s="2765"/>
      <c r="AL13" s="2764"/>
      <c r="AM13" s="2784"/>
      <c r="AN13" s="2785"/>
      <c r="AO13" s="2785"/>
      <c r="AP13" s="2785"/>
      <c r="AQ13" s="2785"/>
      <c r="AR13" s="2785"/>
      <c r="AS13" s="2785"/>
      <c r="AT13" s="2785"/>
      <c r="AU13" s="2785"/>
      <c r="AV13" s="2785"/>
      <c r="AW13" s="2785"/>
      <c r="AX13" s="2785"/>
      <c r="AY13" s="2785"/>
      <c r="AZ13" s="2785"/>
      <c r="BA13" s="2785"/>
      <c r="BB13" s="2785"/>
      <c r="BC13" s="2785"/>
      <c r="BD13" s="2786"/>
      <c r="BE13" s="533"/>
      <c r="BF13" s="533"/>
      <c r="BG13" s="533"/>
      <c r="BH13" s="533"/>
      <c r="BI13" s="533"/>
      <c r="BJ13" s="2765"/>
      <c r="BK13" s="2764"/>
      <c r="BL13" s="2784"/>
      <c r="BM13" s="2785"/>
      <c r="BN13" s="2785"/>
      <c r="BO13" s="2785"/>
      <c r="BP13" s="2785"/>
      <c r="BQ13" s="2785"/>
      <c r="BR13" s="2785"/>
      <c r="BS13" s="2785"/>
      <c r="BT13" s="2785"/>
      <c r="BU13" s="2785"/>
      <c r="BV13" s="2785"/>
      <c r="BW13" s="2785"/>
      <c r="BX13" s="2785"/>
      <c r="BY13" s="2785"/>
      <c r="BZ13" s="2785"/>
      <c r="CA13" s="2785"/>
      <c r="CB13" s="2785"/>
      <c r="CC13" s="2786"/>
      <c r="CD13" s="566"/>
    </row>
    <row r="14" spans="2:82" s="526" customFormat="1" ht="30" customHeight="1">
      <c r="B14" s="532"/>
      <c r="C14" s="533"/>
      <c r="D14" s="533"/>
      <c r="E14" s="533"/>
      <c r="F14" s="466"/>
      <c r="G14" s="533"/>
      <c r="H14" s="533"/>
      <c r="I14" s="553"/>
      <c r="J14" s="553"/>
      <c r="K14" s="553"/>
      <c r="L14" s="553"/>
      <c r="M14" s="553"/>
      <c r="N14" s="553"/>
      <c r="O14" s="553"/>
      <c r="P14" s="553"/>
      <c r="Q14" s="553"/>
      <c r="R14" s="553"/>
      <c r="S14" s="553"/>
      <c r="T14" s="553"/>
      <c r="U14" s="553"/>
      <c r="V14" s="553"/>
      <c r="W14" s="553"/>
      <c r="X14" s="553"/>
      <c r="Y14" s="553"/>
      <c r="Z14" s="553"/>
      <c r="AA14" s="553"/>
      <c r="AB14" s="553"/>
      <c r="AC14" s="553"/>
      <c r="AD14" s="553"/>
      <c r="AE14" s="553"/>
      <c r="AF14" s="553"/>
      <c r="AG14" s="553"/>
      <c r="AH14" s="553"/>
      <c r="AI14" s="553"/>
      <c r="AJ14" s="553"/>
      <c r="AK14" s="553"/>
      <c r="AL14" s="553"/>
      <c r="AM14" s="558"/>
      <c r="AN14" s="558"/>
      <c r="AO14" s="558"/>
      <c r="AP14" s="558"/>
      <c r="AQ14" s="558"/>
      <c r="AR14" s="558"/>
      <c r="AS14" s="558"/>
      <c r="AT14" s="558"/>
      <c r="AU14" s="558"/>
      <c r="AV14" s="558"/>
      <c r="AW14" s="558"/>
      <c r="AX14" s="558"/>
      <c r="AY14" s="558"/>
      <c r="AZ14" s="558"/>
      <c r="BA14" s="558"/>
      <c r="BB14" s="558"/>
      <c r="BC14" s="558"/>
      <c r="BD14" s="563"/>
      <c r="BE14" s="533"/>
      <c r="BF14" s="533"/>
      <c r="BG14" s="533"/>
      <c r="BH14" s="533"/>
      <c r="BI14" s="533"/>
      <c r="BJ14" s="533"/>
      <c r="BK14" s="533"/>
      <c r="BL14" s="563"/>
      <c r="BM14" s="563"/>
      <c r="BN14" s="563"/>
      <c r="BO14" s="563"/>
      <c r="BP14" s="563"/>
      <c r="BQ14" s="563"/>
      <c r="BR14" s="563"/>
      <c r="BS14" s="563"/>
      <c r="BT14" s="563"/>
      <c r="BU14" s="563"/>
      <c r="BV14" s="563"/>
      <c r="BW14" s="563"/>
      <c r="BX14" s="563"/>
      <c r="BY14" s="563"/>
      <c r="BZ14" s="563"/>
      <c r="CA14" s="563"/>
      <c r="CB14" s="563"/>
      <c r="CC14" s="563"/>
      <c r="CD14" s="566"/>
    </row>
    <row r="15" spans="2:82" s="526" customFormat="1" ht="30" customHeight="1">
      <c r="B15" s="532"/>
      <c r="C15" s="533"/>
      <c r="D15" s="534" t="s">
        <v>2455</v>
      </c>
      <c r="E15" s="533"/>
      <c r="F15" s="521" t="s">
        <v>2456</v>
      </c>
      <c r="G15" s="533"/>
      <c r="H15" s="53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c r="AJ15" s="553"/>
      <c r="AK15" s="2763" t="s">
        <v>31</v>
      </c>
      <c r="AL15" s="2764"/>
      <c r="AM15" s="2781"/>
      <c r="AN15" s="2782"/>
      <c r="AO15" s="2782"/>
      <c r="AP15" s="2782"/>
      <c r="AQ15" s="2782"/>
      <c r="AR15" s="2782"/>
      <c r="AS15" s="2782"/>
      <c r="AT15" s="2782"/>
      <c r="AU15" s="2782"/>
      <c r="AV15" s="2782"/>
      <c r="AW15" s="2782"/>
      <c r="AX15" s="2782"/>
      <c r="AY15" s="2782"/>
      <c r="AZ15" s="2782"/>
      <c r="BA15" s="2782"/>
      <c r="BB15" s="2782"/>
      <c r="BC15" s="2782"/>
      <c r="BD15" s="2783"/>
      <c r="BE15" s="533"/>
      <c r="BF15" s="533"/>
      <c r="BG15" s="533"/>
      <c r="BH15" s="533"/>
      <c r="BI15" s="533"/>
      <c r="BJ15" s="2763" t="s">
        <v>31</v>
      </c>
      <c r="BK15" s="2764"/>
      <c r="BL15" s="2781"/>
      <c r="BM15" s="2782"/>
      <c r="BN15" s="2782"/>
      <c r="BO15" s="2782"/>
      <c r="BP15" s="2782"/>
      <c r="BQ15" s="2782"/>
      <c r="BR15" s="2782"/>
      <c r="BS15" s="2782"/>
      <c r="BT15" s="2782"/>
      <c r="BU15" s="2782"/>
      <c r="BV15" s="2782"/>
      <c r="BW15" s="2782"/>
      <c r="BX15" s="2782"/>
      <c r="BY15" s="2782"/>
      <c r="BZ15" s="2782"/>
      <c r="CA15" s="2782"/>
      <c r="CB15" s="2782"/>
      <c r="CC15" s="2783"/>
      <c r="CD15" s="566"/>
    </row>
    <row r="16" spans="2:82" s="526" customFormat="1" ht="39" customHeight="1">
      <c r="B16" s="532"/>
      <c r="C16" s="533"/>
      <c r="D16" s="533"/>
      <c r="E16" s="533"/>
      <c r="F16" s="495" t="s">
        <v>2457</v>
      </c>
      <c r="G16" s="533"/>
      <c r="H16" s="533"/>
      <c r="I16" s="553"/>
      <c r="J16" s="553"/>
      <c r="K16" s="553"/>
      <c r="L16" s="553"/>
      <c r="M16" s="553"/>
      <c r="N16" s="553"/>
      <c r="O16" s="553"/>
      <c r="P16" s="553"/>
      <c r="Q16" s="553"/>
      <c r="R16" s="553"/>
      <c r="S16" s="553"/>
      <c r="T16" s="553"/>
      <c r="U16" s="553"/>
      <c r="V16" s="553"/>
      <c r="W16" s="553"/>
      <c r="X16" s="553"/>
      <c r="Y16" s="553"/>
      <c r="Z16" s="553"/>
      <c r="AA16" s="553"/>
      <c r="AB16" s="553"/>
      <c r="AC16" s="553"/>
      <c r="AD16" s="553"/>
      <c r="AE16" s="553"/>
      <c r="AF16" s="553"/>
      <c r="AG16" s="553"/>
      <c r="AH16" s="553"/>
      <c r="AI16" s="553"/>
      <c r="AJ16" s="553"/>
      <c r="AK16" s="2765"/>
      <c r="AL16" s="2764"/>
      <c r="AM16" s="2784"/>
      <c r="AN16" s="2785"/>
      <c r="AO16" s="2785"/>
      <c r="AP16" s="2785"/>
      <c r="AQ16" s="2785"/>
      <c r="AR16" s="2785"/>
      <c r="AS16" s="2785"/>
      <c r="AT16" s="2785"/>
      <c r="AU16" s="2785"/>
      <c r="AV16" s="2785"/>
      <c r="AW16" s="2785"/>
      <c r="AX16" s="2785"/>
      <c r="AY16" s="2785"/>
      <c r="AZ16" s="2785"/>
      <c r="BA16" s="2785"/>
      <c r="BB16" s="2785"/>
      <c r="BC16" s="2785"/>
      <c r="BD16" s="2786"/>
      <c r="BE16" s="533"/>
      <c r="BF16" s="533"/>
      <c r="BG16" s="533"/>
      <c r="BH16" s="533"/>
      <c r="BI16" s="533"/>
      <c r="BJ16" s="2765"/>
      <c r="BK16" s="2764"/>
      <c r="BL16" s="2784"/>
      <c r="BM16" s="2785"/>
      <c r="BN16" s="2785"/>
      <c r="BO16" s="2785"/>
      <c r="BP16" s="2785"/>
      <c r="BQ16" s="2785"/>
      <c r="BR16" s="2785"/>
      <c r="BS16" s="2785"/>
      <c r="BT16" s="2785"/>
      <c r="BU16" s="2785"/>
      <c r="BV16" s="2785"/>
      <c r="BW16" s="2785"/>
      <c r="BX16" s="2785"/>
      <c r="BY16" s="2785"/>
      <c r="BZ16" s="2785"/>
      <c r="CA16" s="2785"/>
      <c r="CB16" s="2785"/>
      <c r="CC16" s="2786"/>
      <c r="CD16" s="566"/>
    </row>
    <row r="17" spans="2:82" s="526" customFormat="1" ht="30" customHeight="1">
      <c r="B17" s="532"/>
      <c r="C17" s="533"/>
      <c r="D17" s="533"/>
      <c r="E17" s="533"/>
      <c r="G17" s="533"/>
      <c r="H17" s="533"/>
      <c r="I17" s="553"/>
      <c r="J17" s="553"/>
      <c r="K17" s="553"/>
      <c r="L17" s="553"/>
      <c r="M17" s="553"/>
      <c r="N17" s="553"/>
      <c r="O17" s="553"/>
      <c r="P17" s="553"/>
      <c r="Q17" s="553"/>
      <c r="R17" s="553"/>
      <c r="S17" s="553"/>
      <c r="T17" s="553"/>
      <c r="U17" s="553"/>
      <c r="V17" s="553"/>
      <c r="W17" s="553"/>
      <c r="X17" s="553"/>
      <c r="Y17" s="553"/>
      <c r="Z17" s="553"/>
      <c r="AA17" s="553"/>
      <c r="AB17" s="553"/>
      <c r="AC17" s="553"/>
      <c r="AD17" s="553"/>
      <c r="AE17" s="553"/>
      <c r="AF17" s="553"/>
      <c r="AG17" s="553"/>
      <c r="AH17" s="553"/>
      <c r="AI17" s="553"/>
      <c r="AJ17" s="553"/>
      <c r="AK17" s="556"/>
      <c r="AL17" s="556"/>
      <c r="AM17" s="559"/>
      <c r="AN17" s="559"/>
      <c r="AO17" s="559"/>
      <c r="AP17" s="559"/>
      <c r="AQ17" s="559"/>
      <c r="AR17" s="559"/>
      <c r="AS17" s="559"/>
      <c r="AT17" s="559"/>
      <c r="AU17" s="559"/>
      <c r="AV17" s="559"/>
      <c r="AW17" s="559"/>
      <c r="AX17" s="559"/>
      <c r="AY17" s="559"/>
      <c r="AZ17" s="559"/>
      <c r="BA17" s="559"/>
      <c r="BB17" s="559"/>
      <c r="BC17" s="559"/>
      <c r="BD17" s="559"/>
      <c r="BE17" s="533"/>
      <c r="BF17" s="533"/>
      <c r="BG17" s="533"/>
      <c r="BH17" s="533"/>
      <c r="BI17" s="533"/>
      <c r="BJ17" s="556"/>
      <c r="BK17" s="556"/>
      <c r="BL17" s="559"/>
      <c r="BM17" s="559"/>
      <c r="BN17" s="559"/>
      <c r="BO17" s="559"/>
      <c r="BP17" s="559"/>
      <c r="BQ17" s="559"/>
      <c r="BR17" s="559"/>
      <c r="BS17" s="559"/>
      <c r="BT17" s="559"/>
      <c r="BU17" s="559"/>
      <c r="BV17" s="559"/>
      <c r="BW17" s="559"/>
      <c r="BX17" s="559"/>
      <c r="BY17" s="559"/>
      <c r="BZ17" s="559"/>
      <c r="CA17" s="559"/>
      <c r="CB17" s="559"/>
      <c r="CC17" s="559"/>
      <c r="CD17" s="566"/>
    </row>
    <row r="18" spans="2:82" s="526" customFormat="1" ht="30" customHeight="1">
      <c r="B18" s="532"/>
      <c r="C18" s="533"/>
      <c r="D18" s="533"/>
      <c r="E18" s="533"/>
      <c r="F18" s="521" t="s">
        <v>2458</v>
      </c>
      <c r="G18" s="533"/>
      <c r="H18" s="533"/>
      <c r="I18" s="553"/>
      <c r="J18" s="553"/>
      <c r="K18" s="553"/>
      <c r="L18" s="553"/>
      <c r="M18" s="553"/>
      <c r="N18" s="553"/>
      <c r="O18" s="553"/>
      <c r="P18" s="553"/>
      <c r="Q18" s="553"/>
      <c r="R18" s="553"/>
      <c r="S18" s="553"/>
      <c r="T18" s="553"/>
      <c r="U18" s="553"/>
      <c r="V18" s="553"/>
      <c r="W18" s="553"/>
      <c r="X18" s="553"/>
      <c r="Y18" s="553"/>
      <c r="Z18" s="553"/>
      <c r="AA18" s="553"/>
      <c r="AB18" s="553"/>
      <c r="AC18" s="553"/>
      <c r="AD18" s="553"/>
      <c r="AE18" s="553"/>
      <c r="AF18" s="553"/>
      <c r="AG18" s="553"/>
      <c r="AH18" s="553"/>
      <c r="AI18" s="553"/>
      <c r="AJ18" s="553"/>
      <c r="AK18" s="2763" t="s">
        <v>1692</v>
      </c>
      <c r="AL18" s="2764"/>
      <c r="AM18" s="2787">
        <f>AM9+AM12+AM15</f>
        <v>0</v>
      </c>
      <c r="AN18" s="2788"/>
      <c r="AO18" s="2788"/>
      <c r="AP18" s="2788"/>
      <c r="AQ18" s="2788"/>
      <c r="AR18" s="2788"/>
      <c r="AS18" s="2788"/>
      <c r="AT18" s="2788"/>
      <c r="AU18" s="2788"/>
      <c r="AV18" s="2788"/>
      <c r="AW18" s="2788"/>
      <c r="AX18" s="2788"/>
      <c r="AY18" s="2788"/>
      <c r="AZ18" s="2788"/>
      <c r="BA18" s="2788"/>
      <c r="BB18" s="2788"/>
      <c r="BC18" s="2788"/>
      <c r="BD18" s="2789"/>
      <c r="BE18" s="533"/>
      <c r="BF18" s="533"/>
      <c r="BG18" s="533"/>
      <c r="BH18" s="533"/>
      <c r="BI18" s="533"/>
      <c r="BJ18" s="2763" t="s">
        <v>1692</v>
      </c>
      <c r="BK18" s="2764"/>
      <c r="BL18" s="2787">
        <f>BL9+BL12+BL15</f>
        <v>0</v>
      </c>
      <c r="BM18" s="2788"/>
      <c r="BN18" s="2788"/>
      <c r="BO18" s="2788"/>
      <c r="BP18" s="2788"/>
      <c r="BQ18" s="2788"/>
      <c r="BR18" s="2788"/>
      <c r="BS18" s="2788"/>
      <c r="BT18" s="2788"/>
      <c r="BU18" s="2788"/>
      <c r="BV18" s="2788"/>
      <c r="BW18" s="2788"/>
      <c r="BX18" s="2788"/>
      <c r="BY18" s="2788"/>
      <c r="BZ18" s="2788"/>
      <c r="CA18" s="2788"/>
      <c r="CB18" s="2788"/>
      <c r="CC18" s="2789"/>
      <c r="CD18" s="566"/>
    </row>
    <row r="19" spans="2:82" s="526" customFormat="1" ht="30" customHeight="1">
      <c r="B19" s="532"/>
      <c r="C19" s="533"/>
      <c r="D19" s="533"/>
      <c r="E19" s="533"/>
      <c r="F19" s="495" t="s">
        <v>2459</v>
      </c>
      <c r="G19" s="533"/>
      <c r="H19" s="53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3"/>
      <c r="AK19" s="2765"/>
      <c r="AL19" s="2764"/>
      <c r="AM19" s="2790"/>
      <c r="AN19" s="2791"/>
      <c r="AO19" s="2791"/>
      <c r="AP19" s="2791"/>
      <c r="AQ19" s="2791"/>
      <c r="AR19" s="2791"/>
      <c r="AS19" s="2791"/>
      <c r="AT19" s="2791"/>
      <c r="AU19" s="2791"/>
      <c r="AV19" s="2791"/>
      <c r="AW19" s="2791"/>
      <c r="AX19" s="2791"/>
      <c r="AY19" s="2791"/>
      <c r="AZ19" s="2791"/>
      <c r="BA19" s="2791"/>
      <c r="BB19" s="2791"/>
      <c r="BC19" s="2791"/>
      <c r="BD19" s="2792"/>
      <c r="BE19" s="533"/>
      <c r="BF19" s="533"/>
      <c r="BG19" s="533"/>
      <c r="BH19" s="533"/>
      <c r="BI19" s="533"/>
      <c r="BJ19" s="2765"/>
      <c r="BK19" s="2764"/>
      <c r="BL19" s="2790"/>
      <c r="BM19" s="2791"/>
      <c r="BN19" s="2791"/>
      <c r="BO19" s="2791"/>
      <c r="BP19" s="2791"/>
      <c r="BQ19" s="2791"/>
      <c r="BR19" s="2791"/>
      <c r="BS19" s="2791"/>
      <c r="BT19" s="2791"/>
      <c r="BU19" s="2791"/>
      <c r="BV19" s="2791"/>
      <c r="BW19" s="2791"/>
      <c r="BX19" s="2791"/>
      <c r="BY19" s="2791"/>
      <c r="BZ19" s="2791"/>
      <c r="CA19" s="2791"/>
      <c r="CB19" s="2791"/>
      <c r="CC19" s="2792"/>
      <c r="CD19" s="566"/>
    </row>
    <row r="20" spans="2:82" s="526" customFormat="1" ht="30" customHeight="1">
      <c r="B20" s="532"/>
      <c r="C20" s="533"/>
      <c r="D20" s="533"/>
      <c r="E20" s="533"/>
      <c r="F20" s="495"/>
      <c r="G20" s="533"/>
      <c r="H20" s="533"/>
      <c r="I20" s="553"/>
      <c r="J20" s="553"/>
      <c r="K20" s="553"/>
      <c r="L20" s="553"/>
      <c r="M20" s="553"/>
      <c r="N20" s="553"/>
      <c r="O20" s="553"/>
      <c r="P20" s="553"/>
      <c r="Q20" s="553"/>
      <c r="R20" s="553"/>
      <c r="S20" s="553"/>
      <c r="T20" s="553"/>
      <c r="U20" s="553"/>
      <c r="V20" s="553"/>
      <c r="W20" s="553"/>
      <c r="X20" s="553"/>
      <c r="Y20" s="553"/>
      <c r="Z20" s="553"/>
      <c r="AA20" s="553"/>
      <c r="AB20" s="553"/>
      <c r="AC20" s="553"/>
      <c r="AD20" s="553"/>
      <c r="AE20" s="553"/>
      <c r="AF20" s="553"/>
      <c r="AG20" s="553"/>
      <c r="AH20" s="553"/>
      <c r="AI20" s="553"/>
      <c r="AJ20" s="553"/>
      <c r="AK20" s="556"/>
      <c r="AL20" s="556"/>
      <c r="AM20" s="560"/>
      <c r="AN20" s="560"/>
      <c r="AO20" s="560"/>
      <c r="AP20" s="560"/>
      <c r="AQ20" s="560"/>
      <c r="AR20" s="560"/>
      <c r="AS20" s="560"/>
      <c r="AT20" s="560"/>
      <c r="AU20" s="560"/>
      <c r="AV20" s="560"/>
      <c r="AW20" s="560"/>
      <c r="AX20" s="560"/>
      <c r="AY20" s="560"/>
      <c r="AZ20" s="560"/>
      <c r="BA20" s="560"/>
      <c r="BB20" s="560"/>
      <c r="BC20" s="560"/>
      <c r="BD20" s="560"/>
      <c r="BE20" s="533"/>
      <c r="BF20" s="533"/>
      <c r="BG20" s="533"/>
      <c r="BH20" s="533"/>
      <c r="BI20" s="533"/>
      <c r="BJ20" s="556"/>
      <c r="BK20" s="556"/>
      <c r="BL20" s="560"/>
      <c r="BM20" s="560"/>
      <c r="BN20" s="560"/>
      <c r="BO20" s="560"/>
      <c r="BP20" s="560"/>
      <c r="BQ20" s="560"/>
      <c r="BR20" s="560"/>
      <c r="BS20" s="560"/>
      <c r="BT20" s="560"/>
      <c r="BU20" s="560"/>
      <c r="BV20" s="560"/>
      <c r="BW20" s="560"/>
      <c r="BX20" s="560"/>
      <c r="BY20" s="560"/>
      <c r="BZ20" s="560"/>
      <c r="CA20" s="560"/>
      <c r="CB20" s="560"/>
      <c r="CC20" s="560"/>
      <c r="CD20" s="566"/>
    </row>
    <row r="21" spans="2:82" s="526" customFormat="1" ht="30" customHeight="1">
      <c r="B21" s="535"/>
      <c r="C21" s="536"/>
      <c r="D21" s="536"/>
      <c r="E21" s="536"/>
      <c r="F21" s="536"/>
      <c r="G21" s="536"/>
      <c r="H21" s="536"/>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36"/>
      <c r="BE21" s="536"/>
      <c r="BF21" s="536"/>
      <c r="BG21" s="536"/>
      <c r="BH21" s="536"/>
      <c r="BI21" s="536"/>
      <c r="BJ21" s="536"/>
      <c r="BK21" s="536"/>
      <c r="BL21" s="536"/>
      <c r="BM21" s="536"/>
      <c r="BN21" s="536"/>
      <c r="BO21" s="536"/>
      <c r="BP21" s="536"/>
      <c r="BQ21" s="536"/>
      <c r="BR21" s="536"/>
      <c r="BS21" s="536"/>
      <c r="BT21" s="536"/>
      <c r="BU21" s="536"/>
      <c r="BV21" s="536"/>
      <c r="BW21" s="536"/>
      <c r="BX21" s="536"/>
      <c r="BY21" s="536"/>
      <c r="BZ21" s="536"/>
      <c r="CA21" s="536"/>
      <c r="CB21" s="536"/>
      <c r="CC21" s="536"/>
      <c r="CD21" s="567"/>
    </row>
    <row r="22" spans="2:82" s="526" customFormat="1" ht="30" customHeight="1">
      <c r="B22" s="533"/>
      <c r="C22" s="533"/>
      <c r="D22" s="533"/>
      <c r="E22" s="533"/>
      <c r="F22" s="533"/>
      <c r="G22" s="533"/>
      <c r="H22" s="533"/>
      <c r="I22" s="555"/>
      <c r="J22" s="555"/>
      <c r="K22" s="555"/>
      <c r="L22" s="555"/>
      <c r="M22" s="555"/>
      <c r="N22" s="555"/>
      <c r="O22" s="555"/>
      <c r="P22" s="555"/>
      <c r="Q22" s="555"/>
      <c r="R22" s="555"/>
      <c r="S22" s="555"/>
      <c r="T22" s="555"/>
      <c r="U22" s="555"/>
      <c r="V22" s="555"/>
      <c r="W22" s="555"/>
      <c r="X22" s="555"/>
      <c r="Y22" s="555"/>
      <c r="Z22" s="555"/>
      <c r="AA22" s="555"/>
      <c r="AB22" s="555"/>
      <c r="AC22" s="555"/>
      <c r="AD22" s="555"/>
      <c r="AE22" s="555"/>
      <c r="AF22" s="555"/>
      <c r="AG22" s="555"/>
      <c r="AH22" s="555"/>
      <c r="AI22" s="555"/>
      <c r="AJ22" s="555"/>
      <c r="AK22" s="555"/>
      <c r="AL22" s="555"/>
      <c r="AM22" s="555"/>
      <c r="AN22" s="555"/>
      <c r="AO22" s="555"/>
      <c r="AP22" s="555"/>
      <c r="AQ22" s="555"/>
      <c r="AR22" s="555"/>
      <c r="AS22" s="555"/>
      <c r="AT22" s="555"/>
      <c r="AU22" s="555"/>
      <c r="AV22" s="555"/>
      <c r="AW22" s="555"/>
      <c r="AX22" s="555"/>
      <c r="AY22" s="555"/>
      <c r="AZ22" s="555"/>
      <c r="BA22" s="555"/>
      <c r="BB22" s="555"/>
      <c r="BC22" s="555"/>
      <c r="BD22" s="533"/>
      <c r="BE22" s="533"/>
      <c r="BF22" s="533"/>
      <c r="BG22" s="533"/>
      <c r="BH22" s="533"/>
      <c r="BI22" s="533"/>
      <c r="BJ22" s="533"/>
      <c r="BK22" s="533"/>
      <c r="BL22" s="533"/>
      <c r="BM22" s="533"/>
      <c r="BN22" s="533"/>
      <c r="BO22" s="533"/>
      <c r="BP22" s="533"/>
      <c r="BQ22" s="533"/>
      <c r="BR22" s="533"/>
      <c r="BS22" s="533"/>
      <c r="BT22" s="533"/>
      <c r="BU22" s="533"/>
      <c r="BV22" s="533"/>
      <c r="BW22" s="533"/>
      <c r="BX22" s="533"/>
      <c r="BY22" s="533"/>
      <c r="BZ22" s="533"/>
      <c r="CA22" s="533"/>
      <c r="CB22" s="533"/>
      <c r="CC22" s="533"/>
      <c r="CD22" s="533"/>
    </row>
    <row r="23" spans="2:82" s="526" customFormat="1" ht="30" customHeight="1">
      <c r="B23" s="530"/>
      <c r="C23" s="531"/>
      <c r="D23" s="531"/>
      <c r="E23" s="531"/>
      <c r="F23" s="531"/>
      <c r="G23" s="531"/>
      <c r="H23" s="531"/>
      <c r="I23" s="2779" t="s">
        <v>2460</v>
      </c>
      <c r="J23" s="2779"/>
      <c r="K23" s="2779"/>
      <c r="L23" s="2779"/>
      <c r="M23" s="2779"/>
      <c r="N23" s="2779"/>
      <c r="O23" s="2779"/>
      <c r="P23" s="2779"/>
      <c r="Q23" s="2779"/>
      <c r="R23" s="2779"/>
      <c r="S23" s="2779"/>
      <c r="T23" s="2779"/>
      <c r="U23" s="2779"/>
      <c r="V23" s="2779"/>
      <c r="W23" s="2779"/>
      <c r="X23" s="2779"/>
      <c r="Y23" s="2779"/>
      <c r="Z23" s="2779"/>
      <c r="AA23" s="2779"/>
      <c r="AB23" s="2779"/>
      <c r="AC23" s="2779"/>
      <c r="AD23" s="2779"/>
      <c r="AE23" s="2779"/>
      <c r="AF23" s="2779"/>
      <c r="AG23" s="2779"/>
      <c r="AH23" s="2779"/>
      <c r="AI23" s="2779"/>
      <c r="AJ23" s="2779"/>
      <c r="AK23" s="2779"/>
      <c r="AL23" s="2779"/>
      <c r="AM23" s="2779"/>
      <c r="AN23" s="2779"/>
      <c r="AO23" s="2779"/>
      <c r="AP23" s="2779"/>
      <c r="AQ23" s="2779"/>
      <c r="AR23" s="2779"/>
      <c r="AS23" s="2779"/>
      <c r="AT23" s="562"/>
      <c r="AU23" s="562"/>
      <c r="AV23" s="562"/>
      <c r="AW23" s="562"/>
      <c r="AX23" s="562"/>
      <c r="AY23" s="562"/>
      <c r="AZ23" s="562"/>
      <c r="BA23" s="562"/>
      <c r="BB23" s="562"/>
      <c r="BC23" s="562"/>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1"/>
      <c r="CC23" s="531"/>
      <c r="CD23" s="565"/>
    </row>
    <row r="24" spans="2:82" s="526" customFormat="1" ht="30" customHeight="1">
      <c r="B24" s="532"/>
      <c r="C24" s="533"/>
      <c r="D24" s="533"/>
      <c r="E24" s="533"/>
      <c r="F24" s="533"/>
      <c r="G24" s="533"/>
      <c r="H24" s="533"/>
      <c r="I24" s="2780"/>
      <c r="J24" s="2780"/>
      <c r="K24" s="2780"/>
      <c r="L24" s="2780"/>
      <c r="M24" s="2780"/>
      <c r="N24" s="2780"/>
      <c r="O24" s="2780"/>
      <c r="P24" s="2780"/>
      <c r="Q24" s="2780"/>
      <c r="R24" s="2780"/>
      <c r="S24" s="2780"/>
      <c r="T24" s="2780"/>
      <c r="U24" s="2780"/>
      <c r="V24" s="2780"/>
      <c r="W24" s="2780"/>
      <c r="X24" s="2780"/>
      <c r="Y24" s="2780"/>
      <c r="Z24" s="2780"/>
      <c r="AA24" s="2780"/>
      <c r="AB24" s="2780"/>
      <c r="AC24" s="2780"/>
      <c r="AD24" s="2780"/>
      <c r="AE24" s="2780"/>
      <c r="AF24" s="2780"/>
      <c r="AG24" s="2780"/>
      <c r="AH24" s="2780"/>
      <c r="AI24" s="2780"/>
      <c r="AJ24" s="2780"/>
      <c r="AK24" s="2780"/>
      <c r="AL24" s="2780"/>
      <c r="AM24" s="2780"/>
      <c r="AN24" s="2780"/>
      <c r="AO24" s="2780"/>
      <c r="AP24" s="2780"/>
      <c r="AQ24" s="2780"/>
      <c r="AR24" s="2780"/>
      <c r="AS24" s="2780"/>
      <c r="AT24" s="555"/>
      <c r="AU24" s="555"/>
      <c r="AV24" s="555"/>
      <c r="AW24" s="555"/>
      <c r="AX24" s="555"/>
      <c r="AY24" s="555"/>
      <c r="AZ24" s="555"/>
      <c r="BA24" s="555"/>
      <c r="BB24" s="555"/>
      <c r="BC24" s="555"/>
      <c r="BD24" s="533"/>
      <c r="BE24" s="533"/>
      <c r="BF24" s="533"/>
      <c r="BG24" s="533"/>
      <c r="BH24" s="533"/>
      <c r="BI24" s="533"/>
      <c r="BJ24" s="533"/>
      <c r="BK24" s="533"/>
      <c r="BL24" s="533"/>
      <c r="BM24" s="533"/>
      <c r="BN24" s="533"/>
      <c r="BO24" s="533"/>
      <c r="BP24" s="533"/>
      <c r="BQ24" s="533"/>
      <c r="BR24" s="533"/>
      <c r="BS24" s="533"/>
      <c r="BT24" s="533"/>
      <c r="BU24" s="533"/>
      <c r="BV24" s="533"/>
      <c r="BW24" s="533"/>
      <c r="BX24" s="533"/>
      <c r="BY24" s="533"/>
      <c r="BZ24" s="533"/>
      <c r="CA24" s="533"/>
      <c r="CB24" s="533"/>
      <c r="CC24" s="533"/>
      <c r="CD24" s="566"/>
    </row>
    <row r="25" spans="2:82" s="526" customFormat="1" ht="30" customHeight="1">
      <c r="B25" s="532"/>
      <c r="C25" s="533"/>
      <c r="D25" s="533"/>
      <c r="E25" s="533"/>
      <c r="F25" s="533"/>
      <c r="G25" s="533"/>
      <c r="H25" s="533"/>
      <c r="I25" s="2780"/>
      <c r="J25" s="2780"/>
      <c r="K25" s="2780"/>
      <c r="L25" s="2780"/>
      <c r="M25" s="2780"/>
      <c r="N25" s="2780"/>
      <c r="O25" s="2780"/>
      <c r="P25" s="2780"/>
      <c r="Q25" s="2780"/>
      <c r="R25" s="2780"/>
      <c r="S25" s="2780"/>
      <c r="T25" s="2780"/>
      <c r="U25" s="2780"/>
      <c r="V25" s="2780"/>
      <c r="W25" s="2780"/>
      <c r="X25" s="2780"/>
      <c r="Y25" s="2780"/>
      <c r="Z25" s="2780"/>
      <c r="AA25" s="2780"/>
      <c r="AB25" s="2780"/>
      <c r="AC25" s="2780"/>
      <c r="AD25" s="2780"/>
      <c r="AE25" s="2780"/>
      <c r="AF25" s="2780"/>
      <c r="AG25" s="2780"/>
      <c r="AH25" s="2780"/>
      <c r="AI25" s="2780"/>
      <c r="AJ25" s="2780"/>
      <c r="AK25" s="2780"/>
      <c r="AL25" s="2780"/>
      <c r="AM25" s="2780"/>
      <c r="AN25" s="2780"/>
      <c r="AO25" s="2780"/>
      <c r="AP25" s="2780"/>
      <c r="AQ25" s="2780"/>
      <c r="AR25" s="2780"/>
      <c r="AS25" s="2780"/>
      <c r="AT25" s="555"/>
      <c r="AU25" s="555"/>
      <c r="AV25" s="555"/>
      <c r="AW25" s="555"/>
      <c r="AX25" s="555"/>
      <c r="AY25" s="555"/>
      <c r="AZ25" s="555"/>
      <c r="BA25" s="555"/>
      <c r="BB25" s="555"/>
      <c r="BC25" s="555"/>
      <c r="BD25" s="533"/>
      <c r="BE25" s="533"/>
      <c r="BF25" s="533"/>
      <c r="BG25" s="533"/>
      <c r="BH25" s="533"/>
      <c r="BI25" s="533"/>
      <c r="BJ25" s="533"/>
      <c r="BK25" s="533"/>
      <c r="BL25" s="533"/>
      <c r="BM25" s="533"/>
      <c r="BN25" s="533"/>
      <c r="BO25" s="533"/>
      <c r="BP25" s="533"/>
      <c r="BQ25" s="533"/>
      <c r="BR25" s="533"/>
      <c r="BS25" s="533"/>
      <c r="BT25" s="533"/>
      <c r="BU25" s="533"/>
      <c r="BV25" s="533"/>
      <c r="BW25" s="533"/>
      <c r="BX25" s="533"/>
      <c r="BY25" s="533"/>
      <c r="BZ25" s="533"/>
      <c r="CA25" s="533"/>
      <c r="CB25" s="533"/>
      <c r="CC25" s="533"/>
      <c r="CD25" s="566"/>
    </row>
    <row r="26" spans="2:82" s="526" customFormat="1" ht="30" customHeight="1">
      <c r="B26" s="532"/>
      <c r="C26" s="533"/>
      <c r="D26" s="533"/>
      <c r="E26" s="533"/>
      <c r="F26" s="533"/>
      <c r="G26" s="533"/>
      <c r="H26" s="533"/>
      <c r="I26" s="2780"/>
      <c r="J26" s="2780"/>
      <c r="K26" s="2780"/>
      <c r="L26" s="2780"/>
      <c r="M26" s="2780"/>
      <c r="N26" s="2780"/>
      <c r="O26" s="2780"/>
      <c r="P26" s="2780"/>
      <c r="Q26" s="2780"/>
      <c r="R26" s="2780"/>
      <c r="S26" s="2780"/>
      <c r="T26" s="2780"/>
      <c r="U26" s="2780"/>
      <c r="V26" s="2780"/>
      <c r="W26" s="2780"/>
      <c r="X26" s="2780"/>
      <c r="Y26" s="2780"/>
      <c r="Z26" s="2780"/>
      <c r="AA26" s="2780"/>
      <c r="AB26" s="2780"/>
      <c r="AC26" s="2780"/>
      <c r="AD26" s="2780"/>
      <c r="AE26" s="2780"/>
      <c r="AF26" s="2780"/>
      <c r="AG26" s="2780"/>
      <c r="AH26" s="2780"/>
      <c r="AI26" s="2780"/>
      <c r="AJ26" s="2780"/>
      <c r="AK26" s="2780"/>
      <c r="AL26" s="2780"/>
      <c r="AM26" s="2780"/>
      <c r="AN26" s="2780"/>
      <c r="AO26" s="2780"/>
      <c r="AP26" s="2780"/>
      <c r="AQ26" s="2780"/>
      <c r="AR26" s="2780"/>
      <c r="AS26" s="2780"/>
      <c r="AT26" s="555"/>
      <c r="AU26" s="555"/>
      <c r="AV26" s="555"/>
      <c r="AW26" s="555"/>
      <c r="AX26" s="555"/>
      <c r="AY26" s="555"/>
      <c r="AZ26" s="555"/>
      <c r="BA26" s="555"/>
      <c r="BB26" s="555"/>
      <c r="BC26" s="555"/>
      <c r="BD26" s="533"/>
      <c r="BE26" s="533"/>
      <c r="BF26" s="533"/>
      <c r="BG26" s="533"/>
      <c r="BH26" s="533"/>
      <c r="BI26" s="533"/>
      <c r="BJ26" s="533"/>
      <c r="BK26" s="533"/>
      <c r="BL26" s="533"/>
      <c r="BM26" s="533"/>
      <c r="BN26" s="533"/>
      <c r="BO26" s="533"/>
      <c r="BP26" s="533"/>
      <c r="BQ26" s="533"/>
      <c r="BR26" s="533"/>
      <c r="BS26" s="533"/>
      <c r="BT26" s="533"/>
      <c r="BU26" s="533"/>
      <c r="BV26" s="533"/>
      <c r="BW26" s="533"/>
      <c r="BX26" s="533"/>
      <c r="BY26" s="533"/>
      <c r="BZ26" s="533"/>
      <c r="CA26" s="533"/>
      <c r="CB26" s="533"/>
      <c r="CC26" s="533"/>
      <c r="CD26" s="566"/>
    </row>
    <row r="27" spans="2:82" s="526" customFormat="1" ht="30" customHeight="1">
      <c r="B27" s="532"/>
      <c r="C27" s="1820" t="s">
        <v>2461</v>
      </c>
      <c r="D27" s="534" t="s">
        <v>2462</v>
      </c>
      <c r="E27" s="533"/>
      <c r="F27" s="533"/>
      <c r="G27" s="533"/>
      <c r="H27" s="533"/>
      <c r="I27" s="555"/>
      <c r="J27" s="555"/>
      <c r="K27" s="555"/>
      <c r="L27" s="555"/>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555"/>
      <c r="AJ27" s="555"/>
      <c r="AK27" s="555"/>
      <c r="AL27" s="555"/>
      <c r="AM27" s="555"/>
      <c r="AN27" s="555"/>
      <c r="AO27" s="555"/>
      <c r="AP27" s="555"/>
      <c r="AQ27" s="555"/>
      <c r="AR27" s="555"/>
      <c r="AS27" s="555"/>
      <c r="AT27" s="555"/>
      <c r="AU27" s="555"/>
      <c r="AV27" s="555"/>
      <c r="AW27" s="555"/>
      <c r="AX27" s="555"/>
      <c r="AY27" s="555"/>
      <c r="AZ27" s="555"/>
      <c r="BA27" s="555"/>
      <c r="BB27" s="555"/>
      <c r="BC27" s="555"/>
      <c r="BD27" s="533"/>
      <c r="BE27" s="533"/>
      <c r="BF27" s="533"/>
      <c r="BG27" s="533"/>
      <c r="BH27" s="533"/>
      <c r="BI27" s="533"/>
      <c r="BJ27" s="533"/>
      <c r="BK27" s="533"/>
      <c r="BL27" s="533"/>
      <c r="BM27" s="533"/>
      <c r="BN27" s="533"/>
      <c r="BO27" s="533"/>
      <c r="BP27" s="533"/>
      <c r="BQ27" s="533"/>
      <c r="BR27" s="533"/>
      <c r="BS27" s="533"/>
      <c r="BT27" s="533"/>
      <c r="BU27" s="533"/>
      <c r="BV27" s="533"/>
      <c r="BW27" s="533"/>
      <c r="BX27" s="533"/>
      <c r="BY27" s="533"/>
      <c r="BZ27" s="533"/>
      <c r="CA27" s="533"/>
      <c r="CB27" s="533"/>
      <c r="CC27" s="533"/>
      <c r="CD27" s="566"/>
    </row>
    <row r="28" spans="2:82" s="526" customFormat="1" ht="30" customHeight="1">
      <c r="B28" s="532"/>
      <c r="C28" s="533"/>
      <c r="D28" s="537" t="s">
        <v>2463</v>
      </c>
      <c r="E28" s="533"/>
      <c r="F28" s="533"/>
      <c r="G28" s="533"/>
      <c r="H28" s="533"/>
      <c r="I28" s="555"/>
      <c r="J28" s="555"/>
      <c r="K28" s="555"/>
      <c r="L28" s="555"/>
      <c r="M28" s="555"/>
      <c r="N28" s="555"/>
      <c r="O28" s="555"/>
      <c r="P28" s="555"/>
      <c r="Q28" s="555"/>
      <c r="R28" s="555"/>
      <c r="S28" s="555"/>
      <c r="T28" s="555"/>
      <c r="U28" s="555"/>
      <c r="V28" s="555"/>
      <c r="W28" s="555"/>
      <c r="X28" s="555"/>
      <c r="Y28" s="555"/>
      <c r="Z28" s="555"/>
      <c r="AA28" s="555"/>
      <c r="AB28" s="555"/>
      <c r="AC28" s="555"/>
      <c r="AD28" s="555"/>
      <c r="AE28" s="555"/>
      <c r="AF28" s="555"/>
      <c r="AG28" s="555"/>
      <c r="AH28" s="555"/>
      <c r="AI28" s="555"/>
      <c r="AJ28" s="555"/>
      <c r="AK28" s="555"/>
      <c r="AL28" s="555"/>
      <c r="AM28" s="555"/>
      <c r="AN28" s="555"/>
      <c r="AO28" s="555"/>
      <c r="AP28" s="555"/>
      <c r="AQ28" s="555"/>
      <c r="AR28" s="555"/>
      <c r="AS28" s="555"/>
      <c r="AT28" s="555"/>
      <c r="AU28" s="555"/>
      <c r="AV28" s="555"/>
      <c r="AW28" s="555"/>
      <c r="AX28" s="555"/>
      <c r="AY28" s="555"/>
      <c r="AZ28" s="555"/>
      <c r="BA28" s="555"/>
      <c r="BB28" s="555"/>
      <c r="BC28" s="555"/>
      <c r="BD28" s="533"/>
      <c r="BE28" s="533"/>
      <c r="BF28" s="533"/>
      <c r="BG28" s="533"/>
      <c r="BH28" s="533"/>
      <c r="BI28" s="533"/>
      <c r="BJ28" s="533"/>
      <c r="BK28" s="533"/>
      <c r="BL28" s="533"/>
      <c r="BM28" s="533"/>
      <c r="BN28" s="533"/>
      <c r="BO28" s="533"/>
      <c r="BP28" s="533"/>
      <c r="BQ28" s="533"/>
      <c r="BR28" s="533"/>
      <c r="BS28" s="533"/>
      <c r="BT28" s="533"/>
      <c r="BU28" s="533"/>
      <c r="BV28" s="533"/>
      <c r="BW28" s="533"/>
      <c r="BX28" s="533"/>
      <c r="BY28" s="533"/>
      <c r="BZ28" s="533"/>
      <c r="CA28" s="533"/>
      <c r="CB28" s="533"/>
      <c r="CC28" s="533"/>
      <c r="CD28" s="566"/>
    </row>
    <row r="29" spans="2:82" s="526" customFormat="1" ht="30" customHeight="1">
      <c r="B29" s="532"/>
      <c r="C29" s="533"/>
      <c r="D29" s="533"/>
      <c r="E29" s="533"/>
      <c r="F29" s="533"/>
      <c r="G29" s="533"/>
      <c r="H29" s="533"/>
      <c r="I29" s="555"/>
      <c r="J29" s="555"/>
      <c r="K29" s="555"/>
      <c r="L29" s="555"/>
      <c r="M29" s="555"/>
      <c r="N29" s="555"/>
      <c r="O29" s="555"/>
      <c r="P29" s="555"/>
      <c r="Q29" s="555"/>
      <c r="R29" s="555"/>
      <c r="S29" s="555"/>
      <c r="T29" s="555"/>
      <c r="U29" s="555"/>
      <c r="V29" s="555"/>
      <c r="W29" s="555"/>
      <c r="X29" s="555"/>
      <c r="Y29" s="555"/>
      <c r="Z29" s="555"/>
      <c r="AA29" s="555"/>
      <c r="AB29" s="555"/>
      <c r="AC29" s="555"/>
      <c r="AD29" s="555"/>
      <c r="AE29" s="555"/>
      <c r="AF29" s="555"/>
      <c r="AG29" s="555"/>
      <c r="AH29" s="555"/>
      <c r="AI29" s="555"/>
      <c r="AJ29" s="555"/>
      <c r="AK29" s="555"/>
      <c r="AL29" s="555"/>
      <c r="AM29" s="555"/>
      <c r="AN29" s="555"/>
      <c r="AO29" s="555"/>
      <c r="AP29" s="555"/>
      <c r="AQ29" s="555"/>
      <c r="AR29" s="555"/>
      <c r="AS29" s="555"/>
      <c r="AT29" s="555"/>
      <c r="AU29" s="555"/>
      <c r="AV29" s="555"/>
      <c r="AW29" s="555"/>
      <c r="AX29" s="555"/>
      <c r="AY29" s="555"/>
      <c r="AZ29" s="555"/>
      <c r="BA29" s="555"/>
      <c r="BB29" s="555"/>
      <c r="BC29" s="555"/>
      <c r="BD29" s="533"/>
      <c r="BE29" s="533"/>
      <c r="BF29" s="533"/>
      <c r="BG29" s="533"/>
      <c r="BH29" s="533"/>
      <c r="BI29" s="533"/>
      <c r="BJ29" s="533"/>
      <c r="BK29" s="533"/>
      <c r="BL29" s="533"/>
      <c r="BM29" s="533"/>
      <c r="BN29" s="533"/>
      <c r="BO29" s="533"/>
      <c r="BP29" s="533"/>
      <c r="BQ29" s="533"/>
      <c r="BR29" s="533"/>
      <c r="BS29" s="533"/>
      <c r="BT29" s="533"/>
      <c r="BU29" s="533"/>
      <c r="BV29" s="533"/>
      <c r="BW29" s="533"/>
      <c r="BX29" s="533"/>
      <c r="BY29" s="533"/>
      <c r="BZ29" s="533"/>
      <c r="CA29" s="533"/>
      <c r="CB29" s="533"/>
      <c r="CC29" s="533"/>
      <c r="CD29" s="566"/>
    </row>
    <row r="30" spans="2:82" s="526" customFormat="1" ht="30" customHeight="1">
      <c r="B30" s="532"/>
      <c r="C30" s="533"/>
      <c r="D30" s="534" t="s">
        <v>2464</v>
      </c>
      <c r="E30" s="533"/>
      <c r="F30" s="533"/>
      <c r="G30" s="533"/>
      <c r="H30" s="533"/>
      <c r="I30" s="555"/>
      <c r="J30" s="555"/>
      <c r="K30" s="555"/>
      <c r="L30" s="555"/>
      <c r="M30" s="555"/>
      <c r="N30" s="555"/>
      <c r="O30" s="555"/>
      <c r="P30" s="555"/>
      <c r="Q30" s="555"/>
      <c r="R30" s="555"/>
      <c r="S30" s="555"/>
      <c r="T30" s="555"/>
      <c r="U30" s="555"/>
      <c r="V30" s="555"/>
      <c r="W30" s="555"/>
      <c r="X30" s="555"/>
      <c r="Y30" s="555"/>
      <c r="Z30" s="555"/>
      <c r="AA30" s="555"/>
      <c r="AB30" s="555"/>
      <c r="AC30" s="555"/>
      <c r="AD30" s="555"/>
      <c r="AE30" s="555"/>
      <c r="AF30" s="555"/>
      <c r="AG30" s="555"/>
      <c r="AH30" s="555"/>
      <c r="AI30" s="555"/>
      <c r="AJ30" s="555"/>
      <c r="AK30" s="555"/>
      <c r="AL30" s="555"/>
      <c r="AM30" s="555"/>
      <c r="AN30" s="555"/>
      <c r="AO30" s="555"/>
      <c r="AP30" s="555"/>
      <c r="AQ30" s="555"/>
      <c r="AR30" s="555"/>
      <c r="AS30" s="555"/>
      <c r="AT30" s="555"/>
      <c r="AU30" s="555"/>
      <c r="AV30" s="555"/>
      <c r="AW30" s="555"/>
      <c r="AX30" s="555"/>
      <c r="AY30" s="555"/>
      <c r="AZ30" s="555"/>
      <c r="BA30" s="555"/>
      <c r="BB30" s="555"/>
      <c r="BC30" s="555"/>
      <c r="BD30" s="533"/>
      <c r="BE30" s="533"/>
      <c r="BF30" s="533"/>
      <c r="BG30" s="533"/>
      <c r="BH30" s="533"/>
      <c r="BI30" s="533"/>
      <c r="BJ30" s="533"/>
      <c r="BK30" s="533"/>
      <c r="BL30" s="533"/>
      <c r="BM30" s="533"/>
      <c r="BN30" s="533"/>
      <c r="BO30" s="533"/>
      <c r="BP30" s="533"/>
      <c r="BQ30" s="533"/>
      <c r="BR30" s="533"/>
      <c r="BS30" s="533"/>
      <c r="BT30" s="533"/>
      <c r="BU30" s="533"/>
      <c r="BV30" s="533"/>
      <c r="BW30" s="533"/>
      <c r="BX30" s="533"/>
      <c r="BY30" s="533"/>
      <c r="BZ30" s="533"/>
      <c r="CA30" s="533"/>
      <c r="CB30" s="533"/>
      <c r="CC30" s="533"/>
      <c r="CD30" s="566"/>
    </row>
    <row r="31" spans="2:82" s="526" customFormat="1" ht="30" customHeight="1">
      <c r="B31" s="532"/>
      <c r="C31" s="533"/>
      <c r="D31" s="537" t="s">
        <v>2465</v>
      </c>
      <c r="E31" s="533"/>
      <c r="F31" s="533"/>
      <c r="G31" s="533"/>
      <c r="H31" s="533"/>
      <c r="I31" s="555"/>
      <c r="J31" s="555"/>
      <c r="K31" s="555"/>
      <c r="L31" s="555"/>
      <c r="M31" s="555"/>
      <c r="N31" s="555"/>
      <c r="O31" s="555"/>
      <c r="P31" s="555"/>
      <c r="Q31" s="555"/>
      <c r="R31" s="555"/>
      <c r="S31" s="555"/>
      <c r="T31" s="555"/>
      <c r="U31" s="555"/>
      <c r="V31" s="555"/>
      <c r="W31" s="555"/>
      <c r="X31" s="555"/>
      <c r="Y31" s="555"/>
      <c r="Z31" s="555"/>
      <c r="AA31" s="555"/>
      <c r="AB31" s="555"/>
      <c r="AC31" s="555"/>
      <c r="AD31" s="555"/>
      <c r="AE31" s="555"/>
      <c r="AF31" s="555"/>
      <c r="AG31" s="555"/>
      <c r="AH31" s="555"/>
      <c r="AI31" s="555"/>
      <c r="AJ31" s="555"/>
      <c r="AK31" s="555"/>
      <c r="AL31" s="555"/>
      <c r="AM31" s="555"/>
      <c r="AN31" s="555"/>
      <c r="AO31" s="555"/>
      <c r="AP31" s="555"/>
      <c r="AQ31" s="555"/>
      <c r="AR31" s="555"/>
      <c r="AS31" s="555"/>
      <c r="AT31" s="555"/>
      <c r="AU31" s="555"/>
      <c r="AV31" s="555"/>
      <c r="AW31" s="555"/>
      <c r="AX31" s="555"/>
      <c r="AY31" s="555"/>
      <c r="AZ31" s="555"/>
      <c r="BA31" s="555"/>
      <c r="BB31" s="555"/>
      <c r="BC31" s="555"/>
      <c r="BD31" s="533"/>
      <c r="BE31" s="533"/>
      <c r="BF31" s="533"/>
      <c r="BG31" s="533"/>
      <c r="BH31" s="533"/>
      <c r="BI31" s="533"/>
      <c r="BJ31" s="533"/>
      <c r="BK31" s="533"/>
      <c r="BL31" s="533"/>
      <c r="BM31" s="533"/>
      <c r="BN31" s="533"/>
      <c r="BO31" s="533"/>
      <c r="BP31" s="533"/>
      <c r="BQ31" s="533"/>
      <c r="BR31" s="533"/>
      <c r="BS31" s="533"/>
      <c r="BT31" s="533"/>
      <c r="BU31" s="533"/>
      <c r="BV31" s="533"/>
      <c r="BW31" s="533"/>
      <c r="BX31" s="533"/>
      <c r="BY31" s="533"/>
      <c r="BZ31" s="533"/>
      <c r="CA31" s="533"/>
      <c r="CB31" s="533"/>
      <c r="CC31" s="533"/>
      <c r="CD31" s="566"/>
    </row>
    <row r="32" spans="2:82" s="526" customFormat="1" ht="30" customHeight="1">
      <c r="B32" s="532"/>
      <c r="C32" s="533"/>
      <c r="D32" s="537"/>
      <c r="E32" s="533"/>
      <c r="F32" s="533"/>
      <c r="G32" s="533"/>
      <c r="H32" s="533"/>
      <c r="I32" s="555"/>
      <c r="J32" s="555"/>
      <c r="K32" s="555"/>
      <c r="L32" s="555"/>
      <c r="M32" s="2793" t="s">
        <v>2466</v>
      </c>
      <c r="N32" s="2793"/>
      <c r="O32" s="2793"/>
      <c r="P32" s="2793"/>
      <c r="Q32" s="2793"/>
      <c r="R32" s="2793"/>
      <c r="S32" s="2793"/>
      <c r="T32" s="2793"/>
      <c r="U32" s="2793"/>
      <c r="V32" s="2793"/>
      <c r="W32" s="2793"/>
      <c r="X32" s="2793"/>
      <c r="Y32" s="2793"/>
      <c r="Z32" s="2793"/>
      <c r="AA32" s="2793"/>
      <c r="AB32" s="2793"/>
      <c r="AC32" s="2793"/>
      <c r="AD32" s="2793"/>
      <c r="AE32" s="2793"/>
      <c r="AF32" s="2793"/>
      <c r="AG32" s="2793"/>
      <c r="AH32" s="2793"/>
      <c r="AI32" s="2793"/>
      <c r="AJ32" s="2793"/>
      <c r="AK32" s="2793"/>
      <c r="AL32" s="2793"/>
      <c r="AM32" s="2793"/>
      <c r="AN32" s="555"/>
      <c r="AO32" s="555"/>
      <c r="AP32" s="555"/>
      <c r="AQ32" s="555"/>
      <c r="AR32" s="555"/>
      <c r="AS32" s="555"/>
      <c r="AT32" s="555"/>
      <c r="AU32" s="555"/>
      <c r="AV32" s="2793" t="s">
        <v>2467</v>
      </c>
      <c r="AW32" s="2793"/>
      <c r="AX32" s="2793"/>
      <c r="AY32" s="2793"/>
      <c r="AZ32" s="2793"/>
      <c r="BA32" s="2793"/>
      <c r="BB32" s="2793"/>
      <c r="BC32" s="2793"/>
      <c r="BD32" s="2793"/>
      <c r="BE32" s="2793"/>
      <c r="BF32" s="2793"/>
      <c r="BG32" s="2793"/>
      <c r="BH32" s="2793"/>
      <c r="BI32" s="2793"/>
      <c r="BJ32" s="2793"/>
      <c r="BK32" s="2793"/>
      <c r="BL32" s="2793"/>
      <c r="BM32" s="2793"/>
      <c r="BN32" s="2793"/>
      <c r="BO32" s="2793"/>
      <c r="BP32" s="2793"/>
      <c r="BQ32" s="2793"/>
      <c r="BR32" s="2793"/>
      <c r="BS32" s="2793"/>
      <c r="BT32" s="2793"/>
      <c r="BU32" s="2793"/>
      <c r="BV32" s="2793"/>
      <c r="BW32" s="533"/>
      <c r="BX32" s="533"/>
      <c r="BY32" s="533"/>
      <c r="BZ32" s="533"/>
      <c r="CA32" s="533"/>
      <c r="CB32" s="533"/>
      <c r="CC32" s="533"/>
      <c r="CD32" s="566"/>
    </row>
    <row r="33" spans="2:82" s="526" customFormat="1" ht="30" customHeight="1">
      <c r="B33" s="532"/>
      <c r="C33" s="533"/>
      <c r="D33" s="533"/>
      <c r="E33" s="533"/>
      <c r="F33" s="533"/>
      <c r="G33" s="533"/>
      <c r="H33" s="533"/>
      <c r="I33" s="555"/>
      <c r="J33" s="555"/>
      <c r="K33" s="555"/>
      <c r="L33" s="555"/>
      <c r="M33" s="2775" t="s">
        <v>1572</v>
      </c>
      <c r="N33" s="2775"/>
      <c r="O33" s="2775"/>
      <c r="P33" s="2775"/>
      <c r="Q33" s="2775"/>
      <c r="R33" s="2775"/>
      <c r="S33" s="2775"/>
      <c r="T33" s="2775"/>
      <c r="U33" s="2775"/>
      <c r="V33" s="2775"/>
      <c r="W33" s="2775"/>
      <c r="X33" s="2775"/>
      <c r="Y33" s="2775"/>
      <c r="Z33" s="2775"/>
      <c r="AA33" s="2775"/>
      <c r="AB33" s="2775"/>
      <c r="AC33" s="2775"/>
      <c r="AD33" s="2775"/>
      <c r="AE33" s="2775"/>
      <c r="AF33" s="2775"/>
      <c r="AG33" s="2775"/>
      <c r="AH33" s="2775"/>
      <c r="AI33" s="2775"/>
      <c r="AJ33" s="2775"/>
      <c r="AK33" s="2775"/>
      <c r="AL33" s="2775"/>
      <c r="AM33" s="2775"/>
      <c r="AN33" s="555"/>
      <c r="AO33" s="555"/>
      <c r="AP33" s="555"/>
      <c r="AQ33" s="555"/>
      <c r="AR33" s="555"/>
      <c r="AS33" s="555"/>
      <c r="AT33" s="555"/>
      <c r="AU33" s="555"/>
      <c r="AV33" s="2775" t="s">
        <v>1572</v>
      </c>
      <c r="AW33" s="2775"/>
      <c r="AX33" s="2775"/>
      <c r="AY33" s="2775"/>
      <c r="AZ33" s="2775"/>
      <c r="BA33" s="2775"/>
      <c r="BB33" s="2775"/>
      <c r="BC33" s="2775"/>
      <c r="BD33" s="2775"/>
      <c r="BE33" s="2775"/>
      <c r="BF33" s="2775"/>
      <c r="BG33" s="2775"/>
      <c r="BH33" s="2775"/>
      <c r="BI33" s="2775"/>
      <c r="BJ33" s="2775"/>
      <c r="BK33" s="2775"/>
      <c r="BL33" s="2775"/>
      <c r="BM33" s="2775"/>
      <c r="BN33" s="2775"/>
      <c r="BO33" s="2775"/>
      <c r="BP33" s="2775"/>
      <c r="BQ33" s="2775"/>
      <c r="BR33" s="2775"/>
      <c r="BS33" s="2775"/>
      <c r="BT33" s="2775"/>
      <c r="BU33" s="2775"/>
      <c r="BV33" s="2775"/>
      <c r="BW33" s="533"/>
      <c r="BX33" s="533"/>
      <c r="BY33" s="533"/>
      <c r="BZ33" s="533"/>
      <c r="CA33" s="533"/>
      <c r="CB33" s="533"/>
      <c r="CC33" s="533"/>
      <c r="CD33" s="566"/>
    </row>
    <row r="34" spans="2:82" s="527" customFormat="1" ht="30" customHeight="1">
      <c r="B34" s="532"/>
      <c r="C34" s="538"/>
      <c r="D34" s="539"/>
      <c r="E34" s="540"/>
      <c r="F34" s="541"/>
      <c r="G34" s="540"/>
      <c r="H34" s="540"/>
      <c r="I34" s="540"/>
      <c r="J34" s="540"/>
      <c r="K34" s="540"/>
      <c r="L34" s="542"/>
      <c r="M34" s="546"/>
      <c r="N34" s="546"/>
      <c r="O34" s="546"/>
      <c r="P34" s="546"/>
      <c r="Q34" s="546"/>
      <c r="R34" s="546"/>
      <c r="S34" s="546"/>
      <c r="T34" s="546"/>
      <c r="U34" s="546"/>
      <c r="V34" s="546"/>
      <c r="W34" s="546"/>
      <c r="X34" s="546"/>
      <c r="Y34" s="546"/>
      <c r="Z34" s="546"/>
      <c r="AA34" s="546"/>
      <c r="AB34" s="546"/>
      <c r="AC34" s="546"/>
      <c r="AD34" s="546"/>
      <c r="AE34" s="546"/>
      <c r="AF34" s="546"/>
      <c r="AG34" s="546"/>
      <c r="AH34" s="546"/>
      <c r="AI34" s="546"/>
      <c r="AJ34" s="2777" t="s">
        <v>2468</v>
      </c>
      <c r="AK34" s="2778"/>
      <c r="AL34" s="2778"/>
      <c r="AM34" s="2778"/>
      <c r="AN34" s="533"/>
      <c r="AO34" s="533"/>
      <c r="AP34" s="533"/>
      <c r="AQ34" s="533"/>
      <c r="AR34" s="533"/>
      <c r="AS34" s="533"/>
      <c r="AT34" s="533"/>
      <c r="AU34" s="533"/>
      <c r="AV34" s="546"/>
      <c r="AW34" s="546"/>
      <c r="AX34" s="546"/>
      <c r="AY34" s="546"/>
      <c r="AZ34" s="546"/>
      <c r="BA34" s="546"/>
      <c r="BB34" s="546"/>
      <c r="BC34" s="546"/>
      <c r="BD34" s="546"/>
      <c r="BE34" s="546"/>
      <c r="BF34" s="546"/>
      <c r="BG34" s="546"/>
      <c r="BH34" s="546"/>
      <c r="BI34" s="546"/>
      <c r="BJ34" s="546"/>
      <c r="BK34" s="546"/>
      <c r="BL34" s="546"/>
      <c r="BM34" s="546"/>
      <c r="BN34" s="546"/>
      <c r="BO34" s="546"/>
      <c r="BP34" s="546"/>
      <c r="BQ34" s="546"/>
      <c r="BR34" s="546"/>
      <c r="BS34" s="2777" t="s">
        <v>2468</v>
      </c>
      <c r="BT34" s="2778"/>
      <c r="BU34" s="2778"/>
      <c r="BV34" s="2778"/>
      <c r="BW34" s="533"/>
      <c r="BX34" s="533"/>
      <c r="BY34" s="533"/>
      <c r="BZ34" s="533"/>
      <c r="CA34" s="533"/>
      <c r="CB34" s="533"/>
      <c r="CC34" s="533"/>
      <c r="CD34" s="566"/>
    </row>
    <row r="35" spans="2:82" s="527" customFormat="1" ht="30" customHeight="1">
      <c r="B35" s="532"/>
      <c r="C35" s="538"/>
      <c r="D35" s="542"/>
      <c r="E35" s="542"/>
      <c r="F35" s="542"/>
      <c r="G35" s="542"/>
      <c r="H35" s="542"/>
      <c r="I35" s="542"/>
      <c r="J35" s="542"/>
      <c r="K35" s="2763" t="s">
        <v>7</v>
      </c>
      <c r="L35" s="2764"/>
      <c r="M35" s="2797"/>
      <c r="N35" s="2798"/>
      <c r="O35" s="2798"/>
      <c r="P35" s="2798"/>
      <c r="Q35" s="2798"/>
      <c r="R35" s="2798"/>
      <c r="S35" s="2798"/>
      <c r="T35" s="2798"/>
      <c r="U35" s="2798"/>
      <c r="V35" s="2798"/>
      <c r="W35" s="2798"/>
      <c r="X35" s="2798"/>
      <c r="Y35" s="2798"/>
      <c r="Z35" s="2798"/>
      <c r="AA35" s="2798"/>
      <c r="AB35" s="2798"/>
      <c r="AC35" s="2798"/>
      <c r="AD35" s="2798"/>
      <c r="AE35" s="2798"/>
      <c r="AF35" s="2798"/>
      <c r="AG35" s="2798"/>
      <c r="AH35" s="2798"/>
      <c r="AI35" s="2798"/>
      <c r="AJ35" s="2798"/>
      <c r="AK35" s="2798"/>
      <c r="AL35" s="2798"/>
      <c r="AM35" s="2799"/>
      <c r="AN35" s="533"/>
      <c r="AO35" s="533"/>
      <c r="AP35" s="533"/>
      <c r="AQ35" s="533"/>
      <c r="AR35" s="533"/>
      <c r="AS35" s="533"/>
      <c r="AT35" s="2763" t="s">
        <v>15</v>
      </c>
      <c r="AU35" s="2764"/>
      <c r="AV35" s="2797"/>
      <c r="AW35" s="2798"/>
      <c r="AX35" s="2798"/>
      <c r="AY35" s="2798"/>
      <c r="AZ35" s="2798"/>
      <c r="BA35" s="2798"/>
      <c r="BB35" s="2798"/>
      <c r="BC35" s="2798"/>
      <c r="BD35" s="2798"/>
      <c r="BE35" s="2798"/>
      <c r="BF35" s="2798"/>
      <c r="BG35" s="2798"/>
      <c r="BH35" s="2798"/>
      <c r="BI35" s="2798"/>
      <c r="BJ35" s="2798"/>
      <c r="BK35" s="2798"/>
      <c r="BL35" s="2798"/>
      <c r="BM35" s="2798"/>
      <c r="BN35" s="2798"/>
      <c r="BO35" s="2798"/>
      <c r="BP35" s="2798"/>
      <c r="BQ35" s="2798"/>
      <c r="BR35" s="2798"/>
      <c r="BS35" s="2798"/>
      <c r="BT35" s="2798"/>
      <c r="BU35" s="2798"/>
      <c r="BV35" s="2799"/>
      <c r="BW35" s="533"/>
      <c r="BX35" s="533"/>
      <c r="BY35" s="533"/>
      <c r="BZ35" s="533"/>
      <c r="CA35" s="533"/>
      <c r="CB35" s="533"/>
      <c r="CC35" s="533"/>
      <c r="CD35" s="566"/>
    </row>
    <row r="36" spans="2:82" s="527" customFormat="1" ht="30" customHeight="1">
      <c r="B36" s="532"/>
      <c r="C36" s="538"/>
      <c r="D36" s="542"/>
      <c r="E36" s="542"/>
      <c r="F36" s="542"/>
      <c r="G36" s="542"/>
      <c r="H36" s="542"/>
      <c r="I36" s="542"/>
      <c r="J36" s="542"/>
      <c r="K36" s="2765"/>
      <c r="L36" s="2764"/>
      <c r="M36" s="2800"/>
      <c r="N36" s="2801"/>
      <c r="O36" s="2801"/>
      <c r="P36" s="2801"/>
      <c r="Q36" s="2801"/>
      <c r="R36" s="2801"/>
      <c r="S36" s="2801"/>
      <c r="T36" s="2801"/>
      <c r="U36" s="2801"/>
      <c r="V36" s="2801"/>
      <c r="W36" s="2801"/>
      <c r="X36" s="2801"/>
      <c r="Y36" s="2801"/>
      <c r="Z36" s="2801"/>
      <c r="AA36" s="2801"/>
      <c r="AB36" s="2801"/>
      <c r="AC36" s="2801"/>
      <c r="AD36" s="2801"/>
      <c r="AE36" s="2801"/>
      <c r="AF36" s="2801"/>
      <c r="AG36" s="2801"/>
      <c r="AH36" s="2801"/>
      <c r="AI36" s="2801"/>
      <c r="AJ36" s="2801"/>
      <c r="AK36" s="2801"/>
      <c r="AL36" s="2801"/>
      <c r="AM36" s="2802"/>
      <c r="AN36" s="533"/>
      <c r="AO36" s="533"/>
      <c r="AP36" s="533"/>
      <c r="AQ36" s="533"/>
      <c r="AR36" s="533"/>
      <c r="AS36" s="533"/>
      <c r="AT36" s="2765"/>
      <c r="AU36" s="2764"/>
      <c r="AV36" s="2800"/>
      <c r="AW36" s="2801"/>
      <c r="AX36" s="2801"/>
      <c r="AY36" s="2801"/>
      <c r="AZ36" s="2801"/>
      <c r="BA36" s="2801"/>
      <c r="BB36" s="2801"/>
      <c r="BC36" s="2801"/>
      <c r="BD36" s="2801"/>
      <c r="BE36" s="2801"/>
      <c r="BF36" s="2801"/>
      <c r="BG36" s="2801"/>
      <c r="BH36" s="2801"/>
      <c r="BI36" s="2801"/>
      <c r="BJ36" s="2801"/>
      <c r="BK36" s="2801"/>
      <c r="BL36" s="2801"/>
      <c r="BM36" s="2801"/>
      <c r="BN36" s="2801"/>
      <c r="BO36" s="2801"/>
      <c r="BP36" s="2801"/>
      <c r="BQ36" s="2801"/>
      <c r="BR36" s="2801"/>
      <c r="BS36" s="2801"/>
      <c r="BT36" s="2801"/>
      <c r="BU36" s="2801"/>
      <c r="BV36" s="2802"/>
      <c r="BW36" s="533"/>
      <c r="BX36" s="533"/>
      <c r="BY36" s="533"/>
      <c r="BZ36" s="533"/>
      <c r="CA36" s="533"/>
      <c r="CB36" s="533"/>
      <c r="CC36" s="533"/>
      <c r="CD36" s="566"/>
    </row>
    <row r="37" spans="2:82" s="527" customFormat="1" ht="21.75" customHeight="1">
      <c r="B37" s="543"/>
      <c r="C37" s="544"/>
      <c r="D37" s="545"/>
      <c r="E37" s="546"/>
      <c r="F37" s="547"/>
      <c r="G37" s="546"/>
      <c r="H37" s="546"/>
      <c r="I37" s="546"/>
      <c r="J37" s="546"/>
      <c r="K37" s="546"/>
      <c r="L37" s="557"/>
      <c r="M37" s="557"/>
      <c r="N37" s="557"/>
      <c r="O37" s="557"/>
      <c r="P37" s="557"/>
      <c r="Q37" s="557"/>
      <c r="R37" s="557"/>
      <c r="S37" s="557"/>
      <c r="T37" s="557"/>
      <c r="U37" s="557"/>
      <c r="V37" s="557"/>
      <c r="W37" s="557"/>
      <c r="X37" s="557"/>
      <c r="Y37" s="557"/>
      <c r="Z37" s="557"/>
      <c r="AA37" s="557"/>
      <c r="AB37" s="557"/>
      <c r="AC37" s="557"/>
      <c r="AD37" s="557"/>
      <c r="AE37" s="557"/>
      <c r="AF37" s="557"/>
      <c r="AG37" s="557"/>
      <c r="AH37" s="557"/>
      <c r="AI37" s="557"/>
      <c r="AJ37" s="557"/>
      <c r="AK37" s="557"/>
      <c r="AL37" s="557"/>
      <c r="AM37" s="557"/>
      <c r="AN37" s="561"/>
      <c r="AO37" s="561"/>
      <c r="AP37" s="561"/>
      <c r="AQ37" s="561"/>
      <c r="AR37" s="561"/>
      <c r="AS37" s="561"/>
      <c r="AT37" s="561"/>
      <c r="AU37" s="561"/>
      <c r="AV37" s="561"/>
      <c r="AW37" s="561"/>
      <c r="AX37" s="561"/>
      <c r="AY37" s="561"/>
      <c r="AZ37" s="561"/>
      <c r="BA37" s="561"/>
      <c r="BB37" s="561"/>
      <c r="BC37" s="561"/>
      <c r="BD37" s="561"/>
      <c r="BE37" s="561"/>
      <c r="BF37" s="561"/>
      <c r="BG37" s="561"/>
      <c r="BH37" s="561"/>
      <c r="BI37" s="561"/>
      <c r="BJ37" s="561"/>
      <c r="BK37" s="561"/>
      <c r="BL37" s="561"/>
      <c r="BM37" s="561"/>
      <c r="BN37" s="561"/>
      <c r="BO37" s="561"/>
      <c r="BP37" s="561"/>
      <c r="BQ37" s="561"/>
      <c r="BR37" s="561"/>
      <c r="BS37" s="561"/>
      <c r="BT37" s="561"/>
      <c r="BU37" s="561"/>
      <c r="BV37" s="561"/>
      <c r="BW37" s="561"/>
      <c r="BX37" s="561"/>
      <c r="BY37" s="561"/>
      <c r="BZ37" s="561"/>
      <c r="CA37" s="561"/>
      <c r="CB37" s="561"/>
      <c r="CC37" s="561"/>
      <c r="CD37" s="568"/>
    </row>
    <row r="38" spans="2:82" s="527" customFormat="1" ht="9.9" customHeight="1">
      <c r="B38" s="532"/>
      <c r="C38" s="538"/>
      <c r="D38" s="539"/>
      <c r="E38" s="540"/>
      <c r="F38" s="541"/>
      <c r="G38" s="540"/>
      <c r="H38" s="540"/>
      <c r="I38" s="540"/>
      <c r="J38" s="540"/>
      <c r="K38" s="540"/>
      <c r="L38" s="542"/>
      <c r="M38" s="542"/>
      <c r="N38" s="542"/>
      <c r="O38" s="542"/>
      <c r="P38" s="542"/>
      <c r="Q38" s="542"/>
      <c r="R38" s="542"/>
      <c r="S38" s="542"/>
      <c r="T38" s="542"/>
      <c r="U38" s="542"/>
      <c r="V38" s="542"/>
      <c r="W38" s="542"/>
      <c r="X38" s="542"/>
      <c r="Y38" s="542"/>
      <c r="Z38" s="542"/>
      <c r="AA38" s="542"/>
      <c r="AB38" s="542"/>
      <c r="AC38" s="542"/>
      <c r="AD38" s="542"/>
      <c r="AE38" s="542"/>
      <c r="AF38" s="542"/>
      <c r="AG38" s="542"/>
      <c r="AH38" s="542"/>
      <c r="AI38" s="542"/>
      <c r="AJ38" s="542"/>
      <c r="AK38" s="542"/>
      <c r="AL38" s="542"/>
      <c r="AM38" s="542"/>
      <c r="AN38" s="533"/>
      <c r="AO38" s="533"/>
      <c r="AP38" s="533"/>
      <c r="AQ38" s="533"/>
      <c r="AR38" s="533"/>
      <c r="AS38" s="533"/>
      <c r="AT38" s="533"/>
      <c r="AU38" s="533"/>
      <c r="AV38" s="533"/>
      <c r="AW38" s="533"/>
      <c r="AX38" s="533"/>
      <c r="AY38" s="533"/>
      <c r="AZ38" s="533"/>
      <c r="BA38" s="533"/>
      <c r="BB38" s="533"/>
      <c r="BC38" s="533"/>
      <c r="BD38" s="533"/>
      <c r="BE38" s="533"/>
      <c r="BF38" s="533"/>
      <c r="BG38" s="533"/>
      <c r="BH38" s="533"/>
      <c r="BI38" s="533"/>
      <c r="BJ38" s="533"/>
      <c r="BK38" s="533"/>
      <c r="BL38" s="533"/>
      <c r="BM38" s="533"/>
      <c r="BN38" s="533"/>
      <c r="BO38" s="533"/>
      <c r="BP38" s="533"/>
      <c r="BQ38" s="533"/>
      <c r="BR38" s="533"/>
      <c r="BS38" s="533"/>
      <c r="BT38" s="533"/>
      <c r="BU38" s="533"/>
      <c r="BV38" s="533"/>
      <c r="BW38" s="533"/>
      <c r="BX38" s="533"/>
      <c r="BY38" s="533"/>
      <c r="BZ38" s="533"/>
      <c r="CA38" s="533"/>
      <c r="CB38" s="533"/>
      <c r="CC38" s="533"/>
      <c r="CD38" s="566"/>
    </row>
    <row r="39" spans="2:82" s="527" customFormat="1" ht="30" customHeight="1">
      <c r="B39" s="532"/>
      <c r="C39" s="1821" t="s">
        <v>2469</v>
      </c>
      <c r="D39" s="539" t="s">
        <v>2470</v>
      </c>
      <c r="E39" s="540"/>
      <c r="F39" s="541"/>
      <c r="G39" s="540"/>
      <c r="H39" s="540"/>
      <c r="I39" s="540"/>
      <c r="J39" s="540"/>
      <c r="K39" s="540"/>
      <c r="L39" s="542"/>
      <c r="M39" s="540"/>
      <c r="N39" s="540"/>
      <c r="O39" s="540"/>
      <c r="P39" s="540"/>
      <c r="Q39" s="540"/>
      <c r="R39" s="540"/>
      <c r="S39" s="542"/>
      <c r="T39" s="542"/>
      <c r="U39" s="542"/>
      <c r="V39" s="542"/>
      <c r="W39" s="542"/>
      <c r="X39" s="542"/>
      <c r="Y39" s="542"/>
      <c r="Z39" s="542"/>
      <c r="AA39" s="542"/>
      <c r="AB39" s="542"/>
      <c r="AC39" s="542"/>
      <c r="AD39" s="542"/>
      <c r="AE39" s="542"/>
      <c r="AF39" s="542"/>
      <c r="AG39" s="542"/>
      <c r="AH39" s="542"/>
      <c r="AI39" s="542"/>
      <c r="AJ39" s="542"/>
      <c r="AK39" s="542"/>
      <c r="AL39" s="533"/>
      <c r="AM39" s="533"/>
      <c r="AN39" s="533"/>
      <c r="AO39" s="533"/>
      <c r="AP39" s="533"/>
      <c r="AQ39" s="533"/>
      <c r="AR39" s="533"/>
      <c r="AS39" s="533"/>
      <c r="AT39" s="533"/>
      <c r="AU39" s="533"/>
      <c r="AV39" s="533"/>
      <c r="AW39" s="533"/>
      <c r="AX39" s="533"/>
      <c r="AY39" s="533"/>
      <c r="AZ39" s="533"/>
      <c r="BA39" s="533"/>
      <c r="BB39" s="533"/>
      <c r="BC39" s="533"/>
      <c r="BD39" s="533"/>
      <c r="BE39" s="533"/>
      <c r="BF39" s="533"/>
      <c r="BG39" s="533"/>
      <c r="BH39" s="533"/>
      <c r="BI39" s="533"/>
      <c r="BJ39" s="533"/>
      <c r="BK39" s="533"/>
      <c r="BL39" s="533"/>
      <c r="BM39" s="533"/>
      <c r="BN39" s="533"/>
      <c r="BO39" s="533"/>
      <c r="BP39" s="533"/>
      <c r="BQ39" s="533"/>
      <c r="BR39" s="533"/>
      <c r="BS39" s="533"/>
      <c r="BT39" s="533"/>
      <c r="BU39" s="533"/>
      <c r="BV39" s="533"/>
      <c r="BW39" s="533"/>
      <c r="BX39" s="533"/>
      <c r="BY39" s="533"/>
      <c r="BZ39" s="533"/>
      <c r="CA39" s="533"/>
      <c r="CB39" s="533"/>
      <c r="CC39" s="533"/>
      <c r="CD39" s="566"/>
    </row>
    <row r="40" spans="2:82" s="527" customFormat="1" ht="30" customHeight="1">
      <c r="B40" s="532"/>
      <c r="C40" s="538"/>
      <c r="D40" s="539" t="s">
        <v>2471</v>
      </c>
      <c r="E40" s="540"/>
      <c r="F40" s="541"/>
      <c r="G40" s="540"/>
      <c r="H40" s="540"/>
      <c r="I40" s="540"/>
      <c r="J40" s="540"/>
      <c r="K40" s="540"/>
      <c r="L40" s="542"/>
      <c r="M40" s="540"/>
      <c r="N40" s="540"/>
      <c r="O40" s="540"/>
      <c r="P40" s="540"/>
      <c r="Q40" s="540"/>
      <c r="R40" s="540"/>
      <c r="S40" s="542"/>
      <c r="T40" s="542"/>
      <c r="U40" s="542"/>
      <c r="V40" s="542"/>
      <c r="W40" s="542"/>
      <c r="X40" s="542"/>
      <c r="Y40" s="542"/>
      <c r="Z40" s="542"/>
      <c r="AA40" s="542"/>
      <c r="AB40" s="542"/>
      <c r="AC40" s="542"/>
      <c r="AD40" s="542"/>
      <c r="AE40" s="542"/>
      <c r="AF40" s="542"/>
      <c r="AG40" s="542"/>
      <c r="AH40" s="542"/>
      <c r="AI40" s="542"/>
      <c r="AJ40" s="542"/>
      <c r="AK40" s="542"/>
      <c r="AL40" s="533"/>
      <c r="AM40" s="533"/>
      <c r="AN40" s="533"/>
      <c r="AO40" s="533"/>
      <c r="AP40" s="533"/>
      <c r="AQ40" s="533"/>
      <c r="AR40" s="533"/>
      <c r="AS40" s="533"/>
      <c r="AT40" s="533"/>
      <c r="AU40" s="533"/>
      <c r="AV40" s="533"/>
      <c r="AW40" s="533"/>
      <c r="AX40" s="533"/>
      <c r="AY40" s="533"/>
      <c r="AZ40" s="533"/>
      <c r="BA40" s="533"/>
      <c r="BB40" s="533"/>
      <c r="BC40" s="533"/>
      <c r="BD40" s="533"/>
      <c r="BE40" s="533"/>
      <c r="BF40" s="533"/>
      <c r="BG40" s="533"/>
      <c r="BH40" s="533"/>
      <c r="BI40" s="533"/>
      <c r="BJ40" s="533"/>
      <c r="BK40" s="533"/>
      <c r="BL40" s="533"/>
      <c r="BM40" s="533"/>
      <c r="BN40" s="533"/>
      <c r="BO40" s="533"/>
      <c r="BP40" s="533"/>
      <c r="BQ40" s="533"/>
      <c r="BR40" s="533"/>
      <c r="BS40" s="533"/>
      <c r="BT40" s="533"/>
      <c r="BU40" s="533"/>
      <c r="BV40" s="533"/>
      <c r="BW40" s="533"/>
      <c r="BX40" s="533"/>
      <c r="BY40" s="533"/>
      <c r="BZ40" s="533"/>
      <c r="CA40" s="533"/>
      <c r="CB40" s="533"/>
      <c r="CC40" s="533"/>
      <c r="CD40" s="566"/>
    </row>
    <row r="41" spans="2:82" s="527" customFormat="1" ht="30" customHeight="1">
      <c r="B41" s="532"/>
      <c r="C41" s="538"/>
      <c r="D41" s="541" t="s">
        <v>2472</v>
      </c>
      <c r="E41" s="540"/>
      <c r="F41" s="541"/>
      <c r="G41" s="540"/>
      <c r="H41" s="540"/>
      <c r="I41" s="540"/>
      <c r="J41" s="540"/>
      <c r="K41" s="540"/>
      <c r="L41" s="542"/>
      <c r="M41" s="540"/>
      <c r="N41" s="540"/>
      <c r="O41" s="540"/>
      <c r="P41" s="540"/>
      <c r="Q41" s="540"/>
      <c r="R41" s="540"/>
      <c r="S41" s="542"/>
      <c r="T41" s="542"/>
      <c r="U41" s="542"/>
      <c r="V41" s="542"/>
      <c r="W41" s="542"/>
      <c r="X41" s="542"/>
      <c r="Y41" s="542"/>
      <c r="Z41" s="542"/>
      <c r="AA41" s="542"/>
      <c r="AB41" s="542"/>
      <c r="AC41" s="542"/>
      <c r="AD41" s="542"/>
      <c r="AE41" s="542"/>
      <c r="AF41" s="542"/>
      <c r="AG41" s="542"/>
      <c r="AH41" s="542"/>
      <c r="AI41" s="542"/>
      <c r="AJ41" s="542"/>
      <c r="AK41" s="542"/>
      <c r="AL41" s="533"/>
      <c r="AM41" s="533"/>
      <c r="AN41" s="533"/>
      <c r="AO41" s="533"/>
      <c r="AP41" s="533"/>
      <c r="AQ41" s="533"/>
      <c r="AR41" s="533"/>
      <c r="AS41" s="533"/>
      <c r="AT41" s="533"/>
      <c r="AU41" s="533"/>
      <c r="AV41" s="533"/>
      <c r="AW41" s="533"/>
      <c r="AX41" s="533"/>
      <c r="AY41" s="533"/>
      <c r="AZ41" s="533"/>
      <c r="BA41" s="533"/>
      <c r="BB41" s="533"/>
      <c r="BC41" s="533"/>
      <c r="BD41" s="533"/>
      <c r="BE41" s="533"/>
      <c r="BF41" s="533"/>
      <c r="BG41" s="533"/>
      <c r="BH41" s="533"/>
      <c r="BI41" s="533"/>
      <c r="BJ41" s="533"/>
      <c r="BK41" s="533"/>
      <c r="BL41" s="533"/>
      <c r="BM41" s="533"/>
      <c r="BN41" s="533"/>
      <c r="BO41" s="533"/>
      <c r="BP41" s="533"/>
      <c r="BQ41" s="533"/>
      <c r="BR41" s="533"/>
      <c r="BS41" s="533"/>
      <c r="BT41" s="533"/>
      <c r="BU41" s="533"/>
      <c r="BV41" s="533"/>
      <c r="BW41" s="533"/>
      <c r="BX41" s="533"/>
      <c r="BY41" s="533"/>
      <c r="BZ41" s="533"/>
      <c r="CA41" s="533"/>
      <c r="CB41" s="533"/>
      <c r="CC41" s="533"/>
      <c r="CD41" s="566"/>
    </row>
    <row r="42" spans="2:82" s="527" customFormat="1" ht="30" customHeight="1">
      <c r="B42" s="532"/>
      <c r="C42" s="538"/>
      <c r="D42" s="541" t="s">
        <v>2473</v>
      </c>
      <c r="E42" s="540"/>
      <c r="F42" s="541"/>
      <c r="G42" s="540"/>
      <c r="H42" s="540"/>
      <c r="I42" s="540"/>
      <c r="J42" s="540"/>
      <c r="K42" s="540"/>
      <c r="L42" s="542"/>
      <c r="M42" s="540"/>
      <c r="N42" s="540"/>
      <c r="O42" s="540"/>
      <c r="P42" s="540"/>
      <c r="Q42" s="540"/>
      <c r="R42" s="540"/>
      <c r="S42" s="542"/>
      <c r="T42" s="542"/>
      <c r="U42" s="542"/>
      <c r="V42" s="542"/>
      <c r="W42" s="542"/>
      <c r="X42" s="542"/>
      <c r="Y42" s="542"/>
      <c r="Z42" s="542"/>
      <c r="AA42" s="542"/>
      <c r="AB42" s="542"/>
      <c r="AC42" s="542"/>
      <c r="AD42" s="542"/>
      <c r="AE42" s="542"/>
      <c r="AF42" s="542"/>
      <c r="AG42" s="542"/>
      <c r="AH42" s="542"/>
      <c r="AI42" s="542"/>
      <c r="AJ42" s="542"/>
      <c r="AK42" s="542"/>
      <c r="AL42" s="533"/>
      <c r="AM42" s="533"/>
      <c r="AN42" s="533"/>
      <c r="AO42" s="533"/>
      <c r="AP42" s="533"/>
      <c r="AQ42" s="533"/>
      <c r="AR42" s="533"/>
      <c r="AS42" s="533"/>
      <c r="AT42" s="533"/>
      <c r="AU42" s="533"/>
      <c r="AV42" s="533"/>
      <c r="AW42" s="533"/>
      <c r="AX42" s="533"/>
      <c r="AY42" s="533"/>
      <c r="AZ42" s="533"/>
      <c r="BA42" s="533"/>
      <c r="BB42" s="533"/>
      <c r="BC42" s="533"/>
      <c r="BD42" s="533"/>
      <c r="BE42" s="533"/>
      <c r="BF42" s="533"/>
      <c r="BG42" s="533"/>
      <c r="BH42" s="533"/>
      <c r="BI42" s="533"/>
      <c r="BJ42" s="533"/>
      <c r="BK42" s="533"/>
      <c r="BL42" s="533"/>
      <c r="BM42" s="533"/>
      <c r="BN42" s="533"/>
      <c r="BO42" s="533"/>
      <c r="BP42" s="533"/>
      <c r="BQ42" s="533"/>
      <c r="BR42" s="533"/>
      <c r="BS42" s="533"/>
      <c r="BT42" s="533"/>
      <c r="BU42" s="533"/>
      <c r="BV42" s="2772" t="s">
        <v>2468</v>
      </c>
      <c r="BW42" s="2773"/>
      <c r="BX42" s="2773"/>
      <c r="BY42" s="533"/>
      <c r="BZ42" s="533"/>
      <c r="CA42" s="533"/>
      <c r="CB42" s="533"/>
      <c r="CC42" s="533"/>
      <c r="CD42" s="566"/>
    </row>
    <row r="43" spans="2:82" s="527" customFormat="1" ht="28.2">
      <c r="B43" s="532"/>
      <c r="C43" s="538"/>
      <c r="D43" s="539"/>
      <c r="E43" s="540"/>
      <c r="F43" s="541"/>
      <c r="G43" s="540"/>
      <c r="H43" s="540"/>
      <c r="I43" s="540"/>
      <c r="J43" s="540"/>
      <c r="K43" s="540"/>
      <c r="L43" s="542"/>
      <c r="M43" s="540"/>
      <c r="N43" s="540"/>
      <c r="O43" s="540"/>
      <c r="P43" s="540"/>
      <c r="Q43" s="540"/>
      <c r="R43" s="540"/>
      <c r="S43" s="542"/>
      <c r="T43" s="542"/>
      <c r="U43" s="542"/>
      <c r="V43" s="542"/>
      <c r="W43" s="542"/>
      <c r="X43" s="542"/>
      <c r="Y43" s="542"/>
      <c r="Z43" s="542"/>
      <c r="AA43" s="542"/>
      <c r="AB43" s="542"/>
      <c r="AC43" s="542"/>
      <c r="AD43" s="542"/>
      <c r="AE43" s="542"/>
      <c r="AF43" s="542"/>
      <c r="AG43" s="542"/>
      <c r="AH43" s="542"/>
      <c r="AI43" s="542"/>
      <c r="AJ43" s="542"/>
      <c r="AK43" s="542"/>
      <c r="AL43" s="533"/>
      <c r="AM43" s="533"/>
      <c r="AN43" s="533"/>
      <c r="AO43" s="533"/>
      <c r="AP43" s="533"/>
      <c r="AQ43" s="533"/>
      <c r="AR43" s="533"/>
      <c r="AS43" s="533"/>
      <c r="AT43" s="533"/>
      <c r="AU43" s="533"/>
      <c r="AV43" s="533"/>
      <c r="AW43" s="533"/>
      <c r="AX43" s="533"/>
      <c r="AY43" s="533"/>
      <c r="AZ43" s="533"/>
      <c r="BA43" s="533"/>
      <c r="BB43" s="533"/>
      <c r="BC43" s="533"/>
      <c r="BD43" s="533"/>
      <c r="BE43" s="533"/>
      <c r="BF43" s="533"/>
      <c r="BG43" s="533"/>
      <c r="BH43" s="533"/>
      <c r="BI43" s="533"/>
      <c r="BJ43" s="533"/>
      <c r="BK43" s="533"/>
      <c r="BL43" s="533"/>
      <c r="BM43" s="533"/>
      <c r="BN43" s="533"/>
      <c r="BO43" s="533"/>
      <c r="BP43" s="533"/>
      <c r="BQ43" s="533"/>
      <c r="BR43" s="533"/>
      <c r="BS43" s="533"/>
      <c r="BT43" s="533"/>
      <c r="BU43" s="533"/>
      <c r="BV43" s="2776"/>
      <c r="BW43" s="2776"/>
      <c r="BX43" s="2776"/>
      <c r="BY43" s="533"/>
      <c r="BZ43" s="533"/>
      <c r="CA43" s="533"/>
      <c r="CB43" s="533"/>
      <c r="CC43" s="533"/>
      <c r="CD43" s="566"/>
    </row>
    <row r="44" spans="2:82" s="527" customFormat="1" ht="30" customHeight="1">
      <c r="B44" s="532"/>
      <c r="C44" s="548"/>
      <c r="D44" s="2762" t="s">
        <v>1435</v>
      </c>
      <c r="E44" s="2762"/>
      <c r="F44" s="2762" t="s">
        <v>2474</v>
      </c>
      <c r="G44" s="2762"/>
      <c r="H44" s="2762"/>
      <c r="I44" s="2762"/>
      <c r="J44" s="2762"/>
      <c r="K44" s="2762"/>
      <c r="L44" s="2762"/>
      <c r="M44" s="2762"/>
      <c r="N44" s="2762"/>
      <c r="O44" s="2762"/>
      <c r="P44" s="2762"/>
      <c r="Q44" s="2762"/>
      <c r="R44" s="2762"/>
      <c r="S44" s="2762"/>
      <c r="T44" s="2762"/>
      <c r="U44" s="2762"/>
      <c r="V44" s="2762"/>
      <c r="W44" s="2762"/>
      <c r="X44" s="2762"/>
      <c r="Y44" s="2762"/>
      <c r="Z44" s="2762"/>
      <c r="AA44" s="2762"/>
      <c r="AB44" s="2762"/>
      <c r="AC44" s="2762"/>
      <c r="AD44" s="2762"/>
      <c r="AE44" s="2762"/>
      <c r="AF44" s="2762"/>
      <c r="AG44" s="2762"/>
      <c r="AH44" s="2762"/>
      <c r="AI44" s="2762"/>
      <c r="AJ44" s="2762"/>
      <c r="AK44" s="2762"/>
      <c r="AL44" s="2762"/>
      <c r="AM44" s="2762"/>
      <c r="AN44" s="2762"/>
      <c r="AO44" s="2762"/>
      <c r="AP44" s="2762"/>
      <c r="AQ44" s="2762"/>
      <c r="AR44" s="2762"/>
      <c r="AS44" s="2762"/>
      <c r="AT44" s="2762"/>
      <c r="AU44" s="2762"/>
      <c r="AV44" s="533"/>
      <c r="AW44" s="533"/>
      <c r="AX44" s="533"/>
      <c r="AY44" s="533"/>
      <c r="AZ44" s="533"/>
      <c r="BA44" s="533"/>
      <c r="BB44" s="533"/>
      <c r="BC44" s="533"/>
      <c r="BD44" s="533"/>
      <c r="BE44" s="533"/>
      <c r="BF44" s="533"/>
      <c r="BG44" s="533"/>
      <c r="BH44" s="533"/>
      <c r="BI44" s="533"/>
      <c r="BJ44" s="533"/>
      <c r="BK44" s="533"/>
      <c r="BL44" s="533"/>
      <c r="BM44" s="533"/>
      <c r="BN44" s="533"/>
      <c r="BO44" s="533"/>
      <c r="BP44" s="533"/>
      <c r="BQ44" s="542"/>
      <c r="BR44" s="542"/>
      <c r="BS44" s="542"/>
      <c r="BT44" s="2763" t="s">
        <v>23</v>
      </c>
      <c r="BU44" s="2764"/>
      <c r="BV44" s="2766"/>
      <c r="BW44" s="2767"/>
      <c r="BX44" s="2768"/>
      <c r="BY44" s="533"/>
      <c r="BZ44" s="533"/>
      <c r="CA44" s="533"/>
      <c r="CB44" s="533"/>
      <c r="CC44" s="533"/>
      <c r="CD44" s="566"/>
    </row>
    <row r="45" spans="2:82" s="527" customFormat="1" ht="30" customHeight="1">
      <c r="B45" s="532"/>
      <c r="C45" s="548"/>
      <c r="D45" s="2762"/>
      <c r="E45" s="2762"/>
      <c r="F45" s="2762"/>
      <c r="G45" s="2762"/>
      <c r="H45" s="2762"/>
      <c r="I45" s="2762"/>
      <c r="J45" s="2762"/>
      <c r="K45" s="2762"/>
      <c r="L45" s="2762"/>
      <c r="M45" s="2762"/>
      <c r="N45" s="2762"/>
      <c r="O45" s="2762"/>
      <c r="P45" s="2762"/>
      <c r="Q45" s="2762"/>
      <c r="R45" s="2762"/>
      <c r="S45" s="2762"/>
      <c r="T45" s="2762"/>
      <c r="U45" s="2762"/>
      <c r="V45" s="2762"/>
      <c r="W45" s="2762"/>
      <c r="X45" s="2762"/>
      <c r="Y45" s="2762"/>
      <c r="Z45" s="2762"/>
      <c r="AA45" s="2762"/>
      <c r="AB45" s="2762"/>
      <c r="AC45" s="2762"/>
      <c r="AD45" s="2762"/>
      <c r="AE45" s="2762"/>
      <c r="AF45" s="2762"/>
      <c r="AG45" s="2762"/>
      <c r="AH45" s="2762"/>
      <c r="AI45" s="2762"/>
      <c r="AJ45" s="2762"/>
      <c r="AK45" s="2762"/>
      <c r="AL45" s="2762"/>
      <c r="AM45" s="2762"/>
      <c r="AN45" s="2762"/>
      <c r="AO45" s="2762"/>
      <c r="AP45" s="2762"/>
      <c r="AQ45" s="2762"/>
      <c r="AR45" s="2762"/>
      <c r="AS45" s="2762"/>
      <c r="AT45" s="2762"/>
      <c r="AU45" s="2762"/>
      <c r="AV45" s="533"/>
      <c r="AW45" s="533"/>
      <c r="AX45" s="533"/>
      <c r="AY45" s="533"/>
      <c r="AZ45" s="533"/>
      <c r="BA45" s="533"/>
      <c r="BB45" s="533"/>
      <c r="BC45" s="533"/>
      <c r="BD45" s="533"/>
      <c r="BE45" s="533"/>
      <c r="BF45" s="533"/>
      <c r="BG45" s="533"/>
      <c r="BH45" s="533"/>
      <c r="BI45" s="533"/>
      <c r="BJ45" s="533"/>
      <c r="BK45" s="533"/>
      <c r="BL45" s="533"/>
      <c r="BM45" s="533"/>
      <c r="BN45" s="533"/>
      <c r="BO45" s="533"/>
      <c r="BP45" s="533"/>
      <c r="BQ45" s="542"/>
      <c r="BR45" s="542"/>
      <c r="BS45" s="542"/>
      <c r="BT45" s="2765"/>
      <c r="BU45" s="2764"/>
      <c r="BV45" s="2769"/>
      <c r="BW45" s="2770"/>
      <c r="BX45" s="2771"/>
      <c r="BY45" s="533"/>
      <c r="BZ45" s="533"/>
      <c r="CA45" s="533"/>
      <c r="CB45" s="533"/>
      <c r="CC45" s="533"/>
      <c r="CD45" s="566"/>
    </row>
    <row r="46" spans="2:82" s="527" customFormat="1" ht="30" customHeight="1">
      <c r="B46" s="532"/>
      <c r="C46" s="548"/>
      <c r="D46" s="549"/>
      <c r="E46" s="549"/>
      <c r="F46" s="550"/>
      <c r="G46" s="551"/>
      <c r="H46" s="550"/>
      <c r="I46" s="550"/>
      <c r="J46" s="550"/>
      <c r="K46" s="550"/>
      <c r="L46" s="550"/>
      <c r="M46" s="533"/>
      <c r="N46" s="550"/>
      <c r="O46" s="550"/>
      <c r="P46" s="550"/>
      <c r="Q46" s="550"/>
      <c r="R46" s="550"/>
      <c r="S46" s="550"/>
      <c r="T46" s="533"/>
      <c r="U46" s="533"/>
      <c r="V46" s="533"/>
      <c r="W46" s="533"/>
      <c r="X46" s="533"/>
      <c r="Y46" s="533"/>
      <c r="Z46" s="533"/>
      <c r="AA46" s="533"/>
      <c r="AB46" s="533"/>
      <c r="AC46" s="533"/>
      <c r="AD46" s="542"/>
      <c r="AE46" s="542"/>
      <c r="AF46" s="542"/>
      <c r="AG46" s="542"/>
      <c r="AH46" s="542"/>
      <c r="AI46" s="542"/>
      <c r="AJ46" s="542"/>
      <c r="AK46" s="542"/>
      <c r="AL46" s="542"/>
      <c r="AM46" s="542"/>
      <c r="AN46" s="533"/>
      <c r="AO46" s="533"/>
      <c r="AP46" s="533"/>
      <c r="AQ46" s="533"/>
      <c r="AR46" s="533"/>
      <c r="AS46" s="533"/>
      <c r="AT46" s="533"/>
      <c r="AU46" s="533"/>
      <c r="AV46" s="533"/>
      <c r="AW46" s="533"/>
      <c r="AX46" s="533"/>
      <c r="AY46" s="533"/>
      <c r="AZ46" s="533"/>
      <c r="BA46" s="533"/>
      <c r="BB46" s="533"/>
      <c r="BC46" s="533"/>
      <c r="BD46" s="533"/>
      <c r="BE46" s="533"/>
      <c r="BF46" s="533"/>
      <c r="BG46" s="533"/>
      <c r="BH46" s="533"/>
      <c r="BI46" s="533"/>
      <c r="BJ46" s="533"/>
      <c r="BK46" s="533"/>
      <c r="BL46" s="533"/>
      <c r="BM46" s="533"/>
      <c r="BN46" s="533"/>
      <c r="BO46" s="533"/>
      <c r="BP46" s="533"/>
      <c r="BQ46" s="542"/>
      <c r="BR46" s="542"/>
      <c r="BS46" s="542"/>
      <c r="BT46" s="564"/>
      <c r="BU46" s="533"/>
      <c r="BV46" s="533"/>
      <c r="BW46" s="533"/>
      <c r="BX46" s="533"/>
      <c r="BY46" s="533"/>
      <c r="BZ46" s="533"/>
      <c r="CA46" s="533"/>
      <c r="CB46" s="533"/>
      <c r="CC46" s="533"/>
      <c r="CD46" s="566"/>
    </row>
    <row r="47" spans="2:82" s="527" customFormat="1" ht="30" customHeight="1">
      <c r="B47" s="532"/>
      <c r="C47" s="548"/>
      <c r="D47" s="2762" t="s">
        <v>1439</v>
      </c>
      <c r="E47" s="2762"/>
      <c r="F47" s="2774" t="s">
        <v>2475</v>
      </c>
      <c r="G47" s="2774"/>
      <c r="H47" s="2774"/>
      <c r="I47" s="2774"/>
      <c r="J47" s="2774"/>
      <c r="K47" s="2774"/>
      <c r="L47" s="2774"/>
      <c r="M47" s="2774"/>
      <c r="N47" s="2774"/>
      <c r="O47" s="2774"/>
      <c r="P47" s="2774"/>
      <c r="Q47" s="2774"/>
      <c r="R47" s="2774"/>
      <c r="S47" s="2774"/>
      <c r="T47" s="2774"/>
      <c r="U47" s="2774"/>
      <c r="V47" s="2774"/>
      <c r="W47" s="2774"/>
      <c r="X47" s="2774"/>
      <c r="Y47" s="2774"/>
      <c r="Z47" s="2774"/>
      <c r="AA47" s="2774"/>
      <c r="AB47" s="2774"/>
      <c r="AC47" s="2774"/>
      <c r="AD47" s="2774"/>
      <c r="AE47" s="2774"/>
      <c r="AF47" s="2774"/>
      <c r="AG47" s="2774"/>
      <c r="AH47" s="2774"/>
      <c r="AI47" s="2774"/>
      <c r="AJ47" s="2774"/>
      <c r="AK47" s="2774"/>
      <c r="AL47" s="2774"/>
      <c r="AM47" s="2774"/>
      <c r="AN47" s="2774"/>
      <c r="AO47" s="2774"/>
      <c r="AP47" s="2774"/>
      <c r="AQ47" s="2774"/>
      <c r="AR47" s="2774"/>
      <c r="AS47" s="2774"/>
      <c r="AT47" s="2774"/>
      <c r="AU47" s="2774"/>
      <c r="AV47" s="533"/>
      <c r="AW47" s="533"/>
      <c r="AX47" s="533"/>
      <c r="AY47" s="533"/>
      <c r="AZ47" s="533"/>
      <c r="BA47" s="533"/>
      <c r="BB47" s="533"/>
      <c r="BC47" s="533"/>
      <c r="BD47" s="533"/>
      <c r="BE47" s="533"/>
      <c r="BF47" s="533"/>
      <c r="BG47" s="533"/>
      <c r="BH47" s="533"/>
      <c r="BI47" s="533"/>
      <c r="BJ47" s="533"/>
      <c r="BK47" s="533"/>
      <c r="BL47" s="533"/>
      <c r="BM47" s="533"/>
      <c r="BN47" s="533"/>
      <c r="BO47" s="533"/>
      <c r="BP47" s="533"/>
      <c r="BQ47" s="542"/>
      <c r="BR47" s="542"/>
      <c r="BS47" s="542"/>
      <c r="BT47" s="2763" t="s">
        <v>31</v>
      </c>
      <c r="BU47" s="2764"/>
      <c r="BV47" s="2766"/>
      <c r="BW47" s="2767"/>
      <c r="BX47" s="2768"/>
      <c r="BY47" s="533"/>
      <c r="BZ47" s="533"/>
      <c r="CA47" s="533"/>
      <c r="CB47" s="533"/>
      <c r="CC47" s="533"/>
      <c r="CD47" s="566"/>
    </row>
    <row r="48" spans="2:82" s="527" customFormat="1" ht="30" customHeight="1">
      <c r="B48" s="532"/>
      <c r="C48" s="548"/>
      <c r="D48" s="2762"/>
      <c r="E48" s="2762"/>
      <c r="F48" s="2774"/>
      <c r="G48" s="2774"/>
      <c r="H48" s="2774"/>
      <c r="I48" s="2774"/>
      <c r="J48" s="2774"/>
      <c r="K48" s="2774"/>
      <c r="L48" s="2774"/>
      <c r="M48" s="2774"/>
      <c r="N48" s="2774"/>
      <c r="O48" s="2774"/>
      <c r="P48" s="2774"/>
      <c r="Q48" s="2774"/>
      <c r="R48" s="2774"/>
      <c r="S48" s="2774"/>
      <c r="T48" s="2774"/>
      <c r="U48" s="2774"/>
      <c r="V48" s="2774"/>
      <c r="W48" s="2774"/>
      <c r="X48" s="2774"/>
      <c r="Y48" s="2774"/>
      <c r="Z48" s="2774"/>
      <c r="AA48" s="2774"/>
      <c r="AB48" s="2774"/>
      <c r="AC48" s="2774"/>
      <c r="AD48" s="2774"/>
      <c r="AE48" s="2774"/>
      <c r="AF48" s="2774"/>
      <c r="AG48" s="2774"/>
      <c r="AH48" s="2774"/>
      <c r="AI48" s="2774"/>
      <c r="AJ48" s="2774"/>
      <c r="AK48" s="2774"/>
      <c r="AL48" s="2774"/>
      <c r="AM48" s="2774"/>
      <c r="AN48" s="2774"/>
      <c r="AO48" s="2774"/>
      <c r="AP48" s="2774"/>
      <c r="AQ48" s="2774"/>
      <c r="AR48" s="2774"/>
      <c r="AS48" s="2774"/>
      <c r="AT48" s="2774"/>
      <c r="AU48" s="2774"/>
      <c r="AV48" s="533"/>
      <c r="AW48" s="533"/>
      <c r="AX48" s="533"/>
      <c r="AY48" s="533"/>
      <c r="AZ48" s="533"/>
      <c r="BA48" s="533"/>
      <c r="BB48" s="533"/>
      <c r="BC48" s="533"/>
      <c r="BD48" s="533"/>
      <c r="BE48" s="533"/>
      <c r="BF48" s="533"/>
      <c r="BG48" s="533"/>
      <c r="BH48" s="533"/>
      <c r="BI48" s="533"/>
      <c r="BJ48" s="533"/>
      <c r="BK48" s="533"/>
      <c r="BL48" s="533"/>
      <c r="BM48" s="533"/>
      <c r="BN48" s="533"/>
      <c r="BO48" s="533"/>
      <c r="BP48" s="533"/>
      <c r="BQ48" s="542"/>
      <c r="BR48" s="542"/>
      <c r="BS48" s="542"/>
      <c r="BT48" s="2765"/>
      <c r="BU48" s="2764"/>
      <c r="BV48" s="2769"/>
      <c r="BW48" s="2770"/>
      <c r="BX48" s="2771"/>
      <c r="BY48" s="533"/>
      <c r="BZ48" s="533"/>
      <c r="CA48" s="533"/>
      <c r="CB48" s="533"/>
      <c r="CC48" s="533"/>
      <c r="CD48" s="566"/>
    </row>
    <row r="49" spans="2:82" s="527" customFormat="1" ht="30" customHeight="1">
      <c r="B49" s="532"/>
      <c r="C49" s="548"/>
      <c r="D49" s="549"/>
      <c r="E49" s="549"/>
      <c r="F49" s="550"/>
      <c r="G49" s="551"/>
      <c r="H49" s="550"/>
      <c r="I49" s="550"/>
      <c r="J49" s="550"/>
      <c r="K49" s="550"/>
      <c r="L49" s="550"/>
      <c r="M49" s="533"/>
      <c r="N49" s="550"/>
      <c r="O49" s="550"/>
      <c r="P49" s="550"/>
      <c r="Q49" s="550"/>
      <c r="R49" s="550"/>
      <c r="S49" s="550"/>
      <c r="T49" s="533"/>
      <c r="U49" s="533"/>
      <c r="V49" s="533"/>
      <c r="W49" s="533"/>
      <c r="X49" s="533"/>
      <c r="Y49" s="533"/>
      <c r="Z49" s="533"/>
      <c r="AA49" s="533"/>
      <c r="AB49" s="533"/>
      <c r="AC49" s="533"/>
      <c r="AD49" s="542"/>
      <c r="AE49" s="542"/>
      <c r="AF49" s="542"/>
      <c r="AG49" s="542"/>
      <c r="AH49" s="542"/>
      <c r="AI49" s="542"/>
      <c r="AJ49" s="542"/>
      <c r="AK49" s="542"/>
      <c r="AL49" s="542"/>
      <c r="AM49" s="542"/>
      <c r="AN49" s="533"/>
      <c r="AO49" s="533"/>
      <c r="AP49" s="533"/>
      <c r="AQ49" s="533"/>
      <c r="AR49" s="533"/>
      <c r="AS49" s="533"/>
      <c r="AT49" s="533"/>
      <c r="AU49" s="533"/>
      <c r="AV49" s="533"/>
      <c r="AW49" s="533"/>
      <c r="AX49" s="533"/>
      <c r="AY49" s="533"/>
      <c r="AZ49" s="533"/>
      <c r="BA49" s="533"/>
      <c r="BB49" s="533"/>
      <c r="BC49" s="533"/>
      <c r="BD49" s="533"/>
      <c r="BE49" s="533"/>
      <c r="BF49" s="533"/>
      <c r="BG49" s="533"/>
      <c r="BH49" s="533"/>
      <c r="BI49" s="533"/>
      <c r="BJ49" s="533"/>
      <c r="BK49" s="533"/>
      <c r="BL49" s="533"/>
      <c r="BM49" s="533"/>
      <c r="BN49" s="533"/>
      <c r="BO49" s="533"/>
      <c r="BP49" s="533"/>
      <c r="BQ49" s="542"/>
      <c r="BR49" s="542"/>
      <c r="BS49" s="542"/>
      <c r="BT49" s="564"/>
      <c r="BU49" s="533"/>
      <c r="BV49" s="533"/>
      <c r="BW49" s="533"/>
      <c r="BX49" s="533"/>
      <c r="BY49" s="533"/>
      <c r="BZ49" s="533"/>
      <c r="CA49" s="533"/>
      <c r="CB49" s="533"/>
      <c r="CC49" s="533"/>
      <c r="CD49" s="566"/>
    </row>
    <row r="50" spans="2:82" s="527" customFormat="1" ht="30" customHeight="1">
      <c r="B50" s="532"/>
      <c r="C50" s="548"/>
      <c r="D50" s="2762" t="s">
        <v>2455</v>
      </c>
      <c r="E50" s="2762"/>
      <c r="F50" s="2796" t="s">
        <v>2476</v>
      </c>
      <c r="G50" s="2757"/>
      <c r="H50" s="2757"/>
      <c r="I50" s="2757"/>
      <c r="J50" s="2757"/>
      <c r="K50" s="2757"/>
      <c r="L50" s="2757"/>
      <c r="M50" s="2757"/>
      <c r="N50" s="2757"/>
      <c r="O50" s="2757"/>
      <c r="P50" s="2757"/>
      <c r="Q50" s="2757"/>
      <c r="R50" s="2757"/>
      <c r="S50" s="2757"/>
      <c r="T50" s="2757"/>
      <c r="U50" s="2757"/>
      <c r="V50" s="2757"/>
      <c r="W50" s="2757"/>
      <c r="X50" s="2757"/>
      <c r="Y50" s="2757"/>
      <c r="Z50" s="2757"/>
      <c r="AA50" s="2757"/>
      <c r="AB50" s="2757"/>
      <c r="AC50" s="2757"/>
      <c r="AD50" s="2757"/>
      <c r="AE50" s="2757"/>
      <c r="AF50" s="2757"/>
      <c r="AG50" s="2757"/>
      <c r="AH50" s="2757"/>
      <c r="AI50" s="2757"/>
      <c r="AJ50" s="2757"/>
      <c r="AK50" s="2757"/>
      <c r="AL50" s="2757"/>
      <c r="AM50" s="2757"/>
      <c r="AN50" s="2757"/>
      <c r="AO50" s="2757"/>
      <c r="AP50" s="2757"/>
      <c r="AQ50" s="2757"/>
      <c r="AR50" s="2757"/>
      <c r="AS50" s="2757"/>
      <c r="AT50" s="2757"/>
      <c r="AU50" s="2757"/>
      <c r="AV50" s="533"/>
      <c r="AW50" s="533"/>
      <c r="AX50" s="533"/>
      <c r="AY50" s="533"/>
      <c r="AZ50" s="533"/>
      <c r="BA50" s="533"/>
      <c r="BB50" s="533"/>
      <c r="BC50" s="533"/>
      <c r="BD50" s="533"/>
      <c r="BE50" s="533"/>
      <c r="BF50" s="533"/>
      <c r="BG50" s="533"/>
      <c r="BH50" s="533"/>
      <c r="BI50" s="533"/>
      <c r="BJ50" s="533"/>
      <c r="BK50" s="533"/>
      <c r="BL50" s="533"/>
      <c r="BM50" s="533"/>
      <c r="BN50" s="533"/>
      <c r="BO50" s="533"/>
      <c r="BP50" s="533"/>
      <c r="BQ50" s="542"/>
      <c r="BR50" s="542"/>
      <c r="BS50" s="542"/>
      <c r="BT50" s="2763" t="s">
        <v>38</v>
      </c>
      <c r="BU50" s="2764"/>
      <c r="BV50" s="2766"/>
      <c r="BW50" s="2767"/>
      <c r="BX50" s="2768"/>
      <c r="BY50" s="533"/>
      <c r="BZ50" s="533"/>
      <c r="CA50" s="533"/>
      <c r="CB50" s="533"/>
      <c r="CC50" s="533"/>
      <c r="CD50" s="566"/>
    </row>
    <row r="51" spans="2:82" s="527" customFormat="1" ht="30" customHeight="1">
      <c r="B51" s="532"/>
      <c r="C51" s="548"/>
      <c r="D51" s="2762"/>
      <c r="E51" s="2762"/>
      <c r="F51" s="2757"/>
      <c r="G51" s="2757"/>
      <c r="H51" s="2757"/>
      <c r="I51" s="2757"/>
      <c r="J51" s="2757"/>
      <c r="K51" s="2757"/>
      <c r="L51" s="2757"/>
      <c r="M51" s="2757"/>
      <c r="N51" s="2757"/>
      <c r="O51" s="2757"/>
      <c r="P51" s="2757"/>
      <c r="Q51" s="2757"/>
      <c r="R51" s="2757"/>
      <c r="S51" s="2757"/>
      <c r="T51" s="2757"/>
      <c r="U51" s="2757"/>
      <c r="V51" s="2757"/>
      <c r="W51" s="2757"/>
      <c r="X51" s="2757"/>
      <c r="Y51" s="2757"/>
      <c r="Z51" s="2757"/>
      <c r="AA51" s="2757"/>
      <c r="AB51" s="2757"/>
      <c r="AC51" s="2757"/>
      <c r="AD51" s="2757"/>
      <c r="AE51" s="2757"/>
      <c r="AF51" s="2757"/>
      <c r="AG51" s="2757"/>
      <c r="AH51" s="2757"/>
      <c r="AI51" s="2757"/>
      <c r="AJ51" s="2757"/>
      <c r="AK51" s="2757"/>
      <c r="AL51" s="2757"/>
      <c r="AM51" s="2757"/>
      <c r="AN51" s="2757"/>
      <c r="AO51" s="2757"/>
      <c r="AP51" s="2757"/>
      <c r="AQ51" s="2757"/>
      <c r="AR51" s="2757"/>
      <c r="AS51" s="2757"/>
      <c r="AT51" s="2757"/>
      <c r="AU51" s="2757"/>
      <c r="AV51" s="533"/>
      <c r="AW51" s="533"/>
      <c r="AX51" s="533"/>
      <c r="AY51" s="533"/>
      <c r="AZ51" s="533"/>
      <c r="BA51" s="533"/>
      <c r="BB51" s="533"/>
      <c r="BC51" s="533"/>
      <c r="BD51" s="533"/>
      <c r="BE51" s="533"/>
      <c r="BF51" s="533"/>
      <c r="BG51" s="533"/>
      <c r="BH51" s="533"/>
      <c r="BI51" s="533"/>
      <c r="BJ51" s="533"/>
      <c r="BK51" s="533"/>
      <c r="BL51" s="533"/>
      <c r="BM51" s="533"/>
      <c r="BN51" s="533"/>
      <c r="BO51" s="533"/>
      <c r="BP51" s="533"/>
      <c r="BQ51" s="542"/>
      <c r="BR51" s="542"/>
      <c r="BS51" s="542"/>
      <c r="BT51" s="2765"/>
      <c r="BU51" s="2764"/>
      <c r="BV51" s="2769"/>
      <c r="BW51" s="2770"/>
      <c r="BX51" s="2771"/>
      <c r="BY51" s="533"/>
      <c r="BZ51" s="533"/>
      <c r="CA51" s="533"/>
      <c r="CB51" s="533"/>
      <c r="CC51" s="533"/>
      <c r="CD51" s="566"/>
    </row>
    <row r="52" spans="2:82" s="527" customFormat="1" ht="30" customHeight="1">
      <c r="B52" s="532"/>
      <c r="C52" s="548"/>
      <c r="D52" s="549"/>
      <c r="E52" s="549"/>
      <c r="F52" s="550"/>
      <c r="G52" s="551"/>
      <c r="H52" s="550"/>
      <c r="I52" s="550"/>
      <c r="J52" s="550"/>
      <c r="K52" s="550"/>
      <c r="L52" s="550"/>
      <c r="M52" s="533"/>
      <c r="N52" s="550"/>
      <c r="O52" s="550"/>
      <c r="P52" s="550"/>
      <c r="Q52" s="550"/>
      <c r="R52" s="550"/>
      <c r="S52" s="550"/>
      <c r="T52" s="533"/>
      <c r="U52" s="533"/>
      <c r="V52" s="533"/>
      <c r="W52" s="533"/>
      <c r="X52" s="533"/>
      <c r="Y52" s="533"/>
      <c r="Z52" s="533"/>
      <c r="AA52" s="533"/>
      <c r="AB52" s="533"/>
      <c r="AC52" s="533"/>
      <c r="AD52" s="542"/>
      <c r="AE52" s="542"/>
      <c r="AF52" s="542"/>
      <c r="AG52" s="542"/>
      <c r="AH52" s="542"/>
      <c r="AI52" s="542"/>
      <c r="AJ52" s="542"/>
      <c r="AK52" s="542"/>
      <c r="AL52" s="542"/>
      <c r="AM52" s="542"/>
      <c r="AN52" s="533"/>
      <c r="AO52" s="533"/>
      <c r="AP52" s="533"/>
      <c r="AQ52" s="533"/>
      <c r="AR52" s="533"/>
      <c r="AS52" s="533"/>
      <c r="AT52" s="533"/>
      <c r="AU52" s="533"/>
      <c r="AV52" s="533"/>
      <c r="AW52" s="533"/>
      <c r="AX52" s="533"/>
      <c r="AY52" s="533"/>
      <c r="AZ52" s="533"/>
      <c r="BA52" s="533"/>
      <c r="BB52" s="533"/>
      <c r="BC52" s="533"/>
      <c r="BD52" s="533"/>
      <c r="BE52" s="533"/>
      <c r="BF52" s="533"/>
      <c r="BG52" s="533"/>
      <c r="BH52" s="533"/>
      <c r="BI52" s="533"/>
      <c r="BJ52" s="533"/>
      <c r="BK52" s="533"/>
      <c r="BL52" s="533"/>
      <c r="BM52" s="533"/>
      <c r="BN52" s="533"/>
      <c r="BO52" s="533"/>
      <c r="BP52" s="533"/>
      <c r="BQ52" s="542"/>
      <c r="BR52" s="542"/>
      <c r="BS52" s="542"/>
      <c r="BT52" s="542"/>
      <c r="BU52" s="533"/>
      <c r="BV52" s="533"/>
      <c r="BW52" s="533"/>
      <c r="BX52" s="533"/>
      <c r="BY52" s="533"/>
      <c r="BZ52" s="533"/>
      <c r="CA52" s="533"/>
      <c r="CB52" s="533"/>
      <c r="CC52" s="533"/>
      <c r="CD52" s="566"/>
    </row>
    <row r="53" spans="2:82" s="527" customFormat="1" ht="30" customHeight="1">
      <c r="B53" s="532"/>
      <c r="C53" s="548"/>
      <c r="D53" s="2762" t="s">
        <v>1546</v>
      </c>
      <c r="E53" s="2762"/>
      <c r="F53" s="2774" t="s">
        <v>2477</v>
      </c>
      <c r="G53" s="2774"/>
      <c r="H53" s="2774"/>
      <c r="I53" s="2774"/>
      <c r="J53" s="2774"/>
      <c r="K53" s="2774"/>
      <c r="L53" s="2774"/>
      <c r="M53" s="2774"/>
      <c r="N53" s="2774"/>
      <c r="O53" s="2774"/>
      <c r="P53" s="2774"/>
      <c r="Q53" s="2774"/>
      <c r="R53" s="2774"/>
      <c r="S53" s="2774"/>
      <c r="T53" s="2774"/>
      <c r="U53" s="2774"/>
      <c r="V53" s="2774"/>
      <c r="W53" s="2774"/>
      <c r="X53" s="2774"/>
      <c r="Y53" s="2774"/>
      <c r="Z53" s="2774"/>
      <c r="AA53" s="2774"/>
      <c r="AB53" s="2774"/>
      <c r="AC53" s="2774"/>
      <c r="AD53" s="2774"/>
      <c r="AE53" s="2774"/>
      <c r="AF53" s="2774"/>
      <c r="AG53" s="2774"/>
      <c r="AH53" s="2774"/>
      <c r="AI53" s="2774"/>
      <c r="AJ53" s="2774"/>
      <c r="AK53" s="2774"/>
      <c r="AL53" s="2774"/>
      <c r="AM53" s="2774"/>
      <c r="AN53" s="2774"/>
      <c r="AO53" s="2774"/>
      <c r="AP53" s="2774"/>
      <c r="AQ53" s="2774"/>
      <c r="AR53" s="2774"/>
      <c r="AS53" s="2774"/>
      <c r="AT53" s="2774"/>
      <c r="AU53" s="2774"/>
      <c r="AV53" s="533"/>
      <c r="AW53" s="533"/>
      <c r="AX53" s="533"/>
      <c r="AY53" s="533"/>
      <c r="AZ53" s="533"/>
      <c r="BA53" s="533"/>
      <c r="BB53" s="533"/>
      <c r="BC53" s="533"/>
      <c r="BD53" s="533"/>
      <c r="BE53" s="533"/>
      <c r="BF53" s="533"/>
      <c r="BG53" s="533"/>
      <c r="BH53" s="533"/>
      <c r="BI53" s="533"/>
      <c r="BJ53" s="533"/>
      <c r="BK53" s="533"/>
      <c r="BL53" s="533"/>
      <c r="BM53" s="533"/>
      <c r="BN53" s="533"/>
      <c r="BO53" s="533"/>
      <c r="BP53" s="533"/>
      <c r="BQ53" s="542"/>
      <c r="BR53" s="542"/>
      <c r="BS53" s="542"/>
      <c r="BT53" s="2763" t="s">
        <v>46</v>
      </c>
      <c r="BU53" s="2764"/>
      <c r="BV53" s="2766"/>
      <c r="BW53" s="2767"/>
      <c r="BX53" s="2768"/>
      <c r="BY53" s="533"/>
      <c r="BZ53" s="533"/>
      <c r="CA53" s="533"/>
      <c r="CB53" s="533"/>
      <c r="CC53" s="533"/>
      <c r="CD53" s="566"/>
    </row>
    <row r="54" spans="2:82" s="527" customFormat="1" ht="30" customHeight="1">
      <c r="B54" s="532"/>
      <c r="C54" s="548"/>
      <c r="D54" s="2762"/>
      <c r="E54" s="2762"/>
      <c r="F54" s="2774"/>
      <c r="G54" s="2774"/>
      <c r="H54" s="2774"/>
      <c r="I54" s="2774"/>
      <c r="J54" s="2774"/>
      <c r="K54" s="2774"/>
      <c r="L54" s="2774"/>
      <c r="M54" s="2774"/>
      <c r="N54" s="2774"/>
      <c r="O54" s="2774"/>
      <c r="P54" s="2774"/>
      <c r="Q54" s="2774"/>
      <c r="R54" s="2774"/>
      <c r="S54" s="2774"/>
      <c r="T54" s="2774"/>
      <c r="U54" s="2774"/>
      <c r="V54" s="2774"/>
      <c r="W54" s="2774"/>
      <c r="X54" s="2774"/>
      <c r="Y54" s="2774"/>
      <c r="Z54" s="2774"/>
      <c r="AA54" s="2774"/>
      <c r="AB54" s="2774"/>
      <c r="AC54" s="2774"/>
      <c r="AD54" s="2774"/>
      <c r="AE54" s="2774"/>
      <c r="AF54" s="2774"/>
      <c r="AG54" s="2774"/>
      <c r="AH54" s="2774"/>
      <c r="AI54" s="2774"/>
      <c r="AJ54" s="2774"/>
      <c r="AK54" s="2774"/>
      <c r="AL54" s="2774"/>
      <c r="AM54" s="2774"/>
      <c r="AN54" s="2774"/>
      <c r="AO54" s="2774"/>
      <c r="AP54" s="2774"/>
      <c r="AQ54" s="2774"/>
      <c r="AR54" s="2774"/>
      <c r="AS54" s="2774"/>
      <c r="AT54" s="2774"/>
      <c r="AU54" s="2774"/>
      <c r="AV54" s="533"/>
      <c r="AW54" s="533"/>
      <c r="AX54" s="533"/>
      <c r="AY54" s="533"/>
      <c r="AZ54" s="533"/>
      <c r="BA54" s="533"/>
      <c r="BB54" s="533"/>
      <c r="BC54" s="533"/>
      <c r="BD54" s="533"/>
      <c r="BE54" s="533"/>
      <c r="BF54" s="533"/>
      <c r="BG54" s="533"/>
      <c r="BH54" s="533"/>
      <c r="BI54" s="533"/>
      <c r="BJ54" s="533"/>
      <c r="BK54" s="533"/>
      <c r="BL54" s="533"/>
      <c r="BM54" s="533"/>
      <c r="BN54" s="533"/>
      <c r="BO54" s="533"/>
      <c r="BP54" s="533"/>
      <c r="BQ54" s="542"/>
      <c r="BR54" s="542"/>
      <c r="BS54" s="542"/>
      <c r="BT54" s="2765"/>
      <c r="BU54" s="2764"/>
      <c r="BV54" s="2769"/>
      <c r="BW54" s="2770"/>
      <c r="BX54" s="2771"/>
      <c r="BY54" s="533"/>
      <c r="BZ54" s="533"/>
      <c r="CA54" s="533"/>
      <c r="CB54" s="533"/>
      <c r="CC54" s="533"/>
      <c r="CD54" s="566"/>
    </row>
    <row r="55" spans="2:82" s="527" customFormat="1" ht="30" customHeight="1">
      <c r="B55" s="532"/>
      <c r="C55" s="548"/>
      <c r="D55" s="549"/>
      <c r="E55" s="549"/>
      <c r="F55" s="550"/>
      <c r="G55" s="551"/>
      <c r="H55" s="550"/>
      <c r="I55" s="550"/>
      <c r="J55" s="550"/>
      <c r="K55" s="550"/>
      <c r="L55" s="550"/>
      <c r="M55" s="533"/>
      <c r="N55" s="550"/>
      <c r="O55" s="550"/>
      <c r="P55" s="550"/>
      <c r="Q55" s="550"/>
      <c r="R55" s="550"/>
      <c r="S55" s="550"/>
      <c r="T55" s="533"/>
      <c r="U55" s="533"/>
      <c r="V55" s="533"/>
      <c r="W55" s="533"/>
      <c r="X55" s="533"/>
      <c r="Y55" s="533"/>
      <c r="Z55" s="533"/>
      <c r="AA55" s="533"/>
      <c r="AB55" s="533"/>
      <c r="AC55" s="533"/>
      <c r="AD55" s="542"/>
      <c r="AE55" s="542"/>
      <c r="AF55" s="542"/>
      <c r="AG55" s="542"/>
      <c r="AH55" s="542"/>
      <c r="AI55" s="542"/>
      <c r="AJ55" s="542"/>
      <c r="AK55" s="542"/>
      <c r="AL55" s="542"/>
      <c r="AM55" s="542"/>
      <c r="AN55" s="533"/>
      <c r="AO55" s="533"/>
      <c r="AP55" s="533"/>
      <c r="AQ55" s="533"/>
      <c r="AR55" s="533"/>
      <c r="AS55" s="533"/>
      <c r="AT55" s="533"/>
      <c r="AU55" s="533"/>
      <c r="AV55" s="533"/>
      <c r="AW55" s="533"/>
      <c r="AX55" s="533"/>
      <c r="AY55" s="533"/>
      <c r="AZ55" s="533"/>
      <c r="BA55" s="533"/>
      <c r="BB55" s="533"/>
      <c r="BC55" s="533"/>
      <c r="BD55" s="533"/>
      <c r="BE55" s="533"/>
      <c r="BF55" s="533"/>
      <c r="BG55" s="533"/>
      <c r="BH55" s="533"/>
      <c r="BI55" s="533"/>
      <c r="BJ55" s="533"/>
      <c r="BK55" s="533"/>
      <c r="BL55" s="533"/>
      <c r="BM55" s="533"/>
      <c r="BN55" s="533"/>
      <c r="BO55" s="533"/>
      <c r="BP55" s="533"/>
      <c r="BQ55" s="542"/>
      <c r="BR55" s="542"/>
      <c r="BS55" s="542"/>
      <c r="BT55" s="564"/>
      <c r="BU55" s="533"/>
      <c r="BV55" s="533"/>
      <c r="BW55" s="533"/>
      <c r="BX55" s="533"/>
      <c r="BY55" s="533"/>
      <c r="BZ55" s="533"/>
      <c r="CA55" s="533"/>
      <c r="CB55" s="533"/>
      <c r="CC55" s="533"/>
      <c r="CD55" s="566"/>
    </row>
    <row r="56" spans="2:82" s="527" customFormat="1" ht="30" customHeight="1">
      <c r="B56" s="532"/>
      <c r="C56" s="548"/>
      <c r="D56" s="2762" t="s">
        <v>2478</v>
      </c>
      <c r="E56" s="2762"/>
      <c r="F56" s="2774" t="s">
        <v>2479</v>
      </c>
      <c r="G56" s="2774"/>
      <c r="H56" s="2774"/>
      <c r="I56" s="2774"/>
      <c r="J56" s="2774"/>
      <c r="K56" s="2774"/>
      <c r="L56" s="2774"/>
      <c r="M56" s="2774"/>
      <c r="N56" s="2774"/>
      <c r="O56" s="2774"/>
      <c r="P56" s="2774"/>
      <c r="Q56" s="2774"/>
      <c r="R56" s="2774"/>
      <c r="S56" s="2774"/>
      <c r="T56" s="2774"/>
      <c r="U56" s="2774"/>
      <c r="V56" s="2774"/>
      <c r="W56" s="2774"/>
      <c r="X56" s="2774"/>
      <c r="Y56" s="2774"/>
      <c r="Z56" s="2774"/>
      <c r="AA56" s="2774"/>
      <c r="AB56" s="2774"/>
      <c r="AC56" s="2774"/>
      <c r="AD56" s="2774"/>
      <c r="AE56" s="2774"/>
      <c r="AF56" s="2774"/>
      <c r="AG56" s="2774"/>
      <c r="AH56" s="2774"/>
      <c r="AI56" s="2774"/>
      <c r="AJ56" s="2774"/>
      <c r="AK56" s="2774"/>
      <c r="AL56" s="2774"/>
      <c r="AM56" s="2774"/>
      <c r="AN56" s="2774"/>
      <c r="AO56" s="2774"/>
      <c r="AP56" s="2774"/>
      <c r="AQ56" s="2774"/>
      <c r="AR56" s="2774"/>
      <c r="AS56" s="2774"/>
      <c r="AT56" s="2774"/>
      <c r="AU56" s="2774"/>
      <c r="AV56" s="533"/>
      <c r="AW56" s="533"/>
      <c r="AX56" s="533"/>
      <c r="AY56" s="533"/>
      <c r="AZ56" s="533"/>
      <c r="BA56" s="533"/>
      <c r="BB56" s="533"/>
      <c r="BC56" s="533"/>
      <c r="BD56" s="533"/>
      <c r="BE56" s="533"/>
      <c r="BF56" s="533"/>
      <c r="BG56" s="533"/>
      <c r="BH56" s="533"/>
      <c r="BI56" s="533"/>
      <c r="BJ56" s="533"/>
      <c r="BK56" s="533"/>
      <c r="BL56" s="533"/>
      <c r="BM56" s="533"/>
      <c r="BN56" s="533"/>
      <c r="BO56" s="533"/>
      <c r="BP56" s="533"/>
      <c r="BQ56" s="542"/>
      <c r="BR56" s="542"/>
      <c r="BS56" s="542"/>
      <c r="BT56" s="2763" t="s">
        <v>54</v>
      </c>
      <c r="BU56" s="2764"/>
      <c r="BV56" s="2766"/>
      <c r="BW56" s="2767"/>
      <c r="BX56" s="2768"/>
      <c r="BY56" s="533"/>
      <c r="BZ56" s="533"/>
      <c r="CA56" s="533"/>
      <c r="CB56" s="533"/>
      <c r="CC56" s="533"/>
      <c r="CD56" s="566"/>
    </row>
    <row r="57" spans="2:82" s="527" customFormat="1" ht="30" customHeight="1">
      <c r="B57" s="532"/>
      <c r="C57" s="548"/>
      <c r="D57" s="2762"/>
      <c r="E57" s="2762"/>
      <c r="F57" s="2774"/>
      <c r="G57" s="2774"/>
      <c r="H57" s="2774"/>
      <c r="I57" s="2774"/>
      <c r="J57" s="2774"/>
      <c r="K57" s="2774"/>
      <c r="L57" s="2774"/>
      <c r="M57" s="2774"/>
      <c r="N57" s="2774"/>
      <c r="O57" s="2774"/>
      <c r="P57" s="2774"/>
      <c r="Q57" s="2774"/>
      <c r="R57" s="2774"/>
      <c r="S57" s="2774"/>
      <c r="T57" s="2774"/>
      <c r="U57" s="2774"/>
      <c r="V57" s="2774"/>
      <c r="W57" s="2774"/>
      <c r="X57" s="2774"/>
      <c r="Y57" s="2774"/>
      <c r="Z57" s="2774"/>
      <c r="AA57" s="2774"/>
      <c r="AB57" s="2774"/>
      <c r="AC57" s="2774"/>
      <c r="AD57" s="2774"/>
      <c r="AE57" s="2774"/>
      <c r="AF57" s="2774"/>
      <c r="AG57" s="2774"/>
      <c r="AH57" s="2774"/>
      <c r="AI57" s="2774"/>
      <c r="AJ57" s="2774"/>
      <c r="AK57" s="2774"/>
      <c r="AL57" s="2774"/>
      <c r="AM57" s="2774"/>
      <c r="AN57" s="2774"/>
      <c r="AO57" s="2774"/>
      <c r="AP57" s="2774"/>
      <c r="AQ57" s="2774"/>
      <c r="AR57" s="2774"/>
      <c r="AS57" s="2774"/>
      <c r="AT57" s="2774"/>
      <c r="AU57" s="2774"/>
      <c r="AV57" s="533"/>
      <c r="AW57" s="533"/>
      <c r="AX57" s="533"/>
      <c r="AY57" s="533"/>
      <c r="AZ57" s="533"/>
      <c r="BA57" s="533"/>
      <c r="BB57" s="533"/>
      <c r="BC57" s="533"/>
      <c r="BD57" s="533"/>
      <c r="BE57" s="533"/>
      <c r="BF57" s="533"/>
      <c r="BG57" s="533"/>
      <c r="BH57" s="533"/>
      <c r="BI57" s="533"/>
      <c r="BJ57" s="533"/>
      <c r="BK57" s="533"/>
      <c r="BL57" s="533"/>
      <c r="BM57" s="533"/>
      <c r="BN57" s="533"/>
      <c r="BO57" s="533"/>
      <c r="BP57" s="533"/>
      <c r="BQ57" s="542"/>
      <c r="BR57" s="542"/>
      <c r="BS57" s="542"/>
      <c r="BT57" s="2765"/>
      <c r="BU57" s="2764"/>
      <c r="BV57" s="2769"/>
      <c r="BW57" s="2770"/>
      <c r="BX57" s="2771"/>
      <c r="BY57" s="533"/>
      <c r="BZ57" s="533"/>
      <c r="CA57" s="533"/>
      <c r="CB57" s="533"/>
      <c r="CC57" s="533"/>
      <c r="CD57" s="566"/>
    </row>
    <row r="58" spans="2:82" s="527" customFormat="1" ht="30" customHeight="1">
      <c r="B58" s="532"/>
      <c r="C58" s="548"/>
      <c r="D58" s="549"/>
      <c r="E58" s="549"/>
      <c r="F58" s="550"/>
      <c r="G58" s="551"/>
      <c r="H58" s="550"/>
      <c r="I58" s="550"/>
      <c r="J58" s="550"/>
      <c r="K58" s="550"/>
      <c r="L58" s="550"/>
      <c r="M58" s="533"/>
      <c r="N58" s="550"/>
      <c r="O58" s="550"/>
      <c r="P58" s="550"/>
      <c r="Q58" s="550"/>
      <c r="R58" s="550"/>
      <c r="S58" s="550"/>
      <c r="T58" s="533"/>
      <c r="U58" s="533"/>
      <c r="V58" s="533"/>
      <c r="W58" s="533"/>
      <c r="X58" s="533"/>
      <c r="Y58" s="533"/>
      <c r="Z58" s="533"/>
      <c r="AA58" s="533"/>
      <c r="AB58" s="533"/>
      <c r="AC58" s="533"/>
      <c r="AD58" s="542"/>
      <c r="AE58" s="542"/>
      <c r="AF58" s="542"/>
      <c r="AG58" s="542"/>
      <c r="AH58" s="542"/>
      <c r="AI58" s="542"/>
      <c r="AJ58" s="542"/>
      <c r="AK58" s="542"/>
      <c r="AL58" s="542"/>
      <c r="AM58" s="542"/>
      <c r="AN58" s="533"/>
      <c r="AO58" s="533"/>
      <c r="AP58" s="533"/>
      <c r="AQ58" s="533"/>
      <c r="AR58" s="533"/>
      <c r="AS58" s="533"/>
      <c r="AT58" s="533"/>
      <c r="AU58" s="533"/>
      <c r="AV58" s="533"/>
      <c r="AW58" s="533"/>
      <c r="AX58" s="533"/>
      <c r="AY58" s="533"/>
      <c r="AZ58" s="533"/>
      <c r="BA58" s="533"/>
      <c r="BB58" s="533"/>
      <c r="BC58" s="533"/>
      <c r="BD58" s="533"/>
      <c r="BE58" s="533"/>
      <c r="BF58" s="533"/>
      <c r="BG58" s="533"/>
      <c r="BH58" s="533"/>
      <c r="BI58" s="533"/>
      <c r="BJ58" s="533"/>
      <c r="BK58" s="533"/>
      <c r="BL58" s="533"/>
      <c r="BM58" s="533"/>
      <c r="BN58" s="533"/>
      <c r="BO58" s="533"/>
      <c r="BP58" s="533"/>
      <c r="BQ58" s="542"/>
      <c r="BR58" s="542"/>
      <c r="BS58" s="542"/>
      <c r="BT58" s="564"/>
      <c r="BU58" s="533"/>
      <c r="BV58" s="533"/>
      <c r="BW58" s="533"/>
      <c r="BX58" s="533"/>
      <c r="BY58" s="533"/>
      <c r="BZ58" s="533"/>
      <c r="CA58" s="533"/>
      <c r="CB58" s="533"/>
      <c r="CC58" s="533"/>
      <c r="CD58" s="566"/>
    </row>
    <row r="59" spans="2:82" s="527" customFormat="1" ht="30" customHeight="1">
      <c r="B59" s="532"/>
      <c r="C59" s="548"/>
      <c r="D59" s="2762" t="s">
        <v>1551</v>
      </c>
      <c r="E59" s="2762"/>
      <c r="F59" s="2774" t="s">
        <v>2480</v>
      </c>
      <c r="G59" s="2774"/>
      <c r="H59" s="2774"/>
      <c r="I59" s="2774"/>
      <c r="J59" s="2774"/>
      <c r="K59" s="2774"/>
      <c r="L59" s="2774"/>
      <c r="M59" s="2774"/>
      <c r="N59" s="2774"/>
      <c r="O59" s="2774"/>
      <c r="P59" s="2774"/>
      <c r="Q59" s="2774"/>
      <c r="R59" s="2774"/>
      <c r="S59" s="2774"/>
      <c r="T59" s="2774"/>
      <c r="U59" s="2774"/>
      <c r="V59" s="2774"/>
      <c r="W59" s="2774"/>
      <c r="X59" s="2774"/>
      <c r="Y59" s="2774"/>
      <c r="Z59" s="2774"/>
      <c r="AA59" s="2774"/>
      <c r="AB59" s="2774"/>
      <c r="AC59" s="2774"/>
      <c r="AD59" s="2774"/>
      <c r="AE59" s="2774"/>
      <c r="AF59" s="2774"/>
      <c r="AG59" s="2774"/>
      <c r="AH59" s="2774"/>
      <c r="AI59" s="2774"/>
      <c r="AJ59" s="2774"/>
      <c r="AK59" s="2774"/>
      <c r="AL59" s="2774"/>
      <c r="AM59" s="2774"/>
      <c r="AN59" s="2774"/>
      <c r="AO59" s="2774"/>
      <c r="AP59" s="2774"/>
      <c r="AQ59" s="2774"/>
      <c r="AR59" s="2774"/>
      <c r="AS59" s="2774"/>
      <c r="AT59" s="2774"/>
      <c r="AU59" s="2774"/>
      <c r="AV59" s="2774"/>
      <c r="AW59" s="2774"/>
      <c r="AX59" s="2774"/>
      <c r="AY59" s="2774"/>
      <c r="AZ59" s="2774"/>
      <c r="BA59" s="2774"/>
      <c r="BB59" s="2774"/>
      <c r="BC59" s="2774"/>
      <c r="BD59" s="2774"/>
      <c r="BE59" s="2774"/>
      <c r="BF59" s="533"/>
      <c r="BG59" s="533"/>
      <c r="BH59" s="533"/>
      <c r="BI59" s="533"/>
      <c r="BJ59" s="533"/>
      <c r="BK59" s="533"/>
      <c r="BL59" s="533"/>
      <c r="BM59" s="533"/>
      <c r="BN59" s="533"/>
      <c r="BO59" s="533"/>
      <c r="BP59" s="533"/>
      <c r="BQ59" s="542"/>
      <c r="BR59" s="542"/>
      <c r="BS59" s="542"/>
      <c r="BT59" s="2763" t="s">
        <v>62</v>
      </c>
      <c r="BU59" s="2764"/>
      <c r="BV59" s="2766"/>
      <c r="BW59" s="2767"/>
      <c r="BX59" s="2768"/>
      <c r="BY59" s="533"/>
      <c r="BZ59" s="533"/>
      <c r="CA59" s="533"/>
      <c r="CB59" s="533"/>
      <c r="CC59" s="533"/>
      <c r="CD59" s="566"/>
    </row>
    <row r="60" spans="2:82" s="527" customFormat="1" ht="30" customHeight="1">
      <c r="B60" s="532"/>
      <c r="C60" s="548"/>
      <c r="D60" s="2762"/>
      <c r="E60" s="2762"/>
      <c r="F60" s="2774"/>
      <c r="G60" s="2774"/>
      <c r="H60" s="2774"/>
      <c r="I60" s="2774"/>
      <c r="J60" s="2774"/>
      <c r="K60" s="2774"/>
      <c r="L60" s="2774"/>
      <c r="M60" s="2774"/>
      <c r="N60" s="2774"/>
      <c r="O60" s="2774"/>
      <c r="P60" s="2774"/>
      <c r="Q60" s="2774"/>
      <c r="R60" s="2774"/>
      <c r="S60" s="2774"/>
      <c r="T60" s="2774"/>
      <c r="U60" s="2774"/>
      <c r="V60" s="2774"/>
      <c r="W60" s="2774"/>
      <c r="X60" s="2774"/>
      <c r="Y60" s="2774"/>
      <c r="Z60" s="2774"/>
      <c r="AA60" s="2774"/>
      <c r="AB60" s="2774"/>
      <c r="AC60" s="2774"/>
      <c r="AD60" s="2774"/>
      <c r="AE60" s="2774"/>
      <c r="AF60" s="2774"/>
      <c r="AG60" s="2774"/>
      <c r="AH60" s="2774"/>
      <c r="AI60" s="2774"/>
      <c r="AJ60" s="2774"/>
      <c r="AK60" s="2774"/>
      <c r="AL60" s="2774"/>
      <c r="AM60" s="2774"/>
      <c r="AN60" s="2774"/>
      <c r="AO60" s="2774"/>
      <c r="AP60" s="2774"/>
      <c r="AQ60" s="2774"/>
      <c r="AR60" s="2774"/>
      <c r="AS60" s="2774"/>
      <c r="AT60" s="2774"/>
      <c r="AU60" s="2774"/>
      <c r="AV60" s="2774"/>
      <c r="AW60" s="2774"/>
      <c r="AX60" s="2774"/>
      <c r="AY60" s="2774"/>
      <c r="AZ60" s="2774"/>
      <c r="BA60" s="2774"/>
      <c r="BB60" s="2774"/>
      <c r="BC60" s="2774"/>
      <c r="BD60" s="2774"/>
      <c r="BE60" s="2774"/>
      <c r="BF60" s="533"/>
      <c r="BG60" s="533"/>
      <c r="BH60" s="533"/>
      <c r="BI60" s="533"/>
      <c r="BJ60" s="533"/>
      <c r="BK60" s="533"/>
      <c r="BL60" s="533"/>
      <c r="BM60" s="533"/>
      <c r="BN60" s="533"/>
      <c r="BO60" s="533"/>
      <c r="BP60" s="533"/>
      <c r="BQ60" s="542"/>
      <c r="BR60" s="542"/>
      <c r="BS60" s="542"/>
      <c r="BT60" s="2765"/>
      <c r="BU60" s="2764"/>
      <c r="BV60" s="2769"/>
      <c r="BW60" s="2770"/>
      <c r="BX60" s="2771"/>
      <c r="BY60" s="533"/>
      <c r="BZ60" s="533"/>
      <c r="CA60" s="533"/>
      <c r="CB60" s="533"/>
      <c r="CC60" s="533"/>
      <c r="CD60" s="566"/>
    </row>
    <row r="61" spans="2:82" s="527" customFormat="1" ht="30" customHeight="1">
      <c r="B61" s="532"/>
      <c r="C61" s="548"/>
      <c r="D61" s="549"/>
      <c r="E61" s="549"/>
      <c r="F61" s="550"/>
      <c r="G61" s="551"/>
      <c r="H61" s="550"/>
      <c r="I61" s="550"/>
      <c r="J61" s="550"/>
      <c r="K61" s="550"/>
      <c r="L61" s="550"/>
      <c r="M61" s="533"/>
      <c r="N61" s="550"/>
      <c r="O61" s="550"/>
      <c r="P61" s="550"/>
      <c r="Q61" s="550"/>
      <c r="R61" s="550"/>
      <c r="S61" s="550"/>
      <c r="T61" s="533"/>
      <c r="U61" s="533"/>
      <c r="V61" s="533"/>
      <c r="W61" s="533"/>
      <c r="X61" s="533"/>
      <c r="Y61" s="533"/>
      <c r="Z61" s="533"/>
      <c r="AA61" s="533"/>
      <c r="AB61" s="533"/>
      <c r="AC61" s="533"/>
      <c r="AD61" s="542"/>
      <c r="AE61" s="542"/>
      <c r="AF61" s="542"/>
      <c r="AG61" s="542"/>
      <c r="AH61" s="542"/>
      <c r="AI61" s="542"/>
      <c r="AJ61" s="542"/>
      <c r="AK61" s="542"/>
      <c r="AL61" s="542"/>
      <c r="AM61" s="542"/>
      <c r="AN61" s="533"/>
      <c r="AO61" s="533"/>
      <c r="AP61" s="533"/>
      <c r="AQ61" s="533"/>
      <c r="AR61" s="533"/>
      <c r="AS61" s="533"/>
      <c r="AT61" s="533"/>
      <c r="AU61" s="533"/>
      <c r="AV61" s="533"/>
      <c r="AW61" s="533"/>
      <c r="AX61" s="533"/>
      <c r="AY61" s="533"/>
      <c r="AZ61" s="533"/>
      <c r="BA61" s="533"/>
      <c r="BB61" s="533"/>
      <c r="BC61" s="533"/>
      <c r="BD61" s="533"/>
      <c r="BE61" s="533"/>
      <c r="BF61" s="533"/>
      <c r="BG61" s="533"/>
      <c r="BH61" s="533"/>
      <c r="BI61" s="533"/>
      <c r="BJ61" s="533"/>
      <c r="BK61" s="533"/>
      <c r="BL61" s="533"/>
      <c r="BM61" s="533"/>
      <c r="BN61" s="533"/>
      <c r="BO61" s="533"/>
      <c r="BP61" s="533"/>
      <c r="BQ61" s="542"/>
      <c r="BR61" s="542"/>
      <c r="BS61" s="542"/>
      <c r="BT61" s="564"/>
      <c r="BU61" s="533"/>
      <c r="BV61" s="533"/>
      <c r="BW61" s="533"/>
      <c r="BX61" s="533"/>
      <c r="BY61" s="533"/>
      <c r="BZ61" s="533"/>
      <c r="CA61" s="533"/>
      <c r="CB61" s="533"/>
      <c r="CC61" s="533"/>
      <c r="CD61" s="566"/>
    </row>
    <row r="62" spans="2:82" s="527" customFormat="1" ht="30" customHeight="1">
      <c r="B62" s="532"/>
      <c r="C62" s="548"/>
      <c r="D62" s="2762" t="s">
        <v>1554</v>
      </c>
      <c r="E62" s="2762"/>
      <c r="F62" s="2774" t="s">
        <v>2481</v>
      </c>
      <c r="G62" s="2774"/>
      <c r="H62" s="2774"/>
      <c r="I62" s="2774"/>
      <c r="J62" s="2774"/>
      <c r="K62" s="2774"/>
      <c r="L62" s="2774"/>
      <c r="M62" s="2774"/>
      <c r="N62" s="2774"/>
      <c r="O62" s="2774"/>
      <c r="P62" s="2774"/>
      <c r="Q62" s="2774"/>
      <c r="R62" s="2774"/>
      <c r="S62" s="2774"/>
      <c r="T62" s="2774"/>
      <c r="U62" s="2774"/>
      <c r="V62" s="2774"/>
      <c r="W62" s="2774"/>
      <c r="X62" s="2774"/>
      <c r="Y62" s="2774"/>
      <c r="Z62" s="2774"/>
      <c r="AA62" s="2774"/>
      <c r="AB62" s="2774"/>
      <c r="AC62" s="2774"/>
      <c r="AD62" s="2774"/>
      <c r="AE62" s="2774"/>
      <c r="AF62" s="2774"/>
      <c r="AG62" s="2774"/>
      <c r="AH62" s="2774"/>
      <c r="AI62" s="2774"/>
      <c r="AJ62" s="2774"/>
      <c r="AK62" s="2774"/>
      <c r="AL62" s="2774"/>
      <c r="AM62" s="2774"/>
      <c r="AN62" s="2774"/>
      <c r="AO62" s="2774"/>
      <c r="AP62" s="2774"/>
      <c r="AQ62" s="2774"/>
      <c r="AR62" s="2774"/>
      <c r="AS62" s="2774"/>
      <c r="AT62" s="2774"/>
      <c r="AU62" s="2774"/>
      <c r="AV62" s="533"/>
      <c r="AW62" s="533"/>
      <c r="AX62" s="533"/>
      <c r="AY62" s="533"/>
      <c r="AZ62" s="533"/>
      <c r="BA62" s="533"/>
      <c r="BB62" s="533"/>
      <c r="BC62" s="533"/>
      <c r="BD62" s="533"/>
      <c r="BE62" s="533"/>
      <c r="BF62" s="533"/>
      <c r="BG62" s="533"/>
      <c r="BH62" s="533"/>
      <c r="BI62" s="533"/>
      <c r="BJ62" s="533"/>
      <c r="BK62" s="533"/>
      <c r="BL62" s="533"/>
      <c r="BM62" s="533"/>
      <c r="BN62" s="533"/>
      <c r="BO62" s="533"/>
      <c r="BP62" s="533"/>
      <c r="BQ62" s="542"/>
      <c r="BR62" s="542"/>
      <c r="BS62" s="542"/>
      <c r="BT62" s="2763" t="s">
        <v>69</v>
      </c>
      <c r="BU62" s="2764"/>
      <c r="BV62" s="2766"/>
      <c r="BW62" s="2767"/>
      <c r="BX62" s="2768"/>
      <c r="BY62" s="533"/>
      <c r="BZ62" s="533"/>
      <c r="CA62" s="533"/>
      <c r="CB62" s="533"/>
      <c r="CC62" s="533"/>
      <c r="CD62" s="566"/>
    </row>
    <row r="63" spans="2:82" s="527" customFormat="1" ht="30" customHeight="1">
      <c r="B63" s="532"/>
      <c r="C63" s="548"/>
      <c r="D63" s="2762"/>
      <c r="E63" s="2762"/>
      <c r="F63" s="2774"/>
      <c r="G63" s="2774"/>
      <c r="H63" s="2774"/>
      <c r="I63" s="2774"/>
      <c r="J63" s="2774"/>
      <c r="K63" s="2774"/>
      <c r="L63" s="2774"/>
      <c r="M63" s="2774"/>
      <c r="N63" s="2774"/>
      <c r="O63" s="2774"/>
      <c r="P63" s="2774"/>
      <c r="Q63" s="2774"/>
      <c r="R63" s="2774"/>
      <c r="S63" s="2774"/>
      <c r="T63" s="2774"/>
      <c r="U63" s="2774"/>
      <c r="V63" s="2774"/>
      <c r="W63" s="2774"/>
      <c r="X63" s="2774"/>
      <c r="Y63" s="2774"/>
      <c r="Z63" s="2774"/>
      <c r="AA63" s="2774"/>
      <c r="AB63" s="2774"/>
      <c r="AC63" s="2774"/>
      <c r="AD63" s="2774"/>
      <c r="AE63" s="2774"/>
      <c r="AF63" s="2774"/>
      <c r="AG63" s="2774"/>
      <c r="AH63" s="2774"/>
      <c r="AI63" s="2774"/>
      <c r="AJ63" s="2774"/>
      <c r="AK63" s="2774"/>
      <c r="AL63" s="2774"/>
      <c r="AM63" s="2774"/>
      <c r="AN63" s="2774"/>
      <c r="AO63" s="2774"/>
      <c r="AP63" s="2774"/>
      <c r="AQ63" s="2774"/>
      <c r="AR63" s="2774"/>
      <c r="AS63" s="2774"/>
      <c r="AT63" s="2774"/>
      <c r="AU63" s="2774"/>
      <c r="AV63" s="533"/>
      <c r="AW63" s="533"/>
      <c r="AX63" s="533"/>
      <c r="AY63" s="533"/>
      <c r="AZ63" s="533"/>
      <c r="BA63" s="533"/>
      <c r="BB63" s="533"/>
      <c r="BC63" s="533"/>
      <c r="BD63" s="533"/>
      <c r="BE63" s="533"/>
      <c r="BF63" s="533"/>
      <c r="BG63" s="533"/>
      <c r="BH63" s="533"/>
      <c r="BI63" s="533"/>
      <c r="BJ63" s="533"/>
      <c r="BK63" s="533"/>
      <c r="BL63" s="533"/>
      <c r="BM63" s="533"/>
      <c r="BN63" s="533"/>
      <c r="BO63" s="533"/>
      <c r="BP63" s="533"/>
      <c r="BQ63" s="542"/>
      <c r="BR63" s="542"/>
      <c r="BS63" s="542"/>
      <c r="BT63" s="2765"/>
      <c r="BU63" s="2764"/>
      <c r="BV63" s="2769"/>
      <c r="BW63" s="2770"/>
      <c r="BX63" s="2771"/>
      <c r="BY63" s="533"/>
      <c r="BZ63" s="533"/>
      <c r="CA63" s="533"/>
      <c r="CB63" s="533"/>
      <c r="CC63" s="533"/>
      <c r="CD63" s="566"/>
    </row>
    <row r="64" spans="2:82" s="527" customFormat="1" ht="30" customHeight="1">
      <c r="B64" s="532"/>
      <c r="C64" s="538"/>
      <c r="D64" s="539"/>
      <c r="E64" s="540"/>
      <c r="F64" s="541"/>
      <c r="G64" s="540"/>
      <c r="H64" s="540"/>
      <c r="I64" s="540"/>
      <c r="J64" s="540"/>
      <c r="K64" s="540"/>
      <c r="L64" s="542"/>
      <c r="M64" s="540"/>
      <c r="N64" s="540"/>
      <c r="O64" s="540"/>
      <c r="P64" s="540"/>
      <c r="Q64" s="540"/>
      <c r="R64" s="540"/>
      <c r="S64" s="542"/>
      <c r="T64" s="542"/>
      <c r="U64" s="542"/>
      <c r="V64" s="542"/>
      <c r="W64" s="542"/>
      <c r="X64" s="542"/>
      <c r="Y64" s="542"/>
      <c r="Z64" s="542"/>
      <c r="AA64" s="542"/>
      <c r="AB64" s="542"/>
      <c r="AC64" s="542"/>
      <c r="AD64" s="542"/>
      <c r="AE64" s="542"/>
      <c r="AF64" s="542"/>
      <c r="AG64" s="542"/>
      <c r="AH64" s="542"/>
      <c r="AI64" s="542"/>
      <c r="AJ64" s="542"/>
      <c r="AK64" s="542"/>
      <c r="AL64" s="533"/>
      <c r="AM64" s="533"/>
      <c r="AN64" s="533"/>
      <c r="AO64" s="533"/>
      <c r="AP64" s="533"/>
      <c r="AQ64" s="533"/>
      <c r="AR64" s="533"/>
      <c r="AS64" s="533"/>
      <c r="AT64" s="533"/>
      <c r="AU64" s="533"/>
      <c r="AV64" s="533"/>
      <c r="AW64" s="533"/>
      <c r="AX64" s="533"/>
      <c r="AY64" s="533"/>
      <c r="AZ64" s="533"/>
      <c r="BA64" s="533"/>
      <c r="BB64" s="533"/>
      <c r="BC64" s="533"/>
      <c r="BD64" s="533"/>
      <c r="BE64" s="533"/>
      <c r="BF64" s="533"/>
      <c r="BG64" s="533"/>
      <c r="BH64" s="533"/>
      <c r="BI64" s="533"/>
      <c r="BJ64" s="533"/>
      <c r="BK64" s="533"/>
      <c r="BL64" s="533"/>
      <c r="BM64" s="533"/>
      <c r="BN64" s="533"/>
      <c r="BO64" s="533"/>
      <c r="BP64" s="533"/>
      <c r="BQ64" s="533"/>
      <c r="BR64" s="533"/>
      <c r="BS64" s="533"/>
      <c r="BT64" s="533"/>
      <c r="BU64" s="533"/>
      <c r="BV64" s="533"/>
      <c r="BW64" s="533"/>
      <c r="BX64" s="533"/>
      <c r="BY64" s="533"/>
      <c r="BZ64" s="533"/>
      <c r="CA64" s="533"/>
      <c r="CB64" s="533"/>
      <c r="CC64" s="533"/>
      <c r="CD64" s="566"/>
    </row>
    <row r="65" spans="2:82" s="527" customFormat="1" ht="30" customHeight="1">
      <c r="B65" s="532"/>
      <c r="C65" s="548"/>
      <c r="D65" s="2762" t="s">
        <v>1557</v>
      </c>
      <c r="E65" s="2762"/>
      <c r="F65" s="2762" t="s">
        <v>2482</v>
      </c>
      <c r="G65" s="2762"/>
      <c r="H65" s="2762"/>
      <c r="I65" s="2762"/>
      <c r="J65" s="2762"/>
      <c r="K65" s="2762"/>
      <c r="L65" s="2762"/>
      <c r="M65" s="2762"/>
      <c r="N65" s="2762"/>
      <c r="O65" s="2762"/>
      <c r="P65" s="2762"/>
      <c r="Q65" s="2762"/>
      <c r="R65" s="2762"/>
      <c r="S65" s="2762"/>
      <c r="T65" s="2762"/>
      <c r="U65" s="2762"/>
      <c r="V65" s="2762"/>
      <c r="W65" s="2762"/>
      <c r="X65" s="2762"/>
      <c r="Y65" s="2762"/>
      <c r="Z65" s="2762"/>
      <c r="AA65" s="2762"/>
      <c r="AB65" s="2762"/>
      <c r="AC65" s="2762"/>
      <c r="AD65" s="2762"/>
      <c r="AE65" s="2762"/>
      <c r="AF65" s="2762"/>
      <c r="AG65" s="2762"/>
      <c r="AH65" s="2762"/>
      <c r="AI65" s="2762"/>
      <c r="AJ65" s="2762"/>
      <c r="AK65" s="2762"/>
      <c r="AL65" s="2762"/>
      <c r="AM65" s="2762"/>
      <c r="AN65" s="2762"/>
      <c r="AO65" s="2762"/>
      <c r="AP65" s="2762"/>
      <c r="AQ65" s="2762"/>
      <c r="AR65" s="2762"/>
      <c r="AS65" s="2762"/>
      <c r="AT65" s="2762"/>
      <c r="AU65" s="2762"/>
      <c r="AV65" s="533"/>
      <c r="AW65" s="533"/>
      <c r="AX65" s="533"/>
      <c r="AY65" s="533"/>
      <c r="AZ65" s="533"/>
      <c r="BA65" s="533"/>
      <c r="BB65" s="533"/>
      <c r="BC65" s="533"/>
      <c r="BD65" s="533"/>
      <c r="BE65" s="533"/>
      <c r="BF65" s="533"/>
      <c r="BG65" s="533"/>
      <c r="BH65" s="533"/>
      <c r="BI65" s="533"/>
      <c r="BJ65" s="533"/>
      <c r="BK65" s="533"/>
      <c r="BL65" s="533"/>
      <c r="BM65" s="533"/>
      <c r="BN65" s="533"/>
      <c r="BO65" s="533"/>
      <c r="BP65" s="533"/>
      <c r="BQ65" s="542"/>
      <c r="BR65" s="542"/>
      <c r="BS65" s="542"/>
      <c r="BT65" s="2763" t="s">
        <v>77</v>
      </c>
      <c r="BU65" s="2764"/>
      <c r="BV65" s="2766"/>
      <c r="BW65" s="2767"/>
      <c r="BX65" s="2768"/>
      <c r="BY65" s="533"/>
      <c r="BZ65" s="533"/>
      <c r="CA65" s="533"/>
      <c r="CB65" s="533"/>
      <c r="CC65" s="533"/>
      <c r="CD65" s="566"/>
    </row>
    <row r="66" spans="2:82" s="527" customFormat="1" ht="30" customHeight="1">
      <c r="B66" s="532"/>
      <c r="C66" s="548"/>
      <c r="D66" s="2762"/>
      <c r="E66" s="2762"/>
      <c r="F66" s="2762"/>
      <c r="G66" s="2762"/>
      <c r="H66" s="2762"/>
      <c r="I66" s="2762"/>
      <c r="J66" s="2762"/>
      <c r="K66" s="2762"/>
      <c r="L66" s="2762"/>
      <c r="M66" s="2762"/>
      <c r="N66" s="2762"/>
      <c r="O66" s="2762"/>
      <c r="P66" s="2762"/>
      <c r="Q66" s="2762"/>
      <c r="R66" s="2762"/>
      <c r="S66" s="2762"/>
      <c r="T66" s="2762"/>
      <c r="U66" s="2762"/>
      <c r="V66" s="2762"/>
      <c r="W66" s="2762"/>
      <c r="X66" s="2762"/>
      <c r="Y66" s="2762"/>
      <c r="Z66" s="2762"/>
      <c r="AA66" s="2762"/>
      <c r="AB66" s="2762"/>
      <c r="AC66" s="2762"/>
      <c r="AD66" s="2762"/>
      <c r="AE66" s="2762"/>
      <c r="AF66" s="2762"/>
      <c r="AG66" s="2762"/>
      <c r="AH66" s="2762"/>
      <c r="AI66" s="2762"/>
      <c r="AJ66" s="2762"/>
      <c r="AK66" s="2762"/>
      <c r="AL66" s="2762"/>
      <c r="AM66" s="2762"/>
      <c r="AN66" s="2762"/>
      <c r="AO66" s="2762"/>
      <c r="AP66" s="2762"/>
      <c r="AQ66" s="2762"/>
      <c r="AR66" s="2762"/>
      <c r="AS66" s="2762"/>
      <c r="AT66" s="2762"/>
      <c r="AU66" s="2762"/>
      <c r="AV66" s="533"/>
      <c r="AW66" s="533"/>
      <c r="AX66" s="533"/>
      <c r="AY66" s="533"/>
      <c r="AZ66" s="533"/>
      <c r="BA66" s="533"/>
      <c r="BB66" s="533"/>
      <c r="BC66" s="533"/>
      <c r="BD66" s="533"/>
      <c r="BE66" s="533"/>
      <c r="BF66" s="533"/>
      <c r="BG66" s="533"/>
      <c r="BH66" s="533"/>
      <c r="BI66" s="533"/>
      <c r="BJ66" s="533"/>
      <c r="BK66" s="533"/>
      <c r="BL66" s="533"/>
      <c r="BM66" s="533"/>
      <c r="BN66" s="533"/>
      <c r="BO66" s="533"/>
      <c r="BP66" s="533"/>
      <c r="BQ66" s="542"/>
      <c r="BR66" s="542"/>
      <c r="BS66" s="542"/>
      <c r="BT66" s="2765"/>
      <c r="BU66" s="2764"/>
      <c r="BV66" s="2769"/>
      <c r="BW66" s="2770"/>
      <c r="BX66" s="2771"/>
      <c r="BY66" s="533"/>
      <c r="BZ66" s="533"/>
      <c r="CA66" s="533"/>
      <c r="CB66" s="533"/>
      <c r="CC66" s="533"/>
      <c r="CD66" s="566"/>
    </row>
    <row r="67" spans="2:82" s="527" customFormat="1" ht="30" customHeight="1">
      <c r="B67" s="532"/>
      <c r="C67" s="548"/>
      <c r="D67" s="549"/>
      <c r="E67" s="549"/>
      <c r="F67" s="550"/>
      <c r="G67" s="551"/>
      <c r="H67" s="550"/>
      <c r="I67" s="550"/>
      <c r="J67" s="550"/>
      <c r="K67" s="550"/>
      <c r="L67" s="550"/>
      <c r="M67" s="533"/>
      <c r="N67" s="550"/>
      <c r="O67" s="550"/>
      <c r="P67" s="550"/>
      <c r="Q67" s="550"/>
      <c r="R67" s="550"/>
      <c r="S67" s="550"/>
      <c r="T67" s="533"/>
      <c r="U67" s="533"/>
      <c r="V67" s="533"/>
      <c r="W67" s="533"/>
      <c r="X67" s="533"/>
      <c r="Y67" s="533"/>
      <c r="Z67" s="533"/>
      <c r="AA67" s="533"/>
      <c r="AB67" s="533"/>
      <c r="AC67" s="533"/>
      <c r="AD67" s="542"/>
      <c r="AE67" s="542"/>
      <c r="AF67" s="542"/>
      <c r="AG67" s="542"/>
      <c r="AH67" s="542"/>
      <c r="AI67" s="542"/>
      <c r="AJ67" s="542"/>
      <c r="AK67" s="542"/>
      <c r="AL67" s="542"/>
      <c r="AM67" s="542"/>
      <c r="AN67" s="533"/>
      <c r="AO67" s="533"/>
      <c r="AP67" s="533"/>
      <c r="AQ67" s="533"/>
      <c r="AR67" s="533"/>
      <c r="AS67" s="533"/>
      <c r="AT67" s="533"/>
      <c r="AU67" s="533"/>
      <c r="AV67" s="533"/>
      <c r="AW67" s="533"/>
      <c r="AX67" s="533"/>
      <c r="AY67" s="533"/>
      <c r="AZ67" s="533"/>
      <c r="BA67" s="533"/>
      <c r="BB67" s="533"/>
      <c r="BC67" s="533"/>
      <c r="BD67" s="533"/>
      <c r="BE67" s="533"/>
      <c r="BF67" s="533"/>
      <c r="BG67" s="533"/>
      <c r="BH67" s="533"/>
      <c r="BI67" s="533"/>
      <c r="BJ67" s="533"/>
      <c r="BK67" s="533"/>
      <c r="BL67" s="533"/>
      <c r="BM67" s="533"/>
      <c r="BN67" s="533"/>
      <c r="BO67" s="533"/>
      <c r="BP67" s="533"/>
      <c r="BQ67" s="542"/>
      <c r="BR67" s="542"/>
      <c r="BS67" s="542"/>
      <c r="BT67" s="564"/>
      <c r="BU67" s="533"/>
      <c r="BV67" s="533"/>
      <c r="BW67" s="533"/>
      <c r="BX67" s="533"/>
      <c r="BY67" s="533"/>
      <c r="BZ67" s="533"/>
      <c r="CA67" s="533"/>
      <c r="CB67" s="533"/>
      <c r="CC67" s="533"/>
      <c r="CD67" s="566"/>
    </row>
    <row r="68" spans="2:82" s="527" customFormat="1" ht="30" customHeight="1">
      <c r="B68" s="532"/>
      <c r="C68" s="548"/>
      <c r="D68" s="2762" t="s">
        <v>1511</v>
      </c>
      <c r="E68" s="2762"/>
      <c r="F68" s="2774" t="s">
        <v>2483</v>
      </c>
      <c r="G68" s="2774"/>
      <c r="H68" s="2774"/>
      <c r="I68" s="2774"/>
      <c r="J68" s="2774"/>
      <c r="K68" s="2774"/>
      <c r="L68" s="2774"/>
      <c r="M68" s="2774"/>
      <c r="N68" s="2774"/>
      <c r="O68" s="2774"/>
      <c r="P68" s="2774"/>
      <c r="Q68" s="2774"/>
      <c r="R68" s="2774"/>
      <c r="S68" s="2774"/>
      <c r="T68" s="2774"/>
      <c r="U68" s="2774"/>
      <c r="V68" s="2774"/>
      <c r="W68" s="2774"/>
      <c r="X68" s="2774"/>
      <c r="Y68" s="2774"/>
      <c r="Z68" s="2774"/>
      <c r="AA68" s="2774"/>
      <c r="AB68" s="2774"/>
      <c r="AC68" s="2774"/>
      <c r="AD68" s="2774"/>
      <c r="AE68" s="2774"/>
      <c r="AF68" s="2774"/>
      <c r="AG68" s="2774"/>
      <c r="AH68" s="2774"/>
      <c r="AI68" s="2774"/>
      <c r="AJ68" s="2774"/>
      <c r="AK68" s="2774"/>
      <c r="AL68" s="2774"/>
      <c r="AM68" s="2774"/>
      <c r="AN68" s="2774"/>
      <c r="AO68" s="2774"/>
      <c r="AP68" s="2774"/>
      <c r="AQ68" s="2774"/>
      <c r="AR68" s="2774"/>
      <c r="AS68" s="2774"/>
      <c r="AT68" s="2774"/>
      <c r="AU68" s="2774"/>
      <c r="AV68" s="533"/>
      <c r="AW68" s="533"/>
      <c r="AX68" s="533"/>
      <c r="AY68" s="533"/>
      <c r="AZ68" s="533"/>
      <c r="BA68" s="533"/>
      <c r="BB68" s="533"/>
      <c r="BC68" s="533"/>
      <c r="BD68" s="533"/>
      <c r="BE68" s="533"/>
      <c r="BF68" s="533"/>
      <c r="BG68" s="533"/>
      <c r="BH68" s="533"/>
      <c r="BI68" s="533"/>
      <c r="BJ68" s="533"/>
      <c r="BK68" s="533"/>
      <c r="BL68" s="533"/>
      <c r="BM68" s="533"/>
      <c r="BN68" s="533"/>
      <c r="BO68" s="533"/>
      <c r="BP68" s="533"/>
      <c r="BQ68" s="542"/>
      <c r="BR68" s="542"/>
      <c r="BS68" s="542"/>
      <c r="BT68" s="2763" t="s">
        <v>84</v>
      </c>
      <c r="BU68" s="2764"/>
      <c r="BV68" s="2766"/>
      <c r="BW68" s="2767"/>
      <c r="BX68" s="2768"/>
      <c r="BY68" s="533"/>
      <c r="BZ68" s="533"/>
      <c r="CA68" s="533"/>
      <c r="CB68" s="533"/>
      <c r="CC68" s="533"/>
      <c r="CD68" s="566"/>
    </row>
    <row r="69" spans="2:82" s="527" customFormat="1" ht="30" customHeight="1">
      <c r="B69" s="532"/>
      <c r="C69" s="548"/>
      <c r="D69" s="2762"/>
      <c r="E69" s="2762"/>
      <c r="F69" s="2774"/>
      <c r="G69" s="2774"/>
      <c r="H69" s="2774"/>
      <c r="I69" s="2774"/>
      <c r="J69" s="2774"/>
      <c r="K69" s="2774"/>
      <c r="L69" s="2774"/>
      <c r="M69" s="2774"/>
      <c r="N69" s="2774"/>
      <c r="O69" s="2774"/>
      <c r="P69" s="2774"/>
      <c r="Q69" s="2774"/>
      <c r="R69" s="2774"/>
      <c r="S69" s="2774"/>
      <c r="T69" s="2774"/>
      <c r="U69" s="2774"/>
      <c r="V69" s="2774"/>
      <c r="W69" s="2774"/>
      <c r="X69" s="2774"/>
      <c r="Y69" s="2774"/>
      <c r="Z69" s="2774"/>
      <c r="AA69" s="2774"/>
      <c r="AB69" s="2774"/>
      <c r="AC69" s="2774"/>
      <c r="AD69" s="2774"/>
      <c r="AE69" s="2774"/>
      <c r="AF69" s="2774"/>
      <c r="AG69" s="2774"/>
      <c r="AH69" s="2774"/>
      <c r="AI69" s="2774"/>
      <c r="AJ69" s="2774"/>
      <c r="AK69" s="2774"/>
      <c r="AL69" s="2774"/>
      <c r="AM69" s="2774"/>
      <c r="AN69" s="2774"/>
      <c r="AO69" s="2774"/>
      <c r="AP69" s="2774"/>
      <c r="AQ69" s="2774"/>
      <c r="AR69" s="2774"/>
      <c r="AS69" s="2774"/>
      <c r="AT69" s="2774"/>
      <c r="AU69" s="2774"/>
      <c r="AV69" s="533"/>
      <c r="AW69" s="533"/>
      <c r="AX69" s="533"/>
      <c r="AY69" s="533"/>
      <c r="AZ69" s="533"/>
      <c r="BA69" s="533"/>
      <c r="BB69" s="533"/>
      <c r="BC69" s="533"/>
      <c r="BD69" s="533"/>
      <c r="BE69" s="533"/>
      <c r="BF69" s="533"/>
      <c r="BG69" s="533"/>
      <c r="BH69" s="533"/>
      <c r="BI69" s="533"/>
      <c r="BJ69" s="533"/>
      <c r="BK69" s="533"/>
      <c r="BL69" s="533"/>
      <c r="BM69" s="533"/>
      <c r="BN69" s="533"/>
      <c r="BO69" s="533"/>
      <c r="BP69" s="533"/>
      <c r="BQ69" s="542"/>
      <c r="BR69" s="542"/>
      <c r="BS69" s="542"/>
      <c r="BT69" s="2765"/>
      <c r="BU69" s="2764"/>
      <c r="BV69" s="2769"/>
      <c r="BW69" s="2770"/>
      <c r="BX69" s="2771"/>
      <c r="BY69" s="533"/>
      <c r="BZ69" s="533"/>
      <c r="CA69" s="533"/>
      <c r="CB69" s="533"/>
      <c r="CC69" s="533"/>
      <c r="CD69" s="566"/>
    </row>
    <row r="70" spans="2:82" s="527" customFormat="1" ht="30" customHeight="1">
      <c r="B70" s="532"/>
      <c r="C70" s="548"/>
      <c r="D70" s="549"/>
      <c r="E70" s="549"/>
      <c r="F70" s="550"/>
      <c r="G70" s="551"/>
      <c r="H70" s="550"/>
      <c r="I70" s="550"/>
      <c r="J70" s="550"/>
      <c r="K70" s="550"/>
      <c r="L70" s="550"/>
      <c r="M70" s="533"/>
      <c r="N70" s="550"/>
      <c r="O70" s="550"/>
      <c r="P70" s="550"/>
      <c r="Q70" s="550"/>
      <c r="R70" s="550"/>
      <c r="S70" s="550"/>
      <c r="T70" s="533"/>
      <c r="U70" s="533"/>
      <c r="V70" s="533"/>
      <c r="W70" s="533"/>
      <c r="X70" s="533"/>
      <c r="Y70" s="533"/>
      <c r="Z70" s="533"/>
      <c r="AA70" s="533"/>
      <c r="AB70" s="533"/>
      <c r="AC70" s="533"/>
      <c r="AD70" s="542"/>
      <c r="AE70" s="542"/>
      <c r="AF70" s="542"/>
      <c r="AG70" s="542"/>
      <c r="AH70" s="542"/>
      <c r="AI70" s="542"/>
      <c r="AJ70" s="542"/>
      <c r="AK70" s="542"/>
      <c r="AL70" s="542"/>
      <c r="AM70" s="542"/>
      <c r="AN70" s="533"/>
      <c r="AO70" s="533"/>
      <c r="AP70" s="533"/>
      <c r="AQ70" s="533"/>
      <c r="AR70" s="533"/>
      <c r="AS70" s="533"/>
      <c r="AT70" s="533"/>
      <c r="AU70" s="533"/>
      <c r="AV70" s="533"/>
      <c r="AW70" s="533"/>
      <c r="AX70" s="533"/>
      <c r="AY70" s="533"/>
      <c r="AZ70" s="533"/>
      <c r="BA70" s="533"/>
      <c r="BB70" s="533"/>
      <c r="BC70" s="533"/>
      <c r="BD70" s="533"/>
      <c r="BE70" s="533"/>
      <c r="BF70" s="533"/>
      <c r="BG70" s="533"/>
      <c r="BH70" s="533"/>
      <c r="BI70" s="533"/>
      <c r="BJ70" s="533"/>
      <c r="BK70" s="533"/>
      <c r="BL70" s="533"/>
      <c r="BM70" s="533"/>
      <c r="BN70" s="533"/>
      <c r="BO70" s="533"/>
      <c r="BP70" s="533"/>
      <c r="BQ70" s="542"/>
      <c r="BR70" s="542"/>
      <c r="BS70" s="542"/>
      <c r="BT70" s="564"/>
      <c r="BU70" s="533"/>
      <c r="BV70" s="533"/>
      <c r="BW70" s="533"/>
      <c r="BX70" s="533"/>
      <c r="BY70" s="533"/>
      <c r="BZ70" s="533"/>
      <c r="CA70" s="533"/>
      <c r="CB70" s="533"/>
      <c r="CC70" s="533"/>
      <c r="CD70" s="566"/>
    </row>
    <row r="71" spans="2:82" s="527" customFormat="1" ht="30" customHeight="1">
      <c r="B71" s="532"/>
      <c r="C71" s="548"/>
      <c r="D71" s="2762" t="s">
        <v>2185</v>
      </c>
      <c r="E71" s="2762"/>
      <c r="F71" s="2774" t="s">
        <v>2484</v>
      </c>
      <c r="G71" s="2774"/>
      <c r="H71" s="2774"/>
      <c r="I71" s="2774"/>
      <c r="J71" s="2774"/>
      <c r="K71" s="2774"/>
      <c r="L71" s="2774"/>
      <c r="M71" s="2774"/>
      <c r="N71" s="2774"/>
      <c r="O71" s="2774"/>
      <c r="P71" s="2774"/>
      <c r="Q71" s="2774"/>
      <c r="R71" s="2774"/>
      <c r="S71" s="2774"/>
      <c r="T71" s="2774"/>
      <c r="U71" s="2774"/>
      <c r="V71" s="2774"/>
      <c r="W71" s="2774"/>
      <c r="X71" s="2774"/>
      <c r="Y71" s="2774"/>
      <c r="Z71" s="2774"/>
      <c r="AA71" s="2774"/>
      <c r="AB71" s="2774"/>
      <c r="AC71" s="2774"/>
      <c r="AD71" s="2774"/>
      <c r="AE71" s="2774"/>
      <c r="AF71" s="2774"/>
      <c r="AG71" s="2774"/>
      <c r="AH71" s="2774"/>
      <c r="AI71" s="2774"/>
      <c r="AJ71" s="2774"/>
      <c r="AK71" s="2774"/>
      <c r="AL71" s="2774"/>
      <c r="AM71" s="2774"/>
      <c r="AN71" s="2774"/>
      <c r="AO71" s="2774"/>
      <c r="AP71" s="2774"/>
      <c r="AQ71" s="2774"/>
      <c r="AR71" s="2774"/>
      <c r="AS71" s="2774"/>
      <c r="AT71" s="2774"/>
      <c r="AU71" s="2774"/>
      <c r="AV71" s="533"/>
      <c r="AW71" s="533"/>
      <c r="AX71" s="533"/>
      <c r="AY71" s="533"/>
      <c r="AZ71" s="533"/>
      <c r="BA71" s="533"/>
      <c r="BB71" s="533"/>
      <c r="BC71" s="533"/>
      <c r="BD71" s="533"/>
      <c r="BE71" s="533"/>
      <c r="BF71" s="533"/>
      <c r="BG71" s="533"/>
      <c r="BH71" s="533"/>
      <c r="BI71" s="533"/>
      <c r="BJ71" s="533"/>
      <c r="BK71" s="533"/>
      <c r="BL71" s="533"/>
      <c r="BM71" s="533"/>
      <c r="BN71" s="533"/>
      <c r="BO71" s="533"/>
      <c r="BP71" s="533"/>
      <c r="BQ71" s="542"/>
      <c r="BR71" s="542"/>
      <c r="BS71" s="542"/>
      <c r="BT71" s="2763" t="s">
        <v>92</v>
      </c>
      <c r="BU71" s="2764"/>
      <c r="BV71" s="2766"/>
      <c r="BW71" s="2767"/>
      <c r="BX71" s="2768"/>
      <c r="BY71" s="533"/>
      <c r="BZ71" s="533"/>
      <c r="CA71" s="533"/>
      <c r="CB71" s="533"/>
      <c r="CC71" s="533"/>
      <c r="CD71" s="566"/>
    </row>
    <row r="72" spans="2:82" s="527" customFormat="1" ht="30" customHeight="1">
      <c r="B72" s="532"/>
      <c r="C72" s="548"/>
      <c r="D72" s="2762"/>
      <c r="E72" s="2762"/>
      <c r="F72" s="2774"/>
      <c r="G72" s="2774"/>
      <c r="H72" s="2774"/>
      <c r="I72" s="2774"/>
      <c r="J72" s="2774"/>
      <c r="K72" s="2774"/>
      <c r="L72" s="2774"/>
      <c r="M72" s="2774"/>
      <c r="N72" s="2774"/>
      <c r="O72" s="2774"/>
      <c r="P72" s="2774"/>
      <c r="Q72" s="2774"/>
      <c r="R72" s="2774"/>
      <c r="S72" s="2774"/>
      <c r="T72" s="2774"/>
      <c r="U72" s="2774"/>
      <c r="V72" s="2774"/>
      <c r="W72" s="2774"/>
      <c r="X72" s="2774"/>
      <c r="Y72" s="2774"/>
      <c r="Z72" s="2774"/>
      <c r="AA72" s="2774"/>
      <c r="AB72" s="2774"/>
      <c r="AC72" s="2774"/>
      <c r="AD72" s="2774"/>
      <c r="AE72" s="2774"/>
      <c r="AF72" s="2774"/>
      <c r="AG72" s="2774"/>
      <c r="AH72" s="2774"/>
      <c r="AI72" s="2774"/>
      <c r="AJ72" s="2774"/>
      <c r="AK72" s="2774"/>
      <c r="AL72" s="2774"/>
      <c r="AM72" s="2774"/>
      <c r="AN72" s="2774"/>
      <c r="AO72" s="2774"/>
      <c r="AP72" s="2774"/>
      <c r="AQ72" s="2774"/>
      <c r="AR72" s="2774"/>
      <c r="AS72" s="2774"/>
      <c r="AT72" s="2774"/>
      <c r="AU72" s="2774"/>
      <c r="AV72" s="533"/>
      <c r="AW72" s="533"/>
      <c r="AX72" s="533"/>
      <c r="AY72" s="533"/>
      <c r="AZ72" s="533"/>
      <c r="BA72" s="533"/>
      <c r="BB72" s="533"/>
      <c r="BC72" s="533"/>
      <c r="BD72" s="533"/>
      <c r="BE72" s="533"/>
      <c r="BF72" s="533"/>
      <c r="BG72" s="533"/>
      <c r="BH72" s="533"/>
      <c r="BI72" s="533"/>
      <c r="BJ72" s="533"/>
      <c r="BK72" s="533"/>
      <c r="BL72" s="533"/>
      <c r="BM72" s="533"/>
      <c r="BN72" s="533"/>
      <c r="BO72" s="533"/>
      <c r="BP72" s="533"/>
      <c r="BQ72" s="542"/>
      <c r="BR72" s="542"/>
      <c r="BS72" s="542"/>
      <c r="BT72" s="2765"/>
      <c r="BU72" s="2764"/>
      <c r="BV72" s="2769"/>
      <c r="BW72" s="2770"/>
      <c r="BX72" s="2771"/>
      <c r="BY72" s="533"/>
      <c r="BZ72" s="533"/>
      <c r="CA72" s="533"/>
      <c r="CB72" s="533"/>
      <c r="CC72" s="533"/>
      <c r="CD72" s="566"/>
    </row>
    <row r="73" spans="2:82" s="527" customFormat="1" ht="30" customHeight="1">
      <c r="B73" s="532"/>
      <c r="C73" s="548"/>
      <c r="D73" s="549"/>
      <c r="E73" s="549"/>
      <c r="F73" s="550"/>
      <c r="G73" s="551"/>
      <c r="H73" s="550"/>
      <c r="I73" s="550"/>
      <c r="J73" s="550"/>
      <c r="K73" s="550"/>
      <c r="L73" s="550"/>
      <c r="M73" s="533"/>
      <c r="N73" s="550"/>
      <c r="O73" s="550"/>
      <c r="P73" s="550"/>
      <c r="Q73" s="550"/>
      <c r="R73" s="550"/>
      <c r="S73" s="550"/>
      <c r="T73" s="533"/>
      <c r="U73" s="533"/>
      <c r="V73" s="533"/>
      <c r="W73" s="533"/>
      <c r="X73" s="533"/>
      <c r="Y73" s="533"/>
      <c r="Z73" s="533"/>
      <c r="AA73" s="533"/>
      <c r="AB73" s="533"/>
      <c r="AC73" s="533"/>
      <c r="AD73" s="542"/>
      <c r="AE73" s="542"/>
      <c r="AF73" s="542"/>
      <c r="AG73" s="542"/>
      <c r="AH73" s="542"/>
      <c r="AI73" s="542"/>
      <c r="AJ73" s="542"/>
      <c r="AK73" s="542"/>
      <c r="AL73" s="542"/>
      <c r="AM73" s="542"/>
      <c r="AN73" s="533"/>
      <c r="AO73" s="533"/>
      <c r="AP73" s="533"/>
      <c r="AQ73" s="533"/>
      <c r="AR73" s="533"/>
      <c r="AS73" s="533"/>
      <c r="AT73" s="533"/>
      <c r="AU73" s="533"/>
      <c r="AV73" s="533"/>
      <c r="AW73" s="533"/>
      <c r="AX73" s="533"/>
      <c r="AY73" s="533"/>
      <c r="AZ73" s="533"/>
      <c r="BA73" s="533"/>
      <c r="BB73" s="533"/>
      <c r="BC73" s="533"/>
      <c r="BD73" s="533"/>
      <c r="BE73" s="533"/>
      <c r="BF73" s="533"/>
      <c r="BG73" s="533"/>
      <c r="BH73" s="533"/>
      <c r="BI73" s="533"/>
      <c r="BJ73" s="533"/>
      <c r="BK73" s="533"/>
      <c r="BL73" s="533"/>
      <c r="BM73" s="533"/>
      <c r="BN73" s="533"/>
      <c r="BO73" s="533"/>
      <c r="BP73" s="533"/>
      <c r="BQ73" s="542"/>
      <c r="BR73" s="542"/>
      <c r="BS73" s="542"/>
      <c r="BT73" s="564"/>
      <c r="BU73" s="533"/>
      <c r="BV73" s="533"/>
      <c r="BW73" s="533"/>
      <c r="BX73" s="533"/>
      <c r="BY73" s="533"/>
      <c r="BZ73" s="533"/>
      <c r="CA73" s="533"/>
      <c r="CB73" s="533"/>
      <c r="CC73" s="533"/>
      <c r="CD73" s="566"/>
    </row>
    <row r="74" spans="2:82" s="527" customFormat="1" ht="30" customHeight="1">
      <c r="B74" s="532"/>
      <c r="C74" s="548"/>
      <c r="D74" s="2762" t="s">
        <v>2190</v>
      </c>
      <c r="E74" s="2762"/>
      <c r="F74" s="2762" t="s">
        <v>2485</v>
      </c>
      <c r="G74" s="2762"/>
      <c r="H74" s="2762"/>
      <c r="I74" s="2762"/>
      <c r="J74" s="2762"/>
      <c r="K74" s="2762"/>
      <c r="L74" s="2762"/>
      <c r="M74" s="2762"/>
      <c r="N74" s="2762"/>
      <c r="O74" s="2762"/>
      <c r="P74" s="2762"/>
      <c r="Q74" s="2762"/>
      <c r="R74" s="2762"/>
      <c r="S74" s="2762"/>
      <c r="T74" s="2762"/>
      <c r="U74" s="2762"/>
      <c r="V74" s="2762"/>
      <c r="W74" s="2762"/>
      <c r="X74" s="2762"/>
      <c r="Y74" s="2762"/>
      <c r="Z74" s="2762"/>
      <c r="AA74" s="2762"/>
      <c r="AB74" s="2762"/>
      <c r="AC74" s="2762"/>
      <c r="AD74" s="2762"/>
      <c r="AE74" s="2762"/>
      <c r="AF74" s="2762"/>
      <c r="AG74" s="2762"/>
      <c r="AH74" s="2762"/>
      <c r="AI74" s="2762"/>
      <c r="AJ74" s="2762"/>
      <c r="AK74" s="2762"/>
      <c r="AL74" s="2762"/>
      <c r="AM74" s="2762"/>
      <c r="AN74" s="2762"/>
      <c r="AO74" s="2762"/>
      <c r="AP74" s="2762"/>
      <c r="AQ74" s="2762"/>
      <c r="AR74" s="2762"/>
      <c r="AS74" s="2762"/>
      <c r="AT74" s="2762"/>
      <c r="AU74" s="2762"/>
      <c r="AV74" s="533"/>
      <c r="AW74" s="533"/>
      <c r="AX74" s="533"/>
      <c r="AY74" s="533"/>
      <c r="AZ74" s="533"/>
      <c r="BA74" s="533"/>
      <c r="BB74" s="533"/>
      <c r="BC74" s="533"/>
      <c r="BD74" s="533"/>
      <c r="BE74" s="533"/>
      <c r="BF74" s="533"/>
      <c r="BG74" s="533"/>
      <c r="BH74" s="533"/>
      <c r="BI74" s="533"/>
      <c r="BJ74" s="533"/>
      <c r="BK74" s="533"/>
      <c r="BL74" s="533"/>
      <c r="BM74" s="533"/>
      <c r="BN74" s="533"/>
      <c r="BO74" s="533"/>
      <c r="BP74" s="533"/>
      <c r="BQ74" s="542"/>
      <c r="BR74" s="542"/>
      <c r="BS74" s="542"/>
      <c r="BT74" s="2763" t="s">
        <v>99</v>
      </c>
      <c r="BU74" s="2764"/>
      <c r="BV74" s="2766"/>
      <c r="BW74" s="2767"/>
      <c r="BX74" s="2768"/>
      <c r="BY74" s="533"/>
      <c r="BZ74" s="533"/>
      <c r="CA74" s="533"/>
      <c r="CB74" s="533"/>
      <c r="CC74" s="533"/>
      <c r="CD74" s="566"/>
    </row>
    <row r="75" spans="2:82" s="527" customFormat="1" ht="30" customHeight="1">
      <c r="B75" s="532"/>
      <c r="C75" s="548"/>
      <c r="D75" s="2762"/>
      <c r="E75" s="2762"/>
      <c r="F75" s="2762"/>
      <c r="G75" s="2762"/>
      <c r="H75" s="2762"/>
      <c r="I75" s="2762"/>
      <c r="J75" s="2762"/>
      <c r="K75" s="2762"/>
      <c r="L75" s="2762"/>
      <c r="M75" s="2762"/>
      <c r="N75" s="2762"/>
      <c r="O75" s="2762"/>
      <c r="P75" s="2762"/>
      <c r="Q75" s="2762"/>
      <c r="R75" s="2762"/>
      <c r="S75" s="2762"/>
      <c r="T75" s="2762"/>
      <c r="U75" s="2762"/>
      <c r="V75" s="2762"/>
      <c r="W75" s="2762"/>
      <c r="X75" s="2762"/>
      <c r="Y75" s="2762"/>
      <c r="Z75" s="2762"/>
      <c r="AA75" s="2762"/>
      <c r="AB75" s="2762"/>
      <c r="AC75" s="2762"/>
      <c r="AD75" s="2762"/>
      <c r="AE75" s="2762"/>
      <c r="AF75" s="2762"/>
      <c r="AG75" s="2762"/>
      <c r="AH75" s="2762"/>
      <c r="AI75" s="2762"/>
      <c r="AJ75" s="2762"/>
      <c r="AK75" s="2762"/>
      <c r="AL75" s="2762"/>
      <c r="AM75" s="2762"/>
      <c r="AN75" s="2762"/>
      <c r="AO75" s="2762"/>
      <c r="AP75" s="2762"/>
      <c r="AQ75" s="2762"/>
      <c r="AR75" s="2762"/>
      <c r="AS75" s="2762"/>
      <c r="AT75" s="2762"/>
      <c r="AU75" s="2762"/>
      <c r="AV75" s="533"/>
      <c r="AW75" s="533"/>
      <c r="AX75" s="533"/>
      <c r="AY75" s="533"/>
      <c r="AZ75" s="533"/>
      <c r="BA75" s="533"/>
      <c r="BB75" s="533"/>
      <c r="BC75" s="533"/>
      <c r="BD75" s="533"/>
      <c r="BE75" s="533"/>
      <c r="BF75" s="533"/>
      <c r="BG75" s="533"/>
      <c r="BH75" s="533"/>
      <c r="BI75" s="533"/>
      <c r="BJ75" s="533"/>
      <c r="BK75" s="533"/>
      <c r="BL75" s="533"/>
      <c r="BM75" s="533"/>
      <c r="BN75" s="533"/>
      <c r="BO75" s="533"/>
      <c r="BP75" s="533"/>
      <c r="BQ75" s="542"/>
      <c r="BR75" s="542"/>
      <c r="BS75" s="542"/>
      <c r="BT75" s="2765"/>
      <c r="BU75" s="2764"/>
      <c r="BV75" s="2769"/>
      <c r="BW75" s="2770"/>
      <c r="BX75" s="2771"/>
      <c r="BY75" s="533"/>
      <c r="BZ75" s="533"/>
      <c r="CA75" s="533"/>
      <c r="CB75" s="533"/>
      <c r="CC75" s="533"/>
      <c r="CD75" s="566"/>
    </row>
    <row r="76" spans="2:82" s="527" customFormat="1" ht="30" customHeight="1">
      <c r="B76" s="532"/>
      <c r="C76" s="548"/>
      <c r="D76" s="549"/>
      <c r="E76" s="549"/>
      <c r="F76" s="550"/>
      <c r="G76" s="551"/>
      <c r="H76" s="550"/>
      <c r="I76" s="550"/>
      <c r="J76" s="550"/>
      <c r="K76" s="550"/>
      <c r="L76" s="550"/>
      <c r="M76" s="533"/>
      <c r="N76" s="550"/>
      <c r="O76" s="550"/>
      <c r="P76" s="550"/>
      <c r="Q76" s="550"/>
      <c r="R76" s="550"/>
      <c r="S76" s="550"/>
      <c r="T76" s="533"/>
      <c r="U76" s="533"/>
      <c r="V76" s="533"/>
      <c r="W76" s="533"/>
      <c r="X76" s="533"/>
      <c r="Y76" s="533"/>
      <c r="Z76" s="533"/>
      <c r="AA76" s="533"/>
      <c r="AB76" s="533"/>
      <c r="AC76" s="533"/>
      <c r="AD76" s="542"/>
      <c r="AE76" s="542"/>
      <c r="AF76" s="542"/>
      <c r="AG76" s="542"/>
      <c r="AH76" s="542"/>
      <c r="AI76" s="542"/>
      <c r="AJ76" s="542"/>
      <c r="AK76" s="542"/>
      <c r="AL76" s="542"/>
      <c r="AM76" s="542"/>
      <c r="AN76" s="533"/>
      <c r="AO76" s="533"/>
      <c r="AP76" s="533"/>
      <c r="AQ76" s="533"/>
      <c r="AR76" s="533"/>
      <c r="AS76" s="533"/>
      <c r="AT76" s="533"/>
      <c r="AU76" s="533"/>
      <c r="AV76" s="533"/>
      <c r="AW76" s="533"/>
      <c r="AX76" s="533"/>
      <c r="AY76" s="533"/>
      <c r="AZ76" s="533"/>
      <c r="BA76" s="533"/>
      <c r="BB76" s="533"/>
      <c r="BC76" s="533"/>
      <c r="BD76" s="533"/>
      <c r="BE76" s="533"/>
      <c r="BF76" s="533"/>
      <c r="BG76" s="533"/>
      <c r="BH76" s="533"/>
      <c r="BI76" s="533"/>
      <c r="BJ76" s="533"/>
      <c r="BK76" s="533"/>
      <c r="BL76" s="533"/>
      <c r="BM76" s="533"/>
      <c r="BN76" s="533"/>
      <c r="BO76" s="533"/>
      <c r="BP76" s="533"/>
      <c r="BQ76" s="542"/>
      <c r="BR76" s="542"/>
      <c r="BS76" s="542"/>
      <c r="BT76" s="564"/>
      <c r="BU76" s="533"/>
      <c r="BV76" s="533"/>
      <c r="BW76" s="533"/>
      <c r="BX76" s="533"/>
      <c r="BY76" s="533"/>
      <c r="BZ76" s="533"/>
      <c r="CA76" s="533"/>
      <c r="CB76" s="533"/>
      <c r="CC76" s="533"/>
      <c r="CD76" s="566"/>
    </row>
    <row r="77" spans="2:82" s="527" customFormat="1" ht="30" customHeight="1">
      <c r="B77" s="532"/>
      <c r="C77" s="548"/>
      <c r="D77" s="2762" t="s">
        <v>2193</v>
      </c>
      <c r="E77" s="2762"/>
      <c r="F77" s="2762" t="s">
        <v>2486</v>
      </c>
      <c r="G77" s="2762"/>
      <c r="H77" s="2762"/>
      <c r="I77" s="2762"/>
      <c r="J77" s="2762"/>
      <c r="K77" s="2762"/>
      <c r="L77" s="2762"/>
      <c r="M77" s="2762"/>
      <c r="N77" s="2762"/>
      <c r="O77" s="2762"/>
      <c r="P77" s="2762"/>
      <c r="Q77" s="2762"/>
      <c r="R77" s="2762"/>
      <c r="S77" s="2762"/>
      <c r="T77" s="2762"/>
      <c r="U77" s="2762"/>
      <c r="V77" s="2762"/>
      <c r="W77" s="2762"/>
      <c r="X77" s="2762"/>
      <c r="Y77" s="2762"/>
      <c r="Z77" s="2762"/>
      <c r="AA77" s="2762"/>
      <c r="AB77" s="2762"/>
      <c r="AC77" s="2762"/>
      <c r="AD77" s="2762"/>
      <c r="AE77" s="2762"/>
      <c r="AF77" s="2762"/>
      <c r="AG77" s="2762"/>
      <c r="AH77" s="2762"/>
      <c r="AI77" s="2762"/>
      <c r="AJ77" s="2762"/>
      <c r="AK77" s="2762"/>
      <c r="AL77" s="2762"/>
      <c r="AM77" s="2762"/>
      <c r="AN77" s="2762"/>
      <c r="AO77" s="2762"/>
      <c r="AP77" s="2762"/>
      <c r="AQ77" s="2762"/>
      <c r="AR77" s="2762"/>
      <c r="AS77" s="2762"/>
      <c r="AT77" s="2762"/>
      <c r="AU77" s="2762"/>
      <c r="AV77" s="533"/>
      <c r="AW77" s="533"/>
      <c r="AX77" s="533"/>
      <c r="AY77" s="533"/>
      <c r="AZ77" s="533"/>
      <c r="BA77" s="533"/>
      <c r="BB77" s="533"/>
      <c r="BC77" s="533"/>
      <c r="BD77" s="533"/>
      <c r="BE77" s="533"/>
      <c r="BF77" s="533"/>
      <c r="BG77" s="533"/>
      <c r="BH77" s="533"/>
      <c r="BI77" s="533"/>
      <c r="BJ77" s="533"/>
      <c r="BK77" s="533"/>
      <c r="BL77" s="533"/>
      <c r="BM77" s="533"/>
      <c r="BN77" s="533"/>
      <c r="BO77" s="533"/>
      <c r="BP77" s="533"/>
      <c r="BQ77" s="542"/>
      <c r="BR77" s="542"/>
      <c r="BS77" s="542"/>
      <c r="BT77" s="2763" t="s">
        <v>107</v>
      </c>
      <c r="BU77" s="2764"/>
      <c r="BV77" s="2766"/>
      <c r="BW77" s="2767"/>
      <c r="BX77" s="2768"/>
      <c r="BY77" s="533"/>
      <c r="BZ77" s="533"/>
      <c r="CA77" s="533"/>
      <c r="CB77" s="533"/>
      <c r="CC77" s="533"/>
      <c r="CD77" s="566"/>
    </row>
    <row r="78" spans="2:82" s="527" customFormat="1" ht="30" customHeight="1">
      <c r="B78" s="532"/>
      <c r="C78" s="548"/>
      <c r="D78" s="2762"/>
      <c r="E78" s="2762"/>
      <c r="F78" s="2762"/>
      <c r="G78" s="2762"/>
      <c r="H78" s="2762"/>
      <c r="I78" s="2762"/>
      <c r="J78" s="2762"/>
      <c r="K78" s="2762"/>
      <c r="L78" s="2762"/>
      <c r="M78" s="2762"/>
      <c r="N78" s="2762"/>
      <c r="O78" s="2762"/>
      <c r="P78" s="2762"/>
      <c r="Q78" s="2762"/>
      <c r="R78" s="2762"/>
      <c r="S78" s="2762"/>
      <c r="T78" s="2762"/>
      <c r="U78" s="2762"/>
      <c r="V78" s="2762"/>
      <c r="W78" s="2762"/>
      <c r="X78" s="2762"/>
      <c r="Y78" s="2762"/>
      <c r="Z78" s="2762"/>
      <c r="AA78" s="2762"/>
      <c r="AB78" s="2762"/>
      <c r="AC78" s="2762"/>
      <c r="AD78" s="2762"/>
      <c r="AE78" s="2762"/>
      <c r="AF78" s="2762"/>
      <c r="AG78" s="2762"/>
      <c r="AH78" s="2762"/>
      <c r="AI78" s="2762"/>
      <c r="AJ78" s="2762"/>
      <c r="AK78" s="2762"/>
      <c r="AL78" s="2762"/>
      <c r="AM78" s="2762"/>
      <c r="AN78" s="2762"/>
      <c r="AO78" s="2762"/>
      <c r="AP78" s="2762"/>
      <c r="AQ78" s="2762"/>
      <c r="AR78" s="2762"/>
      <c r="AS78" s="2762"/>
      <c r="AT78" s="2762"/>
      <c r="AU78" s="2762"/>
      <c r="AV78" s="533"/>
      <c r="AW78" s="533"/>
      <c r="AX78" s="533"/>
      <c r="AY78" s="533"/>
      <c r="AZ78" s="533"/>
      <c r="BA78" s="533"/>
      <c r="BB78" s="533"/>
      <c r="BC78" s="533"/>
      <c r="BD78" s="533"/>
      <c r="BE78" s="533"/>
      <c r="BF78" s="533"/>
      <c r="BG78" s="533"/>
      <c r="BH78" s="533"/>
      <c r="BI78" s="533"/>
      <c r="BJ78" s="533"/>
      <c r="BK78" s="533"/>
      <c r="BL78" s="533"/>
      <c r="BM78" s="533"/>
      <c r="BN78" s="533"/>
      <c r="BO78" s="533"/>
      <c r="BP78" s="533"/>
      <c r="BQ78" s="542"/>
      <c r="BR78" s="542"/>
      <c r="BS78" s="542"/>
      <c r="BT78" s="2765"/>
      <c r="BU78" s="2764"/>
      <c r="BV78" s="2769"/>
      <c r="BW78" s="2770"/>
      <c r="BX78" s="2771"/>
      <c r="BY78" s="533"/>
      <c r="BZ78" s="533"/>
      <c r="CA78" s="533"/>
      <c r="CB78" s="533"/>
      <c r="CC78" s="533"/>
      <c r="CD78" s="566"/>
    </row>
    <row r="79" spans="2:82" s="527" customFormat="1" ht="30" customHeight="1">
      <c r="B79" s="532"/>
      <c r="C79" s="548"/>
      <c r="D79" s="549"/>
      <c r="E79" s="549"/>
      <c r="F79" s="550"/>
      <c r="G79" s="551"/>
      <c r="H79" s="550"/>
      <c r="I79" s="550"/>
      <c r="J79" s="550"/>
      <c r="K79" s="550"/>
      <c r="L79" s="550"/>
      <c r="M79" s="533"/>
      <c r="N79" s="550"/>
      <c r="O79" s="550"/>
      <c r="P79" s="550"/>
      <c r="Q79" s="550"/>
      <c r="R79" s="550"/>
      <c r="S79" s="550"/>
      <c r="T79" s="533"/>
      <c r="U79" s="533"/>
      <c r="V79" s="533"/>
      <c r="W79" s="533"/>
      <c r="X79" s="533"/>
      <c r="Y79" s="533"/>
      <c r="Z79" s="533"/>
      <c r="AA79" s="533"/>
      <c r="AB79" s="533"/>
      <c r="AC79" s="533"/>
      <c r="AD79" s="542"/>
      <c r="AE79" s="542"/>
      <c r="AF79" s="542"/>
      <c r="AG79" s="542"/>
      <c r="AH79" s="542"/>
      <c r="AI79" s="542"/>
      <c r="AJ79" s="542"/>
      <c r="AK79" s="542"/>
      <c r="AL79" s="542"/>
      <c r="AM79" s="542"/>
      <c r="AN79" s="533"/>
      <c r="AO79" s="533"/>
      <c r="AP79" s="533"/>
      <c r="AQ79" s="533"/>
      <c r="AR79" s="533"/>
      <c r="AS79" s="533"/>
      <c r="AT79" s="533"/>
      <c r="AU79" s="533"/>
      <c r="AV79" s="533"/>
      <c r="AW79" s="533"/>
      <c r="AX79" s="533"/>
      <c r="AY79" s="533"/>
      <c r="AZ79" s="533"/>
      <c r="BA79" s="533"/>
      <c r="BB79" s="533"/>
      <c r="BC79" s="533"/>
      <c r="BD79" s="533"/>
      <c r="BE79" s="533"/>
      <c r="BF79" s="533"/>
      <c r="BG79" s="533"/>
      <c r="BH79" s="533"/>
      <c r="BI79" s="533"/>
      <c r="BJ79" s="533"/>
      <c r="BK79" s="533"/>
      <c r="BL79" s="533"/>
      <c r="BM79" s="533"/>
      <c r="BN79" s="533"/>
      <c r="BO79" s="533"/>
      <c r="BP79" s="533"/>
      <c r="BQ79" s="542"/>
      <c r="BR79" s="542"/>
      <c r="BS79" s="542"/>
      <c r="BT79" s="542"/>
      <c r="BU79" s="533"/>
      <c r="BV79" s="533"/>
      <c r="BW79" s="533"/>
      <c r="BX79" s="533"/>
      <c r="BY79" s="533"/>
      <c r="BZ79" s="533"/>
      <c r="CA79" s="533"/>
      <c r="CB79" s="533"/>
      <c r="CC79" s="533"/>
      <c r="CD79" s="566"/>
    </row>
    <row r="80" spans="2:82" s="527" customFormat="1" ht="30" customHeight="1">
      <c r="B80" s="532"/>
      <c r="C80" s="548"/>
      <c r="D80" s="2762" t="s">
        <v>2202</v>
      </c>
      <c r="E80" s="2762"/>
      <c r="F80" s="2774" t="s">
        <v>2487</v>
      </c>
      <c r="G80" s="2774"/>
      <c r="H80" s="2774"/>
      <c r="I80" s="2774"/>
      <c r="J80" s="2774"/>
      <c r="K80" s="2774"/>
      <c r="L80" s="2774"/>
      <c r="M80" s="2774"/>
      <c r="N80" s="2774"/>
      <c r="O80" s="2774"/>
      <c r="P80" s="2774"/>
      <c r="Q80" s="2774"/>
      <c r="R80" s="2774"/>
      <c r="S80" s="2774"/>
      <c r="T80" s="2774"/>
      <c r="U80" s="2774"/>
      <c r="V80" s="2774"/>
      <c r="W80" s="2774"/>
      <c r="X80" s="2774"/>
      <c r="Y80" s="2774"/>
      <c r="Z80" s="2774"/>
      <c r="AA80" s="2774"/>
      <c r="AB80" s="2774"/>
      <c r="AC80" s="2774"/>
      <c r="AD80" s="2774"/>
      <c r="AE80" s="2774"/>
      <c r="AF80" s="2774"/>
      <c r="AG80" s="2774"/>
      <c r="AH80" s="2774"/>
      <c r="AI80" s="2774"/>
      <c r="AJ80" s="2774"/>
      <c r="AK80" s="2774"/>
      <c r="AL80" s="2774"/>
      <c r="AM80" s="2774"/>
      <c r="AN80" s="2774"/>
      <c r="AO80" s="2774"/>
      <c r="AP80" s="2774"/>
      <c r="AQ80" s="2774"/>
      <c r="AR80" s="2774"/>
      <c r="AS80" s="2774"/>
      <c r="AT80" s="2774"/>
      <c r="AU80" s="2774"/>
      <c r="AV80" s="533"/>
      <c r="AW80" s="533"/>
      <c r="AX80" s="533"/>
      <c r="AY80" s="533"/>
      <c r="AZ80" s="533"/>
      <c r="BA80" s="533"/>
      <c r="BB80" s="533"/>
      <c r="BC80" s="533"/>
      <c r="BD80" s="533"/>
      <c r="BE80" s="533"/>
      <c r="BF80" s="533"/>
      <c r="BG80" s="533"/>
      <c r="BH80" s="533"/>
      <c r="BI80" s="533"/>
      <c r="BJ80" s="533"/>
      <c r="BK80" s="533"/>
      <c r="BL80" s="533"/>
      <c r="BM80" s="533"/>
      <c r="BN80" s="533"/>
      <c r="BO80" s="533"/>
      <c r="BP80" s="533"/>
      <c r="BQ80" s="542"/>
      <c r="BR80" s="542"/>
      <c r="BS80" s="542"/>
      <c r="BT80" s="2763" t="s">
        <v>115</v>
      </c>
      <c r="BU80" s="2764"/>
      <c r="BV80" s="2766"/>
      <c r="BW80" s="2767"/>
      <c r="BX80" s="2768"/>
      <c r="BY80" s="533"/>
      <c r="BZ80" s="533"/>
      <c r="CA80" s="533"/>
      <c r="CB80" s="533"/>
      <c r="CC80" s="533"/>
      <c r="CD80" s="566"/>
    </row>
    <row r="81" spans="2:82" s="527" customFormat="1" ht="30" customHeight="1">
      <c r="B81" s="532"/>
      <c r="C81" s="548"/>
      <c r="D81" s="2762"/>
      <c r="E81" s="2762"/>
      <c r="F81" s="2774"/>
      <c r="G81" s="2774"/>
      <c r="H81" s="2774"/>
      <c r="I81" s="2774"/>
      <c r="J81" s="2774"/>
      <c r="K81" s="2774"/>
      <c r="L81" s="2774"/>
      <c r="M81" s="2774"/>
      <c r="N81" s="2774"/>
      <c r="O81" s="2774"/>
      <c r="P81" s="2774"/>
      <c r="Q81" s="2774"/>
      <c r="R81" s="2774"/>
      <c r="S81" s="2774"/>
      <c r="T81" s="2774"/>
      <c r="U81" s="2774"/>
      <c r="V81" s="2774"/>
      <c r="W81" s="2774"/>
      <c r="X81" s="2774"/>
      <c r="Y81" s="2774"/>
      <c r="Z81" s="2774"/>
      <c r="AA81" s="2774"/>
      <c r="AB81" s="2774"/>
      <c r="AC81" s="2774"/>
      <c r="AD81" s="2774"/>
      <c r="AE81" s="2774"/>
      <c r="AF81" s="2774"/>
      <c r="AG81" s="2774"/>
      <c r="AH81" s="2774"/>
      <c r="AI81" s="2774"/>
      <c r="AJ81" s="2774"/>
      <c r="AK81" s="2774"/>
      <c r="AL81" s="2774"/>
      <c r="AM81" s="2774"/>
      <c r="AN81" s="2774"/>
      <c r="AO81" s="2774"/>
      <c r="AP81" s="2774"/>
      <c r="AQ81" s="2774"/>
      <c r="AR81" s="2774"/>
      <c r="AS81" s="2774"/>
      <c r="AT81" s="2774"/>
      <c r="AU81" s="2774"/>
      <c r="AV81" s="533"/>
      <c r="AW81" s="533"/>
      <c r="AX81" s="533"/>
      <c r="AY81" s="533"/>
      <c r="AZ81" s="533"/>
      <c r="BA81" s="533"/>
      <c r="BB81" s="533"/>
      <c r="BC81" s="533"/>
      <c r="BD81" s="533"/>
      <c r="BE81" s="533"/>
      <c r="BF81" s="533"/>
      <c r="BG81" s="533"/>
      <c r="BH81" s="533"/>
      <c r="BI81" s="533"/>
      <c r="BJ81" s="533"/>
      <c r="BK81" s="533"/>
      <c r="BL81" s="533"/>
      <c r="BM81" s="533"/>
      <c r="BN81" s="533"/>
      <c r="BO81" s="533"/>
      <c r="BP81" s="533"/>
      <c r="BQ81" s="542"/>
      <c r="BR81" s="542"/>
      <c r="BS81" s="542"/>
      <c r="BT81" s="2765"/>
      <c r="BU81" s="2764"/>
      <c r="BV81" s="2769"/>
      <c r="BW81" s="2770"/>
      <c r="BX81" s="2771"/>
      <c r="BY81" s="533"/>
      <c r="BZ81" s="533"/>
      <c r="CA81" s="533"/>
      <c r="CB81" s="533"/>
      <c r="CC81" s="533"/>
      <c r="CD81" s="566"/>
    </row>
    <row r="82" spans="2:82" s="527" customFormat="1" ht="30" customHeight="1">
      <c r="B82" s="532"/>
      <c r="C82" s="548"/>
      <c r="D82" s="549"/>
      <c r="E82" s="549"/>
      <c r="F82" s="550"/>
      <c r="G82" s="551"/>
      <c r="H82" s="550"/>
      <c r="I82" s="550"/>
      <c r="J82" s="550"/>
      <c r="K82" s="550"/>
      <c r="L82" s="550"/>
      <c r="M82" s="533"/>
      <c r="N82" s="550"/>
      <c r="O82" s="550"/>
      <c r="P82" s="550"/>
      <c r="Q82" s="550"/>
      <c r="R82" s="550"/>
      <c r="S82" s="550"/>
      <c r="T82" s="533"/>
      <c r="U82" s="533"/>
      <c r="V82" s="533"/>
      <c r="W82" s="533"/>
      <c r="X82" s="533"/>
      <c r="Y82" s="533"/>
      <c r="Z82" s="533"/>
      <c r="AA82" s="533"/>
      <c r="AB82" s="533"/>
      <c r="AC82" s="533"/>
      <c r="AD82" s="542"/>
      <c r="AE82" s="542"/>
      <c r="AF82" s="542"/>
      <c r="AG82" s="542"/>
      <c r="AH82" s="542"/>
      <c r="AI82" s="542"/>
      <c r="AJ82" s="542"/>
      <c r="AK82" s="542"/>
      <c r="AL82" s="542"/>
      <c r="AM82" s="542"/>
      <c r="AN82" s="533"/>
      <c r="AO82" s="533"/>
      <c r="AP82" s="533"/>
      <c r="AQ82" s="533"/>
      <c r="AR82" s="533"/>
      <c r="AS82" s="533"/>
      <c r="AT82" s="533"/>
      <c r="AU82" s="533"/>
      <c r="AV82" s="533"/>
      <c r="AW82" s="533"/>
      <c r="AX82" s="533"/>
      <c r="AY82" s="533"/>
      <c r="AZ82" s="533"/>
      <c r="BA82" s="533"/>
      <c r="BB82" s="533"/>
      <c r="BC82" s="533"/>
      <c r="BD82" s="533"/>
      <c r="BE82" s="533"/>
      <c r="BF82" s="533"/>
      <c r="BG82" s="533"/>
      <c r="BH82" s="533"/>
      <c r="BI82" s="533"/>
      <c r="BJ82" s="533"/>
      <c r="BK82" s="533"/>
      <c r="BL82" s="533"/>
      <c r="BM82" s="533"/>
      <c r="BN82" s="533"/>
      <c r="BO82" s="533"/>
      <c r="BP82" s="533"/>
      <c r="BQ82" s="542"/>
      <c r="BR82" s="542"/>
      <c r="BS82" s="542"/>
      <c r="BT82" s="564"/>
      <c r="BU82" s="533"/>
      <c r="BV82" s="533"/>
      <c r="BW82" s="533"/>
      <c r="BX82" s="533"/>
      <c r="BY82" s="533"/>
      <c r="BZ82" s="533"/>
      <c r="CA82" s="533"/>
      <c r="CB82" s="533"/>
      <c r="CC82" s="533"/>
      <c r="CD82" s="566"/>
    </row>
    <row r="83" spans="2:82" s="527" customFormat="1" ht="30" customHeight="1">
      <c r="B83" s="532"/>
      <c r="C83" s="548"/>
      <c r="D83" s="2762" t="s">
        <v>2488</v>
      </c>
      <c r="E83" s="2762"/>
      <c r="F83" s="2762" t="s">
        <v>2489</v>
      </c>
      <c r="G83" s="2762"/>
      <c r="H83" s="2762"/>
      <c r="I83" s="2762"/>
      <c r="J83" s="2762"/>
      <c r="K83" s="2762"/>
      <c r="L83" s="2762"/>
      <c r="M83" s="2762"/>
      <c r="N83" s="2762"/>
      <c r="O83" s="2762"/>
      <c r="P83" s="2762"/>
      <c r="Q83" s="2762"/>
      <c r="R83" s="2762"/>
      <c r="S83" s="2762"/>
      <c r="T83" s="2762"/>
      <c r="U83" s="2762"/>
      <c r="V83" s="2762"/>
      <c r="W83" s="2762"/>
      <c r="X83" s="2762"/>
      <c r="Y83" s="2762"/>
      <c r="Z83" s="2762"/>
      <c r="AA83" s="2762"/>
      <c r="AB83" s="2762"/>
      <c r="AC83" s="2762"/>
      <c r="AD83" s="2762"/>
      <c r="AE83" s="2762"/>
      <c r="AF83" s="2762"/>
      <c r="AG83" s="2762"/>
      <c r="AH83" s="2762"/>
      <c r="AI83" s="2762"/>
      <c r="AJ83" s="2762"/>
      <c r="AK83" s="2762"/>
      <c r="AL83" s="2762"/>
      <c r="AM83" s="2762"/>
      <c r="AN83" s="2762"/>
      <c r="AO83" s="2762"/>
      <c r="AP83" s="2762"/>
      <c r="AQ83" s="2762"/>
      <c r="AR83" s="2762"/>
      <c r="AS83" s="2762"/>
      <c r="AT83" s="2762"/>
      <c r="AU83" s="2762"/>
      <c r="AV83" s="533"/>
      <c r="AW83" s="533"/>
      <c r="AX83" s="533"/>
      <c r="AY83" s="533"/>
      <c r="AZ83" s="533"/>
      <c r="BA83" s="533"/>
      <c r="BB83" s="533"/>
      <c r="BC83" s="533"/>
      <c r="BD83" s="533"/>
      <c r="BE83" s="533"/>
      <c r="BF83" s="533"/>
      <c r="BG83" s="533"/>
      <c r="BH83" s="533"/>
      <c r="BI83" s="533"/>
      <c r="BJ83" s="533"/>
      <c r="BK83" s="533"/>
      <c r="BL83" s="533"/>
      <c r="BM83" s="533"/>
      <c r="BN83" s="533"/>
      <c r="BO83" s="533"/>
      <c r="BP83" s="533"/>
      <c r="BQ83" s="542"/>
      <c r="BR83" s="542"/>
      <c r="BS83" s="542"/>
      <c r="BT83" s="2763" t="s">
        <v>123</v>
      </c>
      <c r="BU83" s="2764"/>
      <c r="BV83" s="2766"/>
      <c r="BW83" s="2767"/>
      <c r="BX83" s="2768"/>
      <c r="BY83" s="533"/>
      <c r="BZ83" s="533"/>
      <c r="CA83" s="533"/>
      <c r="CB83" s="533"/>
      <c r="CC83" s="533"/>
      <c r="CD83" s="566"/>
    </row>
    <row r="84" spans="2:82" s="527" customFormat="1" ht="30" customHeight="1">
      <c r="B84" s="532"/>
      <c r="C84" s="548"/>
      <c r="D84" s="2762"/>
      <c r="E84" s="2762"/>
      <c r="F84" s="2762"/>
      <c r="G84" s="2762"/>
      <c r="H84" s="2762"/>
      <c r="I84" s="2762"/>
      <c r="J84" s="2762"/>
      <c r="K84" s="2762"/>
      <c r="L84" s="2762"/>
      <c r="M84" s="2762"/>
      <c r="N84" s="2762"/>
      <c r="O84" s="2762"/>
      <c r="P84" s="2762"/>
      <c r="Q84" s="2762"/>
      <c r="R84" s="2762"/>
      <c r="S84" s="2762"/>
      <c r="T84" s="2762"/>
      <c r="U84" s="2762"/>
      <c r="V84" s="2762"/>
      <c r="W84" s="2762"/>
      <c r="X84" s="2762"/>
      <c r="Y84" s="2762"/>
      <c r="Z84" s="2762"/>
      <c r="AA84" s="2762"/>
      <c r="AB84" s="2762"/>
      <c r="AC84" s="2762"/>
      <c r="AD84" s="2762"/>
      <c r="AE84" s="2762"/>
      <c r="AF84" s="2762"/>
      <c r="AG84" s="2762"/>
      <c r="AH84" s="2762"/>
      <c r="AI84" s="2762"/>
      <c r="AJ84" s="2762"/>
      <c r="AK84" s="2762"/>
      <c r="AL84" s="2762"/>
      <c r="AM84" s="2762"/>
      <c r="AN84" s="2762"/>
      <c r="AO84" s="2762"/>
      <c r="AP84" s="2762"/>
      <c r="AQ84" s="2762"/>
      <c r="AR84" s="2762"/>
      <c r="AS84" s="2762"/>
      <c r="AT84" s="2762"/>
      <c r="AU84" s="2762"/>
      <c r="AV84" s="533"/>
      <c r="AW84" s="533"/>
      <c r="AX84" s="533"/>
      <c r="AY84" s="533"/>
      <c r="AZ84" s="533"/>
      <c r="BA84" s="533"/>
      <c r="BB84" s="533"/>
      <c r="BC84" s="533"/>
      <c r="BD84" s="533"/>
      <c r="BE84" s="533"/>
      <c r="BF84" s="533"/>
      <c r="BG84" s="533"/>
      <c r="BH84" s="533"/>
      <c r="BI84" s="533"/>
      <c r="BJ84" s="533"/>
      <c r="BK84" s="533"/>
      <c r="BL84" s="533"/>
      <c r="BM84" s="533"/>
      <c r="BN84" s="533"/>
      <c r="BO84" s="533"/>
      <c r="BP84" s="533"/>
      <c r="BQ84" s="542"/>
      <c r="BR84" s="542"/>
      <c r="BS84" s="542"/>
      <c r="BT84" s="2765"/>
      <c r="BU84" s="2764"/>
      <c r="BV84" s="2769"/>
      <c r="BW84" s="2770"/>
      <c r="BX84" s="2771"/>
      <c r="BY84" s="533"/>
      <c r="BZ84" s="533"/>
      <c r="CA84" s="533"/>
      <c r="CB84" s="533"/>
      <c r="CC84" s="533"/>
      <c r="CD84" s="566"/>
    </row>
    <row r="85" spans="2:82" s="527" customFormat="1" ht="30" customHeight="1">
      <c r="B85" s="532"/>
      <c r="C85" s="548"/>
      <c r="D85" s="549"/>
      <c r="E85" s="549"/>
      <c r="F85" s="550"/>
      <c r="G85" s="551"/>
      <c r="H85" s="550"/>
      <c r="I85" s="550"/>
      <c r="J85" s="550"/>
      <c r="K85" s="550"/>
      <c r="L85" s="550"/>
      <c r="M85" s="533"/>
      <c r="N85" s="550"/>
      <c r="O85" s="550"/>
      <c r="P85" s="550"/>
      <c r="Q85" s="550"/>
      <c r="R85" s="550"/>
      <c r="S85" s="550"/>
      <c r="T85" s="533"/>
      <c r="U85" s="533"/>
      <c r="V85" s="533"/>
      <c r="W85" s="533"/>
      <c r="X85" s="533"/>
      <c r="Y85" s="533"/>
      <c r="Z85" s="533"/>
      <c r="AA85" s="533"/>
      <c r="AB85" s="533"/>
      <c r="AC85" s="533"/>
      <c r="AD85" s="542"/>
      <c r="AE85" s="542"/>
      <c r="AF85" s="542"/>
      <c r="AG85" s="542"/>
      <c r="AH85" s="542"/>
      <c r="AI85" s="542"/>
      <c r="AJ85" s="542"/>
      <c r="AK85" s="542"/>
      <c r="AL85" s="542"/>
      <c r="AM85" s="542"/>
      <c r="AN85" s="533"/>
      <c r="AO85" s="533"/>
      <c r="AP85" s="533"/>
      <c r="AQ85" s="533"/>
      <c r="AR85" s="533"/>
      <c r="AS85" s="533"/>
      <c r="AT85" s="533"/>
      <c r="AU85" s="533"/>
      <c r="AV85" s="533"/>
      <c r="AW85" s="533"/>
      <c r="AX85" s="533"/>
      <c r="AY85" s="533"/>
      <c r="AZ85" s="533"/>
      <c r="BA85" s="533"/>
      <c r="BB85" s="533"/>
      <c r="BC85" s="533"/>
      <c r="BD85" s="533"/>
      <c r="BE85" s="533"/>
      <c r="BF85" s="533"/>
      <c r="BG85" s="533"/>
      <c r="BH85" s="533"/>
      <c r="BI85" s="533"/>
      <c r="BJ85" s="533"/>
      <c r="BK85" s="533"/>
      <c r="BL85" s="533"/>
      <c r="BM85" s="533"/>
      <c r="BN85" s="533"/>
      <c r="BO85" s="533"/>
      <c r="BP85" s="533"/>
      <c r="BQ85" s="542"/>
      <c r="BR85" s="542"/>
      <c r="BS85" s="542"/>
      <c r="BT85" s="564"/>
      <c r="BU85" s="533"/>
      <c r="BV85" s="533"/>
      <c r="BW85" s="533"/>
      <c r="BX85" s="533"/>
      <c r="BY85" s="533"/>
      <c r="BZ85" s="533"/>
      <c r="CA85" s="533"/>
      <c r="CB85" s="533"/>
      <c r="CC85" s="533"/>
      <c r="CD85" s="566"/>
    </row>
    <row r="86" spans="2:82" s="527" customFormat="1" ht="30" customHeight="1">
      <c r="B86" s="532"/>
      <c r="C86" s="548"/>
      <c r="D86" s="2762" t="s">
        <v>2490</v>
      </c>
      <c r="E86" s="2762"/>
      <c r="F86" s="2762" t="s">
        <v>2491</v>
      </c>
      <c r="G86" s="2762"/>
      <c r="H86" s="2762"/>
      <c r="I86" s="2762"/>
      <c r="J86" s="2762"/>
      <c r="K86" s="2762"/>
      <c r="L86" s="2762"/>
      <c r="M86" s="2762"/>
      <c r="N86" s="2762"/>
      <c r="O86" s="2762"/>
      <c r="P86" s="2762"/>
      <c r="Q86" s="2762"/>
      <c r="R86" s="2762"/>
      <c r="S86" s="2762"/>
      <c r="T86" s="2762"/>
      <c r="U86" s="2762"/>
      <c r="V86" s="2762"/>
      <c r="W86" s="2762"/>
      <c r="X86" s="2762"/>
      <c r="Y86" s="2762"/>
      <c r="Z86" s="2762"/>
      <c r="AA86" s="2762"/>
      <c r="AB86" s="2762"/>
      <c r="AC86" s="2762"/>
      <c r="AD86" s="2762"/>
      <c r="AE86" s="2762"/>
      <c r="AF86" s="2762"/>
      <c r="AG86" s="2762"/>
      <c r="AH86" s="2762"/>
      <c r="AI86" s="2762"/>
      <c r="AJ86" s="2762"/>
      <c r="AK86" s="2762"/>
      <c r="AL86" s="2762"/>
      <c r="AM86" s="2762"/>
      <c r="AN86" s="2762"/>
      <c r="AO86" s="2762"/>
      <c r="AP86" s="2762"/>
      <c r="AQ86" s="2762"/>
      <c r="AR86" s="2762"/>
      <c r="AS86" s="2762"/>
      <c r="AT86" s="2762"/>
      <c r="AU86" s="2762"/>
      <c r="AV86" s="533"/>
      <c r="AW86" s="533"/>
      <c r="AX86" s="533"/>
      <c r="AY86" s="533"/>
      <c r="AZ86" s="533"/>
      <c r="BA86" s="533"/>
      <c r="BB86" s="533"/>
      <c r="BC86" s="533"/>
      <c r="BD86" s="533"/>
      <c r="BE86" s="533"/>
      <c r="BF86" s="533"/>
      <c r="BG86" s="533"/>
      <c r="BH86" s="533"/>
      <c r="BI86" s="533"/>
      <c r="BJ86" s="533"/>
      <c r="BK86" s="533"/>
      <c r="BL86" s="533"/>
      <c r="BM86" s="533"/>
      <c r="BN86" s="533"/>
      <c r="BO86" s="533"/>
      <c r="BP86" s="533"/>
      <c r="BQ86" s="542"/>
      <c r="BR86" s="542"/>
      <c r="BS86" s="542"/>
      <c r="BT86" s="2763" t="s">
        <v>1689</v>
      </c>
      <c r="BU86" s="2764"/>
      <c r="BV86" s="2766"/>
      <c r="BW86" s="2767"/>
      <c r="BX86" s="2768"/>
      <c r="BY86" s="533"/>
      <c r="BZ86" s="533"/>
      <c r="CA86" s="533"/>
      <c r="CB86" s="533"/>
      <c r="CC86" s="533"/>
      <c r="CD86" s="566"/>
    </row>
    <row r="87" spans="2:82" s="527" customFormat="1" ht="30" customHeight="1">
      <c r="B87" s="532"/>
      <c r="C87" s="548"/>
      <c r="D87" s="2762"/>
      <c r="E87" s="2762"/>
      <c r="F87" s="2762"/>
      <c r="G87" s="2762"/>
      <c r="H87" s="2762"/>
      <c r="I87" s="2762"/>
      <c r="J87" s="2762"/>
      <c r="K87" s="2762"/>
      <c r="L87" s="2762"/>
      <c r="M87" s="2762"/>
      <c r="N87" s="2762"/>
      <c r="O87" s="2762"/>
      <c r="P87" s="2762"/>
      <c r="Q87" s="2762"/>
      <c r="R87" s="2762"/>
      <c r="S87" s="2762"/>
      <c r="T87" s="2762"/>
      <c r="U87" s="2762"/>
      <c r="V87" s="2762"/>
      <c r="W87" s="2762"/>
      <c r="X87" s="2762"/>
      <c r="Y87" s="2762"/>
      <c r="Z87" s="2762"/>
      <c r="AA87" s="2762"/>
      <c r="AB87" s="2762"/>
      <c r="AC87" s="2762"/>
      <c r="AD87" s="2762"/>
      <c r="AE87" s="2762"/>
      <c r="AF87" s="2762"/>
      <c r="AG87" s="2762"/>
      <c r="AH87" s="2762"/>
      <c r="AI87" s="2762"/>
      <c r="AJ87" s="2762"/>
      <c r="AK87" s="2762"/>
      <c r="AL87" s="2762"/>
      <c r="AM87" s="2762"/>
      <c r="AN87" s="2762"/>
      <c r="AO87" s="2762"/>
      <c r="AP87" s="2762"/>
      <c r="AQ87" s="2762"/>
      <c r="AR87" s="2762"/>
      <c r="AS87" s="2762"/>
      <c r="AT87" s="2762"/>
      <c r="AU87" s="2762"/>
      <c r="AV87" s="533"/>
      <c r="AW87" s="533"/>
      <c r="AX87" s="533"/>
      <c r="AY87" s="533"/>
      <c r="AZ87" s="533"/>
      <c r="BA87" s="533"/>
      <c r="BB87" s="533"/>
      <c r="BC87" s="533"/>
      <c r="BD87" s="533"/>
      <c r="BE87" s="533"/>
      <c r="BF87" s="533"/>
      <c r="BG87" s="533"/>
      <c r="BH87" s="533"/>
      <c r="BI87" s="533"/>
      <c r="BJ87" s="533"/>
      <c r="BK87" s="533"/>
      <c r="BL87" s="533"/>
      <c r="BM87" s="533"/>
      <c r="BN87" s="533"/>
      <c r="BO87" s="533"/>
      <c r="BP87" s="533"/>
      <c r="BQ87" s="542"/>
      <c r="BR87" s="542"/>
      <c r="BS87" s="542"/>
      <c r="BT87" s="2765"/>
      <c r="BU87" s="2764"/>
      <c r="BV87" s="2769"/>
      <c r="BW87" s="2770"/>
      <c r="BX87" s="2771"/>
      <c r="BY87" s="533"/>
      <c r="BZ87" s="533"/>
      <c r="CA87" s="533"/>
      <c r="CB87" s="533"/>
      <c r="CC87" s="533"/>
      <c r="CD87" s="566"/>
    </row>
    <row r="88" spans="2:82" s="527" customFormat="1" ht="30" customHeight="1">
      <c r="B88" s="532"/>
      <c r="C88" s="548"/>
      <c r="D88" s="549"/>
      <c r="E88" s="549"/>
      <c r="F88" s="550"/>
      <c r="G88" s="551"/>
      <c r="H88" s="550"/>
      <c r="I88" s="550"/>
      <c r="J88" s="550"/>
      <c r="K88" s="550"/>
      <c r="L88" s="550"/>
      <c r="M88" s="533"/>
      <c r="N88" s="550"/>
      <c r="O88" s="550"/>
      <c r="P88" s="550"/>
      <c r="Q88" s="550"/>
      <c r="R88" s="550"/>
      <c r="S88" s="550"/>
      <c r="T88" s="533"/>
      <c r="U88" s="533"/>
      <c r="V88" s="533"/>
      <c r="W88" s="533"/>
      <c r="X88" s="533"/>
      <c r="Y88" s="533"/>
      <c r="Z88" s="533"/>
      <c r="AA88" s="533"/>
      <c r="AB88" s="533"/>
      <c r="AC88" s="533"/>
      <c r="AD88" s="542"/>
      <c r="AE88" s="542"/>
      <c r="AF88" s="542"/>
      <c r="AG88" s="542"/>
      <c r="AH88" s="542"/>
      <c r="AI88" s="542"/>
      <c r="AJ88" s="542"/>
      <c r="AK88" s="542"/>
      <c r="AL88" s="542"/>
      <c r="AM88" s="542"/>
      <c r="AN88" s="533"/>
      <c r="AO88" s="533"/>
      <c r="AP88" s="533"/>
      <c r="AQ88" s="533"/>
      <c r="AR88" s="533"/>
      <c r="AS88" s="533"/>
      <c r="AT88" s="533"/>
      <c r="AU88" s="533"/>
      <c r="AV88" s="533"/>
      <c r="AW88" s="533"/>
      <c r="AX88" s="533"/>
      <c r="AY88" s="533"/>
      <c r="AZ88" s="533"/>
      <c r="BA88" s="533"/>
      <c r="BB88" s="533"/>
      <c r="BC88" s="533"/>
      <c r="BD88" s="533"/>
      <c r="BE88" s="533"/>
      <c r="BF88" s="533"/>
      <c r="BG88" s="533"/>
      <c r="BH88" s="533"/>
      <c r="BI88" s="533"/>
      <c r="BJ88" s="533"/>
      <c r="BK88" s="533"/>
      <c r="BL88" s="533"/>
      <c r="BM88" s="533"/>
      <c r="BN88" s="533"/>
      <c r="BO88" s="533"/>
      <c r="BP88" s="533"/>
      <c r="BQ88" s="542"/>
      <c r="BR88" s="542"/>
      <c r="BS88" s="542"/>
      <c r="BT88" s="564"/>
      <c r="BU88" s="533"/>
      <c r="BV88" s="533"/>
      <c r="BW88" s="533"/>
      <c r="BX88" s="533"/>
      <c r="BY88" s="533"/>
      <c r="BZ88" s="533"/>
      <c r="CA88" s="533"/>
      <c r="CB88" s="533"/>
      <c r="CC88" s="533"/>
      <c r="CD88" s="566"/>
    </row>
    <row r="89" spans="2:82" s="527" customFormat="1" ht="30" customHeight="1">
      <c r="B89" s="532"/>
      <c r="C89" s="548"/>
      <c r="D89" s="2762" t="s">
        <v>2492</v>
      </c>
      <c r="E89" s="2762"/>
      <c r="F89" s="2762" t="s">
        <v>2493</v>
      </c>
      <c r="G89" s="2762"/>
      <c r="H89" s="2762"/>
      <c r="I89" s="2762"/>
      <c r="J89" s="2762"/>
      <c r="K89" s="2762"/>
      <c r="L89" s="2762"/>
      <c r="M89" s="2762"/>
      <c r="N89" s="2762"/>
      <c r="O89" s="2762"/>
      <c r="P89" s="2762"/>
      <c r="Q89" s="2762"/>
      <c r="R89" s="2762"/>
      <c r="S89" s="2762"/>
      <c r="T89" s="2762"/>
      <c r="U89" s="2762"/>
      <c r="V89" s="2762"/>
      <c r="W89" s="2762"/>
      <c r="X89" s="2762"/>
      <c r="Y89" s="2762"/>
      <c r="Z89" s="2762"/>
      <c r="AA89" s="2762"/>
      <c r="AB89" s="2762"/>
      <c r="AC89" s="2762"/>
      <c r="AD89" s="2762"/>
      <c r="AE89" s="2762"/>
      <c r="AF89" s="2762"/>
      <c r="AG89" s="2762"/>
      <c r="AH89" s="2762"/>
      <c r="AI89" s="2762"/>
      <c r="AJ89" s="2762"/>
      <c r="AK89" s="2762"/>
      <c r="AL89" s="2762"/>
      <c r="AM89" s="2762"/>
      <c r="AN89" s="2762"/>
      <c r="AO89" s="2762"/>
      <c r="AP89" s="2762"/>
      <c r="AQ89" s="2762"/>
      <c r="AR89" s="2762"/>
      <c r="AS89" s="2762"/>
      <c r="AT89" s="2762"/>
      <c r="AU89" s="2762"/>
      <c r="AV89" s="533"/>
      <c r="AW89" s="533"/>
      <c r="AX89" s="533"/>
      <c r="AY89" s="533"/>
      <c r="AZ89" s="533"/>
      <c r="BA89" s="533"/>
      <c r="BB89" s="533"/>
      <c r="BC89" s="533"/>
      <c r="BD89" s="533"/>
      <c r="BE89" s="533"/>
      <c r="BF89" s="533"/>
      <c r="BG89" s="533"/>
      <c r="BH89" s="533"/>
      <c r="BI89" s="533"/>
      <c r="BJ89" s="533"/>
      <c r="BK89" s="533"/>
      <c r="BL89" s="533"/>
      <c r="BM89" s="533"/>
      <c r="BN89" s="533"/>
      <c r="BO89" s="533"/>
      <c r="BP89" s="533"/>
      <c r="BQ89" s="542"/>
      <c r="BR89" s="542"/>
      <c r="BS89" s="542"/>
      <c r="BT89" s="2763" t="s">
        <v>1589</v>
      </c>
      <c r="BU89" s="2764"/>
      <c r="BV89" s="2766"/>
      <c r="BW89" s="2767"/>
      <c r="BX89" s="2768"/>
      <c r="BY89" s="533"/>
      <c r="BZ89" s="533"/>
      <c r="CA89" s="533"/>
      <c r="CB89" s="533"/>
      <c r="CC89" s="533"/>
      <c r="CD89" s="566"/>
    </row>
    <row r="90" spans="2:82" s="527" customFormat="1" ht="30" customHeight="1">
      <c r="B90" s="532"/>
      <c r="C90" s="548"/>
      <c r="D90" s="2762"/>
      <c r="E90" s="2762"/>
      <c r="F90" s="2762"/>
      <c r="G90" s="2762"/>
      <c r="H90" s="2762"/>
      <c r="I90" s="2762"/>
      <c r="J90" s="2762"/>
      <c r="K90" s="2762"/>
      <c r="L90" s="2762"/>
      <c r="M90" s="2762"/>
      <c r="N90" s="2762"/>
      <c r="O90" s="2762"/>
      <c r="P90" s="2762"/>
      <c r="Q90" s="2762"/>
      <c r="R90" s="2762"/>
      <c r="S90" s="2762"/>
      <c r="T90" s="2762"/>
      <c r="U90" s="2762"/>
      <c r="V90" s="2762"/>
      <c r="W90" s="2762"/>
      <c r="X90" s="2762"/>
      <c r="Y90" s="2762"/>
      <c r="Z90" s="2762"/>
      <c r="AA90" s="2762"/>
      <c r="AB90" s="2762"/>
      <c r="AC90" s="2762"/>
      <c r="AD90" s="2762"/>
      <c r="AE90" s="2762"/>
      <c r="AF90" s="2762"/>
      <c r="AG90" s="2762"/>
      <c r="AH90" s="2762"/>
      <c r="AI90" s="2762"/>
      <c r="AJ90" s="2762"/>
      <c r="AK90" s="2762"/>
      <c r="AL90" s="2762"/>
      <c r="AM90" s="2762"/>
      <c r="AN90" s="2762"/>
      <c r="AO90" s="2762"/>
      <c r="AP90" s="2762"/>
      <c r="AQ90" s="2762"/>
      <c r="AR90" s="2762"/>
      <c r="AS90" s="2762"/>
      <c r="AT90" s="2762"/>
      <c r="AU90" s="2762"/>
      <c r="AV90" s="533"/>
      <c r="AW90" s="533"/>
      <c r="AX90" s="533"/>
      <c r="AY90" s="533"/>
      <c r="AZ90" s="533"/>
      <c r="BA90" s="533"/>
      <c r="BB90" s="533"/>
      <c r="BC90" s="533"/>
      <c r="BD90" s="533"/>
      <c r="BE90" s="533"/>
      <c r="BF90" s="533"/>
      <c r="BG90" s="533"/>
      <c r="BH90" s="533"/>
      <c r="BI90" s="533"/>
      <c r="BJ90" s="533"/>
      <c r="BK90" s="533"/>
      <c r="BL90" s="533"/>
      <c r="BM90" s="533"/>
      <c r="BN90" s="533"/>
      <c r="BO90" s="533"/>
      <c r="BP90" s="533"/>
      <c r="BQ90" s="542"/>
      <c r="BR90" s="542"/>
      <c r="BS90" s="542"/>
      <c r="BT90" s="2765"/>
      <c r="BU90" s="2764"/>
      <c r="BV90" s="2769"/>
      <c r="BW90" s="2770"/>
      <c r="BX90" s="2771"/>
      <c r="BY90" s="533"/>
      <c r="BZ90" s="533"/>
      <c r="CA90" s="533"/>
      <c r="CB90" s="533"/>
      <c r="CC90" s="533"/>
      <c r="CD90" s="566"/>
    </row>
    <row r="91" spans="2:82" s="527" customFormat="1" ht="30" customHeight="1">
      <c r="B91" s="532"/>
      <c r="C91" s="548"/>
      <c r="D91" s="549"/>
      <c r="E91" s="549"/>
      <c r="F91" s="550"/>
      <c r="G91" s="551"/>
      <c r="H91" s="550"/>
      <c r="I91" s="550"/>
      <c r="J91" s="550"/>
      <c r="K91" s="550"/>
      <c r="L91" s="550"/>
      <c r="M91" s="533"/>
      <c r="N91" s="550"/>
      <c r="O91" s="550"/>
      <c r="P91" s="550"/>
      <c r="Q91" s="550"/>
      <c r="R91" s="550"/>
      <c r="S91" s="550"/>
      <c r="T91" s="533"/>
      <c r="U91" s="533"/>
      <c r="V91" s="533"/>
      <c r="W91" s="533"/>
      <c r="X91" s="533"/>
      <c r="Y91" s="533"/>
      <c r="Z91" s="533"/>
      <c r="AA91" s="533"/>
      <c r="AB91" s="533"/>
      <c r="AC91" s="533"/>
      <c r="AD91" s="542"/>
      <c r="AE91" s="542"/>
      <c r="AF91" s="542"/>
      <c r="AG91" s="542"/>
      <c r="AH91" s="542"/>
      <c r="AI91" s="542"/>
      <c r="AJ91" s="542"/>
      <c r="AK91" s="542"/>
      <c r="AL91" s="542"/>
      <c r="AM91" s="542"/>
      <c r="AN91" s="533"/>
      <c r="AO91" s="533"/>
      <c r="AP91" s="533"/>
      <c r="AQ91" s="533"/>
      <c r="AR91" s="533"/>
      <c r="AS91" s="533"/>
      <c r="AT91" s="533"/>
      <c r="AU91" s="533"/>
      <c r="AV91" s="533"/>
      <c r="AW91" s="533"/>
      <c r="AX91" s="533"/>
      <c r="AY91" s="533"/>
      <c r="AZ91" s="533"/>
      <c r="BA91" s="533"/>
      <c r="BB91" s="533"/>
      <c r="BC91" s="533"/>
      <c r="BD91" s="533"/>
      <c r="BE91" s="533"/>
      <c r="BF91" s="533"/>
      <c r="BG91" s="533"/>
      <c r="BH91" s="533"/>
      <c r="BI91" s="533"/>
      <c r="BJ91" s="533"/>
      <c r="BK91" s="533"/>
      <c r="BL91" s="533"/>
      <c r="BM91" s="533"/>
      <c r="BN91" s="533"/>
      <c r="BO91" s="533"/>
      <c r="BP91" s="533"/>
      <c r="BQ91" s="542"/>
      <c r="BR91" s="542"/>
      <c r="BS91" s="542"/>
      <c r="BT91" s="564"/>
      <c r="BU91" s="533"/>
      <c r="BV91" s="533"/>
      <c r="BW91" s="533"/>
      <c r="BX91" s="533"/>
      <c r="BY91" s="533"/>
      <c r="BZ91" s="533"/>
      <c r="CA91" s="533"/>
      <c r="CB91" s="533"/>
      <c r="CC91" s="533"/>
      <c r="CD91" s="566"/>
    </row>
    <row r="92" spans="2:82" s="527" customFormat="1" ht="30" customHeight="1">
      <c r="B92" s="532"/>
      <c r="C92" s="548"/>
      <c r="D92" s="2762" t="s">
        <v>2494</v>
      </c>
      <c r="E92" s="2762"/>
      <c r="F92" s="2762" t="s">
        <v>2495</v>
      </c>
      <c r="G92" s="2762"/>
      <c r="H92" s="2762"/>
      <c r="I92" s="2762"/>
      <c r="J92" s="2762"/>
      <c r="K92" s="2762"/>
      <c r="L92" s="2762"/>
      <c r="M92" s="2762"/>
      <c r="N92" s="2762"/>
      <c r="O92" s="2762"/>
      <c r="P92" s="2762"/>
      <c r="Q92" s="2762"/>
      <c r="R92" s="2762"/>
      <c r="S92" s="2762"/>
      <c r="T92" s="2762"/>
      <c r="U92" s="2762"/>
      <c r="V92" s="2762"/>
      <c r="W92" s="2762"/>
      <c r="X92" s="2762"/>
      <c r="Y92" s="2762"/>
      <c r="Z92" s="2762"/>
      <c r="AA92" s="2762"/>
      <c r="AB92" s="2762"/>
      <c r="AC92" s="2762"/>
      <c r="AD92" s="2762"/>
      <c r="AE92" s="2762"/>
      <c r="AF92" s="2762"/>
      <c r="AG92" s="2762"/>
      <c r="AH92" s="2762"/>
      <c r="AI92" s="2762"/>
      <c r="AJ92" s="2762"/>
      <c r="AK92" s="2762"/>
      <c r="AL92" s="2762"/>
      <c r="AM92" s="2762"/>
      <c r="AN92" s="2762"/>
      <c r="AO92" s="2762"/>
      <c r="AP92" s="2762"/>
      <c r="AQ92" s="2762"/>
      <c r="AR92" s="2762"/>
      <c r="AS92" s="2762"/>
      <c r="AT92" s="2762"/>
      <c r="AU92" s="2762"/>
      <c r="AV92" s="533"/>
      <c r="AW92" s="533"/>
      <c r="AX92" s="533"/>
      <c r="AY92" s="533"/>
      <c r="AZ92" s="533"/>
      <c r="BA92" s="533"/>
      <c r="BB92" s="533"/>
      <c r="BC92" s="533"/>
      <c r="BD92" s="533"/>
      <c r="BE92" s="533"/>
      <c r="BF92" s="533"/>
      <c r="BG92" s="533"/>
      <c r="BH92" s="533"/>
      <c r="BI92" s="533"/>
      <c r="BJ92" s="533"/>
      <c r="BK92" s="533"/>
      <c r="BL92" s="533"/>
      <c r="BM92" s="533"/>
      <c r="BN92" s="533"/>
      <c r="BO92" s="533"/>
      <c r="BP92" s="533"/>
      <c r="BQ92" s="542"/>
      <c r="BR92" s="542"/>
      <c r="BS92" s="542"/>
      <c r="BT92" s="2763" t="s">
        <v>1690</v>
      </c>
      <c r="BU92" s="2764"/>
      <c r="BV92" s="2766"/>
      <c r="BW92" s="2767"/>
      <c r="BX92" s="2768"/>
      <c r="BY92" s="533"/>
      <c r="BZ92" s="533"/>
      <c r="CA92" s="533"/>
      <c r="CB92" s="533"/>
      <c r="CC92" s="533"/>
      <c r="CD92" s="566"/>
    </row>
    <row r="93" spans="2:82" s="527" customFormat="1" ht="30" customHeight="1">
      <c r="B93" s="532"/>
      <c r="C93" s="548"/>
      <c r="D93" s="2762"/>
      <c r="E93" s="2762"/>
      <c r="F93" s="2762"/>
      <c r="G93" s="2762"/>
      <c r="H93" s="2762"/>
      <c r="I93" s="2762"/>
      <c r="J93" s="2762"/>
      <c r="K93" s="2762"/>
      <c r="L93" s="2762"/>
      <c r="M93" s="2762"/>
      <c r="N93" s="2762"/>
      <c r="O93" s="2762"/>
      <c r="P93" s="2762"/>
      <c r="Q93" s="2762"/>
      <c r="R93" s="2762"/>
      <c r="S93" s="2762"/>
      <c r="T93" s="2762"/>
      <c r="U93" s="2762"/>
      <c r="V93" s="2762"/>
      <c r="W93" s="2762"/>
      <c r="X93" s="2762"/>
      <c r="Y93" s="2762"/>
      <c r="Z93" s="2762"/>
      <c r="AA93" s="2762"/>
      <c r="AB93" s="2762"/>
      <c r="AC93" s="2762"/>
      <c r="AD93" s="2762"/>
      <c r="AE93" s="2762"/>
      <c r="AF93" s="2762"/>
      <c r="AG93" s="2762"/>
      <c r="AH93" s="2762"/>
      <c r="AI93" s="2762"/>
      <c r="AJ93" s="2762"/>
      <c r="AK93" s="2762"/>
      <c r="AL93" s="2762"/>
      <c r="AM93" s="2762"/>
      <c r="AN93" s="2762"/>
      <c r="AO93" s="2762"/>
      <c r="AP93" s="2762"/>
      <c r="AQ93" s="2762"/>
      <c r="AR93" s="2762"/>
      <c r="AS93" s="2762"/>
      <c r="AT93" s="2762"/>
      <c r="AU93" s="2762"/>
      <c r="AV93" s="533"/>
      <c r="AW93" s="533"/>
      <c r="AX93" s="533"/>
      <c r="AY93" s="533"/>
      <c r="AZ93" s="533"/>
      <c r="BA93" s="533"/>
      <c r="BB93" s="533"/>
      <c r="BC93" s="533"/>
      <c r="BD93" s="533"/>
      <c r="BE93" s="533"/>
      <c r="BF93" s="533"/>
      <c r="BG93" s="533"/>
      <c r="BH93" s="533"/>
      <c r="BI93" s="533"/>
      <c r="BJ93" s="533"/>
      <c r="BK93" s="533"/>
      <c r="BL93" s="533"/>
      <c r="BM93" s="533"/>
      <c r="BN93" s="533"/>
      <c r="BO93" s="533"/>
      <c r="BP93" s="533"/>
      <c r="BQ93" s="542"/>
      <c r="BR93" s="542"/>
      <c r="BS93" s="542"/>
      <c r="BT93" s="2765"/>
      <c r="BU93" s="2764"/>
      <c r="BV93" s="2769"/>
      <c r="BW93" s="2770"/>
      <c r="BX93" s="2771"/>
      <c r="BY93" s="533"/>
      <c r="BZ93" s="533"/>
      <c r="CA93" s="533"/>
      <c r="CB93" s="533"/>
      <c r="CC93" s="533"/>
      <c r="CD93" s="566"/>
    </row>
    <row r="94" spans="2:82" s="527" customFormat="1" ht="30" customHeight="1">
      <c r="B94" s="532"/>
      <c r="C94" s="548"/>
      <c r="D94" s="552"/>
      <c r="E94" s="552"/>
      <c r="F94" s="552"/>
      <c r="G94" s="552"/>
      <c r="H94" s="552"/>
      <c r="I94" s="552"/>
      <c r="J94" s="552"/>
      <c r="K94" s="552"/>
      <c r="L94" s="552"/>
      <c r="M94" s="552"/>
      <c r="N94" s="552"/>
      <c r="O94" s="552"/>
      <c r="P94" s="552"/>
      <c r="Q94" s="552"/>
      <c r="R94" s="552"/>
      <c r="S94" s="552"/>
      <c r="T94" s="552"/>
      <c r="U94" s="552"/>
      <c r="V94" s="552"/>
      <c r="W94" s="552"/>
      <c r="X94" s="552"/>
      <c r="Y94" s="552"/>
      <c r="Z94" s="552"/>
      <c r="AA94" s="552"/>
      <c r="AB94" s="552"/>
      <c r="AC94" s="552"/>
      <c r="AD94" s="552"/>
      <c r="AE94" s="552"/>
      <c r="AF94" s="552"/>
      <c r="AG94" s="552"/>
      <c r="AH94" s="552"/>
      <c r="AI94" s="552"/>
      <c r="AJ94" s="552"/>
      <c r="AK94" s="552"/>
      <c r="AL94" s="552"/>
      <c r="AM94" s="552"/>
      <c r="AN94" s="552"/>
      <c r="AO94" s="552"/>
      <c r="AP94" s="552"/>
      <c r="AQ94" s="552"/>
      <c r="AR94" s="552"/>
      <c r="AS94" s="552"/>
      <c r="AT94" s="552"/>
      <c r="AU94" s="552"/>
      <c r="AV94" s="533"/>
      <c r="AW94" s="533"/>
      <c r="AX94" s="533"/>
      <c r="AY94" s="533"/>
      <c r="AZ94" s="533"/>
      <c r="BA94" s="533"/>
      <c r="BB94" s="533"/>
      <c r="BC94" s="533"/>
      <c r="BD94" s="533"/>
      <c r="BE94" s="533"/>
      <c r="BF94" s="533"/>
      <c r="BG94" s="533"/>
      <c r="BH94" s="533"/>
      <c r="BI94" s="533"/>
      <c r="BJ94" s="533"/>
      <c r="BK94" s="533"/>
      <c r="BL94" s="2772" t="s">
        <v>2496</v>
      </c>
      <c r="BM94" s="2773"/>
      <c r="BN94" s="2773"/>
      <c r="BO94" s="2773"/>
      <c r="BP94" s="533"/>
      <c r="BQ94" s="542"/>
      <c r="BR94" s="542"/>
      <c r="BS94" s="542"/>
      <c r="BT94" s="556"/>
      <c r="BU94" s="556"/>
      <c r="BV94" s="571"/>
      <c r="BW94" s="571"/>
      <c r="BX94" s="571"/>
      <c r="BY94" s="533"/>
      <c r="BZ94" s="533"/>
      <c r="CA94" s="533"/>
      <c r="CB94" s="533"/>
      <c r="CC94" s="533"/>
      <c r="CD94" s="566"/>
    </row>
    <row r="95" spans="2:82" s="527" customFormat="1" ht="30" customHeight="1">
      <c r="B95" s="532"/>
      <c r="C95" s="548"/>
      <c r="D95" s="552"/>
      <c r="E95" s="552"/>
      <c r="F95" s="2753"/>
      <c r="G95" s="2754"/>
      <c r="H95" s="2754"/>
      <c r="I95" s="2754"/>
      <c r="J95" s="2754"/>
      <c r="K95" s="2754"/>
      <c r="L95" s="2754"/>
      <c r="M95" s="2754"/>
      <c r="N95" s="2754"/>
      <c r="O95" s="2754"/>
      <c r="P95" s="2754"/>
      <c r="Q95" s="2754"/>
      <c r="R95" s="2754"/>
      <c r="S95" s="2754"/>
      <c r="T95" s="2754"/>
      <c r="U95" s="2754"/>
      <c r="V95" s="2754"/>
      <c r="W95" s="2754"/>
      <c r="X95" s="2754"/>
      <c r="Y95" s="2754"/>
      <c r="Z95" s="2754"/>
      <c r="AA95" s="2754"/>
      <c r="AB95" s="2754"/>
      <c r="AC95" s="2754"/>
      <c r="AD95" s="2754"/>
      <c r="AE95" s="2754"/>
      <c r="AF95" s="2754"/>
      <c r="AG95" s="2754"/>
      <c r="AH95" s="2754"/>
      <c r="AI95" s="2754"/>
      <c r="AJ95" s="2754"/>
      <c r="AK95" s="2754"/>
      <c r="AL95" s="2754"/>
      <c r="AM95" s="2754"/>
      <c r="AN95" s="2754"/>
      <c r="AO95" s="2754"/>
      <c r="AP95" s="2754"/>
      <c r="AQ95" s="2754"/>
      <c r="AR95" s="2754"/>
      <c r="AS95" s="2754"/>
      <c r="AT95" s="2754"/>
      <c r="AU95" s="2754"/>
      <c r="AV95" s="2754"/>
      <c r="AW95" s="2754"/>
      <c r="AX95" s="2754"/>
      <c r="AY95" s="2754"/>
      <c r="AZ95" s="2754"/>
      <c r="BA95" s="2754"/>
      <c r="BB95" s="2754"/>
      <c r="BC95" s="2754"/>
      <c r="BD95" s="2754"/>
      <c r="BE95" s="2754"/>
      <c r="BF95" s="2754"/>
      <c r="BG95" s="2754"/>
      <c r="BH95" s="2754"/>
      <c r="BI95" s="2754"/>
      <c r="BJ95" s="2754"/>
      <c r="BK95" s="2754"/>
      <c r="BL95" s="2754"/>
      <c r="BM95" s="2754"/>
      <c r="BN95" s="2754"/>
      <c r="BO95" s="2755"/>
      <c r="BP95" s="533"/>
      <c r="BQ95" s="542"/>
      <c r="BR95" s="542"/>
      <c r="BS95" s="542"/>
      <c r="BT95" s="556"/>
      <c r="BU95" s="556"/>
      <c r="BV95" s="571"/>
      <c r="BW95" s="571"/>
      <c r="BX95" s="571"/>
      <c r="BY95" s="533"/>
      <c r="BZ95" s="533"/>
      <c r="CA95" s="533"/>
      <c r="CB95" s="533"/>
      <c r="CC95" s="533"/>
      <c r="CD95" s="566"/>
    </row>
    <row r="96" spans="2:82" s="527" customFormat="1" ht="30" customHeight="1">
      <c r="B96" s="532"/>
      <c r="C96" s="533"/>
      <c r="D96" s="533"/>
      <c r="E96" s="533"/>
      <c r="F96" s="2756"/>
      <c r="G96" s="2757"/>
      <c r="H96" s="2757"/>
      <c r="I96" s="2757"/>
      <c r="J96" s="2757"/>
      <c r="K96" s="2757"/>
      <c r="L96" s="2757"/>
      <c r="M96" s="2757"/>
      <c r="N96" s="2757"/>
      <c r="O96" s="2757"/>
      <c r="P96" s="2757"/>
      <c r="Q96" s="2757"/>
      <c r="R96" s="2757"/>
      <c r="S96" s="2757"/>
      <c r="T96" s="2757"/>
      <c r="U96" s="2757"/>
      <c r="V96" s="2757"/>
      <c r="W96" s="2757"/>
      <c r="X96" s="2757"/>
      <c r="Y96" s="2757"/>
      <c r="Z96" s="2757"/>
      <c r="AA96" s="2757"/>
      <c r="AB96" s="2757"/>
      <c r="AC96" s="2757"/>
      <c r="AD96" s="2757"/>
      <c r="AE96" s="2757"/>
      <c r="AF96" s="2757"/>
      <c r="AG96" s="2757"/>
      <c r="AH96" s="2757"/>
      <c r="AI96" s="2757"/>
      <c r="AJ96" s="2757"/>
      <c r="AK96" s="2757"/>
      <c r="AL96" s="2757"/>
      <c r="AM96" s="2757"/>
      <c r="AN96" s="2757"/>
      <c r="AO96" s="2757"/>
      <c r="AP96" s="2757"/>
      <c r="AQ96" s="2757"/>
      <c r="AR96" s="2757"/>
      <c r="AS96" s="2757"/>
      <c r="AT96" s="2757"/>
      <c r="AU96" s="2757"/>
      <c r="AV96" s="2757"/>
      <c r="AW96" s="2757"/>
      <c r="AX96" s="2757"/>
      <c r="AY96" s="2757"/>
      <c r="AZ96" s="2757"/>
      <c r="BA96" s="2757"/>
      <c r="BB96" s="2757"/>
      <c r="BC96" s="2757"/>
      <c r="BD96" s="2757"/>
      <c r="BE96" s="2757"/>
      <c r="BF96" s="2757"/>
      <c r="BG96" s="2757"/>
      <c r="BH96" s="2757"/>
      <c r="BI96" s="2757"/>
      <c r="BJ96" s="2757"/>
      <c r="BK96" s="2757"/>
      <c r="BL96" s="2757"/>
      <c r="BM96" s="2757"/>
      <c r="BN96" s="2757"/>
      <c r="BO96" s="2758"/>
      <c r="BP96" s="533"/>
      <c r="BQ96" s="533"/>
      <c r="BR96" s="533"/>
      <c r="BS96" s="533"/>
      <c r="BT96" s="564"/>
      <c r="BU96" s="533"/>
      <c r="BV96" s="533"/>
      <c r="BW96" s="533"/>
      <c r="BX96" s="533"/>
      <c r="BY96" s="533"/>
      <c r="BZ96" s="533"/>
      <c r="CA96" s="533"/>
      <c r="CB96" s="533"/>
      <c r="CC96" s="533"/>
      <c r="CD96" s="566"/>
    </row>
    <row r="97" spans="2:82" s="527" customFormat="1" ht="9.9" customHeight="1">
      <c r="B97" s="532"/>
      <c r="C97" s="533"/>
      <c r="D97" s="533"/>
      <c r="E97" s="533"/>
      <c r="F97" s="2756"/>
      <c r="G97" s="2757"/>
      <c r="H97" s="2757"/>
      <c r="I97" s="2757"/>
      <c r="J97" s="2757"/>
      <c r="K97" s="2757"/>
      <c r="L97" s="2757"/>
      <c r="M97" s="2757"/>
      <c r="N97" s="2757"/>
      <c r="O97" s="2757"/>
      <c r="P97" s="2757"/>
      <c r="Q97" s="2757"/>
      <c r="R97" s="2757"/>
      <c r="S97" s="2757"/>
      <c r="T97" s="2757"/>
      <c r="U97" s="2757"/>
      <c r="V97" s="2757"/>
      <c r="W97" s="2757"/>
      <c r="X97" s="2757"/>
      <c r="Y97" s="2757"/>
      <c r="Z97" s="2757"/>
      <c r="AA97" s="2757"/>
      <c r="AB97" s="2757"/>
      <c r="AC97" s="2757"/>
      <c r="AD97" s="2757"/>
      <c r="AE97" s="2757"/>
      <c r="AF97" s="2757"/>
      <c r="AG97" s="2757"/>
      <c r="AH97" s="2757"/>
      <c r="AI97" s="2757"/>
      <c r="AJ97" s="2757"/>
      <c r="AK97" s="2757"/>
      <c r="AL97" s="2757"/>
      <c r="AM97" s="2757"/>
      <c r="AN97" s="2757"/>
      <c r="AO97" s="2757"/>
      <c r="AP97" s="2757"/>
      <c r="AQ97" s="2757"/>
      <c r="AR97" s="2757"/>
      <c r="AS97" s="2757"/>
      <c r="AT97" s="2757"/>
      <c r="AU97" s="2757"/>
      <c r="AV97" s="2757"/>
      <c r="AW97" s="2757"/>
      <c r="AX97" s="2757"/>
      <c r="AY97" s="2757"/>
      <c r="AZ97" s="2757"/>
      <c r="BA97" s="2757"/>
      <c r="BB97" s="2757"/>
      <c r="BC97" s="2757"/>
      <c r="BD97" s="2757"/>
      <c r="BE97" s="2757"/>
      <c r="BF97" s="2757"/>
      <c r="BG97" s="2757"/>
      <c r="BH97" s="2757"/>
      <c r="BI97" s="2757"/>
      <c r="BJ97" s="2757"/>
      <c r="BK97" s="2757"/>
      <c r="BL97" s="2757"/>
      <c r="BM97" s="2757"/>
      <c r="BN97" s="2757"/>
      <c r="BO97" s="2758"/>
      <c r="BP97" s="533"/>
      <c r="BQ97" s="533"/>
      <c r="BR97" s="533"/>
      <c r="BS97" s="533"/>
      <c r="BT97" s="564"/>
      <c r="BU97" s="533"/>
      <c r="BV97" s="533"/>
      <c r="BW97" s="533"/>
      <c r="BX97" s="533"/>
      <c r="BY97" s="533"/>
      <c r="BZ97" s="533"/>
      <c r="CA97" s="533"/>
      <c r="CB97" s="533"/>
      <c r="CC97" s="533"/>
      <c r="CD97" s="566"/>
    </row>
    <row r="98" spans="2:82" s="527" customFormat="1" ht="30" customHeight="1">
      <c r="B98" s="532"/>
      <c r="C98" s="533"/>
      <c r="D98" s="533"/>
      <c r="E98" s="533"/>
      <c r="F98" s="2756"/>
      <c r="G98" s="2757"/>
      <c r="H98" s="2757"/>
      <c r="I98" s="2757"/>
      <c r="J98" s="2757"/>
      <c r="K98" s="2757"/>
      <c r="L98" s="2757"/>
      <c r="M98" s="2757"/>
      <c r="N98" s="2757"/>
      <c r="O98" s="2757"/>
      <c r="P98" s="2757"/>
      <c r="Q98" s="2757"/>
      <c r="R98" s="2757"/>
      <c r="S98" s="2757"/>
      <c r="T98" s="2757"/>
      <c r="U98" s="2757"/>
      <c r="V98" s="2757"/>
      <c r="W98" s="2757"/>
      <c r="X98" s="2757"/>
      <c r="Y98" s="2757"/>
      <c r="Z98" s="2757"/>
      <c r="AA98" s="2757"/>
      <c r="AB98" s="2757"/>
      <c r="AC98" s="2757"/>
      <c r="AD98" s="2757"/>
      <c r="AE98" s="2757"/>
      <c r="AF98" s="2757"/>
      <c r="AG98" s="2757"/>
      <c r="AH98" s="2757"/>
      <c r="AI98" s="2757"/>
      <c r="AJ98" s="2757"/>
      <c r="AK98" s="2757"/>
      <c r="AL98" s="2757"/>
      <c r="AM98" s="2757"/>
      <c r="AN98" s="2757"/>
      <c r="AO98" s="2757"/>
      <c r="AP98" s="2757"/>
      <c r="AQ98" s="2757"/>
      <c r="AR98" s="2757"/>
      <c r="AS98" s="2757"/>
      <c r="AT98" s="2757"/>
      <c r="AU98" s="2757"/>
      <c r="AV98" s="2757"/>
      <c r="AW98" s="2757"/>
      <c r="AX98" s="2757"/>
      <c r="AY98" s="2757"/>
      <c r="AZ98" s="2757"/>
      <c r="BA98" s="2757"/>
      <c r="BB98" s="2757"/>
      <c r="BC98" s="2757"/>
      <c r="BD98" s="2757"/>
      <c r="BE98" s="2757"/>
      <c r="BF98" s="2757"/>
      <c r="BG98" s="2757"/>
      <c r="BH98" s="2757"/>
      <c r="BI98" s="2757"/>
      <c r="BJ98" s="2757"/>
      <c r="BK98" s="2757"/>
      <c r="BL98" s="2757"/>
      <c r="BM98" s="2757"/>
      <c r="BN98" s="2757"/>
      <c r="BO98" s="2758"/>
      <c r="BP98" s="533"/>
      <c r="BQ98" s="533"/>
      <c r="BR98" s="533"/>
      <c r="BS98" s="533"/>
      <c r="BT98" s="564"/>
      <c r="BU98" s="533"/>
      <c r="BV98" s="533"/>
      <c r="BW98" s="533"/>
      <c r="BX98" s="533"/>
      <c r="BY98" s="533"/>
      <c r="BZ98" s="533"/>
      <c r="CA98" s="533"/>
      <c r="CB98" s="533"/>
      <c r="CC98" s="533"/>
      <c r="CD98" s="566"/>
    </row>
    <row r="99" spans="2:82" s="527" customFormat="1" ht="30" customHeight="1">
      <c r="B99" s="532"/>
      <c r="C99" s="533"/>
      <c r="D99" s="533"/>
      <c r="E99" s="533"/>
      <c r="F99" s="2759"/>
      <c r="G99" s="2760"/>
      <c r="H99" s="2760"/>
      <c r="I99" s="2760"/>
      <c r="J99" s="2760"/>
      <c r="K99" s="2760"/>
      <c r="L99" s="2760"/>
      <c r="M99" s="2760"/>
      <c r="N99" s="2760"/>
      <c r="O99" s="2760"/>
      <c r="P99" s="2760"/>
      <c r="Q99" s="2760"/>
      <c r="R99" s="2760"/>
      <c r="S99" s="2760"/>
      <c r="T99" s="2760"/>
      <c r="U99" s="2760"/>
      <c r="V99" s="2760"/>
      <c r="W99" s="2760"/>
      <c r="X99" s="2760"/>
      <c r="Y99" s="2760"/>
      <c r="Z99" s="2760"/>
      <c r="AA99" s="2760"/>
      <c r="AB99" s="2760"/>
      <c r="AC99" s="2760"/>
      <c r="AD99" s="2760"/>
      <c r="AE99" s="2760"/>
      <c r="AF99" s="2760"/>
      <c r="AG99" s="2760"/>
      <c r="AH99" s="2760"/>
      <c r="AI99" s="2760"/>
      <c r="AJ99" s="2760"/>
      <c r="AK99" s="2760"/>
      <c r="AL99" s="2760"/>
      <c r="AM99" s="2760"/>
      <c r="AN99" s="2760"/>
      <c r="AO99" s="2760"/>
      <c r="AP99" s="2760"/>
      <c r="AQ99" s="2760"/>
      <c r="AR99" s="2760"/>
      <c r="AS99" s="2760"/>
      <c r="AT99" s="2760"/>
      <c r="AU99" s="2760"/>
      <c r="AV99" s="2760"/>
      <c r="AW99" s="2760"/>
      <c r="AX99" s="2760"/>
      <c r="AY99" s="2760"/>
      <c r="AZ99" s="2760"/>
      <c r="BA99" s="2760"/>
      <c r="BB99" s="2760"/>
      <c r="BC99" s="2760"/>
      <c r="BD99" s="2760"/>
      <c r="BE99" s="2760"/>
      <c r="BF99" s="2760"/>
      <c r="BG99" s="2760"/>
      <c r="BH99" s="2760"/>
      <c r="BI99" s="2760"/>
      <c r="BJ99" s="2760"/>
      <c r="BK99" s="2760"/>
      <c r="BL99" s="2760"/>
      <c r="BM99" s="2760"/>
      <c r="BN99" s="2760"/>
      <c r="BO99" s="2761"/>
      <c r="BP99" s="533"/>
      <c r="BQ99" s="533"/>
      <c r="BR99" s="533"/>
      <c r="BS99" s="533"/>
      <c r="BT99" s="564"/>
      <c r="BU99" s="533"/>
      <c r="BV99" s="533"/>
      <c r="BW99" s="533"/>
      <c r="BX99" s="533"/>
      <c r="BY99" s="533"/>
      <c r="BZ99" s="533"/>
      <c r="CA99" s="533"/>
      <c r="CB99" s="533"/>
      <c r="CC99" s="533"/>
      <c r="CD99" s="566"/>
    </row>
    <row r="100" spans="2:82" s="527" customFormat="1" ht="30" customHeight="1">
      <c r="B100" s="532"/>
      <c r="C100" s="533"/>
      <c r="D100" s="533"/>
      <c r="E100" s="533"/>
      <c r="F100" s="569"/>
      <c r="G100" s="569"/>
      <c r="H100" s="569"/>
      <c r="I100" s="569"/>
      <c r="J100" s="569"/>
      <c r="K100" s="569"/>
      <c r="L100" s="569"/>
      <c r="M100" s="569"/>
      <c r="N100" s="569"/>
      <c r="O100" s="569"/>
      <c r="P100" s="569"/>
      <c r="Q100" s="569"/>
      <c r="R100" s="569"/>
      <c r="S100" s="569"/>
      <c r="T100" s="569"/>
      <c r="U100" s="569"/>
      <c r="V100" s="569"/>
      <c r="W100" s="569"/>
      <c r="X100" s="569"/>
      <c r="Y100" s="569"/>
      <c r="Z100" s="569"/>
      <c r="AA100" s="569"/>
      <c r="AB100" s="569"/>
      <c r="AC100" s="569"/>
      <c r="AD100" s="569"/>
      <c r="AE100" s="569"/>
      <c r="AF100" s="569"/>
      <c r="AG100" s="569"/>
      <c r="AH100" s="569"/>
      <c r="AI100" s="569"/>
      <c r="AJ100" s="569"/>
      <c r="AK100" s="569"/>
      <c r="AL100" s="569"/>
      <c r="AM100" s="569"/>
      <c r="AN100" s="569"/>
      <c r="AO100" s="569"/>
      <c r="AP100" s="569"/>
      <c r="AQ100" s="569"/>
      <c r="AR100" s="569"/>
      <c r="AS100" s="569"/>
      <c r="AT100" s="569"/>
      <c r="AU100" s="569"/>
      <c r="AV100" s="569"/>
      <c r="AW100" s="569"/>
      <c r="AX100" s="569"/>
      <c r="AY100" s="569"/>
      <c r="AZ100" s="569"/>
      <c r="BA100" s="569"/>
      <c r="BB100" s="569"/>
      <c r="BC100" s="569"/>
      <c r="BD100" s="569"/>
      <c r="BE100" s="569"/>
      <c r="BF100" s="569"/>
      <c r="BG100" s="569"/>
      <c r="BH100" s="569"/>
      <c r="BI100" s="569"/>
      <c r="BJ100" s="569"/>
      <c r="BK100" s="569"/>
      <c r="BL100" s="569"/>
      <c r="BM100" s="569"/>
      <c r="BN100" s="569"/>
      <c r="BO100" s="569"/>
      <c r="BP100" s="533"/>
      <c r="BQ100" s="533"/>
      <c r="BR100" s="533"/>
      <c r="BS100" s="533"/>
      <c r="BT100" s="564"/>
      <c r="BU100" s="533"/>
      <c r="BV100" s="533"/>
      <c r="BW100" s="533"/>
      <c r="BX100" s="533"/>
      <c r="BY100" s="533"/>
      <c r="BZ100" s="533"/>
      <c r="CA100" s="533"/>
      <c r="CB100" s="533"/>
      <c r="CC100" s="533"/>
      <c r="CD100" s="566"/>
    </row>
    <row r="101" spans="2:82" ht="30" customHeight="1">
      <c r="B101" s="535"/>
      <c r="C101" s="536"/>
      <c r="D101" s="536"/>
      <c r="E101" s="536"/>
      <c r="F101" s="536"/>
      <c r="G101" s="536"/>
      <c r="H101" s="536"/>
      <c r="I101" s="536"/>
      <c r="J101" s="536"/>
      <c r="K101" s="536"/>
      <c r="L101" s="536"/>
      <c r="M101" s="536"/>
      <c r="N101" s="536"/>
      <c r="O101" s="536"/>
      <c r="P101" s="536"/>
      <c r="Q101" s="536"/>
      <c r="R101" s="536"/>
      <c r="S101" s="536"/>
      <c r="T101" s="536"/>
      <c r="U101" s="536"/>
      <c r="V101" s="536"/>
      <c r="W101" s="536"/>
      <c r="X101" s="536"/>
      <c r="Y101" s="536"/>
      <c r="Z101" s="536"/>
      <c r="AA101" s="536"/>
      <c r="AB101" s="536"/>
      <c r="AC101" s="536"/>
      <c r="AD101" s="536"/>
      <c r="AE101" s="536"/>
      <c r="AF101" s="536"/>
      <c r="AG101" s="536"/>
      <c r="AH101" s="536"/>
      <c r="AI101" s="536"/>
      <c r="AJ101" s="536"/>
      <c r="AK101" s="536"/>
      <c r="AL101" s="536"/>
      <c r="AM101" s="536"/>
      <c r="AN101" s="536"/>
      <c r="AO101" s="536"/>
      <c r="AP101" s="536"/>
      <c r="AQ101" s="536"/>
      <c r="AR101" s="536"/>
      <c r="AS101" s="536"/>
      <c r="AT101" s="536"/>
      <c r="AU101" s="536"/>
      <c r="AV101" s="536"/>
      <c r="AW101" s="536"/>
      <c r="AX101" s="536"/>
      <c r="AY101" s="536"/>
      <c r="AZ101" s="536"/>
      <c r="BA101" s="536"/>
      <c r="BB101" s="536"/>
      <c r="BC101" s="536"/>
      <c r="BD101" s="536"/>
      <c r="BE101" s="536"/>
      <c r="BF101" s="536"/>
      <c r="BG101" s="536"/>
      <c r="BH101" s="536"/>
      <c r="BI101" s="536"/>
      <c r="BJ101" s="536"/>
      <c r="BK101" s="536"/>
      <c r="BL101" s="536"/>
      <c r="BM101" s="536"/>
      <c r="BN101" s="536"/>
      <c r="BO101" s="536"/>
      <c r="BP101" s="536"/>
      <c r="BQ101" s="536"/>
      <c r="BR101" s="536"/>
      <c r="BS101" s="536"/>
      <c r="BT101" s="536"/>
      <c r="BU101" s="536"/>
      <c r="BV101" s="536"/>
      <c r="BW101" s="536"/>
      <c r="BX101" s="536"/>
      <c r="BY101" s="536"/>
      <c r="BZ101" s="536"/>
      <c r="CA101" s="536"/>
      <c r="CB101" s="536"/>
      <c r="CC101" s="536"/>
      <c r="CD101" s="567"/>
    </row>
    <row r="102" spans="2:82" ht="30" customHeight="1">
      <c r="B102" s="528"/>
      <c r="C102" s="542"/>
      <c r="D102" s="528"/>
      <c r="E102" s="534"/>
      <c r="F102" s="542"/>
      <c r="J102" s="527"/>
      <c r="K102" s="527"/>
      <c r="L102" s="527"/>
      <c r="M102" s="527"/>
      <c r="N102" s="527"/>
      <c r="O102" s="527"/>
      <c r="P102" s="527"/>
      <c r="Q102" s="570"/>
      <c r="R102" s="527"/>
      <c r="S102" s="527"/>
      <c r="T102" s="528"/>
      <c r="U102" s="528"/>
      <c r="V102" s="528"/>
      <c r="W102" s="528"/>
      <c r="X102" s="528"/>
      <c r="Y102" s="528"/>
      <c r="Z102" s="528"/>
      <c r="AA102" s="528"/>
      <c r="AB102" s="564"/>
      <c r="AC102" s="534"/>
      <c r="AD102" s="534"/>
      <c r="AE102" s="534"/>
      <c r="AF102" s="534"/>
      <c r="AG102" s="534"/>
      <c r="AH102" s="528"/>
      <c r="AI102" s="528"/>
      <c r="AJ102" s="528"/>
      <c r="AK102" s="528"/>
      <c r="AL102" s="528"/>
      <c r="AM102" s="528"/>
      <c r="AN102" s="528"/>
      <c r="AO102" s="528"/>
      <c r="AP102" s="528"/>
      <c r="AQ102" s="528"/>
      <c r="AR102" s="528"/>
      <c r="AS102" s="528"/>
      <c r="AT102" s="528"/>
      <c r="AU102" s="528"/>
      <c r="AV102" s="528"/>
      <c r="AW102" s="528"/>
      <c r="AX102" s="528"/>
      <c r="AY102" s="528"/>
      <c r="AZ102" s="528"/>
      <c r="BA102" s="528"/>
      <c r="BB102" s="528"/>
      <c r="BC102" s="528"/>
      <c r="BD102" s="528"/>
      <c r="BE102" s="528"/>
      <c r="BF102" s="528"/>
      <c r="BG102" s="528"/>
      <c r="BH102" s="528"/>
      <c r="BI102" s="528"/>
      <c r="BJ102" s="528"/>
      <c r="BK102" s="528"/>
      <c r="BL102" s="528"/>
      <c r="BM102" s="528"/>
      <c r="BN102" s="528"/>
      <c r="BO102" s="528"/>
      <c r="BP102" s="528"/>
      <c r="BQ102" s="528"/>
      <c r="BR102" s="528"/>
      <c r="BS102" s="528"/>
      <c r="BT102" s="528"/>
      <c r="BU102" s="528"/>
      <c r="BV102" s="528"/>
      <c r="BW102" s="528"/>
      <c r="BX102" s="528"/>
      <c r="BY102" s="528"/>
      <c r="BZ102" s="564"/>
      <c r="CA102" s="534"/>
      <c r="CB102" s="534"/>
      <c r="CC102" s="528"/>
      <c r="CD102" s="528"/>
    </row>
    <row r="103" spans="2:82" s="528" customFormat="1" ht="30" customHeight="1">
      <c r="B103" s="2793">
        <v>36</v>
      </c>
      <c r="C103" s="2793"/>
      <c r="D103" s="2793"/>
      <c r="E103" s="2793"/>
      <c r="F103" s="2793"/>
      <c r="G103" s="2793"/>
      <c r="H103" s="2793"/>
      <c r="I103" s="2793"/>
      <c r="J103" s="2793"/>
      <c r="K103" s="2793"/>
      <c r="L103" s="2793"/>
      <c r="M103" s="2793"/>
      <c r="N103" s="2793"/>
      <c r="O103" s="2793"/>
      <c r="P103" s="2793"/>
      <c r="Q103" s="2793"/>
      <c r="R103" s="2793"/>
      <c r="S103" s="2793"/>
      <c r="T103" s="2793"/>
      <c r="U103" s="2793"/>
      <c r="V103" s="2793"/>
      <c r="W103" s="2793"/>
      <c r="X103" s="2793"/>
      <c r="Y103" s="2793"/>
      <c r="Z103" s="2793"/>
      <c r="AA103" s="2793"/>
      <c r="AB103" s="2793"/>
      <c r="AC103" s="2793"/>
      <c r="AD103" s="2793"/>
      <c r="AE103" s="2793"/>
      <c r="AF103" s="2793"/>
      <c r="AG103" s="2793"/>
      <c r="AH103" s="2793"/>
      <c r="AI103" s="2793"/>
      <c r="AJ103" s="2793"/>
      <c r="AK103" s="2793"/>
      <c r="AL103" s="2793"/>
      <c r="AM103" s="2793"/>
      <c r="AN103" s="2793"/>
      <c r="AO103" s="2793"/>
      <c r="AP103" s="2793"/>
      <c r="AQ103" s="2793"/>
      <c r="AR103" s="2793"/>
      <c r="AS103" s="2793"/>
      <c r="AT103" s="2793"/>
      <c r="AU103" s="2793"/>
      <c r="AV103" s="2793"/>
      <c r="AW103" s="2793"/>
      <c r="AX103" s="2793"/>
      <c r="AY103" s="2793"/>
      <c r="AZ103" s="2793"/>
      <c r="BA103" s="2793"/>
      <c r="BB103" s="2793"/>
      <c r="BC103" s="2793"/>
      <c r="BD103" s="2793"/>
      <c r="BE103" s="2793"/>
      <c r="BF103" s="2793"/>
      <c r="BG103" s="2793"/>
      <c r="BH103" s="2793"/>
      <c r="BI103" s="2793"/>
      <c r="BJ103" s="2793"/>
      <c r="BK103" s="2793"/>
      <c r="BL103" s="2793"/>
      <c r="BM103" s="2793"/>
      <c r="BN103" s="2793"/>
      <c r="BO103" s="2793"/>
      <c r="BP103" s="2793"/>
      <c r="BQ103" s="2793"/>
      <c r="BR103" s="2793"/>
      <c r="BS103" s="2793"/>
      <c r="BT103" s="2793"/>
      <c r="BU103" s="2793"/>
      <c r="BV103" s="2793"/>
      <c r="BW103" s="2793"/>
      <c r="BX103" s="2793"/>
      <c r="BY103" s="2793"/>
      <c r="BZ103" s="2793"/>
      <c r="CA103" s="2793"/>
      <c r="CB103" s="2793"/>
      <c r="CC103" s="2793"/>
      <c r="CD103" s="2793"/>
    </row>
    <row r="104" spans="2:82" s="528" customFormat="1" ht="30" customHeight="1">
      <c r="B104" s="523"/>
      <c r="C104" s="523"/>
      <c r="D104" s="523"/>
      <c r="E104" s="523"/>
      <c r="F104" s="523"/>
      <c r="G104" s="523"/>
      <c r="H104" s="523"/>
      <c r="I104" s="523"/>
      <c r="J104" s="523"/>
      <c r="K104" s="523"/>
      <c r="L104" s="523"/>
      <c r="M104" s="523"/>
      <c r="N104" s="523"/>
      <c r="O104" s="523"/>
      <c r="P104" s="523"/>
      <c r="Q104" s="523"/>
      <c r="R104" s="523"/>
      <c r="S104" s="523"/>
      <c r="T104" s="523"/>
      <c r="U104" s="523"/>
      <c r="V104" s="523"/>
      <c r="W104" s="523"/>
      <c r="X104" s="523"/>
      <c r="Y104" s="523"/>
      <c r="Z104" s="523"/>
      <c r="AA104" s="523"/>
      <c r="AB104" s="523"/>
      <c r="AC104" s="523"/>
      <c r="AD104" s="523"/>
      <c r="AE104" s="523"/>
      <c r="AF104" s="523"/>
      <c r="AG104" s="523"/>
      <c r="AH104" s="523"/>
      <c r="AI104" s="523"/>
      <c r="AJ104" s="523"/>
      <c r="AK104" s="523"/>
      <c r="AL104" s="523"/>
      <c r="AM104" s="523"/>
      <c r="AN104" s="523"/>
      <c r="AO104" s="523"/>
      <c r="AP104" s="523"/>
      <c r="AQ104" s="523"/>
      <c r="AR104" s="523"/>
      <c r="AS104" s="523"/>
      <c r="AT104" s="523"/>
      <c r="AU104" s="523"/>
      <c r="AV104" s="523"/>
      <c r="AW104" s="523"/>
      <c r="AX104" s="523"/>
      <c r="AY104" s="523"/>
      <c r="AZ104" s="523"/>
      <c r="BA104" s="523"/>
      <c r="BB104" s="523"/>
      <c r="BC104" s="523"/>
      <c r="BD104" s="523"/>
      <c r="BE104" s="523"/>
      <c r="BF104" s="523"/>
      <c r="BG104" s="523"/>
      <c r="BH104" s="523"/>
      <c r="BI104" s="523"/>
      <c r="BJ104" s="523"/>
      <c r="BK104" s="523"/>
      <c r="BL104" s="523"/>
      <c r="BM104" s="523"/>
      <c r="BN104" s="523"/>
      <c r="BO104" s="523"/>
      <c r="BP104" s="523"/>
      <c r="BQ104" s="523"/>
      <c r="BR104" s="523"/>
      <c r="BS104" s="523"/>
      <c r="BT104" s="523"/>
      <c r="BU104" s="523"/>
      <c r="BV104" s="523"/>
      <c r="BW104" s="523"/>
      <c r="BX104" s="523"/>
      <c r="BY104" s="523"/>
      <c r="BZ104" s="523"/>
      <c r="CA104" s="523"/>
      <c r="CB104" s="523"/>
      <c r="CC104" s="523"/>
      <c r="CD104" s="523"/>
    </row>
  </sheetData>
  <mergeCells count="106">
    <mergeCell ref="B103:CD103"/>
    <mergeCell ref="AK9:AL10"/>
    <mergeCell ref="AM9:BD10"/>
    <mergeCell ref="BJ9:BK10"/>
    <mergeCell ref="BL9:CC10"/>
    <mergeCell ref="AK12:AL13"/>
    <mergeCell ref="AM12:BD13"/>
    <mergeCell ref="BJ12:BK13"/>
    <mergeCell ref="BL12:CC13"/>
    <mergeCell ref="D47:E48"/>
    <mergeCell ref="BT47:BU48"/>
    <mergeCell ref="F47:AU48"/>
    <mergeCell ref="BV47:BX48"/>
    <mergeCell ref="D50:E51"/>
    <mergeCell ref="BT50:BU51"/>
    <mergeCell ref="F50:AU51"/>
    <mergeCell ref="BV50:BX51"/>
    <mergeCell ref="K35:L36"/>
    <mergeCell ref="M35:AM36"/>
    <mergeCell ref="AT35:AU36"/>
    <mergeCell ref="AV35:BV36"/>
    <mergeCell ref="M32:AM32"/>
    <mergeCell ref="AV32:BV32"/>
    <mergeCell ref="M33:AM33"/>
    <mergeCell ref="I2:AS5"/>
    <mergeCell ref="I23:AS26"/>
    <mergeCell ref="AK15:AL16"/>
    <mergeCell ref="AM15:BD16"/>
    <mergeCell ref="BJ15:BK16"/>
    <mergeCell ref="BL15:CC16"/>
    <mergeCell ref="AK18:AL19"/>
    <mergeCell ref="AM18:BD19"/>
    <mergeCell ref="BJ18:BK19"/>
    <mergeCell ref="BL18:CC19"/>
    <mergeCell ref="AM6:BD6"/>
    <mergeCell ref="BL6:CC6"/>
    <mergeCell ref="AM7:BD7"/>
    <mergeCell ref="BL7:CC7"/>
    <mergeCell ref="BA8:BD8"/>
    <mergeCell ref="BZ8:CC8"/>
    <mergeCell ref="AV33:BV33"/>
    <mergeCell ref="BV42:BX43"/>
    <mergeCell ref="D44:E45"/>
    <mergeCell ref="BT44:BU45"/>
    <mergeCell ref="F44:AU45"/>
    <mergeCell ref="BV44:BX45"/>
    <mergeCell ref="AJ34:AM34"/>
    <mergeCell ref="BS34:BV34"/>
    <mergeCell ref="D59:E60"/>
    <mergeCell ref="BT59:BU60"/>
    <mergeCell ref="F59:BE60"/>
    <mergeCell ref="BV59:BX60"/>
    <mergeCell ref="D62:E63"/>
    <mergeCell ref="BT62:BU63"/>
    <mergeCell ref="F62:AU63"/>
    <mergeCell ref="BV62:BX63"/>
    <mergeCell ref="D53:E54"/>
    <mergeCell ref="BT53:BU54"/>
    <mergeCell ref="F53:AU54"/>
    <mergeCell ref="BV53:BX54"/>
    <mergeCell ref="D56:E57"/>
    <mergeCell ref="BT56:BU57"/>
    <mergeCell ref="F56:AU57"/>
    <mergeCell ref="BV56:BX57"/>
    <mergeCell ref="D71:E72"/>
    <mergeCell ref="BT71:BU72"/>
    <mergeCell ref="F71:AU72"/>
    <mergeCell ref="BV71:BX72"/>
    <mergeCell ref="D74:E75"/>
    <mergeCell ref="BT74:BU75"/>
    <mergeCell ref="F74:AU75"/>
    <mergeCell ref="BV74:BX75"/>
    <mergeCell ref="D65:E66"/>
    <mergeCell ref="BT65:BU66"/>
    <mergeCell ref="F65:AU66"/>
    <mergeCell ref="BV65:BX66"/>
    <mergeCell ref="D68:E69"/>
    <mergeCell ref="BT68:BU69"/>
    <mergeCell ref="F68:AU69"/>
    <mergeCell ref="BV68:BX69"/>
    <mergeCell ref="D83:E84"/>
    <mergeCell ref="BT83:BU84"/>
    <mergeCell ref="F83:AU84"/>
    <mergeCell ref="BV83:BX84"/>
    <mergeCell ref="D86:E87"/>
    <mergeCell ref="BT86:BU87"/>
    <mergeCell ref="F86:AU87"/>
    <mergeCell ref="BV86:BX87"/>
    <mergeCell ref="D77:E78"/>
    <mergeCell ref="BT77:BU78"/>
    <mergeCell ref="F77:AU78"/>
    <mergeCell ref="BV77:BX78"/>
    <mergeCell ref="D80:E81"/>
    <mergeCell ref="BT80:BU81"/>
    <mergeCell ref="F80:AU81"/>
    <mergeCell ref="BV80:BX81"/>
    <mergeCell ref="F95:BO99"/>
    <mergeCell ref="D89:E90"/>
    <mergeCell ref="BT89:BU90"/>
    <mergeCell ref="F89:AU90"/>
    <mergeCell ref="BV89:BX90"/>
    <mergeCell ref="D92:E93"/>
    <mergeCell ref="BT92:BU93"/>
    <mergeCell ref="F92:AU93"/>
    <mergeCell ref="BV92:BX93"/>
    <mergeCell ref="BL94:BO9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BU325"/>
  <sheetViews>
    <sheetView showGridLines="0" view="pageBreakPreview" topLeftCell="A4" zoomScale="37" zoomScaleNormal="40" zoomScaleSheetLayoutView="37" workbookViewId="0">
      <selection activeCell="C108" sqref="C108"/>
    </sheetView>
  </sheetViews>
  <sheetFormatPr defaultColWidth="1.61328125" defaultRowHeight="24.6"/>
  <cols>
    <col min="1" max="1" width="1.69140625" style="389" customWidth="1"/>
    <col min="2" max="2" width="7.07421875" style="389" customWidth="1"/>
    <col min="3" max="3" width="6.921875" style="389" customWidth="1"/>
    <col min="4" max="4" width="1.69140625" style="389" customWidth="1"/>
    <col min="5" max="7" width="5.23046875" style="389" customWidth="1"/>
    <col min="8" max="8" width="6.3828125" style="389" customWidth="1"/>
    <col min="9" max="9" width="7" style="389" customWidth="1"/>
    <col min="10" max="10" width="6.765625" style="389" customWidth="1"/>
    <col min="11" max="11" width="12.765625" style="389" customWidth="1"/>
    <col min="12" max="12" width="3.3046875" style="389" customWidth="1"/>
    <col min="13" max="13" width="2.23046875" style="389" customWidth="1"/>
    <col min="14" max="14" width="3.69140625" style="389" customWidth="1"/>
    <col min="15" max="15" width="4.921875" style="389" customWidth="1"/>
    <col min="16" max="18" width="3.69140625" style="389" customWidth="1"/>
    <col min="19" max="19" width="6.07421875" style="389" customWidth="1"/>
    <col min="20" max="20" width="3.69140625" style="389" customWidth="1"/>
    <col min="21" max="21" width="5.921875" style="389" customWidth="1"/>
    <col min="22" max="23" width="3.69140625" style="389" customWidth="1"/>
    <col min="24" max="26" width="5.69140625" style="389" customWidth="1"/>
    <col min="27" max="27" width="10.69140625" style="389" customWidth="1"/>
    <col min="28" max="28" width="7.07421875" style="389" customWidth="1"/>
    <col min="29" max="30" width="5.69140625" style="389" customWidth="1"/>
    <col min="31" max="31" width="8.23046875" style="389" customWidth="1"/>
    <col min="32" max="33" width="7.23046875" style="389" customWidth="1"/>
    <col min="34" max="37" width="5.69140625" style="389" customWidth="1"/>
    <col min="38" max="39" width="4.61328125" style="389" customWidth="1"/>
    <col min="40" max="41" width="3.07421875" style="389" customWidth="1"/>
    <col min="42" max="42" width="3.61328125" style="389" customWidth="1"/>
    <col min="43" max="43" width="7.07421875" style="389" customWidth="1"/>
    <col min="44" max="44" width="5.3046875" style="389" customWidth="1"/>
    <col min="45" max="45" width="4.3828125" style="389" customWidth="1"/>
    <col min="46" max="47" width="4.921875" style="389" customWidth="1"/>
    <col min="48" max="48" width="5.61328125" style="389" customWidth="1"/>
    <col min="49" max="49" width="125.921875" style="389" customWidth="1"/>
    <col min="50" max="254" width="1.61328125" style="389"/>
    <col min="255" max="255" width="1.69140625" style="389" customWidth="1"/>
    <col min="256" max="256" width="7.07421875" style="389" customWidth="1"/>
    <col min="257" max="257" width="5.921875" style="389" customWidth="1"/>
    <col min="258" max="258" width="1.69140625" style="389" customWidth="1"/>
    <col min="259" max="265" width="5.23046875" style="389" customWidth="1"/>
    <col min="266" max="266" width="2" style="389" customWidth="1"/>
    <col min="267" max="267" width="2.23046875" style="389" customWidth="1"/>
    <col min="268" max="271" width="3.69140625" style="389" customWidth="1"/>
    <col min="272" max="272" width="2.3828125" style="389" customWidth="1"/>
    <col min="273" max="279" width="3.69140625" style="389" customWidth="1"/>
    <col min="280" max="286" width="5.69140625" style="389" customWidth="1"/>
    <col min="287" max="289" width="7.23046875" style="389" customWidth="1"/>
    <col min="290" max="293" width="5.69140625" style="389" customWidth="1"/>
    <col min="294" max="294" width="4.61328125" style="389" customWidth="1"/>
    <col min="295" max="510" width="1.61328125" style="389"/>
    <col min="511" max="511" width="1.69140625" style="389" customWidth="1"/>
    <col min="512" max="512" width="7.07421875" style="389" customWidth="1"/>
    <col min="513" max="513" width="5.921875" style="389" customWidth="1"/>
    <col min="514" max="514" width="1.69140625" style="389" customWidth="1"/>
    <col min="515" max="521" width="5.23046875" style="389" customWidth="1"/>
    <col min="522" max="522" width="2" style="389" customWidth="1"/>
    <col min="523" max="523" width="2.23046875" style="389" customWidth="1"/>
    <col min="524" max="527" width="3.69140625" style="389" customWidth="1"/>
    <col min="528" max="528" width="2.3828125" style="389" customWidth="1"/>
    <col min="529" max="535" width="3.69140625" style="389" customWidth="1"/>
    <col min="536" max="542" width="5.69140625" style="389" customWidth="1"/>
    <col min="543" max="545" width="7.23046875" style="389" customWidth="1"/>
    <col min="546" max="549" width="5.69140625" style="389" customWidth="1"/>
    <col min="550" max="550" width="4.61328125" style="389" customWidth="1"/>
    <col min="551" max="766" width="1.61328125" style="389"/>
    <col min="767" max="767" width="1.69140625" style="389" customWidth="1"/>
    <col min="768" max="768" width="7.07421875" style="389" customWidth="1"/>
    <col min="769" max="769" width="5.921875" style="389" customWidth="1"/>
    <col min="770" max="770" width="1.69140625" style="389" customWidth="1"/>
    <col min="771" max="777" width="5.23046875" style="389" customWidth="1"/>
    <col min="778" max="778" width="2" style="389" customWidth="1"/>
    <col min="779" max="779" width="2.23046875" style="389" customWidth="1"/>
    <col min="780" max="783" width="3.69140625" style="389" customWidth="1"/>
    <col min="784" max="784" width="2.3828125" style="389" customWidth="1"/>
    <col min="785" max="791" width="3.69140625" style="389" customWidth="1"/>
    <col min="792" max="798" width="5.69140625" style="389" customWidth="1"/>
    <col min="799" max="801" width="7.23046875" style="389" customWidth="1"/>
    <col min="802" max="805" width="5.69140625" style="389" customWidth="1"/>
    <col min="806" max="806" width="4.61328125" style="389" customWidth="1"/>
    <col min="807" max="1022" width="1.61328125" style="389"/>
    <col min="1023" max="1023" width="1.69140625" style="389" customWidth="1"/>
    <col min="1024" max="1024" width="7.07421875" style="389" customWidth="1"/>
    <col min="1025" max="1025" width="5.921875" style="389" customWidth="1"/>
    <col min="1026" max="1026" width="1.69140625" style="389" customWidth="1"/>
    <col min="1027" max="1033" width="5.23046875" style="389" customWidth="1"/>
    <col min="1034" max="1034" width="2" style="389" customWidth="1"/>
    <col min="1035" max="1035" width="2.23046875" style="389" customWidth="1"/>
    <col min="1036" max="1039" width="3.69140625" style="389" customWidth="1"/>
    <col min="1040" max="1040" width="2.3828125" style="389" customWidth="1"/>
    <col min="1041" max="1047" width="3.69140625" style="389" customWidth="1"/>
    <col min="1048" max="1054" width="5.69140625" style="389" customWidth="1"/>
    <col min="1055" max="1057" width="7.23046875" style="389" customWidth="1"/>
    <col min="1058" max="1061" width="5.69140625" style="389" customWidth="1"/>
    <col min="1062" max="1062" width="4.61328125" style="389" customWidth="1"/>
    <col min="1063" max="1278" width="1.61328125" style="389"/>
    <col min="1279" max="1279" width="1.69140625" style="389" customWidth="1"/>
    <col min="1280" max="1280" width="7.07421875" style="389" customWidth="1"/>
    <col min="1281" max="1281" width="5.921875" style="389" customWidth="1"/>
    <col min="1282" max="1282" width="1.69140625" style="389" customWidth="1"/>
    <col min="1283" max="1289" width="5.23046875" style="389" customWidth="1"/>
    <col min="1290" max="1290" width="2" style="389" customWidth="1"/>
    <col min="1291" max="1291" width="2.23046875" style="389" customWidth="1"/>
    <col min="1292" max="1295" width="3.69140625" style="389" customWidth="1"/>
    <col min="1296" max="1296" width="2.3828125" style="389" customWidth="1"/>
    <col min="1297" max="1303" width="3.69140625" style="389" customWidth="1"/>
    <col min="1304" max="1310" width="5.69140625" style="389" customWidth="1"/>
    <col min="1311" max="1313" width="7.23046875" style="389" customWidth="1"/>
    <col min="1314" max="1317" width="5.69140625" style="389" customWidth="1"/>
    <col min="1318" max="1318" width="4.61328125" style="389" customWidth="1"/>
    <col min="1319" max="1534" width="1.61328125" style="389"/>
    <col min="1535" max="1535" width="1.69140625" style="389" customWidth="1"/>
    <col min="1536" max="1536" width="7.07421875" style="389" customWidth="1"/>
    <col min="1537" max="1537" width="5.921875" style="389" customWidth="1"/>
    <col min="1538" max="1538" width="1.69140625" style="389" customWidth="1"/>
    <col min="1539" max="1545" width="5.23046875" style="389" customWidth="1"/>
    <col min="1546" max="1546" width="2" style="389" customWidth="1"/>
    <col min="1547" max="1547" width="2.23046875" style="389" customWidth="1"/>
    <col min="1548" max="1551" width="3.69140625" style="389" customWidth="1"/>
    <col min="1552" max="1552" width="2.3828125" style="389" customWidth="1"/>
    <col min="1553" max="1559" width="3.69140625" style="389" customWidth="1"/>
    <col min="1560" max="1566" width="5.69140625" style="389" customWidth="1"/>
    <col min="1567" max="1569" width="7.23046875" style="389" customWidth="1"/>
    <col min="1570" max="1573" width="5.69140625" style="389" customWidth="1"/>
    <col min="1574" max="1574" width="4.61328125" style="389" customWidth="1"/>
    <col min="1575" max="1790" width="1.61328125" style="389"/>
    <col min="1791" max="1791" width="1.69140625" style="389" customWidth="1"/>
    <col min="1792" max="1792" width="7.07421875" style="389" customWidth="1"/>
    <col min="1793" max="1793" width="5.921875" style="389" customWidth="1"/>
    <col min="1794" max="1794" width="1.69140625" style="389" customWidth="1"/>
    <col min="1795" max="1801" width="5.23046875" style="389" customWidth="1"/>
    <col min="1802" max="1802" width="2" style="389" customWidth="1"/>
    <col min="1803" max="1803" width="2.23046875" style="389" customWidth="1"/>
    <col min="1804" max="1807" width="3.69140625" style="389" customWidth="1"/>
    <col min="1808" max="1808" width="2.3828125" style="389" customWidth="1"/>
    <col min="1809" max="1815" width="3.69140625" style="389" customWidth="1"/>
    <col min="1816" max="1822" width="5.69140625" style="389" customWidth="1"/>
    <col min="1823" max="1825" width="7.23046875" style="389" customWidth="1"/>
    <col min="1826" max="1829" width="5.69140625" style="389" customWidth="1"/>
    <col min="1830" max="1830" width="4.61328125" style="389" customWidth="1"/>
    <col min="1831" max="2046" width="1.61328125" style="389"/>
    <col min="2047" max="2047" width="1.69140625" style="389" customWidth="1"/>
    <col min="2048" max="2048" width="7.07421875" style="389" customWidth="1"/>
    <col min="2049" max="2049" width="5.921875" style="389" customWidth="1"/>
    <col min="2050" max="2050" width="1.69140625" style="389" customWidth="1"/>
    <col min="2051" max="2057" width="5.23046875" style="389" customWidth="1"/>
    <col min="2058" max="2058" width="2" style="389" customWidth="1"/>
    <col min="2059" max="2059" width="2.23046875" style="389" customWidth="1"/>
    <col min="2060" max="2063" width="3.69140625" style="389" customWidth="1"/>
    <col min="2064" max="2064" width="2.3828125" style="389" customWidth="1"/>
    <col min="2065" max="2071" width="3.69140625" style="389" customWidth="1"/>
    <col min="2072" max="2078" width="5.69140625" style="389" customWidth="1"/>
    <col min="2079" max="2081" width="7.23046875" style="389" customWidth="1"/>
    <col min="2082" max="2085" width="5.69140625" style="389" customWidth="1"/>
    <col min="2086" max="2086" width="4.61328125" style="389" customWidth="1"/>
    <col min="2087" max="2302" width="1.61328125" style="389"/>
    <col min="2303" max="2303" width="1.69140625" style="389" customWidth="1"/>
    <col min="2304" max="2304" width="7.07421875" style="389" customWidth="1"/>
    <col min="2305" max="2305" width="5.921875" style="389" customWidth="1"/>
    <col min="2306" max="2306" width="1.69140625" style="389" customWidth="1"/>
    <col min="2307" max="2313" width="5.23046875" style="389" customWidth="1"/>
    <col min="2314" max="2314" width="2" style="389" customWidth="1"/>
    <col min="2315" max="2315" width="2.23046875" style="389" customWidth="1"/>
    <col min="2316" max="2319" width="3.69140625" style="389" customWidth="1"/>
    <col min="2320" max="2320" width="2.3828125" style="389" customWidth="1"/>
    <col min="2321" max="2327" width="3.69140625" style="389" customWidth="1"/>
    <col min="2328" max="2334" width="5.69140625" style="389" customWidth="1"/>
    <col min="2335" max="2337" width="7.23046875" style="389" customWidth="1"/>
    <col min="2338" max="2341" width="5.69140625" style="389" customWidth="1"/>
    <col min="2342" max="2342" width="4.61328125" style="389" customWidth="1"/>
    <col min="2343" max="2558" width="1.61328125" style="389"/>
    <col min="2559" max="2559" width="1.69140625" style="389" customWidth="1"/>
    <col min="2560" max="2560" width="7.07421875" style="389" customWidth="1"/>
    <col min="2561" max="2561" width="5.921875" style="389" customWidth="1"/>
    <col min="2562" max="2562" width="1.69140625" style="389" customWidth="1"/>
    <col min="2563" max="2569" width="5.23046875" style="389" customWidth="1"/>
    <col min="2570" max="2570" width="2" style="389" customWidth="1"/>
    <col min="2571" max="2571" width="2.23046875" style="389" customWidth="1"/>
    <col min="2572" max="2575" width="3.69140625" style="389" customWidth="1"/>
    <col min="2576" max="2576" width="2.3828125" style="389" customWidth="1"/>
    <col min="2577" max="2583" width="3.69140625" style="389" customWidth="1"/>
    <col min="2584" max="2590" width="5.69140625" style="389" customWidth="1"/>
    <col min="2591" max="2593" width="7.23046875" style="389" customWidth="1"/>
    <col min="2594" max="2597" width="5.69140625" style="389" customWidth="1"/>
    <col min="2598" max="2598" width="4.61328125" style="389" customWidth="1"/>
    <col min="2599" max="2814" width="1.61328125" style="389"/>
    <col min="2815" max="2815" width="1.69140625" style="389" customWidth="1"/>
    <col min="2816" max="2816" width="7.07421875" style="389" customWidth="1"/>
    <col min="2817" max="2817" width="5.921875" style="389" customWidth="1"/>
    <col min="2818" max="2818" width="1.69140625" style="389" customWidth="1"/>
    <col min="2819" max="2825" width="5.23046875" style="389" customWidth="1"/>
    <col min="2826" max="2826" width="2" style="389" customWidth="1"/>
    <col min="2827" max="2827" width="2.23046875" style="389" customWidth="1"/>
    <col min="2828" max="2831" width="3.69140625" style="389" customWidth="1"/>
    <col min="2832" max="2832" width="2.3828125" style="389" customWidth="1"/>
    <col min="2833" max="2839" width="3.69140625" style="389" customWidth="1"/>
    <col min="2840" max="2846" width="5.69140625" style="389" customWidth="1"/>
    <col min="2847" max="2849" width="7.23046875" style="389" customWidth="1"/>
    <col min="2850" max="2853" width="5.69140625" style="389" customWidth="1"/>
    <col min="2854" max="2854" width="4.61328125" style="389" customWidth="1"/>
    <col min="2855" max="3070" width="1.61328125" style="389"/>
    <col min="3071" max="3071" width="1.69140625" style="389" customWidth="1"/>
    <col min="3072" max="3072" width="7.07421875" style="389" customWidth="1"/>
    <col min="3073" max="3073" width="5.921875" style="389" customWidth="1"/>
    <col min="3074" max="3074" width="1.69140625" style="389" customWidth="1"/>
    <col min="3075" max="3081" width="5.23046875" style="389" customWidth="1"/>
    <col min="3082" max="3082" width="2" style="389" customWidth="1"/>
    <col min="3083" max="3083" width="2.23046875" style="389" customWidth="1"/>
    <col min="3084" max="3087" width="3.69140625" style="389" customWidth="1"/>
    <col min="3088" max="3088" width="2.3828125" style="389" customWidth="1"/>
    <col min="3089" max="3095" width="3.69140625" style="389" customWidth="1"/>
    <col min="3096" max="3102" width="5.69140625" style="389" customWidth="1"/>
    <col min="3103" max="3105" width="7.23046875" style="389" customWidth="1"/>
    <col min="3106" max="3109" width="5.69140625" style="389" customWidth="1"/>
    <col min="3110" max="3110" width="4.61328125" style="389" customWidth="1"/>
    <col min="3111" max="3326" width="1.61328125" style="389"/>
    <col min="3327" max="3327" width="1.69140625" style="389" customWidth="1"/>
    <col min="3328" max="3328" width="7.07421875" style="389" customWidth="1"/>
    <col min="3329" max="3329" width="5.921875" style="389" customWidth="1"/>
    <col min="3330" max="3330" width="1.69140625" style="389" customWidth="1"/>
    <col min="3331" max="3337" width="5.23046875" style="389" customWidth="1"/>
    <col min="3338" max="3338" width="2" style="389" customWidth="1"/>
    <col min="3339" max="3339" width="2.23046875" style="389" customWidth="1"/>
    <col min="3340" max="3343" width="3.69140625" style="389" customWidth="1"/>
    <col min="3344" max="3344" width="2.3828125" style="389" customWidth="1"/>
    <col min="3345" max="3351" width="3.69140625" style="389" customWidth="1"/>
    <col min="3352" max="3358" width="5.69140625" style="389" customWidth="1"/>
    <col min="3359" max="3361" width="7.23046875" style="389" customWidth="1"/>
    <col min="3362" max="3365" width="5.69140625" style="389" customWidth="1"/>
    <col min="3366" max="3366" width="4.61328125" style="389" customWidth="1"/>
    <col min="3367" max="3582" width="1.61328125" style="389"/>
    <col min="3583" max="3583" width="1.69140625" style="389" customWidth="1"/>
    <col min="3584" max="3584" width="7.07421875" style="389" customWidth="1"/>
    <col min="3585" max="3585" width="5.921875" style="389" customWidth="1"/>
    <col min="3586" max="3586" width="1.69140625" style="389" customWidth="1"/>
    <col min="3587" max="3593" width="5.23046875" style="389" customWidth="1"/>
    <col min="3594" max="3594" width="2" style="389" customWidth="1"/>
    <col min="3595" max="3595" width="2.23046875" style="389" customWidth="1"/>
    <col min="3596" max="3599" width="3.69140625" style="389" customWidth="1"/>
    <col min="3600" max="3600" width="2.3828125" style="389" customWidth="1"/>
    <col min="3601" max="3607" width="3.69140625" style="389" customWidth="1"/>
    <col min="3608" max="3614" width="5.69140625" style="389" customWidth="1"/>
    <col min="3615" max="3617" width="7.23046875" style="389" customWidth="1"/>
    <col min="3618" max="3621" width="5.69140625" style="389" customWidth="1"/>
    <col min="3622" max="3622" width="4.61328125" style="389" customWidth="1"/>
    <col min="3623" max="3838" width="1.61328125" style="389"/>
    <col min="3839" max="3839" width="1.69140625" style="389" customWidth="1"/>
    <col min="3840" max="3840" width="7.07421875" style="389" customWidth="1"/>
    <col min="3841" max="3841" width="5.921875" style="389" customWidth="1"/>
    <col min="3842" max="3842" width="1.69140625" style="389" customWidth="1"/>
    <col min="3843" max="3849" width="5.23046875" style="389" customWidth="1"/>
    <col min="3850" max="3850" width="2" style="389" customWidth="1"/>
    <col min="3851" max="3851" width="2.23046875" style="389" customWidth="1"/>
    <col min="3852" max="3855" width="3.69140625" style="389" customWidth="1"/>
    <col min="3856" max="3856" width="2.3828125" style="389" customWidth="1"/>
    <col min="3857" max="3863" width="3.69140625" style="389" customWidth="1"/>
    <col min="3864" max="3870" width="5.69140625" style="389" customWidth="1"/>
    <col min="3871" max="3873" width="7.23046875" style="389" customWidth="1"/>
    <col min="3874" max="3877" width="5.69140625" style="389" customWidth="1"/>
    <col min="3878" max="3878" width="4.61328125" style="389" customWidth="1"/>
    <col min="3879" max="4094" width="1.61328125" style="389"/>
    <col min="4095" max="4095" width="1.69140625" style="389" customWidth="1"/>
    <col min="4096" max="4096" width="7.07421875" style="389" customWidth="1"/>
    <col min="4097" max="4097" width="5.921875" style="389" customWidth="1"/>
    <col min="4098" max="4098" width="1.69140625" style="389" customWidth="1"/>
    <col min="4099" max="4105" width="5.23046875" style="389" customWidth="1"/>
    <col min="4106" max="4106" width="2" style="389" customWidth="1"/>
    <col min="4107" max="4107" width="2.23046875" style="389" customWidth="1"/>
    <col min="4108" max="4111" width="3.69140625" style="389" customWidth="1"/>
    <col min="4112" max="4112" width="2.3828125" style="389" customWidth="1"/>
    <col min="4113" max="4119" width="3.69140625" style="389" customWidth="1"/>
    <col min="4120" max="4126" width="5.69140625" style="389" customWidth="1"/>
    <col min="4127" max="4129" width="7.23046875" style="389" customWidth="1"/>
    <col min="4130" max="4133" width="5.69140625" style="389" customWidth="1"/>
    <col min="4134" max="4134" width="4.61328125" style="389" customWidth="1"/>
    <col min="4135" max="4350" width="1.61328125" style="389"/>
    <col min="4351" max="4351" width="1.69140625" style="389" customWidth="1"/>
    <col min="4352" max="4352" width="7.07421875" style="389" customWidth="1"/>
    <col min="4353" max="4353" width="5.921875" style="389" customWidth="1"/>
    <col min="4354" max="4354" width="1.69140625" style="389" customWidth="1"/>
    <col min="4355" max="4361" width="5.23046875" style="389" customWidth="1"/>
    <col min="4362" max="4362" width="2" style="389" customWidth="1"/>
    <col min="4363" max="4363" width="2.23046875" style="389" customWidth="1"/>
    <col min="4364" max="4367" width="3.69140625" style="389" customWidth="1"/>
    <col min="4368" max="4368" width="2.3828125" style="389" customWidth="1"/>
    <col min="4369" max="4375" width="3.69140625" style="389" customWidth="1"/>
    <col min="4376" max="4382" width="5.69140625" style="389" customWidth="1"/>
    <col min="4383" max="4385" width="7.23046875" style="389" customWidth="1"/>
    <col min="4386" max="4389" width="5.69140625" style="389" customWidth="1"/>
    <col min="4390" max="4390" width="4.61328125" style="389" customWidth="1"/>
    <col min="4391" max="4606" width="1.61328125" style="389"/>
    <col min="4607" max="4607" width="1.69140625" style="389" customWidth="1"/>
    <col min="4608" max="4608" width="7.07421875" style="389" customWidth="1"/>
    <col min="4609" max="4609" width="5.921875" style="389" customWidth="1"/>
    <col min="4610" max="4610" width="1.69140625" style="389" customWidth="1"/>
    <col min="4611" max="4617" width="5.23046875" style="389" customWidth="1"/>
    <col min="4618" max="4618" width="2" style="389" customWidth="1"/>
    <col min="4619" max="4619" width="2.23046875" style="389" customWidth="1"/>
    <col min="4620" max="4623" width="3.69140625" style="389" customWidth="1"/>
    <col min="4624" max="4624" width="2.3828125" style="389" customWidth="1"/>
    <col min="4625" max="4631" width="3.69140625" style="389" customWidth="1"/>
    <col min="4632" max="4638" width="5.69140625" style="389" customWidth="1"/>
    <col min="4639" max="4641" width="7.23046875" style="389" customWidth="1"/>
    <col min="4642" max="4645" width="5.69140625" style="389" customWidth="1"/>
    <col min="4646" max="4646" width="4.61328125" style="389" customWidth="1"/>
    <col min="4647" max="4862" width="1.61328125" style="389"/>
    <col min="4863" max="4863" width="1.69140625" style="389" customWidth="1"/>
    <col min="4864" max="4864" width="7.07421875" style="389" customWidth="1"/>
    <col min="4865" max="4865" width="5.921875" style="389" customWidth="1"/>
    <col min="4866" max="4866" width="1.69140625" style="389" customWidth="1"/>
    <col min="4867" max="4873" width="5.23046875" style="389" customWidth="1"/>
    <col min="4874" max="4874" width="2" style="389" customWidth="1"/>
    <col min="4875" max="4875" width="2.23046875" style="389" customWidth="1"/>
    <col min="4876" max="4879" width="3.69140625" style="389" customWidth="1"/>
    <col min="4880" max="4880" width="2.3828125" style="389" customWidth="1"/>
    <col min="4881" max="4887" width="3.69140625" style="389" customWidth="1"/>
    <col min="4888" max="4894" width="5.69140625" style="389" customWidth="1"/>
    <col min="4895" max="4897" width="7.23046875" style="389" customWidth="1"/>
    <col min="4898" max="4901" width="5.69140625" style="389" customWidth="1"/>
    <col min="4902" max="4902" width="4.61328125" style="389" customWidth="1"/>
    <col min="4903" max="5118" width="1.61328125" style="389"/>
    <col min="5119" max="5119" width="1.69140625" style="389" customWidth="1"/>
    <col min="5120" max="5120" width="7.07421875" style="389" customWidth="1"/>
    <col min="5121" max="5121" width="5.921875" style="389" customWidth="1"/>
    <col min="5122" max="5122" width="1.69140625" style="389" customWidth="1"/>
    <col min="5123" max="5129" width="5.23046875" style="389" customWidth="1"/>
    <col min="5130" max="5130" width="2" style="389" customWidth="1"/>
    <col min="5131" max="5131" width="2.23046875" style="389" customWidth="1"/>
    <col min="5132" max="5135" width="3.69140625" style="389" customWidth="1"/>
    <col min="5136" max="5136" width="2.3828125" style="389" customWidth="1"/>
    <col min="5137" max="5143" width="3.69140625" style="389" customWidth="1"/>
    <col min="5144" max="5150" width="5.69140625" style="389" customWidth="1"/>
    <col min="5151" max="5153" width="7.23046875" style="389" customWidth="1"/>
    <col min="5154" max="5157" width="5.69140625" style="389" customWidth="1"/>
    <col min="5158" max="5158" width="4.61328125" style="389" customWidth="1"/>
    <col min="5159" max="5374" width="1.61328125" style="389"/>
    <col min="5375" max="5375" width="1.69140625" style="389" customWidth="1"/>
    <col min="5376" max="5376" width="7.07421875" style="389" customWidth="1"/>
    <col min="5377" max="5377" width="5.921875" style="389" customWidth="1"/>
    <col min="5378" max="5378" width="1.69140625" style="389" customWidth="1"/>
    <col min="5379" max="5385" width="5.23046875" style="389" customWidth="1"/>
    <col min="5386" max="5386" width="2" style="389" customWidth="1"/>
    <col min="5387" max="5387" width="2.23046875" style="389" customWidth="1"/>
    <col min="5388" max="5391" width="3.69140625" style="389" customWidth="1"/>
    <col min="5392" max="5392" width="2.3828125" style="389" customWidth="1"/>
    <col min="5393" max="5399" width="3.69140625" style="389" customWidth="1"/>
    <col min="5400" max="5406" width="5.69140625" style="389" customWidth="1"/>
    <col min="5407" max="5409" width="7.23046875" style="389" customWidth="1"/>
    <col min="5410" max="5413" width="5.69140625" style="389" customWidth="1"/>
    <col min="5414" max="5414" width="4.61328125" style="389" customWidth="1"/>
    <col min="5415" max="5630" width="1.61328125" style="389"/>
    <col min="5631" max="5631" width="1.69140625" style="389" customWidth="1"/>
    <col min="5632" max="5632" width="7.07421875" style="389" customWidth="1"/>
    <col min="5633" max="5633" width="5.921875" style="389" customWidth="1"/>
    <col min="5634" max="5634" width="1.69140625" style="389" customWidth="1"/>
    <col min="5635" max="5641" width="5.23046875" style="389" customWidth="1"/>
    <col min="5642" max="5642" width="2" style="389" customWidth="1"/>
    <col min="5643" max="5643" width="2.23046875" style="389" customWidth="1"/>
    <col min="5644" max="5647" width="3.69140625" style="389" customWidth="1"/>
    <col min="5648" max="5648" width="2.3828125" style="389" customWidth="1"/>
    <col min="5649" max="5655" width="3.69140625" style="389" customWidth="1"/>
    <col min="5656" max="5662" width="5.69140625" style="389" customWidth="1"/>
    <col min="5663" max="5665" width="7.23046875" style="389" customWidth="1"/>
    <col min="5666" max="5669" width="5.69140625" style="389" customWidth="1"/>
    <col min="5670" max="5670" width="4.61328125" style="389" customWidth="1"/>
    <col min="5671" max="5886" width="1.61328125" style="389"/>
    <col min="5887" max="5887" width="1.69140625" style="389" customWidth="1"/>
    <col min="5888" max="5888" width="7.07421875" style="389" customWidth="1"/>
    <col min="5889" max="5889" width="5.921875" style="389" customWidth="1"/>
    <col min="5890" max="5890" width="1.69140625" style="389" customWidth="1"/>
    <col min="5891" max="5897" width="5.23046875" style="389" customWidth="1"/>
    <col min="5898" max="5898" width="2" style="389" customWidth="1"/>
    <col min="5899" max="5899" width="2.23046875" style="389" customWidth="1"/>
    <col min="5900" max="5903" width="3.69140625" style="389" customWidth="1"/>
    <col min="5904" max="5904" width="2.3828125" style="389" customWidth="1"/>
    <col min="5905" max="5911" width="3.69140625" style="389" customWidth="1"/>
    <col min="5912" max="5918" width="5.69140625" style="389" customWidth="1"/>
    <col min="5919" max="5921" width="7.23046875" style="389" customWidth="1"/>
    <col min="5922" max="5925" width="5.69140625" style="389" customWidth="1"/>
    <col min="5926" max="5926" width="4.61328125" style="389" customWidth="1"/>
    <col min="5927" max="6142" width="1.61328125" style="389"/>
    <col min="6143" max="6143" width="1.69140625" style="389" customWidth="1"/>
    <col min="6144" max="6144" width="7.07421875" style="389" customWidth="1"/>
    <col min="6145" max="6145" width="5.921875" style="389" customWidth="1"/>
    <col min="6146" max="6146" width="1.69140625" style="389" customWidth="1"/>
    <col min="6147" max="6153" width="5.23046875" style="389" customWidth="1"/>
    <col min="6154" max="6154" width="2" style="389" customWidth="1"/>
    <col min="6155" max="6155" width="2.23046875" style="389" customWidth="1"/>
    <col min="6156" max="6159" width="3.69140625" style="389" customWidth="1"/>
    <col min="6160" max="6160" width="2.3828125" style="389" customWidth="1"/>
    <col min="6161" max="6167" width="3.69140625" style="389" customWidth="1"/>
    <col min="6168" max="6174" width="5.69140625" style="389" customWidth="1"/>
    <col min="6175" max="6177" width="7.23046875" style="389" customWidth="1"/>
    <col min="6178" max="6181" width="5.69140625" style="389" customWidth="1"/>
    <col min="6182" max="6182" width="4.61328125" style="389" customWidth="1"/>
    <col min="6183" max="6398" width="1.61328125" style="389"/>
    <col min="6399" max="6399" width="1.69140625" style="389" customWidth="1"/>
    <col min="6400" max="6400" width="7.07421875" style="389" customWidth="1"/>
    <col min="6401" max="6401" width="5.921875" style="389" customWidth="1"/>
    <col min="6402" max="6402" width="1.69140625" style="389" customWidth="1"/>
    <col min="6403" max="6409" width="5.23046875" style="389" customWidth="1"/>
    <col min="6410" max="6410" width="2" style="389" customWidth="1"/>
    <col min="6411" max="6411" width="2.23046875" style="389" customWidth="1"/>
    <col min="6412" max="6415" width="3.69140625" style="389" customWidth="1"/>
    <col min="6416" max="6416" width="2.3828125" style="389" customWidth="1"/>
    <col min="6417" max="6423" width="3.69140625" style="389" customWidth="1"/>
    <col min="6424" max="6430" width="5.69140625" style="389" customWidth="1"/>
    <col min="6431" max="6433" width="7.23046875" style="389" customWidth="1"/>
    <col min="6434" max="6437" width="5.69140625" style="389" customWidth="1"/>
    <col min="6438" max="6438" width="4.61328125" style="389" customWidth="1"/>
    <col min="6439" max="6654" width="1.61328125" style="389"/>
    <col min="6655" max="6655" width="1.69140625" style="389" customWidth="1"/>
    <col min="6656" max="6656" width="7.07421875" style="389" customWidth="1"/>
    <col min="6657" max="6657" width="5.921875" style="389" customWidth="1"/>
    <col min="6658" max="6658" width="1.69140625" style="389" customWidth="1"/>
    <col min="6659" max="6665" width="5.23046875" style="389" customWidth="1"/>
    <col min="6666" max="6666" width="2" style="389" customWidth="1"/>
    <col min="6667" max="6667" width="2.23046875" style="389" customWidth="1"/>
    <col min="6668" max="6671" width="3.69140625" style="389" customWidth="1"/>
    <col min="6672" max="6672" width="2.3828125" style="389" customWidth="1"/>
    <col min="6673" max="6679" width="3.69140625" style="389" customWidth="1"/>
    <col min="6680" max="6686" width="5.69140625" style="389" customWidth="1"/>
    <col min="6687" max="6689" width="7.23046875" style="389" customWidth="1"/>
    <col min="6690" max="6693" width="5.69140625" style="389" customWidth="1"/>
    <col min="6694" max="6694" width="4.61328125" style="389" customWidth="1"/>
    <col min="6695" max="6910" width="1.61328125" style="389"/>
    <col min="6911" max="6911" width="1.69140625" style="389" customWidth="1"/>
    <col min="6912" max="6912" width="7.07421875" style="389" customWidth="1"/>
    <col min="6913" max="6913" width="5.921875" style="389" customWidth="1"/>
    <col min="6914" max="6914" width="1.69140625" style="389" customWidth="1"/>
    <col min="6915" max="6921" width="5.23046875" style="389" customWidth="1"/>
    <col min="6922" max="6922" width="2" style="389" customWidth="1"/>
    <col min="6923" max="6923" width="2.23046875" style="389" customWidth="1"/>
    <col min="6924" max="6927" width="3.69140625" style="389" customWidth="1"/>
    <col min="6928" max="6928" width="2.3828125" style="389" customWidth="1"/>
    <col min="6929" max="6935" width="3.69140625" style="389" customWidth="1"/>
    <col min="6936" max="6942" width="5.69140625" style="389" customWidth="1"/>
    <col min="6943" max="6945" width="7.23046875" style="389" customWidth="1"/>
    <col min="6946" max="6949" width="5.69140625" style="389" customWidth="1"/>
    <col min="6950" max="6950" width="4.61328125" style="389" customWidth="1"/>
    <col min="6951" max="7166" width="1.61328125" style="389"/>
    <col min="7167" max="7167" width="1.69140625" style="389" customWidth="1"/>
    <col min="7168" max="7168" width="7.07421875" style="389" customWidth="1"/>
    <col min="7169" max="7169" width="5.921875" style="389" customWidth="1"/>
    <col min="7170" max="7170" width="1.69140625" style="389" customWidth="1"/>
    <col min="7171" max="7177" width="5.23046875" style="389" customWidth="1"/>
    <col min="7178" max="7178" width="2" style="389" customWidth="1"/>
    <col min="7179" max="7179" width="2.23046875" style="389" customWidth="1"/>
    <col min="7180" max="7183" width="3.69140625" style="389" customWidth="1"/>
    <col min="7184" max="7184" width="2.3828125" style="389" customWidth="1"/>
    <col min="7185" max="7191" width="3.69140625" style="389" customWidth="1"/>
    <col min="7192" max="7198" width="5.69140625" style="389" customWidth="1"/>
    <col min="7199" max="7201" width="7.23046875" style="389" customWidth="1"/>
    <col min="7202" max="7205" width="5.69140625" style="389" customWidth="1"/>
    <col min="7206" max="7206" width="4.61328125" style="389" customWidth="1"/>
    <col min="7207" max="7422" width="1.61328125" style="389"/>
    <col min="7423" max="7423" width="1.69140625" style="389" customWidth="1"/>
    <col min="7424" max="7424" width="7.07421875" style="389" customWidth="1"/>
    <col min="7425" max="7425" width="5.921875" style="389" customWidth="1"/>
    <col min="7426" max="7426" width="1.69140625" style="389" customWidth="1"/>
    <col min="7427" max="7433" width="5.23046875" style="389" customWidth="1"/>
    <col min="7434" max="7434" width="2" style="389" customWidth="1"/>
    <col min="7435" max="7435" width="2.23046875" style="389" customWidth="1"/>
    <col min="7436" max="7439" width="3.69140625" style="389" customWidth="1"/>
    <col min="7440" max="7440" width="2.3828125" style="389" customWidth="1"/>
    <col min="7441" max="7447" width="3.69140625" style="389" customWidth="1"/>
    <col min="7448" max="7454" width="5.69140625" style="389" customWidth="1"/>
    <col min="7455" max="7457" width="7.23046875" style="389" customWidth="1"/>
    <col min="7458" max="7461" width="5.69140625" style="389" customWidth="1"/>
    <col min="7462" max="7462" width="4.61328125" style="389" customWidth="1"/>
    <col min="7463" max="7678" width="1.61328125" style="389"/>
    <col min="7679" max="7679" width="1.69140625" style="389" customWidth="1"/>
    <col min="7680" max="7680" width="7.07421875" style="389" customWidth="1"/>
    <col min="7681" max="7681" width="5.921875" style="389" customWidth="1"/>
    <col min="7682" max="7682" width="1.69140625" style="389" customWidth="1"/>
    <col min="7683" max="7689" width="5.23046875" style="389" customWidth="1"/>
    <col min="7690" max="7690" width="2" style="389" customWidth="1"/>
    <col min="7691" max="7691" width="2.23046875" style="389" customWidth="1"/>
    <col min="7692" max="7695" width="3.69140625" style="389" customWidth="1"/>
    <col min="7696" max="7696" width="2.3828125" style="389" customWidth="1"/>
    <col min="7697" max="7703" width="3.69140625" style="389" customWidth="1"/>
    <col min="7704" max="7710" width="5.69140625" style="389" customWidth="1"/>
    <col min="7711" max="7713" width="7.23046875" style="389" customWidth="1"/>
    <col min="7714" max="7717" width="5.69140625" style="389" customWidth="1"/>
    <col min="7718" max="7718" width="4.61328125" style="389" customWidth="1"/>
    <col min="7719" max="7934" width="1.61328125" style="389"/>
    <col min="7935" max="7935" width="1.69140625" style="389" customWidth="1"/>
    <col min="7936" max="7936" width="7.07421875" style="389" customWidth="1"/>
    <col min="7937" max="7937" width="5.921875" style="389" customWidth="1"/>
    <col min="7938" max="7938" width="1.69140625" style="389" customWidth="1"/>
    <col min="7939" max="7945" width="5.23046875" style="389" customWidth="1"/>
    <col min="7946" max="7946" width="2" style="389" customWidth="1"/>
    <col min="7947" max="7947" width="2.23046875" style="389" customWidth="1"/>
    <col min="7948" max="7951" width="3.69140625" style="389" customWidth="1"/>
    <col min="7952" max="7952" width="2.3828125" style="389" customWidth="1"/>
    <col min="7953" max="7959" width="3.69140625" style="389" customWidth="1"/>
    <col min="7960" max="7966" width="5.69140625" style="389" customWidth="1"/>
    <col min="7967" max="7969" width="7.23046875" style="389" customWidth="1"/>
    <col min="7970" max="7973" width="5.69140625" style="389" customWidth="1"/>
    <col min="7974" max="7974" width="4.61328125" style="389" customWidth="1"/>
    <col min="7975" max="8190" width="1.61328125" style="389"/>
    <col min="8191" max="8191" width="1.69140625" style="389" customWidth="1"/>
    <col min="8192" max="8192" width="7.07421875" style="389" customWidth="1"/>
    <col min="8193" max="8193" width="5.921875" style="389" customWidth="1"/>
    <col min="8194" max="8194" width="1.69140625" style="389" customWidth="1"/>
    <col min="8195" max="8201" width="5.23046875" style="389" customWidth="1"/>
    <col min="8202" max="8202" width="2" style="389" customWidth="1"/>
    <col min="8203" max="8203" width="2.23046875" style="389" customWidth="1"/>
    <col min="8204" max="8207" width="3.69140625" style="389" customWidth="1"/>
    <col min="8208" max="8208" width="2.3828125" style="389" customWidth="1"/>
    <col min="8209" max="8215" width="3.69140625" style="389" customWidth="1"/>
    <col min="8216" max="8222" width="5.69140625" style="389" customWidth="1"/>
    <col min="8223" max="8225" width="7.23046875" style="389" customWidth="1"/>
    <col min="8226" max="8229" width="5.69140625" style="389" customWidth="1"/>
    <col min="8230" max="8230" width="4.61328125" style="389" customWidth="1"/>
    <col min="8231" max="8446" width="1.61328125" style="389"/>
    <col min="8447" max="8447" width="1.69140625" style="389" customWidth="1"/>
    <col min="8448" max="8448" width="7.07421875" style="389" customWidth="1"/>
    <col min="8449" max="8449" width="5.921875" style="389" customWidth="1"/>
    <col min="8450" max="8450" width="1.69140625" style="389" customWidth="1"/>
    <col min="8451" max="8457" width="5.23046875" style="389" customWidth="1"/>
    <col min="8458" max="8458" width="2" style="389" customWidth="1"/>
    <col min="8459" max="8459" width="2.23046875" style="389" customWidth="1"/>
    <col min="8460" max="8463" width="3.69140625" style="389" customWidth="1"/>
    <col min="8464" max="8464" width="2.3828125" style="389" customWidth="1"/>
    <col min="8465" max="8471" width="3.69140625" style="389" customWidth="1"/>
    <col min="8472" max="8478" width="5.69140625" style="389" customWidth="1"/>
    <col min="8479" max="8481" width="7.23046875" style="389" customWidth="1"/>
    <col min="8482" max="8485" width="5.69140625" style="389" customWidth="1"/>
    <col min="8486" max="8486" width="4.61328125" style="389" customWidth="1"/>
    <col min="8487" max="8702" width="1.61328125" style="389"/>
    <col min="8703" max="8703" width="1.69140625" style="389" customWidth="1"/>
    <col min="8704" max="8704" width="7.07421875" style="389" customWidth="1"/>
    <col min="8705" max="8705" width="5.921875" style="389" customWidth="1"/>
    <col min="8706" max="8706" width="1.69140625" style="389" customWidth="1"/>
    <col min="8707" max="8713" width="5.23046875" style="389" customWidth="1"/>
    <col min="8714" max="8714" width="2" style="389" customWidth="1"/>
    <col min="8715" max="8715" width="2.23046875" style="389" customWidth="1"/>
    <col min="8716" max="8719" width="3.69140625" style="389" customWidth="1"/>
    <col min="8720" max="8720" width="2.3828125" style="389" customWidth="1"/>
    <col min="8721" max="8727" width="3.69140625" style="389" customWidth="1"/>
    <col min="8728" max="8734" width="5.69140625" style="389" customWidth="1"/>
    <col min="8735" max="8737" width="7.23046875" style="389" customWidth="1"/>
    <col min="8738" max="8741" width="5.69140625" style="389" customWidth="1"/>
    <col min="8742" max="8742" width="4.61328125" style="389" customWidth="1"/>
    <col min="8743" max="8958" width="1.61328125" style="389"/>
    <col min="8959" max="8959" width="1.69140625" style="389" customWidth="1"/>
    <col min="8960" max="8960" width="7.07421875" style="389" customWidth="1"/>
    <col min="8961" max="8961" width="5.921875" style="389" customWidth="1"/>
    <col min="8962" max="8962" width="1.69140625" style="389" customWidth="1"/>
    <col min="8963" max="8969" width="5.23046875" style="389" customWidth="1"/>
    <col min="8970" max="8970" width="2" style="389" customWidth="1"/>
    <col min="8971" max="8971" width="2.23046875" style="389" customWidth="1"/>
    <col min="8972" max="8975" width="3.69140625" style="389" customWidth="1"/>
    <col min="8976" max="8976" width="2.3828125" style="389" customWidth="1"/>
    <col min="8977" max="8983" width="3.69140625" style="389" customWidth="1"/>
    <col min="8984" max="8990" width="5.69140625" style="389" customWidth="1"/>
    <col min="8991" max="8993" width="7.23046875" style="389" customWidth="1"/>
    <col min="8994" max="8997" width="5.69140625" style="389" customWidth="1"/>
    <col min="8998" max="8998" width="4.61328125" style="389" customWidth="1"/>
    <col min="8999" max="9214" width="1.61328125" style="389"/>
    <col min="9215" max="9215" width="1.69140625" style="389" customWidth="1"/>
    <col min="9216" max="9216" width="7.07421875" style="389" customWidth="1"/>
    <col min="9217" max="9217" width="5.921875" style="389" customWidth="1"/>
    <col min="9218" max="9218" width="1.69140625" style="389" customWidth="1"/>
    <col min="9219" max="9225" width="5.23046875" style="389" customWidth="1"/>
    <col min="9226" max="9226" width="2" style="389" customWidth="1"/>
    <col min="9227" max="9227" width="2.23046875" style="389" customWidth="1"/>
    <col min="9228" max="9231" width="3.69140625" style="389" customWidth="1"/>
    <col min="9232" max="9232" width="2.3828125" style="389" customWidth="1"/>
    <col min="9233" max="9239" width="3.69140625" style="389" customWidth="1"/>
    <col min="9240" max="9246" width="5.69140625" style="389" customWidth="1"/>
    <col min="9247" max="9249" width="7.23046875" style="389" customWidth="1"/>
    <col min="9250" max="9253" width="5.69140625" style="389" customWidth="1"/>
    <col min="9254" max="9254" width="4.61328125" style="389" customWidth="1"/>
    <col min="9255" max="9470" width="1.61328125" style="389"/>
    <col min="9471" max="9471" width="1.69140625" style="389" customWidth="1"/>
    <col min="9472" max="9472" width="7.07421875" style="389" customWidth="1"/>
    <col min="9473" max="9473" width="5.921875" style="389" customWidth="1"/>
    <col min="9474" max="9474" width="1.69140625" style="389" customWidth="1"/>
    <col min="9475" max="9481" width="5.23046875" style="389" customWidth="1"/>
    <col min="9482" max="9482" width="2" style="389" customWidth="1"/>
    <col min="9483" max="9483" width="2.23046875" style="389" customWidth="1"/>
    <col min="9484" max="9487" width="3.69140625" style="389" customWidth="1"/>
    <col min="9488" max="9488" width="2.3828125" style="389" customWidth="1"/>
    <col min="9489" max="9495" width="3.69140625" style="389" customWidth="1"/>
    <col min="9496" max="9502" width="5.69140625" style="389" customWidth="1"/>
    <col min="9503" max="9505" width="7.23046875" style="389" customWidth="1"/>
    <col min="9506" max="9509" width="5.69140625" style="389" customWidth="1"/>
    <col min="9510" max="9510" width="4.61328125" style="389" customWidth="1"/>
    <col min="9511" max="9726" width="1.61328125" style="389"/>
    <col min="9727" max="9727" width="1.69140625" style="389" customWidth="1"/>
    <col min="9728" max="9728" width="7.07421875" style="389" customWidth="1"/>
    <col min="9729" max="9729" width="5.921875" style="389" customWidth="1"/>
    <col min="9730" max="9730" width="1.69140625" style="389" customWidth="1"/>
    <col min="9731" max="9737" width="5.23046875" style="389" customWidth="1"/>
    <col min="9738" max="9738" width="2" style="389" customWidth="1"/>
    <col min="9739" max="9739" width="2.23046875" style="389" customWidth="1"/>
    <col min="9740" max="9743" width="3.69140625" style="389" customWidth="1"/>
    <col min="9744" max="9744" width="2.3828125" style="389" customWidth="1"/>
    <col min="9745" max="9751" width="3.69140625" style="389" customWidth="1"/>
    <col min="9752" max="9758" width="5.69140625" style="389" customWidth="1"/>
    <col min="9759" max="9761" width="7.23046875" style="389" customWidth="1"/>
    <col min="9762" max="9765" width="5.69140625" style="389" customWidth="1"/>
    <col min="9766" max="9766" width="4.61328125" style="389" customWidth="1"/>
    <col min="9767" max="9982" width="1.61328125" style="389"/>
    <col min="9983" max="9983" width="1.69140625" style="389" customWidth="1"/>
    <col min="9984" max="9984" width="7.07421875" style="389" customWidth="1"/>
    <col min="9985" max="9985" width="5.921875" style="389" customWidth="1"/>
    <col min="9986" max="9986" width="1.69140625" style="389" customWidth="1"/>
    <col min="9987" max="9993" width="5.23046875" style="389" customWidth="1"/>
    <col min="9994" max="9994" width="2" style="389" customWidth="1"/>
    <col min="9995" max="9995" width="2.23046875" style="389" customWidth="1"/>
    <col min="9996" max="9999" width="3.69140625" style="389" customWidth="1"/>
    <col min="10000" max="10000" width="2.3828125" style="389" customWidth="1"/>
    <col min="10001" max="10007" width="3.69140625" style="389" customWidth="1"/>
    <col min="10008" max="10014" width="5.69140625" style="389" customWidth="1"/>
    <col min="10015" max="10017" width="7.23046875" style="389" customWidth="1"/>
    <col min="10018" max="10021" width="5.69140625" style="389" customWidth="1"/>
    <col min="10022" max="10022" width="4.61328125" style="389" customWidth="1"/>
    <col min="10023" max="10238" width="1.61328125" style="389"/>
    <col min="10239" max="10239" width="1.69140625" style="389" customWidth="1"/>
    <col min="10240" max="10240" width="7.07421875" style="389" customWidth="1"/>
    <col min="10241" max="10241" width="5.921875" style="389" customWidth="1"/>
    <col min="10242" max="10242" width="1.69140625" style="389" customWidth="1"/>
    <col min="10243" max="10249" width="5.23046875" style="389" customWidth="1"/>
    <col min="10250" max="10250" width="2" style="389" customWidth="1"/>
    <col min="10251" max="10251" width="2.23046875" style="389" customWidth="1"/>
    <col min="10252" max="10255" width="3.69140625" style="389" customWidth="1"/>
    <col min="10256" max="10256" width="2.3828125" style="389" customWidth="1"/>
    <col min="10257" max="10263" width="3.69140625" style="389" customWidth="1"/>
    <col min="10264" max="10270" width="5.69140625" style="389" customWidth="1"/>
    <col min="10271" max="10273" width="7.23046875" style="389" customWidth="1"/>
    <col min="10274" max="10277" width="5.69140625" style="389" customWidth="1"/>
    <col min="10278" max="10278" width="4.61328125" style="389" customWidth="1"/>
    <col min="10279" max="10494" width="1.61328125" style="389"/>
    <col min="10495" max="10495" width="1.69140625" style="389" customWidth="1"/>
    <col min="10496" max="10496" width="7.07421875" style="389" customWidth="1"/>
    <col min="10497" max="10497" width="5.921875" style="389" customWidth="1"/>
    <col min="10498" max="10498" width="1.69140625" style="389" customWidth="1"/>
    <col min="10499" max="10505" width="5.23046875" style="389" customWidth="1"/>
    <col min="10506" max="10506" width="2" style="389" customWidth="1"/>
    <col min="10507" max="10507" width="2.23046875" style="389" customWidth="1"/>
    <col min="10508" max="10511" width="3.69140625" style="389" customWidth="1"/>
    <col min="10512" max="10512" width="2.3828125" style="389" customWidth="1"/>
    <col min="10513" max="10519" width="3.69140625" style="389" customWidth="1"/>
    <col min="10520" max="10526" width="5.69140625" style="389" customWidth="1"/>
    <col min="10527" max="10529" width="7.23046875" style="389" customWidth="1"/>
    <col min="10530" max="10533" width="5.69140625" style="389" customWidth="1"/>
    <col min="10534" max="10534" width="4.61328125" style="389" customWidth="1"/>
    <col min="10535" max="10750" width="1.61328125" style="389"/>
    <col min="10751" max="10751" width="1.69140625" style="389" customWidth="1"/>
    <col min="10752" max="10752" width="7.07421875" style="389" customWidth="1"/>
    <col min="10753" max="10753" width="5.921875" style="389" customWidth="1"/>
    <col min="10754" max="10754" width="1.69140625" style="389" customWidth="1"/>
    <col min="10755" max="10761" width="5.23046875" style="389" customWidth="1"/>
    <col min="10762" max="10762" width="2" style="389" customWidth="1"/>
    <col min="10763" max="10763" width="2.23046875" style="389" customWidth="1"/>
    <col min="10764" max="10767" width="3.69140625" style="389" customWidth="1"/>
    <col min="10768" max="10768" width="2.3828125" style="389" customWidth="1"/>
    <col min="10769" max="10775" width="3.69140625" style="389" customWidth="1"/>
    <col min="10776" max="10782" width="5.69140625" style="389" customWidth="1"/>
    <col min="10783" max="10785" width="7.23046875" style="389" customWidth="1"/>
    <col min="10786" max="10789" width="5.69140625" style="389" customWidth="1"/>
    <col min="10790" max="10790" width="4.61328125" style="389" customWidth="1"/>
    <col min="10791" max="11006" width="1.61328125" style="389"/>
    <col min="11007" max="11007" width="1.69140625" style="389" customWidth="1"/>
    <col min="11008" max="11008" width="7.07421875" style="389" customWidth="1"/>
    <col min="11009" max="11009" width="5.921875" style="389" customWidth="1"/>
    <col min="11010" max="11010" width="1.69140625" style="389" customWidth="1"/>
    <col min="11011" max="11017" width="5.23046875" style="389" customWidth="1"/>
    <col min="11018" max="11018" width="2" style="389" customWidth="1"/>
    <col min="11019" max="11019" width="2.23046875" style="389" customWidth="1"/>
    <col min="11020" max="11023" width="3.69140625" style="389" customWidth="1"/>
    <col min="11024" max="11024" width="2.3828125" style="389" customWidth="1"/>
    <col min="11025" max="11031" width="3.69140625" style="389" customWidth="1"/>
    <col min="11032" max="11038" width="5.69140625" style="389" customWidth="1"/>
    <col min="11039" max="11041" width="7.23046875" style="389" customWidth="1"/>
    <col min="11042" max="11045" width="5.69140625" style="389" customWidth="1"/>
    <col min="11046" max="11046" width="4.61328125" style="389" customWidth="1"/>
    <col min="11047" max="11262" width="1.61328125" style="389"/>
    <col min="11263" max="11263" width="1.69140625" style="389" customWidth="1"/>
    <col min="11264" max="11264" width="7.07421875" style="389" customWidth="1"/>
    <col min="11265" max="11265" width="5.921875" style="389" customWidth="1"/>
    <col min="11266" max="11266" width="1.69140625" style="389" customWidth="1"/>
    <col min="11267" max="11273" width="5.23046875" style="389" customWidth="1"/>
    <col min="11274" max="11274" width="2" style="389" customWidth="1"/>
    <col min="11275" max="11275" width="2.23046875" style="389" customWidth="1"/>
    <col min="11276" max="11279" width="3.69140625" style="389" customWidth="1"/>
    <col min="11280" max="11280" width="2.3828125" style="389" customWidth="1"/>
    <col min="11281" max="11287" width="3.69140625" style="389" customWidth="1"/>
    <col min="11288" max="11294" width="5.69140625" style="389" customWidth="1"/>
    <col min="11295" max="11297" width="7.23046875" style="389" customWidth="1"/>
    <col min="11298" max="11301" width="5.69140625" style="389" customWidth="1"/>
    <col min="11302" max="11302" width="4.61328125" style="389" customWidth="1"/>
    <col min="11303" max="11518" width="1.61328125" style="389"/>
    <col min="11519" max="11519" width="1.69140625" style="389" customWidth="1"/>
    <col min="11520" max="11520" width="7.07421875" style="389" customWidth="1"/>
    <col min="11521" max="11521" width="5.921875" style="389" customWidth="1"/>
    <col min="11522" max="11522" width="1.69140625" style="389" customWidth="1"/>
    <col min="11523" max="11529" width="5.23046875" style="389" customWidth="1"/>
    <col min="11530" max="11530" width="2" style="389" customWidth="1"/>
    <col min="11531" max="11531" width="2.23046875" style="389" customWidth="1"/>
    <col min="11532" max="11535" width="3.69140625" style="389" customWidth="1"/>
    <col min="11536" max="11536" width="2.3828125" style="389" customWidth="1"/>
    <col min="11537" max="11543" width="3.69140625" style="389" customWidth="1"/>
    <col min="11544" max="11550" width="5.69140625" style="389" customWidth="1"/>
    <col min="11551" max="11553" width="7.23046875" style="389" customWidth="1"/>
    <col min="11554" max="11557" width="5.69140625" style="389" customWidth="1"/>
    <col min="11558" max="11558" width="4.61328125" style="389" customWidth="1"/>
    <col min="11559" max="11774" width="1.61328125" style="389"/>
    <col min="11775" max="11775" width="1.69140625" style="389" customWidth="1"/>
    <col min="11776" max="11776" width="7.07421875" style="389" customWidth="1"/>
    <col min="11777" max="11777" width="5.921875" style="389" customWidth="1"/>
    <col min="11778" max="11778" width="1.69140625" style="389" customWidth="1"/>
    <col min="11779" max="11785" width="5.23046875" style="389" customWidth="1"/>
    <col min="11786" max="11786" width="2" style="389" customWidth="1"/>
    <col min="11787" max="11787" width="2.23046875" style="389" customWidth="1"/>
    <col min="11788" max="11791" width="3.69140625" style="389" customWidth="1"/>
    <col min="11792" max="11792" width="2.3828125" style="389" customWidth="1"/>
    <col min="11793" max="11799" width="3.69140625" style="389" customWidth="1"/>
    <col min="11800" max="11806" width="5.69140625" style="389" customWidth="1"/>
    <col min="11807" max="11809" width="7.23046875" style="389" customWidth="1"/>
    <col min="11810" max="11813" width="5.69140625" style="389" customWidth="1"/>
    <col min="11814" max="11814" width="4.61328125" style="389" customWidth="1"/>
    <col min="11815" max="12030" width="1.61328125" style="389"/>
    <col min="12031" max="12031" width="1.69140625" style="389" customWidth="1"/>
    <col min="12032" max="12032" width="7.07421875" style="389" customWidth="1"/>
    <col min="12033" max="12033" width="5.921875" style="389" customWidth="1"/>
    <col min="12034" max="12034" width="1.69140625" style="389" customWidth="1"/>
    <col min="12035" max="12041" width="5.23046875" style="389" customWidth="1"/>
    <col min="12042" max="12042" width="2" style="389" customWidth="1"/>
    <col min="12043" max="12043" width="2.23046875" style="389" customWidth="1"/>
    <col min="12044" max="12047" width="3.69140625" style="389" customWidth="1"/>
    <col min="12048" max="12048" width="2.3828125" style="389" customWidth="1"/>
    <col min="12049" max="12055" width="3.69140625" style="389" customWidth="1"/>
    <col min="12056" max="12062" width="5.69140625" style="389" customWidth="1"/>
    <col min="12063" max="12065" width="7.23046875" style="389" customWidth="1"/>
    <col min="12066" max="12069" width="5.69140625" style="389" customWidth="1"/>
    <col min="12070" max="12070" width="4.61328125" style="389" customWidth="1"/>
    <col min="12071" max="12286" width="1.61328125" style="389"/>
    <col min="12287" max="12287" width="1.69140625" style="389" customWidth="1"/>
    <col min="12288" max="12288" width="7.07421875" style="389" customWidth="1"/>
    <col min="12289" max="12289" width="5.921875" style="389" customWidth="1"/>
    <col min="12290" max="12290" width="1.69140625" style="389" customWidth="1"/>
    <col min="12291" max="12297" width="5.23046875" style="389" customWidth="1"/>
    <col min="12298" max="12298" width="2" style="389" customWidth="1"/>
    <col min="12299" max="12299" width="2.23046875" style="389" customWidth="1"/>
    <col min="12300" max="12303" width="3.69140625" style="389" customWidth="1"/>
    <col min="12304" max="12304" width="2.3828125" style="389" customWidth="1"/>
    <col min="12305" max="12311" width="3.69140625" style="389" customWidth="1"/>
    <col min="12312" max="12318" width="5.69140625" style="389" customWidth="1"/>
    <col min="12319" max="12321" width="7.23046875" style="389" customWidth="1"/>
    <col min="12322" max="12325" width="5.69140625" style="389" customWidth="1"/>
    <col min="12326" max="12326" width="4.61328125" style="389" customWidth="1"/>
    <col min="12327" max="12542" width="1.61328125" style="389"/>
    <col min="12543" max="12543" width="1.69140625" style="389" customWidth="1"/>
    <col min="12544" max="12544" width="7.07421875" style="389" customWidth="1"/>
    <col min="12545" max="12545" width="5.921875" style="389" customWidth="1"/>
    <col min="12546" max="12546" width="1.69140625" style="389" customWidth="1"/>
    <col min="12547" max="12553" width="5.23046875" style="389" customWidth="1"/>
    <col min="12554" max="12554" width="2" style="389" customWidth="1"/>
    <col min="12555" max="12555" width="2.23046875" style="389" customWidth="1"/>
    <col min="12556" max="12559" width="3.69140625" style="389" customWidth="1"/>
    <col min="12560" max="12560" width="2.3828125" style="389" customWidth="1"/>
    <col min="12561" max="12567" width="3.69140625" style="389" customWidth="1"/>
    <col min="12568" max="12574" width="5.69140625" style="389" customWidth="1"/>
    <col min="12575" max="12577" width="7.23046875" style="389" customWidth="1"/>
    <col min="12578" max="12581" width="5.69140625" style="389" customWidth="1"/>
    <col min="12582" max="12582" width="4.61328125" style="389" customWidth="1"/>
    <col min="12583" max="12798" width="1.61328125" style="389"/>
    <col min="12799" max="12799" width="1.69140625" style="389" customWidth="1"/>
    <col min="12800" max="12800" width="7.07421875" style="389" customWidth="1"/>
    <col min="12801" max="12801" width="5.921875" style="389" customWidth="1"/>
    <col min="12802" max="12802" width="1.69140625" style="389" customWidth="1"/>
    <col min="12803" max="12809" width="5.23046875" style="389" customWidth="1"/>
    <col min="12810" max="12810" width="2" style="389" customWidth="1"/>
    <col min="12811" max="12811" width="2.23046875" style="389" customWidth="1"/>
    <col min="12812" max="12815" width="3.69140625" style="389" customWidth="1"/>
    <col min="12816" max="12816" width="2.3828125" style="389" customWidth="1"/>
    <col min="12817" max="12823" width="3.69140625" style="389" customWidth="1"/>
    <col min="12824" max="12830" width="5.69140625" style="389" customWidth="1"/>
    <col min="12831" max="12833" width="7.23046875" style="389" customWidth="1"/>
    <col min="12834" max="12837" width="5.69140625" style="389" customWidth="1"/>
    <col min="12838" max="12838" width="4.61328125" style="389" customWidth="1"/>
    <col min="12839" max="13054" width="1.61328125" style="389"/>
    <col min="13055" max="13055" width="1.69140625" style="389" customWidth="1"/>
    <col min="13056" max="13056" width="7.07421875" style="389" customWidth="1"/>
    <col min="13057" max="13057" width="5.921875" style="389" customWidth="1"/>
    <col min="13058" max="13058" width="1.69140625" style="389" customWidth="1"/>
    <col min="13059" max="13065" width="5.23046875" style="389" customWidth="1"/>
    <col min="13066" max="13066" width="2" style="389" customWidth="1"/>
    <col min="13067" max="13067" width="2.23046875" style="389" customWidth="1"/>
    <col min="13068" max="13071" width="3.69140625" style="389" customWidth="1"/>
    <col min="13072" max="13072" width="2.3828125" style="389" customWidth="1"/>
    <col min="13073" max="13079" width="3.69140625" style="389" customWidth="1"/>
    <col min="13080" max="13086" width="5.69140625" style="389" customWidth="1"/>
    <col min="13087" max="13089" width="7.23046875" style="389" customWidth="1"/>
    <col min="13090" max="13093" width="5.69140625" style="389" customWidth="1"/>
    <col min="13094" max="13094" width="4.61328125" style="389" customWidth="1"/>
    <col min="13095" max="13310" width="1.61328125" style="389"/>
    <col min="13311" max="13311" width="1.69140625" style="389" customWidth="1"/>
    <col min="13312" max="13312" width="7.07421875" style="389" customWidth="1"/>
    <col min="13313" max="13313" width="5.921875" style="389" customWidth="1"/>
    <col min="13314" max="13314" width="1.69140625" style="389" customWidth="1"/>
    <col min="13315" max="13321" width="5.23046875" style="389" customWidth="1"/>
    <col min="13322" max="13322" width="2" style="389" customWidth="1"/>
    <col min="13323" max="13323" width="2.23046875" style="389" customWidth="1"/>
    <col min="13324" max="13327" width="3.69140625" style="389" customWidth="1"/>
    <col min="13328" max="13328" width="2.3828125" style="389" customWidth="1"/>
    <col min="13329" max="13335" width="3.69140625" style="389" customWidth="1"/>
    <col min="13336" max="13342" width="5.69140625" style="389" customWidth="1"/>
    <col min="13343" max="13345" width="7.23046875" style="389" customWidth="1"/>
    <col min="13346" max="13349" width="5.69140625" style="389" customWidth="1"/>
    <col min="13350" max="13350" width="4.61328125" style="389" customWidth="1"/>
    <col min="13351" max="13566" width="1.61328125" style="389"/>
    <col min="13567" max="13567" width="1.69140625" style="389" customWidth="1"/>
    <col min="13568" max="13568" width="7.07421875" style="389" customWidth="1"/>
    <col min="13569" max="13569" width="5.921875" style="389" customWidth="1"/>
    <col min="13570" max="13570" width="1.69140625" style="389" customWidth="1"/>
    <col min="13571" max="13577" width="5.23046875" style="389" customWidth="1"/>
    <col min="13578" max="13578" width="2" style="389" customWidth="1"/>
    <col min="13579" max="13579" width="2.23046875" style="389" customWidth="1"/>
    <col min="13580" max="13583" width="3.69140625" style="389" customWidth="1"/>
    <col min="13584" max="13584" width="2.3828125" style="389" customWidth="1"/>
    <col min="13585" max="13591" width="3.69140625" style="389" customWidth="1"/>
    <col min="13592" max="13598" width="5.69140625" style="389" customWidth="1"/>
    <col min="13599" max="13601" width="7.23046875" style="389" customWidth="1"/>
    <col min="13602" max="13605" width="5.69140625" style="389" customWidth="1"/>
    <col min="13606" max="13606" width="4.61328125" style="389" customWidth="1"/>
    <col min="13607" max="13822" width="1.61328125" style="389"/>
    <col min="13823" max="13823" width="1.69140625" style="389" customWidth="1"/>
    <col min="13824" max="13824" width="7.07421875" style="389" customWidth="1"/>
    <col min="13825" max="13825" width="5.921875" style="389" customWidth="1"/>
    <col min="13826" max="13826" width="1.69140625" style="389" customWidth="1"/>
    <col min="13827" max="13833" width="5.23046875" style="389" customWidth="1"/>
    <col min="13834" max="13834" width="2" style="389" customWidth="1"/>
    <col min="13835" max="13835" width="2.23046875" style="389" customWidth="1"/>
    <col min="13836" max="13839" width="3.69140625" style="389" customWidth="1"/>
    <col min="13840" max="13840" width="2.3828125" style="389" customWidth="1"/>
    <col min="13841" max="13847" width="3.69140625" style="389" customWidth="1"/>
    <col min="13848" max="13854" width="5.69140625" style="389" customWidth="1"/>
    <col min="13855" max="13857" width="7.23046875" style="389" customWidth="1"/>
    <col min="13858" max="13861" width="5.69140625" style="389" customWidth="1"/>
    <col min="13862" max="13862" width="4.61328125" style="389" customWidth="1"/>
    <col min="13863" max="14078" width="1.61328125" style="389"/>
    <col min="14079" max="14079" width="1.69140625" style="389" customWidth="1"/>
    <col min="14080" max="14080" width="7.07421875" style="389" customWidth="1"/>
    <col min="14081" max="14081" width="5.921875" style="389" customWidth="1"/>
    <col min="14082" max="14082" width="1.69140625" style="389" customWidth="1"/>
    <col min="14083" max="14089" width="5.23046875" style="389" customWidth="1"/>
    <col min="14090" max="14090" width="2" style="389" customWidth="1"/>
    <col min="14091" max="14091" width="2.23046875" style="389" customWidth="1"/>
    <col min="14092" max="14095" width="3.69140625" style="389" customWidth="1"/>
    <col min="14096" max="14096" width="2.3828125" style="389" customWidth="1"/>
    <col min="14097" max="14103" width="3.69140625" style="389" customWidth="1"/>
    <col min="14104" max="14110" width="5.69140625" style="389" customWidth="1"/>
    <col min="14111" max="14113" width="7.23046875" style="389" customWidth="1"/>
    <col min="14114" max="14117" width="5.69140625" style="389" customWidth="1"/>
    <col min="14118" max="14118" width="4.61328125" style="389" customWidth="1"/>
    <col min="14119" max="14334" width="1.61328125" style="389"/>
    <col min="14335" max="14335" width="1.69140625" style="389" customWidth="1"/>
    <col min="14336" max="14336" width="7.07421875" style="389" customWidth="1"/>
    <col min="14337" max="14337" width="5.921875" style="389" customWidth="1"/>
    <col min="14338" max="14338" width="1.69140625" style="389" customWidth="1"/>
    <col min="14339" max="14345" width="5.23046875" style="389" customWidth="1"/>
    <col min="14346" max="14346" width="2" style="389" customWidth="1"/>
    <col min="14347" max="14347" width="2.23046875" style="389" customWidth="1"/>
    <col min="14348" max="14351" width="3.69140625" style="389" customWidth="1"/>
    <col min="14352" max="14352" width="2.3828125" style="389" customWidth="1"/>
    <col min="14353" max="14359" width="3.69140625" style="389" customWidth="1"/>
    <col min="14360" max="14366" width="5.69140625" style="389" customWidth="1"/>
    <col min="14367" max="14369" width="7.23046875" style="389" customWidth="1"/>
    <col min="14370" max="14373" width="5.69140625" style="389" customWidth="1"/>
    <col min="14374" max="14374" width="4.61328125" style="389" customWidth="1"/>
    <col min="14375" max="14590" width="1.61328125" style="389"/>
    <col min="14591" max="14591" width="1.69140625" style="389" customWidth="1"/>
    <col min="14592" max="14592" width="7.07421875" style="389" customWidth="1"/>
    <col min="14593" max="14593" width="5.921875" style="389" customWidth="1"/>
    <col min="14594" max="14594" width="1.69140625" style="389" customWidth="1"/>
    <col min="14595" max="14601" width="5.23046875" style="389" customWidth="1"/>
    <col min="14602" max="14602" width="2" style="389" customWidth="1"/>
    <col min="14603" max="14603" width="2.23046875" style="389" customWidth="1"/>
    <col min="14604" max="14607" width="3.69140625" style="389" customWidth="1"/>
    <col min="14608" max="14608" width="2.3828125" style="389" customWidth="1"/>
    <col min="14609" max="14615" width="3.69140625" style="389" customWidth="1"/>
    <col min="14616" max="14622" width="5.69140625" style="389" customWidth="1"/>
    <col min="14623" max="14625" width="7.23046875" style="389" customWidth="1"/>
    <col min="14626" max="14629" width="5.69140625" style="389" customWidth="1"/>
    <col min="14630" max="14630" width="4.61328125" style="389" customWidth="1"/>
    <col min="14631" max="14846" width="1.61328125" style="389"/>
    <col min="14847" max="14847" width="1.69140625" style="389" customWidth="1"/>
    <col min="14848" max="14848" width="7.07421875" style="389" customWidth="1"/>
    <col min="14849" max="14849" width="5.921875" style="389" customWidth="1"/>
    <col min="14850" max="14850" width="1.69140625" style="389" customWidth="1"/>
    <col min="14851" max="14857" width="5.23046875" style="389" customWidth="1"/>
    <col min="14858" max="14858" width="2" style="389" customWidth="1"/>
    <col min="14859" max="14859" width="2.23046875" style="389" customWidth="1"/>
    <col min="14860" max="14863" width="3.69140625" style="389" customWidth="1"/>
    <col min="14864" max="14864" width="2.3828125" style="389" customWidth="1"/>
    <col min="14865" max="14871" width="3.69140625" style="389" customWidth="1"/>
    <col min="14872" max="14878" width="5.69140625" style="389" customWidth="1"/>
    <col min="14879" max="14881" width="7.23046875" style="389" customWidth="1"/>
    <col min="14882" max="14885" width="5.69140625" style="389" customWidth="1"/>
    <col min="14886" max="14886" width="4.61328125" style="389" customWidth="1"/>
    <col min="14887" max="15102" width="1.61328125" style="389"/>
    <col min="15103" max="15103" width="1.69140625" style="389" customWidth="1"/>
    <col min="15104" max="15104" width="7.07421875" style="389" customWidth="1"/>
    <col min="15105" max="15105" width="5.921875" style="389" customWidth="1"/>
    <col min="15106" max="15106" width="1.69140625" style="389" customWidth="1"/>
    <col min="15107" max="15113" width="5.23046875" style="389" customWidth="1"/>
    <col min="15114" max="15114" width="2" style="389" customWidth="1"/>
    <col min="15115" max="15115" width="2.23046875" style="389" customWidth="1"/>
    <col min="15116" max="15119" width="3.69140625" style="389" customWidth="1"/>
    <col min="15120" max="15120" width="2.3828125" style="389" customWidth="1"/>
    <col min="15121" max="15127" width="3.69140625" style="389" customWidth="1"/>
    <col min="15128" max="15134" width="5.69140625" style="389" customWidth="1"/>
    <col min="15135" max="15137" width="7.23046875" style="389" customWidth="1"/>
    <col min="15138" max="15141" width="5.69140625" style="389" customWidth="1"/>
    <col min="15142" max="15142" width="4.61328125" style="389" customWidth="1"/>
    <col min="15143" max="15358" width="1.61328125" style="389"/>
    <col min="15359" max="15359" width="1.69140625" style="389" customWidth="1"/>
    <col min="15360" max="15360" width="7.07421875" style="389" customWidth="1"/>
    <col min="15361" max="15361" width="5.921875" style="389" customWidth="1"/>
    <col min="15362" max="15362" width="1.69140625" style="389" customWidth="1"/>
    <col min="15363" max="15369" width="5.23046875" style="389" customWidth="1"/>
    <col min="15370" max="15370" width="2" style="389" customWidth="1"/>
    <col min="15371" max="15371" width="2.23046875" style="389" customWidth="1"/>
    <col min="15372" max="15375" width="3.69140625" style="389" customWidth="1"/>
    <col min="15376" max="15376" width="2.3828125" style="389" customWidth="1"/>
    <col min="15377" max="15383" width="3.69140625" style="389" customWidth="1"/>
    <col min="15384" max="15390" width="5.69140625" style="389" customWidth="1"/>
    <col min="15391" max="15393" width="7.23046875" style="389" customWidth="1"/>
    <col min="15394" max="15397" width="5.69140625" style="389" customWidth="1"/>
    <col min="15398" max="15398" width="4.61328125" style="389" customWidth="1"/>
    <col min="15399" max="15614" width="1.61328125" style="389"/>
    <col min="15615" max="15615" width="1.69140625" style="389" customWidth="1"/>
    <col min="15616" max="15616" width="7.07421875" style="389" customWidth="1"/>
    <col min="15617" max="15617" width="5.921875" style="389" customWidth="1"/>
    <col min="15618" max="15618" width="1.69140625" style="389" customWidth="1"/>
    <col min="15619" max="15625" width="5.23046875" style="389" customWidth="1"/>
    <col min="15626" max="15626" width="2" style="389" customWidth="1"/>
    <col min="15627" max="15627" width="2.23046875" style="389" customWidth="1"/>
    <col min="15628" max="15631" width="3.69140625" style="389" customWidth="1"/>
    <col min="15632" max="15632" width="2.3828125" style="389" customWidth="1"/>
    <col min="15633" max="15639" width="3.69140625" style="389" customWidth="1"/>
    <col min="15640" max="15646" width="5.69140625" style="389" customWidth="1"/>
    <col min="15647" max="15649" width="7.23046875" style="389" customWidth="1"/>
    <col min="15650" max="15653" width="5.69140625" style="389" customWidth="1"/>
    <col min="15654" max="15654" width="4.61328125" style="389" customWidth="1"/>
    <col min="15655" max="15870" width="1.61328125" style="389"/>
    <col min="15871" max="15871" width="1.69140625" style="389" customWidth="1"/>
    <col min="15872" max="15872" width="7.07421875" style="389" customWidth="1"/>
    <col min="15873" max="15873" width="5.921875" style="389" customWidth="1"/>
    <col min="15874" max="15874" width="1.69140625" style="389" customWidth="1"/>
    <col min="15875" max="15881" width="5.23046875" style="389" customWidth="1"/>
    <col min="15882" max="15882" width="2" style="389" customWidth="1"/>
    <col min="15883" max="15883" width="2.23046875" style="389" customWidth="1"/>
    <col min="15884" max="15887" width="3.69140625" style="389" customWidth="1"/>
    <col min="15888" max="15888" width="2.3828125" style="389" customWidth="1"/>
    <col min="15889" max="15895" width="3.69140625" style="389" customWidth="1"/>
    <col min="15896" max="15902" width="5.69140625" style="389" customWidth="1"/>
    <col min="15903" max="15905" width="7.23046875" style="389" customWidth="1"/>
    <col min="15906" max="15909" width="5.69140625" style="389" customWidth="1"/>
    <col min="15910" max="15910" width="4.61328125" style="389" customWidth="1"/>
    <col min="15911" max="16126" width="1.61328125" style="389"/>
    <col min="16127" max="16127" width="1.69140625" style="389" customWidth="1"/>
    <col min="16128" max="16128" width="7.07421875" style="389" customWidth="1"/>
    <col min="16129" max="16129" width="5.921875" style="389" customWidth="1"/>
    <col min="16130" max="16130" width="1.69140625" style="389" customWidth="1"/>
    <col min="16131" max="16137" width="5.23046875" style="389" customWidth="1"/>
    <col min="16138" max="16138" width="2" style="389" customWidth="1"/>
    <col min="16139" max="16139" width="2.23046875" style="389" customWidth="1"/>
    <col min="16140" max="16143" width="3.69140625" style="389" customWidth="1"/>
    <col min="16144" max="16144" width="2.3828125" style="389" customWidth="1"/>
    <col min="16145" max="16151" width="3.69140625" style="389" customWidth="1"/>
    <col min="16152" max="16158" width="5.69140625" style="389" customWidth="1"/>
    <col min="16159" max="16161" width="7.23046875" style="389" customWidth="1"/>
    <col min="16162" max="16165" width="5.69140625" style="389" customWidth="1"/>
    <col min="16166" max="16166" width="4.61328125" style="389" customWidth="1"/>
    <col min="16167" max="16384" width="1.61328125" style="389"/>
  </cols>
  <sheetData>
    <row r="1" spans="1:73" ht="16.5" customHeight="1">
      <c r="A1" s="390"/>
      <c r="B1" s="391"/>
      <c r="C1" s="391"/>
      <c r="D1" s="391"/>
      <c r="E1" s="391"/>
      <c r="F1" s="391"/>
      <c r="G1" s="391"/>
      <c r="H1" s="392"/>
      <c r="I1" s="392"/>
      <c r="J1" s="392"/>
      <c r="K1" s="433"/>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446"/>
      <c r="AN1" s="447"/>
      <c r="AO1" s="447"/>
      <c r="AP1" s="447"/>
      <c r="AQ1" s="447"/>
      <c r="AR1" s="447"/>
      <c r="AS1" s="447"/>
      <c r="AT1" s="447"/>
      <c r="AU1" s="447"/>
      <c r="AV1" s="447"/>
      <c r="AW1" s="447"/>
      <c r="AX1" s="447"/>
      <c r="AY1" s="447"/>
      <c r="AZ1" s="447"/>
      <c r="BA1" s="447"/>
      <c r="BB1" s="447"/>
      <c r="BC1" s="452"/>
      <c r="BD1" s="452"/>
      <c r="BE1" s="452"/>
      <c r="BF1" s="452"/>
      <c r="BG1" s="452"/>
      <c r="BH1" s="452"/>
      <c r="BI1" s="452"/>
      <c r="BJ1" s="452"/>
      <c r="BK1" s="452"/>
      <c r="BL1" s="452"/>
      <c r="BM1" s="452"/>
      <c r="BN1" s="452"/>
      <c r="BO1" s="452"/>
      <c r="BP1" s="452"/>
      <c r="BQ1" s="452"/>
      <c r="BR1" s="452"/>
      <c r="BS1" s="447"/>
      <c r="BT1" s="452"/>
      <c r="BU1" s="452"/>
    </row>
    <row r="2" spans="1:73" ht="29.1" customHeight="1">
      <c r="A2" s="394"/>
      <c r="B2" s="484"/>
      <c r="C2" s="484"/>
      <c r="D2" s="484"/>
      <c r="E2" s="484"/>
      <c r="F2" s="484"/>
      <c r="G2" s="484"/>
      <c r="H2" s="485"/>
      <c r="I2" s="485"/>
      <c r="J2" s="485"/>
      <c r="K2" s="490"/>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88"/>
      <c r="AM2" s="449"/>
      <c r="AN2" s="447"/>
      <c r="AO2" s="447"/>
      <c r="AP2" s="447"/>
      <c r="AQ2" s="447"/>
      <c r="AR2" s="447"/>
      <c r="AS2" s="447"/>
      <c r="AT2" s="447"/>
      <c r="AU2" s="447"/>
      <c r="AV2" s="447"/>
      <c r="AW2" s="447"/>
      <c r="AX2" s="447"/>
      <c r="AY2" s="447"/>
      <c r="AZ2" s="447"/>
      <c r="BA2" s="447"/>
      <c r="BB2" s="447"/>
      <c r="BC2" s="452"/>
      <c r="BD2" s="452"/>
      <c r="BE2" s="452"/>
      <c r="BF2" s="452"/>
      <c r="BG2" s="452"/>
      <c r="BH2" s="452"/>
      <c r="BI2" s="452"/>
      <c r="BJ2" s="452"/>
      <c r="BK2" s="452"/>
      <c r="BL2" s="452"/>
      <c r="BM2" s="452"/>
      <c r="BN2" s="452"/>
      <c r="BO2" s="452"/>
      <c r="BP2" s="452"/>
      <c r="BQ2" s="452"/>
      <c r="BR2" s="452"/>
      <c r="BS2" s="452"/>
      <c r="BT2" s="452"/>
      <c r="BU2" s="452"/>
    </row>
    <row r="3" spans="1:73" ht="29.1" customHeight="1">
      <c r="A3" s="398"/>
      <c r="B3" s="486"/>
      <c r="C3" s="486"/>
      <c r="D3" s="486"/>
      <c r="E3" s="486"/>
      <c r="F3" s="487" t="s">
        <v>2497</v>
      </c>
      <c r="G3" s="486"/>
      <c r="H3" s="485"/>
      <c r="I3" s="485"/>
      <c r="J3" s="485"/>
      <c r="K3" s="490"/>
      <c r="M3" s="500"/>
      <c r="N3" s="500"/>
      <c r="O3" s="500"/>
      <c r="P3" s="500"/>
      <c r="Q3" s="500"/>
      <c r="R3" s="500"/>
      <c r="S3" s="500"/>
      <c r="T3" s="500"/>
      <c r="U3" s="500"/>
      <c r="V3" s="500"/>
      <c r="W3" s="500"/>
      <c r="X3" s="488"/>
      <c r="Y3" s="488"/>
      <c r="Z3" s="488"/>
      <c r="AA3" s="488"/>
      <c r="AB3" s="488"/>
      <c r="AC3" s="488"/>
      <c r="AD3" s="488"/>
      <c r="AE3" s="488"/>
      <c r="AF3" s="488"/>
      <c r="AG3" s="488"/>
      <c r="AH3" s="488"/>
      <c r="AI3" s="488"/>
      <c r="AJ3" s="488"/>
      <c r="AK3" s="488"/>
      <c r="AL3" s="488"/>
      <c r="AM3" s="451"/>
      <c r="AN3" s="452"/>
      <c r="AO3" s="452"/>
      <c r="AP3" s="452"/>
      <c r="AQ3" s="452"/>
      <c r="AR3" s="452"/>
      <c r="AS3" s="452"/>
      <c r="AT3" s="452"/>
      <c r="AU3" s="452"/>
      <c r="AV3" s="452"/>
      <c r="AW3" s="452"/>
      <c r="AX3" s="452"/>
      <c r="AY3" s="452"/>
      <c r="AZ3" s="452"/>
      <c r="BA3" s="452"/>
      <c r="BB3" s="452"/>
      <c r="BC3" s="452"/>
      <c r="BD3" s="452"/>
      <c r="BE3" s="452"/>
      <c r="BF3" s="452"/>
      <c r="BG3" s="452"/>
      <c r="BH3" s="452"/>
      <c r="BI3" s="452"/>
      <c r="BJ3" s="468"/>
      <c r="BK3" s="452"/>
      <c r="BL3" s="452"/>
      <c r="BM3" s="452"/>
      <c r="BN3" s="452"/>
      <c r="BO3" s="452"/>
      <c r="BP3" s="452"/>
      <c r="BQ3" s="452"/>
      <c r="BR3" s="452"/>
      <c r="BS3" s="452"/>
      <c r="BT3" s="452"/>
      <c r="BU3" s="452"/>
    </row>
    <row r="4" spans="1:73" ht="37.5" customHeight="1">
      <c r="A4" s="402"/>
      <c r="B4" s="488"/>
      <c r="C4" s="488"/>
      <c r="D4" s="488"/>
      <c r="E4" s="488"/>
      <c r="F4" s="489" t="s">
        <v>2498</v>
      </c>
      <c r="G4" s="488"/>
      <c r="H4" s="485"/>
      <c r="I4" s="485"/>
      <c r="J4" s="485"/>
      <c r="K4" s="490"/>
      <c r="L4" s="488"/>
      <c r="M4" s="488"/>
      <c r="N4" s="488"/>
      <c r="O4" s="488"/>
      <c r="P4" s="488"/>
      <c r="Q4" s="488"/>
      <c r="R4" s="488"/>
      <c r="S4" s="488"/>
      <c r="T4" s="488"/>
      <c r="U4" s="488"/>
      <c r="V4" s="488"/>
      <c r="W4" s="488"/>
      <c r="X4" s="488"/>
      <c r="Y4" s="488"/>
      <c r="Z4" s="488"/>
      <c r="AA4" s="488"/>
      <c r="AB4" s="488"/>
      <c r="AC4" s="488"/>
      <c r="AD4" s="488"/>
      <c r="AE4" s="488"/>
      <c r="AF4" s="488"/>
      <c r="AG4" s="488"/>
      <c r="AH4" s="488"/>
      <c r="AI4" s="488"/>
      <c r="AJ4" s="488"/>
      <c r="AK4" s="488"/>
      <c r="AL4" s="488"/>
      <c r="AM4" s="451"/>
      <c r="AN4" s="452"/>
      <c r="AO4" s="452"/>
      <c r="AP4" s="452"/>
      <c r="AQ4" s="452"/>
      <c r="AR4" s="452"/>
      <c r="AS4" s="452"/>
      <c r="AT4" s="452"/>
      <c r="AU4" s="452"/>
      <c r="AV4" s="452"/>
      <c r="AW4" s="452"/>
      <c r="AX4" s="452"/>
      <c r="AY4" s="452"/>
      <c r="AZ4" s="452"/>
      <c r="BA4" s="452"/>
      <c r="BB4" s="452"/>
      <c r="BC4" s="452"/>
      <c r="BD4" s="452"/>
      <c r="BE4" s="452"/>
      <c r="BF4" s="452"/>
      <c r="BG4" s="452"/>
      <c r="BH4" s="452"/>
      <c r="BI4" s="452"/>
      <c r="BJ4" s="452"/>
      <c r="BK4" s="452"/>
      <c r="BL4" s="452"/>
      <c r="BM4" s="452"/>
      <c r="BN4" s="452"/>
      <c r="BO4" s="452"/>
      <c r="BP4" s="452"/>
      <c r="BQ4" s="452"/>
      <c r="BR4" s="452"/>
      <c r="BS4" s="452"/>
      <c r="BT4" s="452"/>
      <c r="BU4" s="452"/>
    </row>
    <row r="5" spans="1:73" ht="27" customHeight="1">
      <c r="A5" s="402"/>
      <c r="B5" s="488"/>
      <c r="C5" s="488"/>
      <c r="D5" s="488"/>
      <c r="E5" s="488"/>
      <c r="F5" s="488"/>
      <c r="G5" s="488"/>
      <c r="H5" s="490"/>
      <c r="I5" s="490"/>
      <c r="J5" s="490"/>
      <c r="K5" s="490"/>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51"/>
      <c r="AN5" s="452"/>
      <c r="AO5" s="452"/>
      <c r="AP5" s="452"/>
      <c r="AQ5" s="452"/>
      <c r="AR5" s="452"/>
      <c r="AS5" s="452"/>
      <c r="AT5" s="452"/>
      <c r="AU5" s="452"/>
      <c r="AV5" s="452"/>
      <c r="AW5" s="452"/>
      <c r="AX5" s="452"/>
      <c r="AY5" s="452"/>
      <c r="AZ5" s="452"/>
      <c r="BA5" s="452"/>
      <c r="BB5" s="452"/>
      <c r="BC5" s="452"/>
      <c r="BD5" s="452"/>
      <c r="BE5" s="452"/>
      <c r="BF5" s="452"/>
      <c r="BG5" s="452"/>
      <c r="BH5" s="452"/>
      <c r="BI5" s="452"/>
      <c r="BJ5" s="452"/>
      <c r="BK5" s="452"/>
      <c r="BL5" s="452"/>
      <c r="BM5" s="452"/>
      <c r="BN5" s="452"/>
      <c r="BO5" s="452"/>
      <c r="BP5" s="452"/>
      <c r="BQ5" s="452"/>
      <c r="BR5" s="452"/>
      <c r="BS5" s="452"/>
      <c r="BT5" s="452"/>
      <c r="BU5" s="452"/>
    </row>
    <row r="6" spans="1:73" ht="30" customHeight="1">
      <c r="A6" s="402"/>
      <c r="C6" s="467" t="s">
        <v>2499</v>
      </c>
      <c r="D6" s="488"/>
      <c r="E6" s="488"/>
      <c r="F6" s="488"/>
      <c r="G6" s="490"/>
      <c r="H6" s="490"/>
      <c r="I6" s="490"/>
      <c r="J6" s="490"/>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51"/>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2"/>
      <c r="BQ6" s="452"/>
      <c r="BR6" s="452"/>
      <c r="BS6" s="452"/>
      <c r="BT6" s="452"/>
      <c r="BU6" s="452"/>
    </row>
    <row r="7" spans="1:73" ht="30" customHeight="1">
      <c r="A7" s="402"/>
      <c r="C7" s="491" t="s">
        <v>2500</v>
      </c>
      <c r="D7" s="488"/>
      <c r="E7" s="488"/>
      <c r="F7" s="488"/>
      <c r="G7" s="490"/>
      <c r="H7" s="490"/>
      <c r="I7" s="490"/>
      <c r="J7" s="490"/>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51"/>
      <c r="AN7" s="452"/>
      <c r="AO7" s="452"/>
      <c r="AP7" s="452"/>
      <c r="AQ7" s="452"/>
      <c r="AR7" s="452"/>
      <c r="AS7" s="452"/>
      <c r="AT7" s="452"/>
      <c r="AU7" s="452"/>
      <c r="AV7" s="452"/>
      <c r="AW7" s="452"/>
      <c r="AX7" s="452"/>
      <c r="AY7" s="452"/>
      <c r="AZ7" s="452"/>
      <c r="BA7" s="452"/>
      <c r="BB7" s="452"/>
      <c r="BC7" s="452"/>
      <c r="BD7" s="452"/>
      <c r="BE7" s="452"/>
      <c r="BF7" s="452"/>
      <c r="BG7" s="452"/>
      <c r="BH7" s="452"/>
      <c r="BI7" s="452"/>
      <c r="BJ7" s="452"/>
      <c r="BK7" s="452"/>
      <c r="BL7" s="452"/>
      <c r="BM7" s="452"/>
      <c r="BN7" s="452"/>
      <c r="BO7" s="452"/>
      <c r="BP7" s="452"/>
      <c r="BQ7" s="452"/>
      <c r="BR7" s="452"/>
      <c r="BS7" s="452"/>
      <c r="BT7" s="452"/>
      <c r="BU7" s="452"/>
    </row>
    <row r="8" spans="1:73" ht="15" customHeight="1">
      <c r="A8" s="406"/>
      <c r="B8" s="492"/>
      <c r="C8" s="466"/>
      <c r="D8" s="466"/>
      <c r="E8" s="466"/>
      <c r="F8" s="467"/>
      <c r="G8" s="467"/>
      <c r="H8" s="467"/>
      <c r="I8" s="467"/>
      <c r="J8" s="467"/>
      <c r="K8" s="467"/>
      <c r="L8" s="467"/>
      <c r="M8" s="467"/>
      <c r="N8" s="467"/>
      <c r="O8" s="467"/>
      <c r="P8" s="467"/>
      <c r="Q8" s="467"/>
      <c r="R8" s="467"/>
      <c r="S8" s="467"/>
      <c r="T8" s="467"/>
      <c r="U8" s="467"/>
      <c r="X8" s="502"/>
      <c r="Y8" s="502"/>
      <c r="Z8" s="502"/>
      <c r="AA8" s="502"/>
      <c r="AB8" s="502"/>
      <c r="AC8" s="502"/>
      <c r="AD8" s="502"/>
      <c r="AE8" s="502"/>
      <c r="AF8" s="520"/>
      <c r="AG8" s="520"/>
      <c r="AH8" s="502"/>
      <c r="AI8" s="502"/>
      <c r="AJ8" s="2866"/>
      <c r="AK8" s="2866"/>
      <c r="AL8" s="457"/>
      <c r="AM8" s="454"/>
      <c r="AV8" s="464"/>
      <c r="AW8" s="466"/>
    </row>
    <row r="9" spans="1:73" ht="30" customHeight="1">
      <c r="A9" s="406"/>
      <c r="B9" s="466"/>
      <c r="F9" s="457"/>
      <c r="G9" s="466"/>
      <c r="H9" s="467"/>
      <c r="I9" s="467"/>
      <c r="J9" s="467"/>
      <c r="K9" s="467"/>
      <c r="L9" s="467"/>
      <c r="M9" s="467"/>
      <c r="N9" s="467"/>
      <c r="O9" s="467"/>
      <c r="P9" s="467"/>
      <c r="Q9" s="467"/>
      <c r="R9" s="467"/>
      <c r="S9" s="467"/>
      <c r="T9" s="467"/>
      <c r="U9" s="467"/>
      <c r="V9" s="467"/>
      <c r="W9" s="467"/>
      <c r="X9" s="467"/>
      <c r="Y9" s="467"/>
      <c r="Z9" s="467"/>
      <c r="AA9" s="467"/>
      <c r="AB9" s="467"/>
      <c r="AC9" s="467"/>
      <c r="AD9" s="467"/>
      <c r="AE9" s="467"/>
      <c r="AF9" s="467"/>
      <c r="AG9" s="467"/>
      <c r="AH9" s="467"/>
      <c r="AI9" s="467"/>
      <c r="AJ9" s="467"/>
      <c r="AK9" s="467"/>
      <c r="AL9" s="457"/>
      <c r="AM9" s="454"/>
      <c r="AV9" s="457"/>
      <c r="AW9" s="467"/>
    </row>
    <row r="10" spans="1:73" ht="30" customHeight="1">
      <c r="A10" s="406"/>
      <c r="B10" s="466"/>
      <c r="F10" s="457"/>
      <c r="G10" s="466"/>
      <c r="H10" s="456"/>
      <c r="I10" s="456"/>
      <c r="J10" s="456"/>
      <c r="K10" s="456"/>
      <c r="L10" s="456"/>
      <c r="M10" s="456"/>
      <c r="N10" s="456"/>
      <c r="O10" s="456"/>
      <c r="P10" s="456"/>
      <c r="Q10" s="456"/>
      <c r="R10" s="456"/>
      <c r="S10" s="456"/>
      <c r="T10" s="456"/>
      <c r="U10" s="456"/>
      <c r="V10" s="467"/>
      <c r="W10" s="498"/>
      <c r="X10" s="498"/>
      <c r="Y10" s="498"/>
      <c r="Z10" s="498"/>
      <c r="AA10" s="498"/>
      <c r="AB10" s="498"/>
      <c r="AC10" s="498"/>
      <c r="AD10" s="498"/>
      <c r="AE10" s="498"/>
      <c r="AF10" s="498"/>
      <c r="AG10" s="498"/>
      <c r="AH10" s="498"/>
      <c r="AI10" s="498"/>
      <c r="AJ10" s="498"/>
      <c r="AK10" s="498"/>
      <c r="AL10" s="457"/>
      <c r="AM10" s="454"/>
      <c r="AV10" s="457"/>
      <c r="AW10" s="456"/>
      <c r="AX10" s="456"/>
    </row>
    <row r="11" spans="1:73" ht="30" customHeight="1">
      <c r="A11" s="406"/>
      <c r="B11" s="466"/>
      <c r="F11" s="457"/>
      <c r="G11" s="466"/>
      <c r="H11" s="456"/>
      <c r="I11" s="456"/>
      <c r="J11" s="456"/>
      <c r="K11" s="456"/>
      <c r="L11" s="456"/>
      <c r="M11" s="456"/>
      <c r="N11" s="456"/>
      <c r="O11" s="456"/>
      <c r="P11" s="456"/>
      <c r="Q11" s="456"/>
      <c r="R11" s="456"/>
      <c r="S11" s="456"/>
      <c r="T11" s="456"/>
      <c r="U11" s="456"/>
      <c r="V11" s="467"/>
      <c r="W11" s="498"/>
      <c r="X11" s="498"/>
      <c r="Y11" s="498"/>
      <c r="Z11" s="498"/>
      <c r="AA11" s="498"/>
      <c r="AB11" s="498"/>
      <c r="AC11" s="498"/>
      <c r="AD11" s="498"/>
      <c r="AE11" s="498"/>
      <c r="AF11" s="498"/>
      <c r="AG11" s="498"/>
      <c r="AH11" s="498"/>
      <c r="AI11" s="498"/>
      <c r="AJ11" s="498"/>
      <c r="AK11" s="498"/>
      <c r="AL11" s="457"/>
      <c r="AM11" s="454"/>
      <c r="AV11" s="457"/>
      <c r="AW11" s="456"/>
      <c r="AX11" s="456"/>
    </row>
    <row r="12" spans="1:73" ht="30" customHeight="1">
      <c r="A12" s="406"/>
      <c r="B12" s="466"/>
      <c r="F12" s="457"/>
      <c r="G12" s="466"/>
      <c r="H12" s="456"/>
      <c r="I12" s="456"/>
      <c r="J12" s="456"/>
      <c r="K12" s="456"/>
      <c r="L12" s="456"/>
      <c r="M12" s="456"/>
      <c r="N12" s="456"/>
      <c r="O12" s="456"/>
      <c r="P12" s="456"/>
      <c r="Q12" s="456"/>
      <c r="R12" s="456"/>
      <c r="S12" s="456"/>
      <c r="T12" s="456"/>
      <c r="U12" s="456"/>
      <c r="V12" s="467"/>
      <c r="W12" s="498"/>
      <c r="X12" s="498"/>
      <c r="Y12" s="498"/>
      <c r="Z12" s="498"/>
      <c r="AA12" s="498"/>
      <c r="AB12" s="498"/>
      <c r="AC12" s="498"/>
      <c r="AD12" s="498"/>
      <c r="AE12" s="498"/>
      <c r="AF12" s="498"/>
      <c r="AG12" s="498"/>
      <c r="AH12" s="498"/>
      <c r="AI12" s="498"/>
      <c r="AJ12" s="498"/>
      <c r="AK12" s="498"/>
      <c r="AL12" s="457"/>
      <c r="AM12" s="454"/>
      <c r="AV12" s="457"/>
      <c r="AW12" s="467"/>
      <c r="AX12" s="456"/>
    </row>
    <row r="13" spans="1:73" ht="30" customHeight="1">
      <c r="A13" s="406"/>
      <c r="B13" s="466"/>
      <c r="F13" s="457"/>
      <c r="G13" s="466"/>
      <c r="H13" s="456"/>
      <c r="I13" s="456"/>
      <c r="J13" s="456"/>
      <c r="K13" s="456"/>
      <c r="L13" s="456"/>
      <c r="M13" s="456"/>
      <c r="N13" s="456"/>
      <c r="O13" s="456"/>
      <c r="P13" s="456"/>
      <c r="Q13" s="456"/>
      <c r="R13" s="456"/>
      <c r="S13" s="456"/>
      <c r="T13" s="456"/>
      <c r="U13" s="456"/>
      <c r="V13" s="467"/>
      <c r="W13" s="498"/>
      <c r="X13" s="498"/>
      <c r="Y13" s="498"/>
      <c r="Z13" s="498"/>
      <c r="AA13" s="498"/>
      <c r="AB13" s="498"/>
      <c r="AC13" s="498"/>
      <c r="AD13" s="498"/>
      <c r="AE13" s="498"/>
      <c r="AF13" s="498"/>
      <c r="AG13" s="498"/>
      <c r="AH13" s="498"/>
      <c r="AI13" s="498"/>
      <c r="AJ13" s="498"/>
      <c r="AK13" s="498"/>
      <c r="AL13" s="457"/>
      <c r="AM13" s="454"/>
      <c r="AV13" s="457"/>
      <c r="AW13" s="456"/>
      <c r="AX13" s="456"/>
    </row>
    <row r="14" spans="1:73" ht="30" customHeight="1">
      <c r="A14" s="406"/>
      <c r="B14" s="466"/>
      <c r="F14" s="456"/>
      <c r="G14" s="456"/>
      <c r="H14" s="456"/>
      <c r="I14" s="456"/>
      <c r="J14" s="456"/>
      <c r="K14" s="456"/>
      <c r="L14" s="456"/>
      <c r="M14" s="456"/>
      <c r="N14" s="456"/>
      <c r="O14" s="456"/>
      <c r="P14" s="456"/>
      <c r="Q14" s="456"/>
      <c r="R14" s="456"/>
      <c r="S14" s="456"/>
      <c r="T14" s="456"/>
      <c r="U14" s="456"/>
      <c r="V14" s="457"/>
      <c r="W14" s="457"/>
      <c r="X14" s="457"/>
      <c r="Y14" s="457"/>
      <c r="Z14" s="457"/>
      <c r="AA14" s="457"/>
      <c r="AB14" s="457"/>
      <c r="AC14" s="457"/>
      <c r="AD14" s="457"/>
      <c r="AE14" s="457"/>
      <c r="AF14" s="457"/>
      <c r="AG14" s="457"/>
      <c r="AH14" s="457"/>
      <c r="AI14" s="457"/>
      <c r="AJ14" s="457"/>
      <c r="AK14" s="457"/>
      <c r="AL14" s="457"/>
      <c r="AM14" s="454"/>
      <c r="AW14" s="457"/>
      <c r="AX14" s="467"/>
    </row>
    <row r="15" spans="1:73" ht="33" customHeight="1">
      <c r="A15" s="406"/>
      <c r="B15" s="466"/>
      <c r="F15" s="456"/>
      <c r="G15" s="456"/>
      <c r="H15" s="456"/>
      <c r="I15" s="456"/>
      <c r="J15" s="456"/>
      <c r="K15" s="456"/>
      <c r="L15" s="456"/>
      <c r="M15" s="456"/>
      <c r="N15" s="456"/>
      <c r="O15" s="456"/>
      <c r="P15" s="456"/>
      <c r="Q15" s="456"/>
      <c r="R15" s="456"/>
      <c r="S15" s="456"/>
      <c r="T15" s="456"/>
      <c r="U15" s="456"/>
      <c r="V15" s="457"/>
      <c r="W15" s="457"/>
      <c r="X15" s="457"/>
      <c r="Y15" s="457"/>
      <c r="Z15" s="457"/>
      <c r="AA15" s="457"/>
      <c r="AB15" s="457"/>
      <c r="AC15" s="457"/>
      <c r="AD15" s="457"/>
      <c r="AE15" s="457"/>
      <c r="AF15" s="457"/>
      <c r="AG15" s="457"/>
      <c r="AH15" s="457"/>
      <c r="AI15" s="457"/>
      <c r="AJ15" s="457"/>
      <c r="AK15" s="457"/>
      <c r="AL15" s="457"/>
      <c r="AM15" s="454"/>
      <c r="AW15" s="457"/>
      <c r="AX15" s="467"/>
    </row>
    <row r="16" spans="1:73" ht="9.9" customHeight="1">
      <c r="A16" s="406"/>
      <c r="B16" s="466"/>
      <c r="F16" s="456"/>
      <c r="G16" s="456"/>
      <c r="H16" s="456"/>
      <c r="I16" s="456"/>
      <c r="J16" s="456"/>
      <c r="K16" s="456"/>
      <c r="L16" s="456"/>
      <c r="M16" s="456"/>
      <c r="N16" s="456"/>
      <c r="O16" s="456"/>
      <c r="P16" s="456"/>
      <c r="Q16" s="456"/>
      <c r="R16" s="456"/>
      <c r="S16" s="456"/>
      <c r="T16" s="456"/>
      <c r="U16" s="456"/>
      <c r="V16" s="457"/>
      <c r="W16" s="457"/>
      <c r="X16" s="457"/>
      <c r="Y16" s="457"/>
      <c r="Z16" s="457"/>
      <c r="AA16" s="457"/>
      <c r="AB16" s="457"/>
      <c r="AC16" s="457"/>
      <c r="AD16" s="457"/>
      <c r="AE16" s="457"/>
      <c r="AF16" s="457"/>
      <c r="AG16" s="457"/>
      <c r="AH16" s="457"/>
      <c r="AI16" s="457"/>
      <c r="AJ16" s="457"/>
      <c r="AK16" s="457"/>
      <c r="AL16" s="457"/>
      <c r="AM16" s="454"/>
      <c r="AW16" s="457"/>
      <c r="AX16" s="467"/>
    </row>
    <row r="17" spans="1:50" ht="30" customHeight="1">
      <c r="A17" s="413"/>
      <c r="B17" s="1822" t="s">
        <v>2501</v>
      </c>
      <c r="C17" s="494" t="s">
        <v>2502</v>
      </c>
      <c r="D17" s="457"/>
      <c r="E17" s="456"/>
      <c r="F17" s="457"/>
      <c r="G17" s="456"/>
      <c r="H17" s="456"/>
      <c r="I17" s="456"/>
      <c r="J17" s="456"/>
      <c r="K17" s="456"/>
      <c r="L17" s="457"/>
      <c r="M17" s="457"/>
      <c r="N17" s="457"/>
      <c r="O17" s="457"/>
      <c r="P17" s="457"/>
      <c r="Y17" s="457"/>
      <c r="AF17" s="2867" t="s">
        <v>2503</v>
      </c>
      <c r="AG17" s="2868"/>
      <c r="AH17" s="2868"/>
      <c r="AI17" s="2868"/>
      <c r="AJ17" s="2868"/>
      <c r="AK17" s="2868"/>
      <c r="AL17" s="2869"/>
      <c r="AM17" s="454"/>
      <c r="AN17" s="456"/>
      <c r="AO17" s="457"/>
      <c r="AP17" s="457"/>
      <c r="AQ17" s="457"/>
      <c r="AR17" s="457"/>
      <c r="AS17" s="457"/>
      <c r="AT17" s="457"/>
      <c r="AU17" s="457"/>
    </row>
    <row r="18" spans="1:50" ht="30" customHeight="1">
      <c r="A18" s="413"/>
      <c r="B18" s="493"/>
      <c r="C18" s="495" t="s">
        <v>2504</v>
      </c>
      <c r="D18" s="457"/>
      <c r="E18" s="456"/>
      <c r="F18" s="457"/>
      <c r="G18" s="456"/>
      <c r="H18" s="456"/>
      <c r="I18" s="456"/>
      <c r="J18" s="456"/>
      <c r="K18" s="456"/>
      <c r="L18" s="457"/>
      <c r="M18" s="457"/>
      <c r="N18" s="457"/>
      <c r="O18" s="457"/>
      <c r="P18" s="457"/>
      <c r="Y18" s="457"/>
      <c r="Z18" s="2870" t="s">
        <v>2505</v>
      </c>
      <c r="AA18" s="2871"/>
      <c r="AF18" s="2872" t="s">
        <v>2506</v>
      </c>
      <c r="AG18" s="2873"/>
      <c r="AH18" s="2873"/>
      <c r="AI18" s="2873"/>
      <c r="AJ18" s="2873"/>
      <c r="AK18" s="2873"/>
      <c r="AL18" s="2874"/>
      <c r="AM18" s="454"/>
      <c r="AN18" s="456"/>
      <c r="AO18" s="457"/>
      <c r="AP18" s="457"/>
      <c r="AQ18" s="457"/>
      <c r="AR18" s="457"/>
      <c r="AS18" s="457"/>
      <c r="AT18" s="457"/>
      <c r="AU18" s="457"/>
    </row>
    <row r="19" spans="1:50" ht="30" customHeight="1">
      <c r="A19" s="413"/>
      <c r="B19" s="488"/>
      <c r="C19" s="2857"/>
      <c r="D19" s="2858"/>
      <c r="E19" s="2858"/>
      <c r="F19" s="2858"/>
      <c r="G19" s="2858"/>
      <c r="H19" s="2858"/>
      <c r="I19" s="2858"/>
      <c r="J19" s="2858"/>
      <c r="K19" s="2858"/>
      <c r="L19" s="2858"/>
      <c r="M19" s="2858"/>
      <c r="N19" s="2858"/>
      <c r="O19" s="2858"/>
      <c r="P19" s="2858"/>
      <c r="Q19" s="2858"/>
      <c r="R19" s="2858"/>
      <c r="S19" s="2858"/>
      <c r="T19" s="2858"/>
      <c r="U19" s="2858"/>
      <c r="V19" s="2858"/>
      <c r="W19" s="2858"/>
      <c r="X19" s="2858"/>
      <c r="Y19" s="2858"/>
      <c r="Z19" s="2858"/>
      <c r="AA19" s="2859"/>
      <c r="AF19" s="506"/>
      <c r="AL19" s="515"/>
      <c r="AM19" s="454"/>
      <c r="AN19" s="457"/>
      <c r="AO19" s="457"/>
      <c r="AP19" s="2840"/>
      <c r="AQ19" s="2840"/>
      <c r="AR19" s="2840"/>
      <c r="AS19" s="2840"/>
      <c r="AT19" s="2840"/>
      <c r="AU19" s="457"/>
    </row>
    <row r="20" spans="1:50" ht="49.5" customHeight="1">
      <c r="A20" s="413"/>
      <c r="B20" s="488"/>
      <c r="C20" s="2860"/>
      <c r="D20" s="2861"/>
      <c r="E20" s="2861"/>
      <c r="F20" s="2861"/>
      <c r="G20" s="2861"/>
      <c r="H20" s="2861"/>
      <c r="I20" s="2861"/>
      <c r="J20" s="2861"/>
      <c r="K20" s="2861"/>
      <c r="L20" s="2861"/>
      <c r="M20" s="2861"/>
      <c r="N20" s="2861"/>
      <c r="O20" s="2861"/>
      <c r="P20" s="2861"/>
      <c r="Q20" s="2861"/>
      <c r="R20" s="2861"/>
      <c r="S20" s="2861"/>
      <c r="T20" s="2861"/>
      <c r="U20" s="2861"/>
      <c r="V20" s="2861"/>
      <c r="W20" s="2861"/>
      <c r="X20" s="2861"/>
      <c r="Y20" s="2861"/>
      <c r="Z20" s="2861"/>
      <c r="AA20" s="2862"/>
      <c r="AF20" s="506"/>
      <c r="AG20" s="2875"/>
      <c r="AH20" s="2876"/>
      <c r="AI20" s="2876"/>
      <c r="AJ20" s="2876"/>
      <c r="AK20" s="2877"/>
      <c r="AL20" s="515"/>
      <c r="AM20" s="454"/>
      <c r="AN20" s="457"/>
      <c r="AO20" s="457"/>
      <c r="AP20" s="2840"/>
      <c r="AQ20" s="2840"/>
      <c r="AR20" s="2840"/>
      <c r="AS20" s="2840"/>
      <c r="AT20" s="2840"/>
      <c r="AU20" s="457"/>
    </row>
    <row r="21" spans="1:50" ht="28.5" customHeight="1">
      <c r="A21" s="413"/>
      <c r="B21" s="488"/>
      <c r="C21" s="2860"/>
      <c r="D21" s="2861"/>
      <c r="E21" s="2861"/>
      <c r="F21" s="2861"/>
      <c r="G21" s="2861"/>
      <c r="H21" s="2861"/>
      <c r="I21" s="2861"/>
      <c r="J21" s="2861"/>
      <c r="K21" s="2861"/>
      <c r="L21" s="2861"/>
      <c r="M21" s="2861"/>
      <c r="N21" s="2861"/>
      <c r="O21" s="2861"/>
      <c r="P21" s="2861"/>
      <c r="Q21" s="2861"/>
      <c r="R21" s="2861"/>
      <c r="S21" s="2861"/>
      <c r="T21" s="2861"/>
      <c r="U21" s="2861"/>
      <c r="V21" s="2861"/>
      <c r="W21" s="2861"/>
      <c r="X21" s="2861"/>
      <c r="Y21" s="2861"/>
      <c r="Z21" s="2861"/>
      <c r="AA21" s="2862"/>
      <c r="AF21" s="508"/>
      <c r="AG21" s="478"/>
      <c r="AH21" s="478"/>
      <c r="AI21" s="478"/>
      <c r="AJ21" s="478"/>
      <c r="AK21" s="478"/>
      <c r="AL21" s="518"/>
      <c r="AM21" s="454"/>
      <c r="AN21" s="457"/>
      <c r="AO21" s="457"/>
      <c r="AP21" s="465"/>
      <c r="AQ21" s="465"/>
      <c r="AR21" s="465"/>
      <c r="AS21" s="465"/>
      <c r="AT21" s="465"/>
      <c r="AU21" s="457"/>
    </row>
    <row r="22" spans="1:50" ht="36" customHeight="1">
      <c r="A22" s="413"/>
      <c r="B22" s="488"/>
      <c r="C22" s="2860"/>
      <c r="D22" s="2861"/>
      <c r="E22" s="2861"/>
      <c r="F22" s="2861"/>
      <c r="G22" s="2861"/>
      <c r="H22" s="2861"/>
      <c r="I22" s="2861"/>
      <c r="J22" s="2861"/>
      <c r="K22" s="2861"/>
      <c r="L22" s="2861"/>
      <c r="M22" s="2861"/>
      <c r="N22" s="2861"/>
      <c r="O22" s="2861"/>
      <c r="P22" s="2861"/>
      <c r="Q22" s="2861"/>
      <c r="R22" s="2861"/>
      <c r="S22" s="2861"/>
      <c r="T22" s="2861"/>
      <c r="U22" s="2861"/>
      <c r="V22" s="2861"/>
      <c r="W22" s="2861"/>
      <c r="X22" s="2861"/>
      <c r="Y22" s="2861"/>
      <c r="Z22" s="2861"/>
      <c r="AA22" s="2862"/>
      <c r="AH22" s="2870" t="s">
        <v>2507</v>
      </c>
      <c r="AI22" s="2871"/>
      <c r="AJ22" s="2871"/>
      <c r="AL22" s="457"/>
      <c r="AM22" s="454"/>
      <c r="AN22" s="457"/>
      <c r="AO22" s="457"/>
      <c r="AP22" s="457"/>
      <c r="AQ22" s="457"/>
      <c r="AR22" s="457"/>
      <c r="AS22" s="457"/>
      <c r="AT22" s="457"/>
      <c r="AU22" s="457"/>
    </row>
    <row r="23" spans="1:50" ht="30" customHeight="1">
      <c r="A23" s="413"/>
      <c r="B23" s="488"/>
      <c r="C23" s="2860"/>
      <c r="D23" s="2861"/>
      <c r="E23" s="2861"/>
      <c r="F23" s="2861"/>
      <c r="G23" s="2861"/>
      <c r="H23" s="2861"/>
      <c r="I23" s="2861"/>
      <c r="J23" s="2861"/>
      <c r="K23" s="2861"/>
      <c r="L23" s="2861"/>
      <c r="M23" s="2861"/>
      <c r="N23" s="2861"/>
      <c r="O23" s="2861"/>
      <c r="P23" s="2861"/>
      <c r="Q23" s="2861"/>
      <c r="R23" s="2861"/>
      <c r="S23" s="2861"/>
      <c r="T23" s="2861"/>
      <c r="U23" s="2861"/>
      <c r="V23" s="2861"/>
      <c r="W23" s="2861"/>
      <c r="X23" s="2861"/>
      <c r="Y23" s="2861"/>
      <c r="Z23" s="2861"/>
      <c r="AA23" s="2862"/>
      <c r="AC23" s="521" t="s">
        <v>1429</v>
      </c>
      <c r="AF23" s="2841"/>
      <c r="AG23" s="2842"/>
      <c r="AH23" s="2842"/>
      <c r="AI23" s="2842"/>
      <c r="AJ23" s="2843"/>
      <c r="AL23" s="457"/>
      <c r="AM23" s="454"/>
      <c r="AN23" s="457"/>
      <c r="AO23" s="457"/>
      <c r="AP23" s="457"/>
      <c r="AQ23" s="457"/>
      <c r="AR23" s="457"/>
      <c r="AS23" s="457"/>
      <c r="AT23" s="457"/>
      <c r="AU23" s="457"/>
    </row>
    <row r="24" spans="1:50" ht="30" customHeight="1">
      <c r="A24" s="413"/>
      <c r="B24" s="488"/>
      <c r="C24" s="2863"/>
      <c r="D24" s="2864"/>
      <c r="E24" s="2864"/>
      <c r="F24" s="2864"/>
      <c r="G24" s="2864"/>
      <c r="H24" s="2864"/>
      <c r="I24" s="2864"/>
      <c r="J24" s="2864"/>
      <c r="K24" s="2864"/>
      <c r="L24" s="2864"/>
      <c r="M24" s="2864"/>
      <c r="N24" s="2864"/>
      <c r="O24" s="2864"/>
      <c r="P24" s="2864"/>
      <c r="Q24" s="2864"/>
      <c r="R24" s="2864"/>
      <c r="S24" s="2864"/>
      <c r="T24" s="2864"/>
      <c r="U24" s="2864"/>
      <c r="V24" s="2864"/>
      <c r="W24" s="2864"/>
      <c r="X24" s="2864"/>
      <c r="Y24" s="2864"/>
      <c r="Z24" s="2864"/>
      <c r="AA24" s="2865"/>
      <c r="AC24" s="477" t="s">
        <v>1430</v>
      </c>
      <c r="AF24" s="2844"/>
      <c r="AG24" s="2845"/>
      <c r="AH24" s="2845"/>
      <c r="AI24" s="2845"/>
      <c r="AJ24" s="2846"/>
      <c r="AL24" s="457"/>
      <c r="AM24" s="454"/>
      <c r="AN24" s="457"/>
      <c r="AO24" s="457"/>
      <c r="AP24" s="457"/>
      <c r="AQ24" s="457"/>
      <c r="AR24" s="457"/>
      <c r="AS24" s="457"/>
      <c r="AT24" s="457"/>
      <c r="AU24" s="457"/>
    </row>
    <row r="25" spans="1:50" ht="17.25" customHeight="1">
      <c r="A25" s="469"/>
      <c r="B25" s="470"/>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8"/>
      <c r="AC25" s="479"/>
      <c r="AD25" s="478"/>
      <c r="AE25" s="478"/>
      <c r="AF25" s="471"/>
      <c r="AG25" s="471"/>
      <c r="AH25" s="471"/>
      <c r="AI25" s="471"/>
      <c r="AJ25" s="471"/>
      <c r="AK25" s="478"/>
      <c r="AL25" s="480"/>
      <c r="AM25" s="481"/>
      <c r="AN25" s="457"/>
      <c r="AO25" s="457"/>
      <c r="AP25" s="457"/>
      <c r="AQ25" s="457"/>
      <c r="AR25" s="457"/>
      <c r="AS25" s="457"/>
      <c r="AT25" s="457"/>
      <c r="AU25" s="457"/>
    </row>
    <row r="26" spans="1:50" ht="21.75" customHeight="1">
      <c r="A26" s="413"/>
      <c r="B26" s="488"/>
      <c r="C26" s="496"/>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C26" s="477"/>
      <c r="AF26" s="496"/>
      <c r="AG26" s="496"/>
      <c r="AH26" s="496"/>
      <c r="AI26" s="496"/>
      <c r="AJ26" s="496"/>
      <c r="AL26" s="457"/>
      <c r="AM26" s="454"/>
      <c r="AN26" s="457"/>
      <c r="AO26" s="457"/>
      <c r="AP26" s="457"/>
      <c r="AQ26" s="457"/>
      <c r="AR26" s="457"/>
      <c r="AS26" s="457"/>
      <c r="AT26" s="457"/>
      <c r="AU26" s="457"/>
    </row>
    <row r="27" spans="1:50" ht="30" customHeight="1">
      <c r="A27" s="413"/>
      <c r="B27" s="2881" t="s">
        <v>2508</v>
      </c>
      <c r="C27" s="2847" t="s">
        <v>2509</v>
      </c>
      <c r="D27" s="2848"/>
      <c r="E27" s="2847" t="s">
        <v>2510</v>
      </c>
      <c r="F27" s="2853"/>
      <c r="G27" s="2853"/>
      <c r="H27" s="2853"/>
      <c r="I27" s="2853"/>
      <c r="J27" s="2853"/>
      <c r="K27" s="2853"/>
      <c r="L27" s="2853"/>
      <c r="M27" s="2853"/>
      <c r="N27" s="2848"/>
      <c r="O27" s="2856" t="s">
        <v>4351</v>
      </c>
      <c r="P27" s="2853"/>
      <c r="Q27" s="2853"/>
      <c r="R27" s="2853"/>
      <c r="S27" s="2853"/>
      <c r="T27" s="2853"/>
      <c r="U27" s="2853"/>
      <c r="V27" s="2853"/>
      <c r="W27" s="2848"/>
      <c r="X27" s="2856" t="s">
        <v>4350</v>
      </c>
      <c r="Y27" s="2853"/>
      <c r="Z27" s="2853"/>
      <c r="AA27" s="2853"/>
      <c r="AB27" s="2853"/>
      <c r="AC27" s="2853"/>
      <c r="AD27" s="2853"/>
      <c r="AE27" s="2853"/>
      <c r="AF27" s="2853"/>
      <c r="AG27" s="2853"/>
      <c r="AH27" s="2853"/>
      <c r="AI27" s="2853"/>
      <c r="AJ27" s="2853"/>
      <c r="AK27" s="2853"/>
      <c r="AL27" s="2848"/>
      <c r="AM27" s="454"/>
      <c r="AN27" s="467"/>
      <c r="AQ27" s="457"/>
      <c r="AS27" s="457"/>
      <c r="AT27" s="457"/>
      <c r="AU27" s="457"/>
      <c r="AV27" s="457"/>
      <c r="AW27" s="457"/>
      <c r="AX27" s="457"/>
    </row>
    <row r="28" spans="1:50" ht="30" customHeight="1">
      <c r="A28" s="413"/>
      <c r="B28" s="2882"/>
      <c r="C28" s="2849"/>
      <c r="D28" s="2850"/>
      <c r="E28" s="2849"/>
      <c r="F28" s="2854"/>
      <c r="G28" s="2854"/>
      <c r="H28" s="2854"/>
      <c r="I28" s="2854"/>
      <c r="J28" s="2854"/>
      <c r="K28" s="2854"/>
      <c r="L28" s="2854"/>
      <c r="M28" s="2854"/>
      <c r="N28" s="2850"/>
      <c r="O28" s="2849"/>
      <c r="P28" s="2854"/>
      <c r="Q28" s="2854"/>
      <c r="R28" s="2854"/>
      <c r="S28" s="2854"/>
      <c r="T28" s="2854"/>
      <c r="U28" s="2854"/>
      <c r="V28" s="2854"/>
      <c r="W28" s="2850"/>
      <c r="X28" s="2849"/>
      <c r="Y28" s="2854"/>
      <c r="Z28" s="2854"/>
      <c r="AA28" s="2854"/>
      <c r="AB28" s="2854"/>
      <c r="AC28" s="2854"/>
      <c r="AD28" s="2854"/>
      <c r="AE28" s="2854"/>
      <c r="AF28" s="2854"/>
      <c r="AG28" s="2854"/>
      <c r="AH28" s="2854"/>
      <c r="AI28" s="2854"/>
      <c r="AJ28" s="2854"/>
      <c r="AK28" s="2854"/>
      <c r="AL28" s="2850"/>
      <c r="AM28" s="454"/>
      <c r="AN28" s="467"/>
      <c r="AQ28" s="457"/>
      <c r="AS28" s="457"/>
      <c r="AT28" s="457"/>
      <c r="AU28" s="457"/>
      <c r="AV28" s="457"/>
      <c r="AW28" s="457"/>
      <c r="AX28" s="457"/>
    </row>
    <row r="29" spans="1:50" ht="30" customHeight="1">
      <c r="A29" s="413"/>
      <c r="B29" s="2882"/>
      <c r="C29" s="2849"/>
      <c r="D29" s="2850"/>
      <c r="E29" s="2849"/>
      <c r="F29" s="2854"/>
      <c r="G29" s="2854"/>
      <c r="H29" s="2854"/>
      <c r="I29" s="2854"/>
      <c r="J29" s="2854"/>
      <c r="K29" s="2854"/>
      <c r="L29" s="2854"/>
      <c r="M29" s="2854"/>
      <c r="N29" s="2850"/>
      <c r="O29" s="2849"/>
      <c r="P29" s="2854"/>
      <c r="Q29" s="2854"/>
      <c r="R29" s="2854"/>
      <c r="S29" s="2854"/>
      <c r="T29" s="2854"/>
      <c r="U29" s="2854"/>
      <c r="V29" s="2854"/>
      <c r="W29" s="2850"/>
      <c r="X29" s="2849"/>
      <c r="Y29" s="2854"/>
      <c r="Z29" s="2854"/>
      <c r="AA29" s="2854"/>
      <c r="AB29" s="2854"/>
      <c r="AC29" s="2854"/>
      <c r="AD29" s="2854"/>
      <c r="AE29" s="2854"/>
      <c r="AF29" s="2854"/>
      <c r="AG29" s="2854"/>
      <c r="AH29" s="2854"/>
      <c r="AI29" s="2854"/>
      <c r="AJ29" s="2854"/>
      <c r="AK29" s="2854"/>
      <c r="AL29" s="2850"/>
      <c r="AM29" s="454"/>
      <c r="AN29" s="456"/>
      <c r="AP29" s="457"/>
      <c r="AQ29" s="457"/>
      <c r="AR29" s="457"/>
      <c r="AS29" s="457"/>
      <c r="AT29" s="457"/>
      <c r="AU29" s="457"/>
      <c r="AV29" s="457"/>
      <c r="AW29" s="457"/>
      <c r="AX29" s="457"/>
    </row>
    <row r="30" spans="1:50" ht="30" customHeight="1">
      <c r="A30" s="413"/>
      <c r="B30" s="2882"/>
      <c r="C30" s="2849"/>
      <c r="D30" s="2850"/>
      <c r="E30" s="2849"/>
      <c r="F30" s="2854"/>
      <c r="G30" s="2854"/>
      <c r="H30" s="2854"/>
      <c r="I30" s="2854"/>
      <c r="J30" s="2854"/>
      <c r="K30" s="2854"/>
      <c r="L30" s="2854"/>
      <c r="M30" s="2854"/>
      <c r="N30" s="2850"/>
      <c r="O30" s="2851"/>
      <c r="P30" s="2855"/>
      <c r="Q30" s="2855"/>
      <c r="R30" s="2855"/>
      <c r="S30" s="2855"/>
      <c r="T30" s="2855"/>
      <c r="U30" s="2855"/>
      <c r="V30" s="2855"/>
      <c r="W30" s="2852"/>
      <c r="X30" s="2849"/>
      <c r="Y30" s="2854"/>
      <c r="Z30" s="2854"/>
      <c r="AA30" s="2854"/>
      <c r="AB30" s="2854"/>
      <c r="AC30" s="2854"/>
      <c r="AD30" s="2854"/>
      <c r="AE30" s="2854"/>
      <c r="AF30" s="2854"/>
      <c r="AG30" s="2854"/>
      <c r="AH30" s="2854"/>
      <c r="AI30" s="2854"/>
      <c r="AJ30" s="2854"/>
      <c r="AK30" s="2854"/>
      <c r="AL30" s="2850"/>
      <c r="AM30" s="454"/>
      <c r="AN30" s="456"/>
      <c r="AP30" s="457"/>
      <c r="AQ30" s="457"/>
      <c r="AR30" s="457"/>
      <c r="AS30" s="457"/>
      <c r="AT30" s="457"/>
      <c r="AU30" s="457"/>
      <c r="AV30" s="457"/>
      <c r="AW30" s="457"/>
      <c r="AX30" s="457"/>
    </row>
    <row r="31" spans="1:50" ht="30" customHeight="1">
      <c r="A31" s="413"/>
      <c r="B31" s="2882"/>
      <c r="C31" s="2851"/>
      <c r="D31" s="2852"/>
      <c r="E31" s="2851"/>
      <c r="F31" s="2855"/>
      <c r="G31" s="2855"/>
      <c r="H31" s="2855"/>
      <c r="I31" s="2855"/>
      <c r="J31" s="2855"/>
      <c r="K31" s="2855"/>
      <c r="L31" s="2855"/>
      <c r="M31" s="2855"/>
      <c r="N31" s="2852"/>
      <c r="O31" s="2878" t="s">
        <v>2511</v>
      </c>
      <c r="P31" s="2879"/>
      <c r="Q31" s="2879"/>
      <c r="R31" s="2879"/>
      <c r="S31" s="2879"/>
      <c r="T31" s="2879"/>
      <c r="U31" s="2879"/>
      <c r="V31" s="2879"/>
      <c r="W31" s="2880"/>
      <c r="X31" s="2878" t="s">
        <v>2512</v>
      </c>
      <c r="Y31" s="2879"/>
      <c r="Z31" s="2879"/>
      <c r="AA31" s="2879"/>
      <c r="AB31" s="2879"/>
      <c r="AC31" s="2879"/>
      <c r="AD31" s="2879"/>
      <c r="AE31" s="2879"/>
      <c r="AF31" s="2879"/>
      <c r="AG31" s="2879"/>
      <c r="AH31" s="2879"/>
      <c r="AI31" s="2879"/>
      <c r="AJ31" s="2879"/>
      <c r="AK31" s="2879"/>
      <c r="AL31" s="2880"/>
      <c r="AM31" s="454"/>
    </row>
    <row r="32" spans="1:50" ht="9.9" customHeight="1">
      <c r="A32" s="413"/>
      <c r="B32" s="457"/>
      <c r="C32" s="2803" t="s">
        <v>1329</v>
      </c>
      <c r="D32" s="2804"/>
      <c r="E32" s="2812" t="s">
        <v>2513</v>
      </c>
      <c r="F32" s="2813"/>
      <c r="G32" s="2813"/>
      <c r="H32" s="2813"/>
      <c r="I32" s="2813"/>
      <c r="J32" s="2813"/>
      <c r="K32" s="2813"/>
      <c r="L32" s="2813"/>
      <c r="M32" s="2813"/>
      <c r="N32" s="2814"/>
      <c r="O32" s="2803" t="s">
        <v>1589</v>
      </c>
      <c r="P32" s="2809"/>
      <c r="Q32" s="503"/>
      <c r="R32" s="504"/>
      <c r="S32" s="504"/>
      <c r="T32" s="504"/>
      <c r="U32" s="504"/>
      <c r="V32" s="504"/>
      <c r="W32" s="505"/>
      <c r="X32" s="457"/>
      <c r="Y32" s="457"/>
      <c r="Z32" s="457"/>
      <c r="AA32" s="457"/>
      <c r="AB32" s="457"/>
      <c r="AC32" s="457"/>
      <c r="AD32" s="457"/>
      <c r="AE32" s="457"/>
      <c r="AF32" s="457"/>
      <c r="AG32" s="457"/>
      <c r="AH32" s="457"/>
      <c r="AI32" s="457"/>
      <c r="AJ32" s="457"/>
      <c r="AK32" s="457"/>
      <c r="AL32" s="515"/>
      <c r="AM32" s="454"/>
    </row>
    <row r="33" spans="1:39" ht="30" customHeight="1">
      <c r="A33" s="413"/>
      <c r="B33" s="457"/>
      <c r="C33" s="2805"/>
      <c r="D33" s="2806"/>
      <c r="E33" s="2815"/>
      <c r="F33" s="2816"/>
      <c r="G33" s="2816"/>
      <c r="H33" s="2816"/>
      <c r="I33" s="2816"/>
      <c r="J33" s="2816"/>
      <c r="K33" s="2816"/>
      <c r="L33" s="2816"/>
      <c r="M33" s="2816"/>
      <c r="N33" s="2817"/>
      <c r="O33" s="2805"/>
      <c r="P33" s="2810"/>
      <c r="Q33" s="506"/>
      <c r="W33" s="507"/>
      <c r="X33" s="457"/>
      <c r="Y33" s="2797"/>
      <c r="Z33" s="2798"/>
      <c r="AA33" s="2798"/>
      <c r="AB33" s="2798"/>
      <c r="AC33" s="2798"/>
      <c r="AD33" s="2798"/>
      <c r="AE33" s="2798"/>
      <c r="AF33" s="2798"/>
      <c r="AG33" s="2798"/>
      <c r="AH33" s="2798"/>
      <c r="AI33" s="2798"/>
      <c r="AJ33" s="2798"/>
      <c r="AK33" s="2799"/>
      <c r="AL33" s="515"/>
      <c r="AM33" s="454"/>
    </row>
    <row r="34" spans="1:39" ht="30" customHeight="1">
      <c r="A34" s="413"/>
      <c r="B34" s="457"/>
      <c r="C34" s="2805"/>
      <c r="D34" s="2806"/>
      <c r="E34" s="2815"/>
      <c r="F34" s="2816"/>
      <c r="G34" s="2816"/>
      <c r="H34" s="2816"/>
      <c r="I34" s="2816"/>
      <c r="J34" s="2816"/>
      <c r="K34" s="2816"/>
      <c r="L34" s="2816"/>
      <c r="M34" s="2816"/>
      <c r="N34" s="2817"/>
      <c r="O34" s="2805"/>
      <c r="P34" s="2810"/>
      <c r="Q34" s="506"/>
      <c r="W34" s="507"/>
      <c r="X34" s="457"/>
      <c r="Y34" s="2800"/>
      <c r="Z34" s="2801"/>
      <c r="AA34" s="2801"/>
      <c r="AB34" s="2801"/>
      <c r="AC34" s="2801"/>
      <c r="AD34" s="2801"/>
      <c r="AE34" s="2801"/>
      <c r="AF34" s="2801"/>
      <c r="AG34" s="2801"/>
      <c r="AH34" s="2801"/>
      <c r="AI34" s="2801"/>
      <c r="AJ34" s="2801"/>
      <c r="AK34" s="2802"/>
      <c r="AL34" s="515"/>
      <c r="AM34" s="454"/>
    </row>
    <row r="35" spans="1:39" ht="9.9" customHeight="1">
      <c r="A35" s="413"/>
      <c r="B35" s="457"/>
      <c r="C35" s="2807"/>
      <c r="D35" s="2808"/>
      <c r="E35" s="2818"/>
      <c r="F35" s="2819"/>
      <c r="G35" s="2819"/>
      <c r="H35" s="2819"/>
      <c r="I35" s="2819"/>
      <c r="J35" s="2819"/>
      <c r="K35" s="2819"/>
      <c r="L35" s="2819"/>
      <c r="M35" s="2819"/>
      <c r="N35" s="2820"/>
      <c r="O35" s="2807"/>
      <c r="P35" s="2811"/>
      <c r="Q35" s="508"/>
      <c r="R35" s="478"/>
      <c r="S35" s="478"/>
      <c r="T35" s="478"/>
      <c r="U35" s="478"/>
      <c r="V35" s="478"/>
      <c r="W35" s="509"/>
      <c r="X35" s="457"/>
      <c r="Y35" s="467"/>
      <c r="Z35" s="467"/>
      <c r="AA35" s="467"/>
      <c r="AB35" s="467"/>
      <c r="AC35" s="467"/>
      <c r="AD35" s="467"/>
      <c r="AE35" s="467"/>
      <c r="AF35" s="467"/>
      <c r="AG35" s="467"/>
      <c r="AH35" s="467"/>
      <c r="AI35" s="467"/>
      <c r="AJ35" s="467"/>
      <c r="AK35" s="467"/>
      <c r="AL35" s="515"/>
      <c r="AM35" s="454"/>
    </row>
    <row r="36" spans="1:39" ht="9.9" customHeight="1">
      <c r="A36" s="413"/>
      <c r="B36" s="457"/>
      <c r="C36" s="2803" t="s">
        <v>1332</v>
      </c>
      <c r="D36" s="2804"/>
      <c r="E36" s="2812" t="s">
        <v>2514</v>
      </c>
      <c r="F36" s="2813"/>
      <c r="G36" s="2813"/>
      <c r="H36" s="2813"/>
      <c r="I36" s="2813"/>
      <c r="J36" s="2813"/>
      <c r="K36" s="2813"/>
      <c r="L36" s="2813"/>
      <c r="M36" s="2813"/>
      <c r="N36" s="2814"/>
      <c r="O36" s="2803" t="s">
        <v>7</v>
      </c>
      <c r="P36" s="2809"/>
      <c r="Q36" s="510"/>
      <c r="R36" s="511"/>
      <c r="S36" s="511"/>
      <c r="T36" s="511"/>
      <c r="U36" s="511"/>
      <c r="V36" s="511"/>
      <c r="W36" s="512"/>
      <c r="X36" s="513"/>
      <c r="Y36" s="511"/>
      <c r="Z36" s="511"/>
      <c r="AA36" s="511"/>
      <c r="AB36" s="511"/>
      <c r="AC36" s="511"/>
      <c r="AD36" s="511"/>
      <c r="AE36" s="511"/>
      <c r="AF36" s="511"/>
      <c r="AG36" s="511"/>
      <c r="AH36" s="511"/>
      <c r="AI36" s="511"/>
      <c r="AJ36" s="511"/>
      <c r="AK36" s="511"/>
      <c r="AL36" s="512"/>
      <c r="AM36" s="454"/>
    </row>
    <row r="37" spans="1:39" ht="30" customHeight="1">
      <c r="A37" s="413"/>
      <c r="B37" s="457"/>
      <c r="C37" s="2805"/>
      <c r="D37" s="2806"/>
      <c r="E37" s="2815"/>
      <c r="F37" s="2816"/>
      <c r="G37" s="2816"/>
      <c r="H37" s="2816"/>
      <c r="I37" s="2816"/>
      <c r="J37" s="2816"/>
      <c r="K37" s="2816"/>
      <c r="L37" s="2816"/>
      <c r="M37" s="2816"/>
      <c r="N37" s="2817"/>
      <c r="O37" s="2805"/>
      <c r="P37" s="2810"/>
      <c r="Q37" s="514"/>
      <c r="R37" s="2821"/>
      <c r="S37" s="2809"/>
      <c r="T37" s="2809"/>
      <c r="U37" s="2809"/>
      <c r="V37" s="2804"/>
      <c r="W37" s="515"/>
      <c r="X37" s="457"/>
      <c r="Y37" s="2797"/>
      <c r="Z37" s="2798"/>
      <c r="AA37" s="2798"/>
      <c r="AB37" s="2798"/>
      <c r="AC37" s="2798"/>
      <c r="AD37" s="2798"/>
      <c r="AE37" s="2798"/>
      <c r="AF37" s="2798"/>
      <c r="AG37" s="2798"/>
      <c r="AH37" s="2798"/>
      <c r="AI37" s="2798"/>
      <c r="AJ37" s="2798"/>
      <c r="AK37" s="2799"/>
      <c r="AL37" s="515"/>
      <c r="AM37" s="454"/>
    </row>
    <row r="38" spans="1:39" ht="30" customHeight="1">
      <c r="A38" s="413"/>
      <c r="B38" s="457"/>
      <c r="C38" s="2805"/>
      <c r="D38" s="2806"/>
      <c r="E38" s="2815"/>
      <c r="F38" s="2816"/>
      <c r="G38" s="2816"/>
      <c r="H38" s="2816"/>
      <c r="I38" s="2816"/>
      <c r="J38" s="2816"/>
      <c r="K38" s="2816"/>
      <c r="L38" s="2816"/>
      <c r="M38" s="2816"/>
      <c r="N38" s="2817"/>
      <c r="O38" s="2805"/>
      <c r="P38" s="2810"/>
      <c r="Q38" s="514"/>
      <c r="R38" s="2807"/>
      <c r="S38" s="2811"/>
      <c r="T38" s="2811"/>
      <c r="U38" s="2811"/>
      <c r="V38" s="2808"/>
      <c r="W38" s="515"/>
      <c r="X38" s="457"/>
      <c r="Y38" s="2800"/>
      <c r="Z38" s="2801"/>
      <c r="AA38" s="2801"/>
      <c r="AB38" s="2801"/>
      <c r="AC38" s="2801"/>
      <c r="AD38" s="2801"/>
      <c r="AE38" s="2801"/>
      <c r="AF38" s="2801"/>
      <c r="AG38" s="2801"/>
      <c r="AH38" s="2801"/>
      <c r="AI38" s="2801"/>
      <c r="AJ38" s="2801"/>
      <c r="AK38" s="2802"/>
      <c r="AL38" s="515"/>
      <c r="AM38" s="454"/>
    </row>
    <row r="39" spans="1:39" ht="9.9" customHeight="1">
      <c r="A39" s="413"/>
      <c r="B39" s="457"/>
      <c r="C39" s="2807"/>
      <c r="D39" s="2808"/>
      <c r="E39" s="2818"/>
      <c r="F39" s="2819"/>
      <c r="G39" s="2819"/>
      <c r="H39" s="2819"/>
      <c r="I39" s="2819"/>
      <c r="J39" s="2819"/>
      <c r="K39" s="2819"/>
      <c r="L39" s="2819"/>
      <c r="M39" s="2819"/>
      <c r="N39" s="2820"/>
      <c r="O39" s="2807"/>
      <c r="P39" s="2811"/>
      <c r="Q39" s="516"/>
      <c r="R39" s="517"/>
      <c r="S39" s="517"/>
      <c r="T39" s="517"/>
      <c r="U39" s="517"/>
      <c r="V39" s="517"/>
      <c r="W39" s="518"/>
      <c r="X39" s="480"/>
      <c r="Y39" s="517"/>
      <c r="Z39" s="517"/>
      <c r="AA39" s="517"/>
      <c r="AB39" s="517"/>
      <c r="AC39" s="517"/>
      <c r="AD39" s="517"/>
      <c r="AE39" s="517"/>
      <c r="AF39" s="517"/>
      <c r="AG39" s="517"/>
      <c r="AH39" s="517"/>
      <c r="AI39" s="517"/>
      <c r="AJ39" s="517"/>
      <c r="AK39" s="517"/>
      <c r="AL39" s="518"/>
      <c r="AM39" s="454"/>
    </row>
    <row r="40" spans="1:39" ht="9.9" customHeight="1">
      <c r="A40" s="413"/>
      <c r="B40" s="457"/>
      <c r="C40" s="2803" t="s">
        <v>1335</v>
      </c>
      <c r="D40" s="2804"/>
      <c r="E40" s="2812" t="s">
        <v>2515</v>
      </c>
      <c r="F40" s="2813"/>
      <c r="G40" s="2813"/>
      <c r="H40" s="2813"/>
      <c r="I40" s="2813"/>
      <c r="J40" s="2813"/>
      <c r="K40" s="2813"/>
      <c r="L40" s="2813"/>
      <c r="M40" s="2813"/>
      <c r="N40" s="2814"/>
      <c r="O40" s="2803" t="s">
        <v>15</v>
      </c>
      <c r="P40" s="2809"/>
      <c r="Q40" s="510"/>
      <c r="R40" s="511"/>
      <c r="S40" s="511"/>
      <c r="T40" s="511"/>
      <c r="U40" s="511"/>
      <c r="V40" s="511"/>
      <c r="W40" s="512"/>
      <c r="X40" s="457"/>
      <c r="Y40" s="467"/>
      <c r="Z40" s="467"/>
      <c r="AA40" s="467"/>
      <c r="AB40" s="467"/>
      <c r="AC40" s="467"/>
      <c r="AD40" s="467"/>
      <c r="AE40" s="467"/>
      <c r="AF40" s="467"/>
      <c r="AG40" s="467"/>
      <c r="AH40" s="467"/>
      <c r="AI40" s="467"/>
      <c r="AJ40" s="467"/>
      <c r="AK40" s="467"/>
      <c r="AL40" s="515"/>
      <c r="AM40" s="454"/>
    </row>
    <row r="41" spans="1:39" ht="30" customHeight="1">
      <c r="A41" s="413"/>
      <c r="B41" s="457"/>
      <c r="C41" s="2805"/>
      <c r="D41" s="2806"/>
      <c r="E41" s="2815"/>
      <c r="F41" s="2816"/>
      <c r="G41" s="2816"/>
      <c r="H41" s="2816"/>
      <c r="I41" s="2816"/>
      <c r="J41" s="2816"/>
      <c r="K41" s="2816"/>
      <c r="L41" s="2816"/>
      <c r="M41" s="2816"/>
      <c r="N41" s="2817"/>
      <c r="O41" s="2805"/>
      <c r="P41" s="2810"/>
      <c r="Q41" s="514"/>
      <c r="R41" s="2821"/>
      <c r="S41" s="2809"/>
      <c r="T41" s="2809"/>
      <c r="U41" s="2809"/>
      <c r="V41" s="2804"/>
      <c r="W41" s="515"/>
      <c r="X41" s="457"/>
      <c r="Y41" s="2797"/>
      <c r="Z41" s="2798"/>
      <c r="AA41" s="2798"/>
      <c r="AB41" s="2798"/>
      <c r="AC41" s="2798"/>
      <c r="AD41" s="2798"/>
      <c r="AE41" s="2798"/>
      <c r="AF41" s="2798"/>
      <c r="AG41" s="2798"/>
      <c r="AH41" s="2798"/>
      <c r="AI41" s="2798"/>
      <c r="AJ41" s="2798"/>
      <c r="AK41" s="2799"/>
      <c r="AL41" s="515"/>
      <c r="AM41" s="454"/>
    </row>
    <row r="42" spans="1:39" ht="30" customHeight="1">
      <c r="A42" s="413"/>
      <c r="B42" s="457"/>
      <c r="C42" s="2805"/>
      <c r="D42" s="2806"/>
      <c r="E42" s="2815"/>
      <c r="F42" s="2816"/>
      <c r="G42" s="2816"/>
      <c r="H42" s="2816"/>
      <c r="I42" s="2816"/>
      <c r="J42" s="2816"/>
      <c r="K42" s="2816"/>
      <c r="L42" s="2816"/>
      <c r="M42" s="2816"/>
      <c r="N42" s="2817"/>
      <c r="O42" s="2805"/>
      <c r="P42" s="2810"/>
      <c r="Q42" s="514"/>
      <c r="R42" s="2807"/>
      <c r="S42" s="2811"/>
      <c r="T42" s="2811"/>
      <c r="U42" s="2811"/>
      <c r="V42" s="2808"/>
      <c r="W42" s="515"/>
      <c r="X42" s="457"/>
      <c r="Y42" s="2800"/>
      <c r="Z42" s="2801"/>
      <c r="AA42" s="2801"/>
      <c r="AB42" s="2801"/>
      <c r="AC42" s="2801"/>
      <c r="AD42" s="2801"/>
      <c r="AE42" s="2801"/>
      <c r="AF42" s="2801"/>
      <c r="AG42" s="2801"/>
      <c r="AH42" s="2801"/>
      <c r="AI42" s="2801"/>
      <c r="AJ42" s="2801"/>
      <c r="AK42" s="2802"/>
      <c r="AL42" s="515"/>
      <c r="AM42" s="454"/>
    </row>
    <row r="43" spans="1:39" s="483" customFormat="1" ht="9.9" customHeight="1">
      <c r="A43" s="413"/>
      <c r="B43" s="457"/>
      <c r="C43" s="2807"/>
      <c r="D43" s="2808"/>
      <c r="E43" s="2818"/>
      <c r="F43" s="2819"/>
      <c r="G43" s="2819"/>
      <c r="H43" s="2819"/>
      <c r="I43" s="2819"/>
      <c r="J43" s="2819"/>
      <c r="K43" s="2819"/>
      <c r="L43" s="2819"/>
      <c r="M43" s="2819"/>
      <c r="N43" s="2820"/>
      <c r="O43" s="2807"/>
      <c r="P43" s="2811"/>
      <c r="Q43" s="516"/>
      <c r="R43" s="517"/>
      <c r="S43" s="517"/>
      <c r="T43" s="517"/>
      <c r="U43" s="517"/>
      <c r="V43" s="517"/>
      <c r="W43" s="518"/>
      <c r="X43" s="519"/>
      <c r="Y43" s="517"/>
      <c r="Z43" s="517"/>
      <c r="AA43" s="517"/>
      <c r="AB43" s="517"/>
      <c r="AC43" s="517"/>
      <c r="AD43" s="517"/>
      <c r="AE43" s="517"/>
      <c r="AF43" s="517"/>
      <c r="AG43" s="517"/>
      <c r="AH43" s="517"/>
      <c r="AI43" s="517"/>
      <c r="AJ43" s="517"/>
      <c r="AK43" s="517"/>
      <c r="AL43" s="518"/>
      <c r="AM43" s="522"/>
    </row>
    <row r="44" spans="1:39" ht="9.9" customHeight="1">
      <c r="A44" s="413"/>
      <c r="B44" s="457"/>
      <c r="C44" s="2803" t="s">
        <v>1352</v>
      </c>
      <c r="D44" s="2804"/>
      <c r="E44" s="2812" t="s">
        <v>2516</v>
      </c>
      <c r="F44" s="2813"/>
      <c r="G44" s="2813"/>
      <c r="H44" s="2813"/>
      <c r="I44" s="2813"/>
      <c r="J44" s="2813"/>
      <c r="K44" s="2813"/>
      <c r="L44" s="2813"/>
      <c r="M44" s="2813"/>
      <c r="N44" s="2814"/>
      <c r="O44" s="2803" t="s">
        <v>23</v>
      </c>
      <c r="P44" s="2809"/>
      <c r="Q44" s="510"/>
      <c r="R44" s="511"/>
      <c r="S44" s="511"/>
      <c r="T44" s="511"/>
      <c r="U44" s="511"/>
      <c r="V44" s="511"/>
      <c r="W44" s="512"/>
      <c r="X44" s="457"/>
      <c r="Y44" s="467"/>
      <c r="Z44" s="467"/>
      <c r="AA44" s="467"/>
      <c r="AB44" s="467"/>
      <c r="AC44" s="467"/>
      <c r="AD44" s="467"/>
      <c r="AE44" s="467"/>
      <c r="AF44" s="467"/>
      <c r="AG44" s="467"/>
      <c r="AH44" s="467"/>
      <c r="AI44" s="467"/>
      <c r="AJ44" s="467"/>
      <c r="AK44" s="467"/>
      <c r="AL44" s="515"/>
      <c r="AM44" s="454"/>
    </row>
    <row r="45" spans="1:39" ht="30" customHeight="1">
      <c r="A45" s="413"/>
      <c r="B45" s="457"/>
      <c r="C45" s="2805"/>
      <c r="D45" s="2806"/>
      <c r="E45" s="2815"/>
      <c r="F45" s="2816"/>
      <c r="G45" s="2816"/>
      <c r="H45" s="2816"/>
      <c r="I45" s="2816"/>
      <c r="J45" s="2816"/>
      <c r="K45" s="2816"/>
      <c r="L45" s="2816"/>
      <c r="M45" s="2816"/>
      <c r="N45" s="2817"/>
      <c r="O45" s="2805"/>
      <c r="P45" s="2810"/>
      <c r="Q45" s="514"/>
      <c r="R45" s="2821"/>
      <c r="S45" s="2809"/>
      <c r="T45" s="2809"/>
      <c r="U45" s="2809"/>
      <c r="V45" s="2804"/>
      <c r="W45" s="515"/>
      <c r="X45" s="457"/>
      <c r="Y45" s="2797"/>
      <c r="Z45" s="2798"/>
      <c r="AA45" s="2798"/>
      <c r="AB45" s="2798"/>
      <c r="AC45" s="2798"/>
      <c r="AD45" s="2798"/>
      <c r="AE45" s="2798"/>
      <c r="AF45" s="2798"/>
      <c r="AG45" s="2798"/>
      <c r="AH45" s="2798"/>
      <c r="AI45" s="2798"/>
      <c r="AJ45" s="2798"/>
      <c r="AK45" s="2799"/>
      <c r="AL45" s="515"/>
      <c r="AM45" s="454"/>
    </row>
    <row r="46" spans="1:39" ht="30" customHeight="1">
      <c r="A46" s="413"/>
      <c r="B46" s="457"/>
      <c r="C46" s="2805"/>
      <c r="D46" s="2806"/>
      <c r="E46" s="2815"/>
      <c r="F46" s="2816"/>
      <c r="G46" s="2816"/>
      <c r="H46" s="2816"/>
      <c r="I46" s="2816"/>
      <c r="J46" s="2816"/>
      <c r="K46" s="2816"/>
      <c r="L46" s="2816"/>
      <c r="M46" s="2816"/>
      <c r="N46" s="2817"/>
      <c r="O46" s="2805"/>
      <c r="P46" s="2810"/>
      <c r="Q46" s="514"/>
      <c r="R46" s="2807"/>
      <c r="S46" s="2811"/>
      <c r="T46" s="2811"/>
      <c r="U46" s="2811"/>
      <c r="V46" s="2808"/>
      <c r="W46" s="515"/>
      <c r="X46" s="457"/>
      <c r="Y46" s="2800"/>
      <c r="Z46" s="2801"/>
      <c r="AA46" s="2801"/>
      <c r="AB46" s="2801"/>
      <c r="AC46" s="2801"/>
      <c r="AD46" s="2801"/>
      <c r="AE46" s="2801"/>
      <c r="AF46" s="2801"/>
      <c r="AG46" s="2801"/>
      <c r="AH46" s="2801"/>
      <c r="AI46" s="2801"/>
      <c r="AJ46" s="2801"/>
      <c r="AK46" s="2802"/>
      <c r="AL46" s="515"/>
      <c r="AM46" s="454"/>
    </row>
    <row r="47" spans="1:39" ht="9.9" customHeight="1">
      <c r="A47" s="413"/>
      <c r="B47" s="457"/>
      <c r="C47" s="2807"/>
      <c r="D47" s="2808"/>
      <c r="E47" s="2818"/>
      <c r="F47" s="2819"/>
      <c r="G47" s="2819"/>
      <c r="H47" s="2819"/>
      <c r="I47" s="2819"/>
      <c r="J47" s="2819"/>
      <c r="K47" s="2819"/>
      <c r="L47" s="2819"/>
      <c r="M47" s="2819"/>
      <c r="N47" s="2820"/>
      <c r="O47" s="2807"/>
      <c r="P47" s="2811"/>
      <c r="Q47" s="516"/>
      <c r="R47" s="517"/>
      <c r="S47" s="517"/>
      <c r="T47" s="517"/>
      <c r="U47" s="517"/>
      <c r="V47" s="517"/>
      <c r="W47" s="518"/>
      <c r="X47" s="519"/>
      <c r="Y47" s="517"/>
      <c r="Z47" s="517"/>
      <c r="AA47" s="517"/>
      <c r="AB47" s="517"/>
      <c r="AC47" s="517"/>
      <c r="AD47" s="517"/>
      <c r="AE47" s="517"/>
      <c r="AF47" s="517"/>
      <c r="AG47" s="517"/>
      <c r="AH47" s="517"/>
      <c r="AI47" s="517"/>
      <c r="AJ47" s="517"/>
      <c r="AK47" s="517"/>
      <c r="AL47" s="518"/>
      <c r="AM47" s="454"/>
    </row>
    <row r="48" spans="1:39" ht="9.9" customHeight="1">
      <c r="A48" s="413"/>
      <c r="B48" s="457"/>
      <c r="C48" s="2803" t="s">
        <v>1355</v>
      </c>
      <c r="D48" s="2804"/>
      <c r="E48" s="2812" t="s">
        <v>2517</v>
      </c>
      <c r="F48" s="2813"/>
      <c r="G48" s="2813"/>
      <c r="H48" s="2813"/>
      <c r="I48" s="2813"/>
      <c r="J48" s="2813"/>
      <c r="K48" s="2813"/>
      <c r="L48" s="2813"/>
      <c r="M48" s="2813"/>
      <c r="N48" s="2814"/>
      <c r="O48" s="2803" t="s">
        <v>31</v>
      </c>
      <c r="P48" s="2809"/>
      <c r="Q48" s="510"/>
      <c r="R48" s="511"/>
      <c r="S48" s="511"/>
      <c r="T48" s="511"/>
      <c r="U48" s="511"/>
      <c r="V48" s="511"/>
      <c r="W48" s="512"/>
      <c r="X48" s="457"/>
      <c r="Y48" s="467"/>
      <c r="Z48" s="467"/>
      <c r="AA48" s="467"/>
      <c r="AB48" s="467"/>
      <c r="AC48" s="467"/>
      <c r="AD48" s="467"/>
      <c r="AE48" s="467"/>
      <c r="AF48" s="467"/>
      <c r="AG48" s="467"/>
      <c r="AH48" s="467"/>
      <c r="AI48" s="467"/>
      <c r="AJ48" s="467"/>
      <c r="AK48" s="467"/>
      <c r="AL48" s="515"/>
      <c r="AM48" s="454"/>
    </row>
    <row r="49" spans="1:39" ht="30" customHeight="1">
      <c r="A49" s="413"/>
      <c r="B49" s="457"/>
      <c r="C49" s="2805"/>
      <c r="D49" s="2806"/>
      <c r="E49" s="2815"/>
      <c r="F49" s="2816"/>
      <c r="G49" s="2816"/>
      <c r="H49" s="2816"/>
      <c r="I49" s="2816"/>
      <c r="J49" s="2816"/>
      <c r="K49" s="2816"/>
      <c r="L49" s="2816"/>
      <c r="M49" s="2816"/>
      <c r="N49" s="2817"/>
      <c r="O49" s="2805"/>
      <c r="P49" s="2810"/>
      <c r="Q49" s="514"/>
      <c r="R49" s="2821"/>
      <c r="S49" s="2809"/>
      <c r="T49" s="2809"/>
      <c r="U49" s="2809"/>
      <c r="V49" s="2804"/>
      <c r="W49" s="515"/>
      <c r="X49" s="457"/>
      <c r="Y49" s="2797"/>
      <c r="Z49" s="2798"/>
      <c r="AA49" s="2798"/>
      <c r="AB49" s="2798"/>
      <c r="AC49" s="2798"/>
      <c r="AD49" s="2798"/>
      <c r="AE49" s="2798"/>
      <c r="AF49" s="2798"/>
      <c r="AG49" s="2798"/>
      <c r="AH49" s="2798"/>
      <c r="AI49" s="2798"/>
      <c r="AJ49" s="2798"/>
      <c r="AK49" s="2799"/>
      <c r="AL49" s="515"/>
      <c r="AM49" s="454"/>
    </row>
    <row r="50" spans="1:39" ht="30" customHeight="1">
      <c r="A50" s="413"/>
      <c r="B50" s="457"/>
      <c r="C50" s="2805"/>
      <c r="D50" s="2806"/>
      <c r="E50" s="2815"/>
      <c r="F50" s="2816"/>
      <c r="G50" s="2816"/>
      <c r="H50" s="2816"/>
      <c r="I50" s="2816"/>
      <c r="J50" s="2816"/>
      <c r="K50" s="2816"/>
      <c r="L50" s="2816"/>
      <c r="M50" s="2816"/>
      <c r="N50" s="2817"/>
      <c r="O50" s="2805"/>
      <c r="P50" s="2810"/>
      <c r="Q50" s="514"/>
      <c r="R50" s="2807"/>
      <c r="S50" s="2811"/>
      <c r="T50" s="2811"/>
      <c r="U50" s="2811"/>
      <c r="V50" s="2808"/>
      <c r="W50" s="515"/>
      <c r="X50" s="457"/>
      <c r="Y50" s="2800"/>
      <c r="Z50" s="2801"/>
      <c r="AA50" s="2801"/>
      <c r="AB50" s="2801"/>
      <c r="AC50" s="2801"/>
      <c r="AD50" s="2801"/>
      <c r="AE50" s="2801"/>
      <c r="AF50" s="2801"/>
      <c r="AG50" s="2801"/>
      <c r="AH50" s="2801"/>
      <c r="AI50" s="2801"/>
      <c r="AJ50" s="2801"/>
      <c r="AK50" s="2802"/>
      <c r="AL50" s="515"/>
      <c r="AM50" s="454"/>
    </row>
    <row r="51" spans="1:39" ht="9.9" customHeight="1">
      <c r="A51" s="413"/>
      <c r="B51" s="457"/>
      <c r="C51" s="2807"/>
      <c r="D51" s="2808"/>
      <c r="E51" s="2818"/>
      <c r="F51" s="2819"/>
      <c r="G51" s="2819"/>
      <c r="H51" s="2819"/>
      <c r="I51" s="2819"/>
      <c r="J51" s="2819"/>
      <c r="K51" s="2819"/>
      <c r="L51" s="2819"/>
      <c r="M51" s="2819"/>
      <c r="N51" s="2820"/>
      <c r="O51" s="2807"/>
      <c r="P51" s="2811"/>
      <c r="Q51" s="516"/>
      <c r="R51" s="517"/>
      <c r="S51" s="517"/>
      <c r="T51" s="517"/>
      <c r="U51" s="517"/>
      <c r="V51" s="517"/>
      <c r="W51" s="518"/>
      <c r="X51" s="519"/>
      <c r="Y51" s="517"/>
      <c r="Z51" s="517"/>
      <c r="AA51" s="517"/>
      <c r="AB51" s="517"/>
      <c r="AC51" s="517"/>
      <c r="AD51" s="517"/>
      <c r="AE51" s="517"/>
      <c r="AF51" s="517"/>
      <c r="AG51" s="517"/>
      <c r="AH51" s="517"/>
      <c r="AI51" s="517"/>
      <c r="AJ51" s="517"/>
      <c r="AK51" s="517"/>
      <c r="AL51" s="518"/>
      <c r="AM51" s="454"/>
    </row>
    <row r="52" spans="1:39" ht="9.9" customHeight="1">
      <c r="A52" s="413"/>
      <c r="B52" s="457"/>
      <c r="C52" s="2803" t="s">
        <v>1366</v>
      </c>
      <c r="D52" s="2804"/>
      <c r="E52" s="2812" t="s">
        <v>2518</v>
      </c>
      <c r="F52" s="2813"/>
      <c r="G52" s="2813"/>
      <c r="H52" s="2813"/>
      <c r="I52" s="2813"/>
      <c r="J52" s="2813"/>
      <c r="K52" s="2813"/>
      <c r="L52" s="2813"/>
      <c r="M52" s="2813"/>
      <c r="N52" s="2814"/>
      <c r="O52" s="2803" t="s">
        <v>38</v>
      </c>
      <c r="P52" s="2809"/>
      <c r="Q52" s="510"/>
      <c r="R52" s="511"/>
      <c r="S52" s="511"/>
      <c r="T52" s="511"/>
      <c r="U52" s="511"/>
      <c r="V52" s="511"/>
      <c r="W52" s="512"/>
      <c r="X52" s="457"/>
      <c r="Y52" s="467"/>
      <c r="Z52" s="467"/>
      <c r="AA52" s="467"/>
      <c r="AB52" s="467"/>
      <c r="AC52" s="467"/>
      <c r="AD52" s="467"/>
      <c r="AE52" s="467"/>
      <c r="AF52" s="467"/>
      <c r="AG52" s="467"/>
      <c r="AH52" s="467"/>
      <c r="AI52" s="467"/>
      <c r="AJ52" s="467"/>
      <c r="AK52" s="467"/>
      <c r="AL52" s="515"/>
      <c r="AM52" s="454"/>
    </row>
    <row r="53" spans="1:39" ht="30" customHeight="1">
      <c r="A53" s="413"/>
      <c r="B53" s="457"/>
      <c r="C53" s="2805"/>
      <c r="D53" s="2806"/>
      <c r="E53" s="2815"/>
      <c r="F53" s="2816"/>
      <c r="G53" s="2816"/>
      <c r="H53" s="2816"/>
      <c r="I53" s="2816"/>
      <c r="J53" s="2816"/>
      <c r="K53" s="2816"/>
      <c r="L53" s="2816"/>
      <c r="M53" s="2816"/>
      <c r="N53" s="2817"/>
      <c r="O53" s="2805"/>
      <c r="P53" s="2810"/>
      <c r="Q53" s="514"/>
      <c r="R53" s="2821"/>
      <c r="S53" s="2809"/>
      <c r="T53" s="2809"/>
      <c r="U53" s="2809"/>
      <c r="V53" s="2804"/>
      <c r="W53" s="515"/>
      <c r="X53" s="457"/>
      <c r="Y53" s="2797"/>
      <c r="Z53" s="2798"/>
      <c r="AA53" s="2798"/>
      <c r="AB53" s="2798"/>
      <c r="AC53" s="2798"/>
      <c r="AD53" s="2798"/>
      <c r="AE53" s="2798"/>
      <c r="AF53" s="2798"/>
      <c r="AG53" s="2798"/>
      <c r="AH53" s="2798"/>
      <c r="AI53" s="2798"/>
      <c r="AJ53" s="2798"/>
      <c r="AK53" s="2799"/>
      <c r="AL53" s="515"/>
      <c r="AM53" s="454"/>
    </row>
    <row r="54" spans="1:39" ht="30" customHeight="1">
      <c r="A54" s="413"/>
      <c r="B54" s="457"/>
      <c r="C54" s="2805"/>
      <c r="D54" s="2806"/>
      <c r="E54" s="2815"/>
      <c r="F54" s="2816"/>
      <c r="G54" s="2816"/>
      <c r="H54" s="2816"/>
      <c r="I54" s="2816"/>
      <c r="J54" s="2816"/>
      <c r="K54" s="2816"/>
      <c r="L54" s="2816"/>
      <c r="M54" s="2816"/>
      <c r="N54" s="2817"/>
      <c r="O54" s="2805"/>
      <c r="P54" s="2810"/>
      <c r="Q54" s="514"/>
      <c r="R54" s="2807"/>
      <c r="S54" s="2811"/>
      <c r="T54" s="2811"/>
      <c r="U54" s="2811"/>
      <c r="V54" s="2808"/>
      <c r="W54" s="515"/>
      <c r="X54" s="457"/>
      <c r="Y54" s="2800"/>
      <c r="Z54" s="2801"/>
      <c r="AA54" s="2801"/>
      <c r="AB54" s="2801"/>
      <c r="AC54" s="2801"/>
      <c r="AD54" s="2801"/>
      <c r="AE54" s="2801"/>
      <c r="AF54" s="2801"/>
      <c r="AG54" s="2801"/>
      <c r="AH54" s="2801"/>
      <c r="AI54" s="2801"/>
      <c r="AJ54" s="2801"/>
      <c r="AK54" s="2802"/>
      <c r="AL54" s="515"/>
      <c r="AM54" s="454"/>
    </row>
    <row r="55" spans="1:39" ht="9.9" customHeight="1">
      <c r="A55" s="497"/>
      <c r="B55" s="498"/>
      <c r="C55" s="2807"/>
      <c r="D55" s="2808"/>
      <c r="E55" s="2818"/>
      <c r="F55" s="2819"/>
      <c r="G55" s="2819"/>
      <c r="H55" s="2819"/>
      <c r="I55" s="2819"/>
      <c r="J55" s="2819"/>
      <c r="K55" s="2819"/>
      <c r="L55" s="2819"/>
      <c r="M55" s="2819"/>
      <c r="N55" s="2820"/>
      <c r="O55" s="2807"/>
      <c r="P55" s="2811"/>
      <c r="Q55" s="516"/>
      <c r="R55" s="517"/>
      <c r="S55" s="517"/>
      <c r="T55" s="517"/>
      <c r="U55" s="517"/>
      <c r="V55" s="517"/>
      <c r="W55" s="518"/>
      <c r="X55" s="519"/>
      <c r="Y55" s="517"/>
      <c r="Z55" s="517"/>
      <c r="AA55" s="517"/>
      <c r="AB55" s="517"/>
      <c r="AC55" s="517"/>
      <c r="AD55" s="517"/>
      <c r="AE55" s="517"/>
      <c r="AF55" s="517"/>
      <c r="AG55" s="517"/>
      <c r="AH55" s="517"/>
      <c r="AI55" s="517"/>
      <c r="AJ55" s="517"/>
      <c r="AK55" s="517"/>
      <c r="AL55" s="518"/>
      <c r="AM55" s="454"/>
    </row>
    <row r="56" spans="1:39" ht="9.9" customHeight="1">
      <c r="A56" s="497"/>
      <c r="B56" s="498"/>
      <c r="C56" s="2803" t="s">
        <v>1370</v>
      </c>
      <c r="D56" s="2804"/>
      <c r="E56" s="2812" t="s">
        <v>2519</v>
      </c>
      <c r="F56" s="2813"/>
      <c r="G56" s="2813"/>
      <c r="H56" s="2813"/>
      <c r="I56" s="2813"/>
      <c r="J56" s="2813"/>
      <c r="K56" s="2813"/>
      <c r="L56" s="2813"/>
      <c r="M56" s="2813"/>
      <c r="N56" s="2814"/>
      <c r="O56" s="2803" t="s">
        <v>46</v>
      </c>
      <c r="P56" s="2809"/>
      <c r="Q56" s="510"/>
      <c r="R56" s="511"/>
      <c r="S56" s="511"/>
      <c r="T56" s="511"/>
      <c r="U56" s="511"/>
      <c r="V56" s="511"/>
      <c r="W56" s="512"/>
      <c r="X56" s="457"/>
      <c r="Y56" s="467"/>
      <c r="Z56" s="467"/>
      <c r="AA56" s="467"/>
      <c r="AB56" s="467"/>
      <c r="AC56" s="467"/>
      <c r="AD56" s="467"/>
      <c r="AE56" s="467"/>
      <c r="AF56" s="467"/>
      <c r="AG56" s="467"/>
      <c r="AH56" s="467"/>
      <c r="AI56" s="467"/>
      <c r="AJ56" s="467"/>
      <c r="AK56" s="467"/>
      <c r="AL56" s="515"/>
      <c r="AM56" s="454"/>
    </row>
    <row r="57" spans="1:39" ht="30" customHeight="1">
      <c r="A57" s="497"/>
      <c r="B57" s="498"/>
      <c r="C57" s="2805"/>
      <c r="D57" s="2806"/>
      <c r="E57" s="2815"/>
      <c r="F57" s="2816"/>
      <c r="G57" s="2816"/>
      <c r="H57" s="2816"/>
      <c r="I57" s="2816"/>
      <c r="J57" s="2816"/>
      <c r="K57" s="2816"/>
      <c r="L57" s="2816"/>
      <c r="M57" s="2816"/>
      <c r="N57" s="2817"/>
      <c r="O57" s="2805"/>
      <c r="P57" s="2810"/>
      <c r="Q57" s="514"/>
      <c r="R57" s="2821"/>
      <c r="S57" s="2809"/>
      <c r="T57" s="2809"/>
      <c r="U57" s="2809"/>
      <c r="V57" s="2804"/>
      <c r="W57" s="515"/>
      <c r="X57" s="457"/>
      <c r="Y57" s="2797"/>
      <c r="Z57" s="2798"/>
      <c r="AA57" s="2798"/>
      <c r="AB57" s="2798"/>
      <c r="AC57" s="2798"/>
      <c r="AD57" s="2798"/>
      <c r="AE57" s="2798"/>
      <c r="AF57" s="2798"/>
      <c r="AG57" s="2798"/>
      <c r="AH57" s="2798"/>
      <c r="AI57" s="2798"/>
      <c r="AJ57" s="2798"/>
      <c r="AK57" s="2799"/>
      <c r="AL57" s="515"/>
      <c r="AM57" s="454"/>
    </row>
    <row r="58" spans="1:39" ht="30" customHeight="1">
      <c r="A58" s="413"/>
      <c r="B58" s="457"/>
      <c r="C58" s="2805"/>
      <c r="D58" s="2806"/>
      <c r="E58" s="2815"/>
      <c r="F58" s="2816"/>
      <c r="G58" s="2816"/>
      <c r="H58" s="2816"/>
      <c r="I58" s="2816"/>
      <c r="J58" s="2816"/>
      <c r="K58" s="2816"/>
      <c r="L58" s="2816"/>
      <c r="M58" s="2816"/>
      <c r="N58" s="2817"/>
      <c r="O58" s="2805"/>
      <c r="P58" s="2810"/>
      <c r="Q58" s="514"/>
      <c r="R58" s="2807"/>
      <c r="S58" s="2811"/>
      <c r="T58" s="2811"/>
      <c r="U58" s="2811"/>
      <c r="V58" s="2808"/>
      <c r="W58" s="515"/>
      <c r="X58" s="457"/>
      <c r="Y58" s="2800"/>
      <c r="Z58" s="2801"/>
      <c r="AA58" s="2801"/>
      <c r="AB58" s="2801"/>
      <c r="AC58" s="2801"/>
      <c r="AD58" s="2801"/>
      <c r="AE58" s="2801"/>
      <c r="AF58" s="2801"/>
      <c r="AG58" s="2801"/>
      <c r="AH58" s="2801"/>
      <c r="AI58" s="2801"/>
      <c r="AJ58" s="2801"/>
      <c r="AK58" s="2802"/>
      <c r="AL58" s="515"/>
      <c r="AM58" s="454"/>
    </row>
    <row r="59" spans="1:39" ht="9.9" customHeight="1">
      <c r="A59" s="413"/>
      <c r="B59" s="457"/>
      <c r="C59" s="2807"/>
      <c r="D59" s="2808"/>
      <c r="E59" s="2818"/>
      <c r="F59" s="2819"/>
      <c r="G59" s="2819"/>
      <c r="H59" s="2819"/>
      <c r="I59" s="2819"/>
      <c r="J59" s="2819"/>
      <c r="K59" s="2819"/>
      <c r="L59" s="2819"/>
      <c r="M59" s="2819"/>
      <c r="N59" s="2820"/>
      <c r="O59" s="2807"/>
      <c r="P59" s="2811"/>
      <c r="Q59" s="516"/>
      <c r="R59" s="517"/>
      <c r="S59" s="517"/>
      <c r="T59" s="517"/>
      <c r="U59" s="517"/>
      <c r="V59" s="517"/>
      <c r="W59" s="518"/>
      <c r="X59" s="519"/>
      <c r="Y59" s="517"/>
      <c r="Z59" s="517"/>
      <c r="AA59" s="517"/>
      <c r="AB59" s="517"/>
      <c r="AC59" s="517"/>
      <c r="AD59" s="517"/>
      <c r="AE59" s="517"/>
      <c r="AF59" s="517"/>
      <c r="AG59" s="517"/>
      <c r="AH59" s="517"/>
      <c r="AI59" s="517"/>
      <c r="AJ59" s="517"/>
      <c r="AK59" s="517"/>
      <c r="AL59" s="518"/>
      <c r="AM59" s="454"/>
    </row>
    <row r="60" spans="1:39" ht="9.9" customHeight="1">
      <c r="A60" s="413"/>
      <c r="B60" s="457"/>
      <c r="C60" s="2803" t="s">
        <v>1377</v>
      </c>
      <c r="D60" s="2804"/>
      <c r="E60" s="2812" t="s">
        <v>2520</v>
      </c>
      <c r="F60" s="2813"/>
      <c r="G60" s="2813"/>
      <c r="H60" s="2813"/>
      <c r="I60" s="2813"/>
      <c r="J60" s="2813"/>
      <c r="K60" s="2813"/>
      <c r="L60" s="2813"/>
      <c r="M60" s="2813"/>
      <c r="N60" s="2814"/>
      <c r="O60" s="2803" t="s">
        <v>54</v>
      </c>
      <c r="P60" s="2809"/>
      <c r="Q60" s="510"/>
      <c r="R60" s="511"/>
      <c r="S60" s="511"/>
      <c r="T60" s="511"/>
      <c r="U60" s="511"/>
      <c r="V60" s="511"/>
      <c r="W60" s="512"/>
      <c r="X60" s="457"/>
      <c r="Y60" s="467"/>
      <c r="Z60" s="467"/>
      <c r="AA60" s="467"/>
      <c r="AB60" s="467"/>
      <c r="AC60" s="467"/>
      <c r="AD60" s="467"/>
      <c r="AE60" s="467"/>
      <c r="AF60" s="467"/>
      <c r="AG60" s="467"/>
      <c r="AH60" s="467"/>
      <c r="AI60" s="467"/>
      <c r="AJ60" s="467"/>
      <c r="AK60" s="467"/>
      <c r="AL60" s="515"/>
      <c r="AM60" s="454"/>
    </row>
    <row r="61" spans="1:39" ht="30" customHeight="1">
      <c r="A61" s="413"/>
      <c r="B61" s="457"/>
      <c r="C61" s="2805"/>
      <c r="D61" s="2806"/>
      <c r="E61" s="2815"/>
      <c r="F61" s="2816"/>
      <c r="G61" s="2816"/>
      <c r="H61" s="2816"/>
      <c r="I61" s="2816"/>
      <c r="J61" s="2816"/>
      <c r="K61" s="2816"/>
      <c r="L61" s="2816"/>
      <c r="M61" s="2816"/>
      <c r="N61" s="2817"/>
      <c r="O61" s="2805"/>
      <c r="P61" s="2810"/>
      <c r="Q61" s="514"/>
      <c r="R61" s="2821"/>
      <c r="S61" s="2809"/>
      <c r="T61" s="2809"/>
      <c r="U61" s="2809"/>
      <c r="V61" s="2804"/>
      <c r="W61" s="515"/>
      <c r="X61" s="457"/>
      <c r="Y61" s="2797"/>
      <c r="Z61" s="2798"/>
      <c r="AA61" s="2798"/>
      <c r="AB61" s="2798"/>
      <c r="AC61" s="2798"/>
      <c r="AD61" s="2798"/>
      <c r="AE61" s="2798"/>
      <c r="AF61" s="2798"/>
      <c r="AG61" s="2798"/>
      <c r="AH61" s="2798"/>
      <c r="AI61" s="2798"/>
      <c r="AJ61" s="2798"/>
      <c r="AK61" s="2799"/>
      <c r="AL61" s="515"/>
      <c r="AM61" s="454"/>
    </row>
    <row r="62" spans="1:39" ht="30" customHeight="1">
      <c r="A62" s="413"/>
      <c r="B62" s="457"/>
      <c r="C62" s="2805"/>
      <c r="D62" s="2806"/>
      <c r="E62" s="2815"/>
      <c r="F62" s="2816"/>
      <c r="G62" s="2816"/>
      <c r="H62" s="2816"/>
      <c r="I62" s="2816"/>
      <c r="J62" s="2816"/>
      <c r="K62" s="2816"/>
      <c r="L62" s="2816"/>
      <c r="M62" s="2816"/>
      <c r="N62" s="2817"/>
      <c r="O62" s="2805"/>
      <c r="P62" s="2810"/>
      <c r="Q62" s="514"/>
      <c r="R62" s="2807"/>
      <c r="S62" s="2811"/>
      <c r="T62" s="2811"/>
      <c r="U62" s="2811"/>
      <c r="V62" s="2808"/>
      <c r="W62" s="515"/>
      <c r="X62" s="457"/>
      <c r="Y62" s="2800"/>
      <c r="Z62" s="2801"/>
      <c r="AA62" s="2801"/>
      <c r="AB62" s="2801"/>
      <c r="AC62" s="2801"/>
      <c r="AD62" s="2801"/>
      <c r="AE62" s="2801"/>
      <c r="AF62" s="2801"/>
      <c r="AG62" s="2801"/>
      <c r="AH62" s="2801"/>
      <c r="AI62" s="2801"/>
      <c r="AJ62" s="2801"/>
      <c r="AK62" s="2802"/>
      <c r="AL62" s="515"/>
      <c r="AM62" s="454"/>
    </row>
    <row r="63" spans="1:39" ht="9.9" customHeight="1">
      <c r="A63" s="413"/>
      <c r="B63" s="457"/>
      <c r="C63" s="2807"/>
      <c r="D63" s="2808"/>
      <c r="E63" s="2818"/>
      <c r="F63" s="2819"/>
      <c r="G63" s="2819"/>
      <c r="H63" s="2819"/>
      <c r="I63" s="2819"/>
      <c r="J63" s="2819"/>
      <c r="K63" s="2819"/>
      <c r="L63" s="2819"/>
      <c r="M63" s="2819"/>
      <c r="N63" s="2820"/>
      <c r="O63" s="2807"/>
      <c r="P63" s="2811"/>
      <c r="Q63" s="516"/>
      <c r="R63" s="517"/>
      <c r="S63" s="517"/>
      <c r="T63" s="517"/>
      <c r="U63" s="517"/>
      <c r="V63" s="517"/>
      <c r="W63" s="518"/>
      <c r="X63" s="519"/>
      <c r="Y63" s="517"/>
      <c r="Z63" s="517"/>
      <c r="AA63" s="517"/>
      <c r="AB63" s="517"/>
      <c r="AC63" s="517"/>
      <c r="AD63" s="517"/>
      <c r="AE63" s="517"/>
      <c r="AF63" s="517"/>
      <c r="AG63" s="517"/>
      <c r="AH63" s="517"/>
      <c r="AI63" s="517"/>
      <c r="AJ63" s="517"/>
      <c r="AK63" s="517"/>
      <c r="AL63" s="518"/>
      <c r="AM63" s="454"/>
    </row>
    <row r="64" spans="1:39" ht="9.9" customHeight="1">
      <c r="A64" s="413"/>
      <c r="B64" s="457"/>
      <c r="C64" s="2803" t="s">
        <v>1381</v>
      </c>
      <c r="D64" s="2804"/>
      <c r="E64" s="2812" t="s">
        <v>2521</v>
      </c>
      <c r="F64" s="2813"/>
      <c r="G64" s="2813"/>
      <c r="H64" s="2813"/>
      <c r="I64" s="2813"/>
      <c r="J64" s="2813"/>
      <c r="K64" s="2813"/>
      <c r="L64" s="2813"/>
      <c r="M64" s="2813"/>
      <c r="N64" s="2814"/>
      <c r="O64" s="2803" t="s">
        <v>62</v>
      </c>
      <c r="P64" s="2809"/>
      <c r="Q64" s="510"/>
      <c r="R64" s="511"/>
      <c r="S64" s="511"/>
      <c r="T64" s="511"/>
      <c r="U64" s="511"/>
      <c r="V64" s="511"/>
      <c r="W64" s="512"/>
      <c r="X64" s="457"/>
      <c r="Y64" s="467"/>
      <c r="Z64" s="467"/>
      <c r="AA64" s="467"/>
      <c r="AB64" s="467"/>
      <c r="AC64" s="467"/>
      <c r="AD64" s="467"/>
      <c r="AE64" s="467"/>
      <c r="AF64" s="467"/>
      <c r="AG64" s="467"/>
      <c r="AH64" s="467"/>
      <c r="AI64" s="467"/>
      <c r="AJ64" s="467"/>
      <c r="AK64" s="467"/>
      <c r="AL64" s="515"/>
      <c r="AM64" s="454"/>
    </row>
    <row r="65" spans="1:39" ht="30" customHeight="1">
      <c r="A65" s="413"/>
      <c r="B65" s="457"/>
      <c r="C65" s="2805"/>
      <c r="D65" s="2806"/>
      <c r="E65" s="2815"/>
      <c r="F65" s="2816"/>
      <c r="G65" s="2816"/>
      <c r="H65" s="2816"/>
      <c r="I65" s="2816"/>
      <c r="J65" s="2816"/>
      <c r="K65" s="2816"/>
      <c r="L65" s="2816"/>
      <c r="M65" s="2816"/>
      <c r="N65" s="2817"/>
      <c r="O65" s="2805"/>
      <c r="P65" s="2810"/>
      <c r="Q65" s="514"/>
      <c r="R65" s="2821"/>
      <c r="S65" s="2809"/>
      <c r="T65" s="2809"/>
      <c r="U65" s="2809"/>
      <c r="V65" s="2804"/>
      <c r="W65" s="515"/>
      <c r="X65" s="457"/>
      <c r="Y65" s="2797"/>
      <c r="Z65" s="2798"/>
      <c r="AA65" s="2798"/>
      <c r="AB65" s="2798"/>
      <c r="AC65" s="2798"/>
      <c r="AD65" s="2798"/>
      <c r="AE65" s="2798"/>
      <c r="AF65" s="2798"/>
      <c r="AG65" s="2798"/>
      <c r="AH65" s="2798"/>
      <c r="AI65" s="2798"/>
      <c r="AJ65" s="2798"/>
      <c r="AK65" s="2799"/>
      <c r="AL65" s="515"/>
      <c r="AM65" s="454"/>
    </row>
    <row r="66" spans="1:39" ht="30" customHeight="1">
      <c r="A66" s="413"/>
      <c r="B66" s="457"/>
      <c r="C66" s="2805"/>
      <c r="D66" s="2806"/>
      <c r="E66" s="2815"/>
      <c r="F66" s="2816"/>
      <c r="G66" s="2816"/>
      <c r="H66" s="2816"/>
      <c r="I66" s="2816"/>
      <c r="J66" s="2816"/>
      <c r="K66" s="2816"/>
      <c r="L66" s="2816"/>
      <c r="M66" s="2816"/>
      <c r="N66" s="2817"/>
      <c r="O66" s="2805"/>
      <c r="P66" s="2810"/>
      <c r="Q66" s="514"/>
      <c r="R66" s="2807"/>
      <c r="S66" s="2811"/>
      <c r="T66" s="2811"/>
      <c r="U66" s="2811"/>
      <c r="V66" s="2808"/>
      <c r="W66" s="515"/>
      <c r="X66" s="457"/>
      <c r="Y66" s="2800"/>
      <c r="Z66" s="2801"/>
      <c r="AA66" s="2801"/>
      <c r="AB66" s="2801"/>
      <c r="AC66" s="2801"/>
      <c r="AD66" s="2801"/>
      <c r="AE66" s="2801"/>
      <c r="AF66" s="2801"/>
      <c r="AG66" s="2801"/>
      <c r="AH66" s="2801"/>
      <c r="AI66" s="2801"/>
      <c r="AJ66" s="2801"/>
      <c r="AK66" s="2802"/>
      <c r="AL66" s="515"/>
      <c r="AM66" s="454"/>
    </row>
    <row r="67" spans="1:39" ht="9.9" customHeight="1">
      <c r="A67" s="413"/>
      <c r="B67" s="457"/>
      <c r="C67" s="2807"/>
      <c r="D67" s="2808"/>
      <c r="E67" s="2818"/>
      <c r="F67" s="2819"/>
      <c r="G67" s="2819"/>
      <c r="H67" s="2819"/>
      <c r="I67" s="2819"/>
      <c r="J67" s="2819"/>
      <c r="K67" s="2819"/>
      <c r="L67" s="2819"/>
      <c r="M67" s="2819"/>
      <c r="N67" s="2820"/>
      <c r="O67" s="2807"/>
      <c r="P67" s="2811"/>
      <c r="Q67" s="516"/>
      <c r="R67" s="517"/>
      <c r="S67" s="517"/>
      <c r="T67" s="517"/>
      <c r="U67" s="517"/>
      <c r="V67" s="517"/>
      <c r="W67" s="518"/>
      <c r="X67" s="519"/>
      <c r="Y67" s="517"/>
      <c r="Z67" s="517"/>
      <c r="AA67" s="517"/>
      <c r="AB67" s="517"/>
      <c r="AC67" s="517"/>
      <c r="AD67" s="517"/>
      <c r="AE67" s="517"/>
      <c r="AF67" s="517"/>
      <c r="AG67" s="517"/>
      <c r="AH67" s="517"/>
      <c r="AI67" s="517"/>
      <c r="AJ67" s="517"/>
      <c r="AK67" s="517"/>
      <c r="AL67" s="518"/>
      <c r="AM67" s="454"/>
    </row>
    <row r="68" spans="1:39" ht="9.9" customHeight="1">
      <c r="A68" s="413"/>
      <c r="B68" s="457"/>
      <c r="C68" s="2803" t="s">
        <v>2522</v>
      </c>
      <c r="D68" s="2804"/>
      <c r="E68" s="2812" t="s">
        <v>402</v>
      </c>
      <c r="F68" s="2813"/>
      <c r="G68" s="2813"/>
      <c r="H68" s="2813"/>
      <c r="I68" s="2813"/>
      <c r="J68" s="2813"/>
      <c r="K68" s="2813"/>
      <c r="L68" s="2813"/>
      <c r="M68" s="2813"/>
      <c r="N68" s="2814"/>
      <c r="O68" s="2803" t="s">
        <v>69</v>
      </c>
      <c r="P68" s="2809"/>
      <c r="Q68" s="510"/>
      <c r="R68" s="511"/>
      <c r="S68" s="511"/>
      <c r="T68" s="511"/>
      <c r="U68" s="511"/>
      <c r="V68" s="511"/>
      <c r="W68" s="512"/>
      <c r="X68" s="457"/>
      <c r="Y68" s="467"/>
      <c r="Z68" s="467"/>
      <c r="AA68" s="467"/>
      <c r="AB68" s="467"/>
      <c r="AC68" s="467"/>
      <c r="AD68" s="467"/>
      <c r="AE68" s="467"/>
      <c r="AF68" s="467"/>
      <c r="AG68" s="467"/>
      <c r="AH68" s="467"/>
      <c r="AI68" s="467"/>
      <c r="AJ68" s="467"/>
      <c r="AK68" s="467"/>
      <c r="AL68" s="515"/>
      <c r="AM68" s="454"/>
    </row>
    <row r="69" spans="1:39" ht="30" customHeight="1">
      <c r="A69" s="413"/>
      <c r="B69" s="457"/>
      <c r="C69" s="2805"/>
      <c r="D69" s="2806"/>
      <c r="E69" s="2815"/>
      <c r="F69" s="2816"/>
      <c r="G69" s="2816"/>
      <c r="H69" s="2816"/>
      <c r="I69" s="2816"/>
      <c r="J69" s="2816"/>
      <c r="K69" s="2816"/>
      <c r="L69" s="2816"/>
      <c r="M69" s="2816"/>
      <c r="N69" s="2817"/>
      <c r="O69" s="2805"/>
      <c r="P69" s="2810"/>
      <c r="Q69" s="514"/>
      <c r="R69" s="2821"/>
      <c r="S69" s="2809"/>
      <c r="T69" s="2809"/>
      <c r="U69" s="2809"/>
      <c r="V69" s="2804"/>
      <c r="W69" s="515"/>
      <c r="X69" s="457"/>
      <c r="Y69" s="2797"/>
      <c r="Z69" s="2798"/>
      <c r="AA69" s="2798"/>
      <c r="AB69" s="2798"/>
      <c r="AC69" s="2798"/>
      <c r="AD69" s="2798"/>
      <c r="AE69" s="2798"/>
      <c r="AF69" s="2798"/>
      <c r="AG69" s="2798"/>
      <c r="AH69" s="2798"/>
      <c r="AI69" s="2798"/>
      <c r="AJ69" s="2798"/>
      <c r="AK69" s="2799"/>
      <c r="AL69" s="515"/>
      <c r="AM69" s="454"/>
    </row>
    <row r="70" spans="1:39" ht="30" customHeight="1">
      <c r="A70" s="413"/>
      <c r="B70" s="457"/>
      <c r="C70" s="2805"/>
      <c r="D70" s="2806"/>
      <c r="E70" s="2815"/>
      <c r="F70" s="2816"/>
      <c r="G70" s="2816"/>
      <c r="H70" s="2816"/>
      <c r="I70" s="2816"/>
      <c r="J70" s="2816"/>
      <c r="K70" s="2816"/>
      <c r="L70" s="2816"/>
      <c r="M70" s="2816"/>
      <c r="N70" s="2817"/>
      <c r="O70" s="2805"/>
      <c r="P70" s="2810"/>
      <c r="Q70" s="514"/>
      <c r="R70" s="2807"/>
      <c r="S70" s="2811"/>
      <c r="T70" s="2811"/>
      <c r="U70" s="2811"/>
      <c r="V70" s="2808"/>
      <c r="W70" s="515"/>
      <c r="X70" s="457"/>
      <c r="Y70" s="2800"/>
      <c r="Z70" s="2801"/>
      <c r="AA70" s="2801"/>
      <c r="AB70" s="2801"/>
      <c r="AC70" s="2801"/>
      <c r="AD70" s="2801"/>
      <c r="AE70" s="2801"/>
      <c r="AF70" s="2801"/>
      <c r="AG70" s="2801"/>
      <c r="AH70" s="2801"/>
      <c r="AI70" s="2801"/>
      <c r="AJ70" s="2801"/>
      <c r="AK70" s="2802"/>
      <c r="AL70" s="515"/>
      <c r="AM70" s="454"/>
    </row>
    <row r="71" spans="1:39" ht="9.9" customHeight="1">
      <c r="A71" s="413"/>
      <c r="B71" s="457"/>
      <c r="C71" s="2807"/>
      <c r="D71" s="2808"/>
      <c r="E71" s="2818"/>
      <c r="F71" s="2819"/>
      <c r="G71" s="2819"/>
      <c r="H71" s="2819"/>
      <c r="I71" s="2819"/>
      <c r="J71" s="2819"/>
      <c r="K71" s="2819"/>
      <c r="L71" s="2819"/>
      <c r="M71" s="2819"/>
      <c r="N71" s="2820"/>
      <c r="O71" s="2807"/>
      <c r="P71" s="2811"/>
      <c r="Q71" s="516"/>
      <c r="R71" s="517"/>
      <c r="S71" s="517"/>
      <c r="T71" s="517"/>
      <c r="U71" s="517"/>
      <c r="V71" s="517"/>
      <c r="W71" s="518"/>
      <c r="X71" s="519"/>
      <c r="Y71" s="517"/>
      <c r="Z71" s="517"/>
      <c r="AA71" s="517"/>
      <c r="AB71" s="517"/>
      <c r="AC71" s="517"/>
      <c r="AD71" s="517"/>
      <c r="AE71" s="517"/>
      <c r="AF71" s="517"/>
      <c r="AG71" s="517"/>
      <c r="AH71" s="517"/>
      <c r="AI71" s="517"/>
      <c r="AJ71" s="517"/>
      <c r="AK71" s="517"/>
      <c r="AL71" s="518"/>
      <c r="AM71" s="454"/>
    </row>
    <row r="72" spans="1:39" ht="9.9" customHeight="1">
      <c r="A72" s="413"/>
      <c r="B72" s="457"/>
      <c r="C72" s="2803" t="s">
        <v>2523</v>
      </c>
      <c r="D72" s="2804"/>
      <c r="E72" s="2812" t="s">
        <v>2524</v>
      </c>
      <c r="F72" s="2813"/>
      <c r="G72" s="2813"/>
      <c r="H72" s="2813"/>
      <c r="I72" s="2813"/>
      <c r="J72" s="2813"/>
      <c r="K72" s="2813"/>
      <c r="L72" s="2813"/>
      <c r="M72" s="2813"/>
      <c r="N72" s="2814"/>
      <c r="O72" s="2803" t="s">
        <v>77</v>
      </c>
      <c r="P72" s="2809"/>
      <c r="Q72" s="510"/>
      <c r="R72" s="511"/>
      <c r="S72" s="511"/>
      <c r="T72" s="511"/>
      <c r="U72" s="511"/>
      <c r="V72" s="511"/>
      <c r="W72" s="512"/>
      <c r="X72" s="524"/>
      <c r="Y72" s="511"/>
      <c r="Z72" s="511"/>
      <c r="AA72" s="511"/>
      <c r="AB72" s="511"/>
      <c r="AC72" s="511"/>
      <c r="AD72" s="511"/>
      <c r="AE72" s="511"/>
      <c r="AF72" s="511"/>
      <c r="AG72" s="511"/>
      <c r="AH72" s="511"/>
      <c r="AI72" s="511"/>
      <c r="AJ72" s="511"/>
      <c r="AK72" s="511"/>
      <c r="AL72" s="512"/>
      <c r="AM72" s="454"/>
    </row>
    <row r="73" spans="1:39" ht="30" customHeight="1">
      <c r="A73" s="413"/>
      <c r="B73" s="457"/>
      <c r="C73" s="2805"/>
      <c r="D73" s="2806"/>
      <c r="E73" s="2815"/>
      <c r="F73" s="2816"/>
      <c r="G73" s="2816"/>
      <c r="H73" s="2816"/>
      <c r="I73" s="2816"/>
      <c r="J73" s="2816"/>
      <c r="K73" s="2816"/>
      <c r="L73" s="2816"/>
      <c r="M73" s="2816"/>
      <c r="N73" s="2817"/>
      <c r="O73" s="2805"/>
      <c r="P73" s="2810"/>
      <c r="Q73" s="514"/>
      <c r="R73" s="2821"/>
      <c r="S73" s="2809"/>
      <c r="T73" s="2809"/>
      <c r="U73" s="2809"/>
      <c r="V73" s="2804"/>
      <c r="W73" s="515"/>
      <c r="X73" s="525"/>
      <c r="Y73" s="2797"/>
      <c r="Z73" s="2798"/>
      <c r="AA73" s="2798"/>
      <c r="AB73" s="2798"/>
      <c r="AC73" s="2798"/>
      <c r="AD73" s="2798"/>
      <c r="AE73" s="2798"/>
      <c r="AF73" s="2798"/>
      <c r="AG73" s="2798"/>
      <c r="AH73" s="2798"/>
      <c r="AI73" s="2798"/>
      <c r="AJ73" s="2798"/>
      <c r="AK73" s="2799"/>
      <c r="AL73" s="515"/>
      <c r="AM73" s="454"/>
    </row>
    <row r="74" spans="1:39" ht="30" customHeight="1">
      <c r="A74" s="413"/>
      <c r="B74" s="457"/>
      <c r="C74" s="2805"/>
      <c r="D74" s="2806"/>
      <c r="E74" s="2815"/>
      <c r="F74" s="2816"/>
      <c r="G74" s="2816"/>
      <c r="H74" s="2816"/>
      <c r="I74" s="2816"/>
      <c r="J74" s="2816"/>
      <c r="K74" s="2816"/>
      <c r="L74" s="2816"/>
      <c r="M74" s="2816"/>
      <c r="N74" s="2817"/>
      <c r="O74" s="2805"/>
      <c r="P74" s="2810"/>
      <c r="Q74" s="514"/>
      <c r="R74" s="2807"/>
      <c r="S74" s="2811"/>
      <c r="T74" s="2811"/>
      <c r="U74" s="2811"/>
      <c r="V74" s="2808"/>
      <c r="W74" s="515"/>
      <c r="X74" s="525"/>
      <c r="Y74" s="2800"/>
      <c r="Z74" s="2801"/>
      <c r="AA74" s="2801"/>
      <c r="AB74" s="2801"/>
      <c r="AC74" s="2801"/>
      <c r="AD74" s="2801"/>
      <c r="AE74" s="2801"/>
      <c r="AF74" s="2801"/>
      <c r="AG74" s="2801"/>
      <c r="AH74" s="2801"/>
      <c r="AI74" s="2801"/>
      <c r="AJ74" s="2801"/>
      <c r="AK74" s="2802"/>
      <c r="AL74" s="515"/>
      <c r="AM74" s="454"/>
    </row>
    <row r="75" spans="1:39" ht="9.9" customHeight="1">
      <c r="A75" s="413"/>
      <c r="B75" s="457"/>
      <c r="C75" s="2807"/>
      <c r="D75" s="2808"/>
      <c r="E75" s="2818"/>
      <c r="F75" s="2819"/>
      <c r="G75" s="2819"/>
      <c r="H75" s="2819"/>
      <c r="I75" s="2819"/>
      <c r="J75" s="2819"/>
      <c r="K75" s="2819"/>
      <c r="L75" s="2819"/>
      <c r="M75" s="2819"/>
      <c r="N75" s="2820"/>
      <c r="O75" s="2807"/>
      <c r="P75" s="2811"/>
      <c r="Q75" s="516"/>
      <c r="R75" s="517"/>
      <c r="S75" s="517"/>
      <c r="T75" s="517"/>
      <c r="U75" s="517"/>
      <c r="V75" s="517"/>
      <c r="W75" s="515"/>
      <c r="X75" s="519"/>
      <c r="Y75" s="501"/>
      <c r="Z75" s="501"/>
      <c r="AA75" s="501"/>
      <c r="AB75" s="501"/>
      <c r="AC75" s="501"/>
      <c r="AD75" s="501"/>
      <c r="AE75" s="501"/>
      <c r="AF75" s="501"/>
      <c r="AG75" s="501"/>
      <c r="AH75" s="501"/>
      <c r="AI75" s="501"/>
      <c r="AJ75" s="501"/>
      <c r="AK75" s="501"/>
      <c r="AL75" s="518"/>
      <c r="AM75" s="454"/>
    </row>
    <row r="76" spans="1:39" ht="9.9" customHeight="1">
      <c r="A76" s="413"/>
      <c r="B76" s="457"/>
      <c r="C76" s="2803" t="s">
        <v>2525</v>
      </c>
      <c r="D76" s="2804"/>
      <c r="E76" s="2812" t="s">
        <v>2526</v>
      </c>
      <c r="F76" s="2813"/>
      <c r="G76" s="2813"/>
      <c r="H76" s="2813"/>
      <c r="I76" s="2813"/>
      <c r="J76" s="2813"/>
      <c r="K76" s="2813"/>
      <c r="L76" s="2813"/>
      <c r="M76" s="2813"/>
      <c r="N76" s="2814"/>
      <c r="O76" s="2803" t="s">
        <v>84</v>
      </c>
      <c r="P76" s="2809"/>
      <c r="Q76" s="510"/>
      <c r="R76" s="511"/>
      <c r="S76" s="511"/>
      <c r="T76" s="511"/>
      <c r="U76" s="511"/>
      <c r="V76" s="511"/>
      <c r="W76" s="512"/>
      <c r="X76" s="524"/>
      <c r="Y76" s="511"/>
      <c r="Z76" s="511"/>
      <c r="AA76" s="511"/>
      <c r="AB76" s="511"/>
      <c r="AC76" s="511"/>
      <c r="AD76" s="511"/>
      <c r="AE76" s="511"/>
      <c r="AF76" s="511"/>
      <c r="AG76" s="511"/>
      <c r="AH76" s="511"/>
      <c r="AI76" s="511"/>
      <c r="AJ76" s="511"/>
      <c r="AK76" s="511"/>
      <c r="AL76" s="512"/>
      <c r="AM76" s="454"/>
    </row>
    <row r="77" spans="1:39" ht="30" customHeight="1">
      <c r="A77" s="413"/>
      <c r="B77" s="457"/>
      <c r="C77" s="2805"/>
      <c r="D77" s="2806"/>
      <c r="E77" s="2815"/>
      <c r="F77" s="2816"/>
      <c r="G77" s="2816"/>
      <c r="H77" s="2816"/>
      <c r="I77" s="2816"/>
      <c r="J77" s="2816"/>
      <c r="K77" s="2816"/>
      <c r="L77" s="2816"/>
      <c r="M77" s="2816"/>
      <c r="N77" s="2817"/>
      <c r="O77" s="2805"/>
      <c r="P77" s="2810"/>
      <c r="Q77" s="514"/>
      <c r="R77" s="2821"/>
      <c r="S77" s="2809"/>
      <c r="T77" s="2809"/>
      <c r="U77" s="2809"/>
      <c r="V77" s="2804"/>
      <c r="W77" s="515"/>
      <c r="X77" s="525"/>
      <c r="Y77" s="2797"/>
      <c r="Z77" s="2798"/>
      <c r="AA77" s="2798"/>
      <c r="AB77" s="2798"/>
      <c r="AC77" s="2798"/>
      <c r="AD77" s="2798"/>
      <c r="AE77" s="2798"/>
      <c r="AF77" s="2798"/>
      <c r="AG77" s="2798"/>
      <c r="AH77" s="2798"/>
      <c r="AI77" s="2798"/>
      <c r="AJ77" s="2798"/>
      <c r="AK77" s="2799"/>
      <c r="AL77" s="515"/>
      <c r="AM77" s="454"/>
    </row>
    <row r="78" spans="1:39" ht="30" customHeight="1">
      <c r="A78" s="413"/>
      <c r="B78" s="457"/>
      <c r="C78" s="2805"/>
      <c r="D78" s="2806"/>
      <c r="E78" s="2815"/>
      <c r="F78" s="2816"/>
      <c r="G78" s="2816"/>
      <c r="H78" s="2816"/>
      <c r="I78" s="2816"/>
      <c r="J78" s="2816"/>
      <c r="K78" s="2816"/>
      <c r="L78" s="2816"/>
      <c r="M78" s="2816"/>
      <c r="N78" s="2817"/>
      <c r="O78" s="2805"/>
      <c r="P78" s="2810"/>
      <c r="Q78" s="514"/>
      <c r="R78" s="2807"/>
      <c r="S78" s="2811"/>
      <c r="T78" s="2811"/>
      <c r="U78" s="2811"/>
      <c r="V78" s="2808"/>
      <c r="W78" s="515"/>
      <c r="X78" s="525"/>
      <c r="Y78" s="2800"/>
      <c r="Z78" s="2801"/>
      <c r="AA78" s="2801"/>
      <c r="AB78" s="2801"/>
      <c r="AC78" s="2801"/>
      <c r="AD78" s="2801"/>
      <c r="AE78" s="2801"/>
      <c r="AF78" s="2801"/>
      <c r="AG78" s="2801"/>
      <c r="AH78" s="2801"/>
      <c r="AI78" s="2801"/>
      <c r="AJ78" s="2801"/>
      <c r="AK78" s="2802"/>
      <c r="AL78" s="515"/>
      <c r="AM78" s="454"/>
    </row>
    <row r="79" spans="1:39" ht="9.9" customHeight="1">
      <c r="A79" s="413"/>
      <c r="B79" s="457"/>
      <c r="C79" s="2807"/>
      <c r="D79" s="2808"/>
      <c r="E79" s="2818"/>
      <c r="F79" s="2819"/>
      <c r="G79" s="2819"/>
      <c r="H79" s="2819"/>
      <c r="I79" s="2819"/>
      <c r="J79" s="2819"/>
      <c r="K79" s="2819"/>
      <c r="L79" s="2819"/>
      <c r="M79" s="2819"/>
      <c r="N79" s="2820"/>
      <c r="O79" s="2807"/>
      <c r="P79" s="2811"/>
      <c r="Q79" s="516"/>
      <c r="R79" s="517"/>
      <c r="S79" s="517"/>
      <c r="T79" s="517"/>
      <c r="U79" s="517"/>
      <c r="V79" s="517"/>
      <c r="W79" s="515"/>
      <c r="X79" s="519"/>
      <c r="Y79" s="501"/>
      <c r="Z79" s="501"/>
      <c r="AA79" s="501"/>
      <c r="AB79" s="501"/>
      <c r="AC79" s="501"/>
      <c r="AD79" s="501"/>
      <c r="AE79" s="501"/>
      <c r="AF79" s="501"/>
      <c r="AG79" s="501"/>
      <c r="AH79" s="501"/>
      <c r="AI79" s="501"/>
      <c r="AJ79" s="501"/>
      <c r="AK79" s="501"/>
      <c r="AL79" s="518"/>
      <c r="AM79" s="454"/>
    </row>
    <row r="80" spans="1:39" ht="9.9" customHeight="1">
      <c r="A80" s="413"/>
      <c r="B80" s="457"/>
      <c r="C80" s="2803" t="s">
        <v>2527</v>
      </c>
      <c r="D80" s="2804"/>
      <c r="E80" s="2812" t="s">
        <v>2528</v>
      </c>
      <c r="F80" s="2813"/>
      <c r="G80" s="2813"/>
      <c r="H80" s="2813"/>
      <c r="I80" s="2813"/>
      <c r="J80" s="2813"/>
      <c r="K80" s="2813"/>
      <c r="L80" s="2813"/>
      <c r="M80" s="2813"/>
      <c r="N80" s="2814"/>
      <c r="O80" s="2803" t="s">
        <v>92</v>
      </c>
      <c r="P80" s="2809"/>
      <c r="Q80" s="510"/>
      <c r="R80" s="511"/>
      <c r="S80" s="511"/>
      <c r="T80" s="511"/>
      <c r="U80" s="511"/>
      <c r="V80" s="511"/>
      <c r="W80" s="512"/>
      <c r="X80" s="524"/>
      <c r="Y80" s="511"/>
      <c r="Z80" s="511"/>
      <c r="AA80" s="511"/>
      <c r="AB80" s="511"/>
      <c r="AC80" s="511"/>
      <c r="AD80" s="511"/>
      <c r="AE80" s="511"/>
      <c r="AF80" s="511"/>
      <c r="AG80" s="511"/>
      <c r="AH80" s="511"/>
      <c r="AI80" s="511"/>
      <c r="AJ80" s="511"/>
      <c r="AK80" s="511"/>
      <c r="AL80" s="512"/>
      <c r="AM80" s="454"/>
    </row>
    <row r="81" spans="1:39" ht="30" customHeight="1">
      <c r="A81" s="413"/>
      <c r="B81" s="457"/>
      <c r="C81" s="2805"/>
      <c r="D81" s="2806"/>
      <c r="E81" s="2815"/>
      <c r="F81" s="2816"/>
      <c r="G81" s="2816"/>
      <c r="H81" s="2816"/>
      <c r="I81" s="2816"/>
      <c r="J81" s="2816"/>
      <c r="K81" s="2816"/>
      <c r="L81" s="2816"/>
      <c r="M81" s="2816"/>
      <c r="N81" s="2817"/>
      <c r="O81" s="2805"/>
      <c r="P81" s="2810"/>
      <c r="Q81" s="514"/>
      <c r="R81" s="2821"/>
      <c r="S81" s="2809"/>
      <c r="T81" s="2809"/>
      <c r="U81" s="2809"/>
      <c r="V81" s="2804"/>
      <c r="W81" s="515"/>
      <c r="X81" s="525"/>
      <c r="Y81" s="2797"/>
      <c r="Z81" s="2798"/>
      <c r="AA81" s="2798"/>
      <c r="AB81" s="2798"/>
      <c r="AC81" s="2798"/>
      <c r="AD81" s="2798"/>
      <c r="AE81" s="2798"/>
      <c r="AF81" s="2798"/>
      <c r="AG81" s="2798"/>
      <c r="AH81" s="2798"/>
      <c r="AI81" s="2798"/>
      <c r="AJ81" s="2798"/>
      <c r="AK81" s="2799"/>
      <c r="AL81" s="515"/>
      <c r="AM81" s="454"/>
    </row>
    <row r="82" spans="1:39" ht="30" customHeight="1">
      <c r="A82" s="413"/>
      <c r="B82" s="457"/>
      <c r="C82" s="2805"/>
      <c r="D82" s="2806"/>
      <c r="E82" s="2815"/>
      <c r="F82" s="2816"/>
      <c r="G82" s="2816"/>
      <c r="H82" s="2816"/>
      <c r="I82" s="2816"/>
      <c r="J82" s="2816"/>
      <c r="K82" s="2816"/>
      <c r="L82" s="2816"/>
      <c r="M82" s="2816"/>
      <c r="N82" s="2817"/>
      <c r="O82" s="2805"/>
      <c r="P82" s="2810"/>
      <c r="Q82" s="514"/>
      <c r="R82" s="2807"/>
      <c r="S82" s="2811"/>
      <c r="T82" s="2811"/>
      <c r="U82" s="2811"/>
      <c r="V82" s="2808"/>
      <c r="W82" s="515"/>
      <c r="X82" s="525"/>
      <c r="Y82" s="2800"/>
      <c r="Z82" s="2801"/>
      <c r="AA82" s="2801"/>
      <c r="AB82" s="2801"/>
      <c r="AC82" s="2801"/>
      <c r="AD82" s="2801"/>
      <c r="AE82" s="2801"/>
      <c r="AF82" s="2801"/>
      <c r="AG82" s="2801"/>
      <c r="AH82" s="2801"/>
      <c r="AI82" s="2801"/>
      <c r="AJ82" s="2801"/>
      <c r="AK82" s="2802"/>
      <c r="AL82" s="515"/>
      <c r="AM82" s="454"/>
    </row>
    <row r="83" spans="1:39" ht="9.9" customHeight="1">
      <c r="A83" s="413"/>
      <c r="B83" s="457"/>
      <c r="C83" s="2807"/>
      <c r="D83" s="2808"/>
      <c r="E83" s="2818"/>
      <c r="F83" s="2819"/>
      <c r="G83" s="2819"/>
      <c r="H83" s="2819"/>
      <c r="I83" s="2819"/>
      <c r="J83" s="2819"/>
      <c r="K83" s="2819"/>
      <c r="L83" s="2819"/>
      <c r="M83" s="2819"/>
      <c r="N83" s="2820"/>
      <c r="O83" s="2807"/>
      <c r="P83" s="2811"/>
      <c r="Q83" s="516"/>
      <c r="R83" s="517"/>
      <c r="S83" s="517"/>
      <c r="T83" s="517"/>
      <c r="U83" s="517"/>
      <c r="V83" s="517"/>
      <c r="W83" s="515"/>
      <c r="X83" s="519"/>
      <c r="Y83" s="501"/>
      <c r="Z83" s="501"/>
      <c r="AA83" s="501"/>
      <c r="AB83" s="501"/>
      <c r="AC83" s="501"/>
      <c r="AD83" s="501"/>
      <c r="AE83" s="501"/>
      <c r="AF83" s="501"/>
      <c r="AG83" s="501"/>
      <c r="AH83" s="501"/>
      <c r="AI83" s="501"/>
      <c r="AJ83" s="501"/>
      <c r="AK83" s="501"/>
      <c r="AL83" s="518"/>
      <c r="AM83" s="454"/>
    </row>
    <row r="84" spans="1:39" ht="9.9" customHeight="1">
      <c r="A84" s="413"/>
      <c r="B84" s="457"/>
      <c r="C84" s="2803" t="s">
        <v>2529</v>
      </c>
      <c r="D84" s="2804"/>
      <c r="E84" s="2812" t="s">
        <v>2530</v>
      </c>
      <c r="F84" s="2813"/>
      <c r="G84" s="2813"/>
      <c r="H84" s="2813"/>
      <c r="I84" s="2813"/>
      <c r="J84" s="2813"/>
      <c r="K84" s="2813"/>
      <c r="L84" s="2813"/>
      <c r="M84" s="2813"/>
      <c r="N84" s="2814"/>
      <c r="O84" s="2803" t="s">
        <v>99</v>
      </c>
      <c r="P84" s="2809"/>
      <c r="Q84" s="510"/>
      <c r="R84" s="511"/>
      <c r="S84" s="511"/>
      <c r="T84" s="511"/>
      <c r="U84" s="511"/>
      <c r="V84" s="511"/>
      <c r="W84" s="512"/>
      <c r="X84" s="524"/>
      <c r="Y84" s="511"/>
      <c r="Z84" s="511"/>
      <c r="AA84" s="511"/>
      <c r="AB84" s="511"/>
      <c r="AC84" s="511"/>
      <c r="AD84" s="511"/>
      <c r="AE84" s="511"/>
      <c r="AF84" s="511"/>
      <c r="AG84" s="511"/>
      <c r="AH84" s="511"/>
      <c r="AI84" s="511"/>
      <c r="AJ84" s="511"/>
      <c r="AK84" s="511"/>
      <c r="AL84" s="512"/>
      <c r="AM84" s="454"/>
    </row>
    <row r="85" spans="1:39" ht="30" customHeight="1">
      <c r="A85" s="413"/>
      <c r="B85" s="457"/>
      <c r="C85" s="2805"/>
      <c r="D85" s="2806"/>
      <c r="E85" s="2815"/>
      <c r="F85" s="2816"/>
      <c r="G85" s="2816"/>
      <c r="H85" s="2816"/>
      <c r="I85" s="2816"/>
      <c r="J85" s="2816"/>
      <c r="K85" s="2816"/>
      <c r="L85" s="2816"/>
      <c r="M85" s="2816"/>
      <c r="N85" s="2817"/>
      <c r="O85" s="2805"/>
      <c r="P85" s="2810"/>
      <c r="Q85" s="514"/>
      <c r="R85" s="2821"/>
      <c r="S85" s="2809"/>
      <c r="T85" s="2809"/>
      <c r="U85" s="2809"/>
      <c r="V85" s="2804"/>
      <c r="W85" s="515"/>
      <c r="X85" s="525"/>
      <c r="Y85" s="2797"/>
      <c r="Z85" s="2798"/>
      <c r="AA85" s="2798"/>
      <c r="AB85" s="2798"/>
      <c r="AC85" s="2798"/>
      <c r="AD85" s="2798"/>
      <c r="AE85" s="2798"/>
      <c r="AF85" s="2798"/>
      <c r="AG85" s="2798"/>
      <c r="AH85" s="2798"/>
      <c r="AI85" s="2798"/>
      <c r="AJ85" s="2798"/>
      <c r="AK85" s="2799"/>
      <c r="AL85" s="515"/>
      <c r="AM85" s="454"/>
    </row>
    <row r="86" spans="1:39" ht="30" customHeight="1">
      <c r="A86" s="413"/>
      <c r="B86" s="457"/>
      <c r="C86" s="2805"/>
      <c r="D86" s="2806"/>
      <c r="E86" s="2815"/>
      <c r="F86" s="2816"/>
      <c r="G86" s="2816"/>
      <c r="H86" s="2816"/>
      <c r="I86" s="2816"/>
      <c r="J86" s="2816"/>
      <c r="K86" s="2816"/>
      <c r="L86" s="2816"/>
      <c r="M86" s="2816"/>
      <c r="N86" s="2817"/>
      <c r="O86" s="2805"/>
      <c r="P86" s="2810"/>
      <c r="Q86" s="514"/>
      <c r="R86" s="2807"/>
      <c r="S86" s="2811"/>
      <c r="T86" s="2811"/>
      <c r="U86" s="2811"/>
      <c r="V86" s="2808"/>
      <c r="W86" s="515"/>
      <c r="X86" s="525"/>
      <c r="Y86" s="2800"/>
      <c r="Z86" s="2801"/>
      <c r="AA86" s="2801"/>
      <c r="AB86" s="2801"/>
      <c r="AC86" s="2801"/>
      <c r="AD86" s="2801"/>
      <c r="AE86" s="2801"/>
      <c r="AF86" s="2801"/>
      <c r="AG86" s="2801"/>
      <c r="AH86" s="2801"/>
      <c r="AI86" s="2801"/>
      <c r="AJ86" s="2801"/>
      <c r="AK86" s="2802"/>
      <c r="AL86" s="515"/>
      <c r="AM86" s="454"/>
    </row>
    <row r="87" spans="1:39" ht="9.9" customHeight="1">
      <c r="A87" s="413"/>
      <c r="B87" s="457"/>
      <c r="C87" s="2807"/>
      <c r="D87" s="2808"/>
      <c r="E87" s="2818"/>
      <c r="F87" s="2819"/>
      <c r="G87" s="2819"/>
      <c r="H87" s="2819"/>
      <c r="I87" s="2819"/>
      <c r="J87" s="2819"/>
      <c r="K87" s="2819"/>
      <c r="L87" s="2819"/>
      <c r="M87" s="2819"/>
      <c r="N87" s="2820"/>
      <c r="O87" s="2807"/>
      <c r="P87" s="2811"/>
      <c r="Q87" s="516"/>
      <c r="R87" s="517"/>
      <c r="S87" s="517"/>
      <c r="T87" s="517"/>
      <c r="U87" s="517"/>
      <c r="V87" s="517"/>
      <c r="W87" s="515"/>
      <c r="X87" s="519"/>
      <c r="Y87" s="501"/>
      <c r="Z87" s="501"/>
      <c r="AA87" s="501"/>
      <c r="AB87" s="501"/>
      <c r="AC87" s="501"/>
      <c r="AD87" s="501"/>
      <c r="AE87" s="501"/>
      <c r="AF87" s="501"/>
      <c r="AG87" s="501"/>
      <c r="AH87" s="501"/>
      <c r="AI87" s="501"/>
      <c r="AJ87" s="501"/>
      <c r="AK87" s="501"/>
      <c r="AL87" s="518"/>
      <c r="AM87" s="454"/>
    </row>
    <row r="88" spans="1:39" ht="9.9" customHeight="1">
      <c r="A88" s="413"/>
      <c r="B88" s="457"/>
      <c r="C88" s="2803" t="s">
        <v>2531</v>
      </c>
      <c r="D88" s="2804"/>
      <c r="E88" s="2812" t="s">
        <v>2532</v>
      </c>
      <c r="F88" s="2813"/>
      <c r="G88" s="2813"/>
      <c r="H88" s="2813"/>
      <c r="I88" s="2813"/>
      <c r="J88" s="2813"/>
      <c r="K88" s="2813"/>
      <c r="L88" s="2813"/>
      <c r="M88" s="2813"/>
      <c r="N88" s="2814"/>
      <c r="O88" s="2803" t="s">
        <v>107</v>
      </c>
      <c r="P88" s="2809"/>
      <c r="Q88" s="510"/>
      <c r="R88" s="511"/>
      <c r="S88" s="511"/>
      <c r="T88" s="511"/>
      <c r="U88" s="511"/>
      <c r="V88" s="511"/>
      <c r="W88" s="512"/>
      <c r="X88" s="524"/>
      <c r="Y88" s="511"/>
      <c r="Z88" s="511"/>
      <c r="AA88" s="511"/>
      <c r="AB88" s="511"/>
      <c r="AC88" s="511"/>
      <c r="AD88" s="511"/>
      <c r="AE88" s="511"/>
      <c r="AF88" s="511"/>
      <c r="AG88" s="511"/>
      <c r="AH88" s="511"/>
      <c r="AI88" s="511"/>
      <c r="AJ88" s="511"/>
      <c r="AK88" s="511"/>
      <c r="AL88" s="512"/>
      <c r="AM88" s="454"/>
    </row>
    <row r="89" spans="1:39" ht="30" customHeight="1">
      <c r="A89" s="413"/>
      <c r="B89" s="457"/>
      <c r="C89" s="2805"/>
      <c r="D89" s="2806"/>
      <c r="E89" s="2815"/>
      <c r="F89" s="2816"/>
      <c r="G89" s="2816"/>
      <c r="H89" s="2816"/>
      <c r="I89" s="2816"/>
      <c r="J89" s="2816"/>
      <c r="K89" s="2816"/>
      <c r="L89" s="2816"/>
      <c r="M89" s="2816"/>
      <c r="N89" s="2817"/>
      <c r="O89" s="2805"/>
      <c r="P89" s="2810"/>
      <c r="Q89" s="514"/>
      <c r="R89" s="2821"/>
      <c r="S89" s="2809"/>
      <c r="T89" s="2809"/>
      <c r="U89" s="2809"/>
      <c r="V89" s="2804"/>
      <c r="W89" s="515"/>
      <c r="X89" s="525"/>
      <c r="Y89" s="2797"/>
      <c r="Z89" s="2798"/>
      <c r="AA89" s="2798"/>
      <c r="AB89" s="2798"/>
      <c r="AC89" s="2798"/>
      <c r="AD89" s="2798"/>
      <c r="AE89" s="2798"/>
      <c r="AF89" s="2798"/>
      <c r="AG89" s="2798"/>
      <c r="AH89" s="2798"/>
      <c r="AI89" s="2798"/>
      <c r="AJ89" s="2798"/>
      <c r="AK89" s="2799"/>
      <c r="AL89" s="515"/>
      <c r="AM89" s="454"/>
    </row>
    <row r="90" spans="1:39" ht="30" customHeight="1">
      <c r="A90" s="413"/>
      <c r="B90" s="457"/>
      <c r="C90" s="2805"/>
      <c r="D90" s="2806"/>
      <c r="E90" s="2815"/>
      <c r="F90" s="2816"/>
      <c r="G90" s="2816"/>
      <c r="H90" s="2816"/>
      <c r="I90" s="2816"/>
      <c r="J90" s="2816"/>
      <c r="K90" s="2816"/>
      <c r="L90" s="2816"/>
      <c r="M90" s="2816"/>
      <c r="N90" s="2817"/>
      <c r="O90" s="2805"/>
      <c r="P90" s="2810"/>
      <c r="Q90" s="514"/>
      <c r="R90" s="2807"/>
      <c r="S90" s="2811"/>
      <c r="T90" s="2811"/>
      <c r="U90" s="2811"/>
      <c r="V90" s="2808"/>
      <c r="W90" s="515"/>
      <c r="X90" s="525"/>
      <c r="Y90" s="2800"/>
      <c r="Z90" s="2801"/>
      <c r="AA90" s="2801"/>
      <c r="AB90" s="2801"/>
      <c r="AC90" s="2801"/>
      <c r="AD90" s="2801"/>
      <c r="AE90" s="2801"/>
      <c r="AF90" s="2801"/>
      <c r="AG90" s="2801"/>
      <c r="AH90" s="2801"/>
      <c r="AI90" s="2801"/>
      <c r="AJ90" s="2801"/>
      <c r="AK90" s="2802"/>
      <c r="AL90" s="515"/>
      <c r="AM90" s="454"/>
    </row>
    <row r="91" spans="1:39" ht="9.9" customHeight="1">
      <c r="A91" s="413"/>
      <c r="B91" s="457"/>
      <c r="C91" s="2807"/>
      <c r="D91" s="2808"/>
      <c r="E91" s="2818"/>
      <c r="F91" s="2819"/>
      <c r="G91" s="2819"/>
      <c r="H91" s="2819"/>
      <c r="I91" s="2819"/>
      <c r="J91" s="2819"/>
      <c r="K91" s="2819"/>
      <c r="L91" s="2819"/>
      <c r="M91" s="2819"/>
      <c r="N91" s="2820"/>
      <c r="O91" s="2807"/>
      <c r="P91" s="2811"/>
      <c r="Q91" s="516"/>
      <c r="R91" s="517"/>
      <c r="S91" s="517"/>
      <c r="T91" s="517"/>
      <c r="U91" s="517"/>
      <c r="V91" s="517"/>
      <c r="W91" s="515"/>
      <c r="X91" s="519"/>
      <c r="Y91" s="501"/>
      <c r="Z91" s="501"/>
      <c r="AA91" s="501"/>
      <c r="AB91" s="501"/>
      <c r="AC91" s="501"/>
      <c r="AD91" s="501"/>
      <c r="AE91" s="501"/>
      <c r="AF91" s="501"/>
      <c r="AG91" s="501"/>
      <c r="AH91" s="501"/>
      <c r="AI91" s="501"/>
      <c r="AJ91" s="501"/>
      <c r="AK91" s="501"/>
      <c r="AL91" s="518"/>
      <c r="AM91" s="454"/>
    </row>
    <row r="92" spans="1:39" ht="9.9" customHeight="1">
      <c r="A92" s="413"/>
      <c r="B92" s="457"/>
      <c r="C92" s="2803" t="s">
        <v>2533</v>
      </c>
      <c r="D92" s="2804"/>
      <c r="E92" s="2812" t="s">
        <v>2534</v>
      </c>
      <c r="F92" s="2813"/>
      <c r="G92" s="2813"/>
      <c r="H92" s="2813"/>
      <c r="I92" s="2813"/>
      <c r="J92" s="2813"/>
      <c r="K92" s="2813"/>
      <c r="L92" s="2813"/>
      <c r="M92" s="2813"/>
      <c r="N92" s="2814"/>
      <c r="O92" s="2803" t="s">
        <v>115</v>
      </c>
      <c r="P92" s="2809"/>
      <c r="Q92" s="510"/>
      <c r="R92" s="511"/>
      <c r="S92" s="511"/>
      <c r="T92" s="511"/>
      <c r="U92" s="511"/>
      <c r="V92" s="511"/>
      <c r="W92" s="512"/>
      <c r="X92" s="524"/>
      <c r="Y92" s="511"/>
      <c r="Z92" s="511"/>
      <c r="AA92" s="511"/>
      <c r="AB92" s="511"/>
      <c r="AC92" s="511"/>
      <c r="AD92" s="511"/>
      <c r="AE92" s="511"/>
      <c r="AF92" s="511"/>
      <c r="AG92" s="511"/>
      <c r="AH92" s="511"/>
      <c r="AI92" s="511"/>
      <c r="AJ92" s="511"/>
      <c r="AK92" s="511"/>
      <c r="AL92" s="512"/>
      <c r="AM92" s="454"/>
    </row>
    <row r="93" spans="1:39" ht="30" customHeight="1">
      <c r="A93" s="413"/>
      <c r="B93" s="457"/>
      <c r="C93" s="2805"/>
      <c r="D93" s="2806"/>
      <c r="E93" s="2815"/>
      <c r="F93" s="2816"/>
      <c r="G93" s="2816"/>
      <c r="H93" s="2816"/>
      <c r="I93" s="2816"/>
      <c r="J93" s="2816"/>
      <c r="K93" s="2816"/>
      <c r="L93" s="2816"/>
      <c r="M93" s="2816"/>
      <c r="N93" s="2817"/>
      <c r="O93" s="2805"/>
      <c r="P93" s="2810"/>
      <c r="Q93" s="514"/>
      <c r="R93" s="2821"/>
      <c r="S93" s="2809"/>
      <c r="T93" s="2809"/>
      <c r="U93" s="2809"/>
      <c r="V93" s="2804"/>
      <c r="W93" s="515"/>
      <c r="X93" s="525"/>
      <c r="Y93" s="2797"/>
      <c r="Z93" s="2798"/>
      <c r="AA93" s="2798"/>
      <c r="AB93" s="2798"/>
      <c r="AC93" s="2798"/>
      <c r="AD93" s="2798"/>
      <c r="AE93" s="2798"/>
      <c r="AF93" s="2798"/>
      <c r="AG93" s="2798"/>
      <c r="AH93" s="2798"/>
      <c r="AI93" s="2798"/>
      <c r="AJ93" s="2798"/>
      <c r="AK93" s="2799"/>
      <c r="AL93" s="515"/>
      <c r="AM93" s="454"/>
    </row>
    <row r="94" spans="1:39" ht="30" customHeight="1">
      <c r="A94" s="413"/>
      <c r="B94" s="457"/>
      <c r="C94" s="2805"/>
      <c r="D94" s="2806"/>
      <c r="E94" s="2815"/>
      <c r="F94" s="2816"/>
      <c r="G94" s="2816"/>
      <c r="H94" s="2816"/>
      <c r="I94" s="2816"/>
      <c r="J94" s="2816"/>
      <c r="K94" s="2816"/>
      <c r="L94" s="2816"/>
      <c r="M94" s="2816"/>
      <c r="N94" s="2817"/>
      <c r="O94" s="2805"/>
      <c r="P94" s="2810"/>
      <c r="Q94" s="514"/>
      <c r="R94" s="2807"/>
      <c r="S94" s="2811"/>
      <c r="T94" s="2811"/>
      <c r="U94" s="2811"/>
      <c r="V94" s="2808"/>
      <c r="W94" s="515"/>
      <c r="X94" s="525"/>
      <c r="Y94" s="2800"/>
      <c r="Z94" s="2801"/>
      <c r="AA94" s="2801"/>
      <c r="AB94" s="2801"/>
      <c r="AC94" s="2801"/>
      <c r="AD94" s="2801"/>
      <c r="AE94" s="2801"/>
      <c r="AF94" s="2801"/>
      <c r="AG94" s="2801"/>
      <c r="AH94" s="2801"/>
      <c r="AI94" s="2801"/>
      <c r="AJ94" s="2801"/>
      <c r="AK94" s="2802"/>
      <c r="AL94" s="515"/>
      <c r="AM94" s="454"/>
    </row>
    <row r="95" spans="1:39" ht="9.9" customHeight="1">
      <c r="A95" s="413"/>
      <c r="B95" s="457"/>
      <c r="C95" s="2807"/>
      <c r="D95" s="2808"/>
      <c r="E95" s="2818"/>
      <c r="F95" s="2819"/>
      <c r="G95" s="2819"/>
      <c r="H95" s="2819"/>
      <c r="I95" s="2819"/>
      <c r="J95" s="2819"/>
      <c r="K95" s="2819"/>
      <c r="L95" s="2819"/>
      <c r="M95" s="2819"/>
      <c r="N95" s="2820"/>
      <c r="O95" s="2807"/>
      <c r="P95" s="2811"/>
      <c r="Q95" s="516"/>
      <c r="R95" s="517"/>
      <c r="S95" s="517"/>
      <c r="T95" s="517"/>
      <c r="U95" s="517"/>
      <c r="V95" s="517"/>
      <c r="W95" s="515"/>
      <c r="X95" s="519"/>
      <c r="Y95" s="501"/>
      <c r="Z95" s="501"/>
      <c r="AA95" s="501"/>
      <c r="AB95" s="501"/>
      <c r="AC95" s="501"/>
      <c r="AD95" s="501"/>
      <c r="AE95" s="501"/>
      <c r="AF95" s="501"/>
      <c r="AG95" s="501"/>
      <c r="AH95" s="501"/>
      <c r="AI95" s="501"/>
      <c r="AJ95" s="501"/>
      <c r="AK95" s="501"/>
      <c r="AL95" s="518"/>
      <c r="AM95" s="454"/>
    </row>
    <row r="96" spans="1:39" ht="9.9" customHeight="1">
      <c r="A96" s="413"/>
      <c r="B96" s="457"/>
      <c r="C96" s="2803" t="s">
        <v>2535</v>
      </c>
      <c r="D96" s="2804"/>
      <c r="E96" s="2812" t="s">
        <v>2536</v>
      </c>
      <c r="F96" s="2813"/>
      <c r="G96" s="2813"/>
      <c r="H96" s="2813"/>
      <c r="I96" s="2813"/>
      <c r="J96" s="2813"/>
      <c r="K96" s="2813"/>
      <c r="L96" s="2813"/>
      <c r="M96" s="2813"/>
      <c r="N96" s="2814"/>
      <c r="O96" s="2803" t="s">
        <v>123</v>
      </c>
      <c r="P96" s="2809"/>
      <c r="Q96" s="510"/>
      <c r="R96" s="511"/>
      <c r="S96" s="511"/>
      <c r="T96" s="511"/>
      <c r="U96" s="511"/>
      <c r="V96" s="511"/>
      <c r="W96" s="512"/>
      <c r="X96" s="524"/>
      <c r="Y96" s="511"/>
      <c r="Z96" s="511"/>
      <c r="AA96" s="511"/>
      <c r="AB96" s="511"/>
      <c r="AC96" s="511"/>
      <c r="AD96" s="511"/>
      <c r="AE96" s="511"/>
      <c r="AF96" s="511"/>
      <c r="AG96" s="511"/>
      <c r="AH96" s="511"/>
      <c r="AI96" s="511"/>
      <c r="AJ96" s="511"/>
      <c r="AK96" s="511"/>
      <c r="AL96" s="512"/>
      <c r="AM96" s="454"/>
    </row>
    <row r="97" spans="1:39" ht="30" customHeight="1">
      <c r="A97" s="413"/>
      <c r="B97" s="457"/>
      <c r="C97" s="2805"/>
      <c r="D97" s="2806"/>
      <c r="E97" s="2815"/>
      <c r="F97" s="2816"/>
      <c r="G97" s="2816"/>
      <c r="H97" s="2816"/>
      <c r="I97" s="2816"/>
      <c r="J97" s="2816"/>
      <c r="K97" s="2816"/>
      <c r="L97" s="2816"/>
      <c r="M97" s="2816"/>
      <c r="N97" s="2817"/>
      <c r="O97" s="2805"/>
      <c r="P97" s="2810"/>
      <c r="Q97" s="514"/>
      <c r="R97" s="2821"/>
      <c r="S97" s="2809"/>
      <c r="T97" s="2809"/>
      <c r="U97" s="2809"/>
      <c r="V97" s="2804"/>
      <c r="W97" s="515"/>
      <c r="X97" s="525"/>
      <c r="Y97" s="2797"/>
      <c r="Z97" s="2798"/>
      <c r="AA97" s="2798"/>
      <c r="AB97" s="2798"/>
      <c r="AC97" s="2798"/>
      <c r="AD97" s="2798"/>
      <c r="AE97" s="2798"/>
      <c r="AF97" s="2798"/>
      <c r="AG97" s="2798"/>
      <c r="AH97" s="2798"/>
      <c r="AI97" s="2798"/>
      <c r="AJ97" s="2798"/>
      <c r="AK97" s="2799"/>
      <c r="AL97" s="515"/>
      <c r="AM97" s="454"/>
    </row>
    <row r="98" spans="1:39" ht="30" customHeight="1">
      <c r="A98" s="413"/>
      <c r="B98" s="457"/>
      <c r="C98" s="2805"/>
      <c r="D98" s="2806"/>
      <c r="E98" s="2815"/>
      <c r="F98" s="2816"/>
      <c r="G98" s="2816"/>
      <c r="H98" s="2816"/>
      <c r="I98" s="2816"/>
      <c r="J98" s="2816"/>
      <c r="K98" s="2816"/>
      <c r="L98" s="2816"/>
      <c r="M98" s="2816"/>
      <c r="N98" s="2817"/>
      <c r="O98" s="2805"/>
      <c r="P98" s="2810"/>
      <c r="Q98" s="514"/>
      <c r="R98" s="2807"/>
      <c r="S98" s="2811"/>
      <c r="T98" s="2811"/>
      <c r="U98" s="2811"/>
      <c r="V98" s="2808"/>
      <c r="W98" s="515"/>
      <c r="X98" s="525"/>
      <c r="Y98" s="2800"/>
      <c r="Z98" s="2801"/>
      <c r="AA98" s="2801"/>
      <c r="AB98" s="2801"/>
      <c r="AC98" s="2801"/>
      <c r="AD98" s="2801"/>
      <c r="AE98" s="2801"/>
      <c r="AF98" s="2801"/>
      <c r="AG98" s="2801"/>
      <c r="AH98" s="2801"/>
      <c r="AI98" s="2801"/>
      <c r="AJ98" s="2801"/>
      <c r="AK98" s="2802"/>
      <c r="AL98" s="515"/>
      <c r="AM98" s="454"/>
    </row>
    <row r="99" spans="1:39" ht="9.9" customHeight="1">
      <c r="A99" s="413"/>
      <c r="B99" s="457"/>
      <c r="C99" s="2807"/>
      <c r="D99" s="2808"/>
      <c r="E99" s="2818"/>
      <c r="F99" s="2819"/>
      <c r="G99" s="2819"/>
      <c r="H99" s="2819"/>
      <c r="I99" s="2819"/>
      <c r="J99" s="2819"/>
      <c r="K99" s="2819"/>
      <c r="L99" s="2819"/>
      <c r="M99" s="2819"/>
      <c r="N99" s="2820"/>
      <c r="O99" s="2807"/>
      <c r="P99" s="2811"/>
      <c r="Q99" s="516"/>
      <c r="R99" s="517"/>
      <c r="S99" s="517"/>
      <c r="T99" s="517"/>
      <c r="U99" s="517"/>
      <c r="V99" s="517"/>
      <c r="W99" s="515"/>
      <c r="X99" s="519"/>
      <c r="Y99" s="501"/>
      <c r="Z99" s="501"/>
      <c r="AA99" s="501"/>
      <c r="AB99" s="501"/>
      <c r="AC99" s="501"/>
      <c r="AD99" s="501"/>
      <c r="AE99" s="501"/>
      <c r="AF99" s="501"/>
      <c r="AG99" s="501"/>
      <c r="AH99" s="501"/>
      <c r="AI99" s="501"/>
      <c r="AJ99" s="501"/>
      <c r="AK99" s="501"/>
      <c r="AL99" s="518"/>
      <c r="AM99" s="454"/>
    </row>
    <row r="100" spans="1:39" ht="9.9" customHeight="1">
      <c r="A100" s="413"/>
      <c r="B100" s="457"/>
      <c r="C100" s="2831" t="s">
        <v>2537</v>
      </c>
      <c r="D100" s="2832"/>
      <c r="E100" s="2832"/>
      <c r="F100" s="2832"/>
      <c r="G100" s="2832"/>
      <c r="H100" s="2832"/>
      <c r="I100" s="2832"/>
      <c r="J100" s="2832"/>
      <c r="K100" s="2832"/>
      <c r="L100" s="2832"/>
      <c r="M100" s="2832"/>
      <c r="N100" s="2833"/>
      <c r="O100" s="2803" t="s">
        <v>1689</v>
      </c>
      <c r="P100" s="2809"/>
      <c r="Q100" s="510"/>
      <c r="R100" s="511"/>
      <c r="S100" s="511"/>
      <c r="T100" s="511"/>
      <c r="U100" s="511"/>
      <c r="V100" s="511"/>
      <c r="W100" s="512"/>
      <c r="X100" s="457"/>
      <c r="Y100" s="467"/>
      <c r="Z100" s="467"/>
      <c r="AA100" s="467"/>
      <c r="AB100" s="467"/>
      <c r="AC100" s="467"/>
      <c r="AD100" s="467"/>
      <c r="AE100" s="467"/>
      <c r="AF100" s="467"/>
      <c r="AG100" s="467"/>
      <c r="AH100" s="467"/>
      <c r="AI100" s="467"/>
      <c r="AJ100" s="467"/>
      <c r="AK100" s="467"/>
      <c r="AL100" s="515"/>
      <c r="AM100" s="454"/>
    </row>
    <row r="101" spans="1:39" ht="30" customHeight="1">
      <c r="A101" s="413"/>
      <c r="B101" s="457"/>
      <c r="C101" s="2834"/>
      <c r="D101" s="2835"/>
      <c r="E101" s="2835"/>
      <c r="F101" s="2835"/>
      <c r="G101" s="2835"/>
      <c r="H101" s="2835"/>
      <c r="I101" s="2835"/>
      <c r="J101" s="2835"/>
      <c r="K101" s="2835"/>
      <c r="L101" s="2835"/>
      <c r="M101" s="2835"/>
      <c r="N101" s="2836"/>
      <c r="O101" s="2805"/>
      <c r="P101" s="2810"/>
      <c r="Q101" s="514"/>
      <c r="R101" s="2821">
        <f>R37+R41+R45+R49+R53+R57+R61+R65+R69+R73+R77+R81+R85+R89+R93+R97</f>
        <v>0</v>
      </c>
      <c r="S101" s="2809"/>
      <c r="T101" s="2809"/>
      <c r="U101" s="2809"/>
      <c r="V101" s="2804"/>
      <c r="W101" s="515"/>
      <c r="X101" s="457"/>
      <c r="Y101" s="2821">
        <f>Y33+Y37+Y41+Y45+Y49+Y53+Y57+Y61+Y65+Y69+Y73+Y77+Y81+Y85+Y89+Y93+Y97</f>
        <v>0</v>
      </c>
      <c r="Z101" s="2809"/>
      <c r="AA101" s="2809"/>
      <c r="AB101" s="2809"/>
      <c r="AC101" s="2809"/>
      <c r="AD101" s="2809"/>
      <c r="AE101" s="2809"/>
      <c r="AF101" s="2809"/>
      <c r="AG101" s="2809"/>
      <c r="AH101" s="2809"/>
      <c r="AI101" s="2809"/>
      <c r="AJ101" s="2809"/>
      <c r="AK101" s="2804"/>
      <c r="AL101" s="515"/>
      <c r="AM101" s="454"/>
    </row>
    <row r="102" spans="1:39" ht="30" customHeight="1">
      <c r="A102" s="413"/>
      <c r="B102" s="457"/>
      <c r="C102" s="2834"/>
      <c r="D102" s="2835"/>
      <c r="E102" s="2835"/>
      <c r="F102" s="2835"/>
      <c r="G102" s="2835"/>
      <c r="H102" s="2835"/>
      <c r="I102" s="2835"/>
      <c r="J102" s="2835"/>
      <c r="K102" s="2835"/>
      <c r="L102" s="2835"/>
      <c r="M102" s="2835"/>
      <c r="N102" s="2836"/>
      <c r="O102" s="2805"/>
      <c r="P102" s="2810"/>
      <c r="Q102" s="514"/>
      <c r="R102" s="2807"/>
      <c r="S102" s="2811"/>
      <c r="T102" s="2811"/>
      <c r="U102" s="2811"/>
      <c r="V102" s="2808"/>
      <c r="W102" s="515"/>
      <c r="X102" s="457"/>
      <c r="Y102" s="2807"/>
      <c r="Z102" s="2811"/>
      <c r="AA102" s="2811"/>
      <c r="AB102" s="2811"/>
      <c r="AC102" s="2811"/>
      <c r="AD102" s="2811"/>
      <c r="AE102" s="2811"/>
      <c r="AF102" s="2811"/>
      <c r="AG102" s="2811"/>
      <c r="AH102" s="2811"/>
      <c r="AI102" s="2811"/>
      <c r="AJ102" s="2811"/>
      <c r="AK102" s="2808"/>
      <c r="AL102" s="515"/>
      <c r="AM102" s="454"/>
    </row>
    <row r="103" spans="1:39" ht="9.9" customHeight="1">
      <c r="A103" s="413"/>
      <c r="B103" s="457"/>
      <c r="C103" s="2837"/>
      <c r="D103" s="2838"/>
      <c r="E103" s="2838"/>
      <c r="F103" s="2838"/>
      <c r="G103" s="2838"/>
      <c r="H103" s="2838"/>
      <c r="I103" s="2838"/>
      <c r="J103" s="2838"/>
      <c r="K103" s="2838"/>
      <c r="L103" s="2838"/>
      <c r="M103" s="2838"/>
      <c r="N103" s="2839"/>
      <c r="O103" s="2807"/>
      <c r="P103" s="2811"/>
      <c r="Q103" s="514"/>
      <c r="R103" s="467"/>
      <c r="S103" s="467"/>
      <c r="T103" s="467"/>
      <c r="U103" s="467"/>
      <c r="V103" s="467"/>
      <c r="W103" s="515"/>
      <c r="X103" s="457"/>
      <c r="Y103" s="465"/>
      <c r="Z103" s="465"/>
      <c r="AA103" s="465"/>
      <c r="AB103" s="465"/>
      <c r="AC103" s="465"/>
      <c r="AD103" s="465"/>
      <c r="AE103" s="465"/>
      <c r="AF103" s="465"/>
      <c r="AG103" s="465"/>
      <c r="AH103" s="465"/>
      <c r="AI103" s="465"/>
      <c r="AJ103" s="465"/>
      <c r="AK103" s="465"/>
      <c r="AL103" s="515"/>
      <c r="AM103" s="454"/>
    </row>
    <row r="104" spans="1:39" ht="9.9" customHeight="1">
      <c r="A104" s="409"/>
      <c r="B104" s="466"/>
      <c r="C104" s="2822" t="s">
        <v>4352</v>
      </c>
      <c r="D104" s="2823"/>
      <c r="E104" s="2823"/>
      <c r="F104" s="2823"/>
      <c r="G104" s="2823"/>
      <c r="H104" s="2823"/>
      <c r="I104" s="2823"/>
      <c r="J104" s="2823"/>
      <c r="K104" s="2823"/>
      <c r="L104" s="2823"/>
      <c r="M104" s="2823"/>
      <c r="N104" s="2823"/>
      <c r="O104" s="2823"/>
      <c r="P104" s="2823"/>
      <c r="Q104" s="2823"/>
      <c r="R104" s="2823"/>
      <c r="S104" s="2823"/>
      <c r="T104" s="2823"/>
      <c r="U104" s="2823"/>
      <c r="V104" s="2823"/>
      <c r="W104" s="2823"/>
      <c r="X104" s="2823"/>
      <c r="Y104" s="2823"/>
      <c r="Z104" s="2823"/>
      <c r="AA104" s="2823"/>
      <c r="AB104" s="2823"/>
      <c r="AC104" s="2823"/>
      <c r="AD104" s="2823"/>
      <c r="AE104" s="2823"/>
      <c r="AF104" s="2823"/>
      <c r="AG104" s="2823"/>
      <c r="AH104" s="2823"/>
      <c r="AI104" s="2823"/>
      <c r="AJ104" s="2823"/>
      <c r="AK104" s="2823"/>
      <c r="AL104" s="2824"/>
      <c r="AM104" s="454"/>
    </row>
    <row r="105" spans="1:39" ht="30" customHeight="1">
      <c r="A105" s="409"/>
      <c r="B105" s="466"/>
      <c r="C105" s="2825"/>
      <c r="D105" s="2826"/>
      <c r="E105" s="2826"/>
      <c r="F105" s="2826"/>
      <c r="G105" s="2826"/>
      <c r="H105" s="2826"/>
      <c r="I105" s="2826"/>
      <c r="J105" s="2826"/>
      <c r="K105" s="2826"/>
      <c r="L105" s="2826"/>
      <c r="M105" s="2826"/>
      <c r="N105" s="2826"/>
      <c r="O105" s="2826"/>
      <c r="P105" s="2826"/>
      <c r="Q105" s="2826"/>
      <c r="R105" s="2826"/>
      <c r="S105" s="2826"/>
      <c r="T105" s="2826"/>
      <c r="U105" s="2826"/>
      <c r="V105" s="2826"/>
      <c r="W105" s="2826"/>
      <c r="X105" s="2826"/>
      <c r="Y105" s="2826"/>
      <c r="Z105" s="2826"/>
      <c r="AA105" s="2826"/>
      <c r="AB105" s="2826"/>
      <c r="AC105" s="2826"/>
      <c r="AD105" s="2826"/>
      <c r="AE105" s="2826"/>
      <c r="AF105" s="2826"/>
      <c r="AG105" s="2826"/>
      <c r="AH105" s="2826"/>
      <c r="AI105" s="2826"/>
      <c r="AJ105" s="2826"/>
      <c r="AK105" s="2826"/>
      <c r="AL105" s="2827"/>
      <c r="AM105" s="454"/>
    </row>
    <row r="106" spans="1:39" ht="30" customHeight="1">
      <c r="A106" s="409"/>
      <c r="B106" s="466"/>
      <c r="C106" s="2825"/>
      <c r="D106" s="2826"/>
      <c r="E106" s="2826"/>
      <c r="F106" s="2826"/>
      <c r="G106" s="2826"/>
      <c r="H106" s="2826"/>
      <c r="I106" s="2826"/>
      <c r="J106" s="2826"/>
      <c r="K106" s="2826"/>
      <c r="L106" s="2826"/>
      <c r="M106" s="2826"/>
      <c r="N106" s="2826"/>
      <c r="O106" s="2826"/>
      <c r="P106" s="2826"/>
      <c r="Q106" s="2826"/>
      <c r="R106" s="2826"/>
      <c r="S106" s="2826"/>
      <c r="T106" s="2826"/>
      <c r="U106" s="2826"/>
      <c r="V106" s="2826"/>
      <c r="W106" s="2826"/>
      <c r="X106" s="2826"/>
      <c r="Y106" s="2826"/>
      <c r="Z106" s="2826"/>
      <c r="AA106" s="2826"/>
      <c r="AB106" s="2826"/>
      <c r="AC106" s="2826"/>
      <c r="AD106" s="2826"/>
      <c r="AE106" s="2826"/>
      <c r="AF106" s="2826"/>
      <c r="AG106" s="2826"/>
      <c r="AH106" s="2826"/>
      <c r="AI106" s="2826"/>
      <c r="AJ106" s="2826"/>
      <c r="AK106" s="2826"/>
      <c r="AL106" s="2827"/>
      <c r="AM106" s="454"/>
    </row>
    <row r="107" spans="1:39" ht="9.9" customHeight="1">
      <c r="A107" s="409"/>
      <c r="B107" s="466"/>
      <c r="C107" s="2828"/>
      <c r="D107" s="2829"/>
      <c r="E107" s="2829"/>
      <c r="F107" s="2829"/>
      <c r="G107" s="2829"/>
      <c r="H107" s="2829"/>
      <c r="I107" s="2829"/>
      <c r="J107" s="2829"/>
      <c r="K107" s="2829"/>
      <c r="L107" s="2829"/>
      <c r="M107" s="2829"/>
      <c r="N107" s="2829"/>
      <c r="O107" s="2829"/>
      <c r="P107" s="2829"/>
      <c r="Q107" s="2829"/>
      <c r="R107" s="2829"/>
      <c r="S107" s="2829"/>
      <c r="T107" s="2829"/>
      <c r="U107" s="2829"/>
      <c r="V107" s="2829"/>
      <c r="W107" s="2829"/>
      <c r="X107" s="2829"/>
      <c r="Y107" s="2829"/>
      <c r="Z107" s="2829"/>
      <c r="AA107" s="2829"/>
      <c r="AB107" s="2829"/>
      <c r="AC107" s="2829"/>
      <c r="AD107" s="2829"/>
      <c r="AE107" s="2829"/>
      <c r="AF107" s="2829"/>
      <c r="AG107" s="2829"/>
      <c r="AH107" s="2829"/>
      <c r="AI107" s="2829"/>
      <c r="AJ107" s="2829"/>
      <c r="AK107" s="2829"/>
      <c r="AL107" s="2830"/>
      <c r="AM107" s="454"/>
    </row>
    <row r="108" spans="1:39" ht="9.9" customHeight="1">
      <c r="A108" s="472"/>
      <c r="B108" s="473"/>
      <c r="C108" s="474"/>
      <c r="D108" s="474"/>
      <c r="E108" s="474"/>
      <c r="F108" s="474"/>
      <c r="G108" s="474"/>
      <c r="H108" s="474"/>
      <c r="I108" s="474"/>
      <c r="J108" s="474"/>
      <c r="K108" s="474"/>
      <c r="L108" s="474"/>
      <c r="M108" s="474"/>
      <c r="N108" s="474"/>
      <c r="O108" s="474"/>
      <c r="P108" s="474"/>
      <c r="Q108" s="474"/>
      <c r="R108" s="474"/>
      <c r="S108" s="474"/>
      <c r="T108" s="474"/>
      <c r="U108" s="474"/>
      <c r="V108" s="474"/>
      <c r="W108" s="474"/>
      <c r="X108" s="474"/>
      <c r="Y108" s="474"/>
      <c r="Z108" s="474"/>
      <c r="AA108" s="474"/>
      <c r="AB108" s="474"/>
      <c r="AC108" s="474"/>
      <c r="AD108" s="474"/>
      <c r="AE108" s="474"/>
      <c r="AF108" s="474"/>
      <c r="AG108" s="474"/>
      <c r="AH108" s="474"/>
      <c r="AI108" s="474"/>
      <c r="AJ108" s="474"/>
      <c r="AK108" s="474"/>
      <c r="AL108" s="474"/>
      <c r="AM108" s="482"/>
    </row>
    <row r="109" spans="1:39" ht="30" customHeight="1"/>
    <row r="110" spans="1:39" ht="30" customHeight="1">
      <c r="A110" s="2793">
        <v>28</v>
      </c>
      <c r="B110" s="2793"/>
      <c r="C110" s="2793"/>
      <c r="D110" s="2793"/>
      <c r="E110" s="2793"/>
      <c r="F110" s="2793"/>
      <c r="G110" s="2793"/>
      <c r="H110" s="2793"/>
      <c r="I110" s="2793"/>
      <c r="J110" s="2793"/>
      <c r="K110" s="2793"/>
      <c r="L110" s="2793"/>
      <c r="M110" s="2793"/>
      <c r="N110" s="2793"/>
      <c r="O110" s="2793"/>
      <c r="P110" s="2793"/>
      <c r="Q110" s="2793"/>
      <c r="R110" s="2793"/>
      <c r="S110" s="2793"/>
      <c r="T110" s="2793"/>
      <c r="U110" s="2793"/>
      <c r="V110" s="2793"/>
      <c r="W110" s="2793"/>
      <c r="X110" s="2793"/>
      <c r="Y110" s="2793"/>
      <c r="Z110" s="2793"/>
      <c r="AA110" s="2793"/>
      <c r="AB110" s="2793"/>
      <c r="AC110" s="2793"/>
      <c r="AD110" s="2793"/>
      <c r="AE110" s="2793"/>
      <c r="AF110" s="2793"/>
      <c r="AG110" s="2793"/>
      <c r="AH110" s="2793"/>
      <c r="AI110" s="2793"/>
      <c r="AJ110" s="2793"/>
      <c r="AK110" s="2793"/>
      <c r="AL110" s="2793"/>
    </row>
    <row r="111" spans="1:39" ht="30" customHeight="1"/>
    <row r="112" spans="1:39" ht="23.25" customHeight="1">
      <c r="A112" s="466"/>
      <c r="B112" s="466"/>
      <c r="C112" s="477"/>
      <c r="D112" s="466"/>
      <c r="E112" s="466"/>
      <c r="F112" s="466"/>
      <c r="G112" s="466"/>
      <c r="H112" s="466"/>
      <c r="I112" s="466"/>
      <c r="J112" s="466"/>
      <c r="K112" s="466"/>
      <c r="L112" s="466"/>
      <c r="M112" s="466"/>
      <c r="N112" s="466"/>
      <c r="O112" s="466"/>
      <c r="P112" s="466"/>
      <c r="Q112" s="466"/>
      <c r="R112" s="466"/>
      <c r="S112" s="466"/>
      <c r="T112" s="466"/>
      <c r="U112" s="466"/>
      <c r="V112" s="466"/>
      <c r="W112" s="466"/>
      <c r="X112" s="466"/>
      <c r="Y112" s="466"/>
      <c r="Z112" s="466"/>
      <c r="AA112" s="466"/>
      <c r="AB112" s="466"/>
      <c r="AC112" s="466"/>
      <c r="AD112" s="466"/>
      <c r="AE112" s="466"/>
      <c r="AF112" s="466"/>
      <c r="AG112" s="466"/>
      <c r="AH112" s="466"/>
      <c r="AI112" s="466"/>
      <c r="AJ112" s="466"/>
      <c r="AK112" s="466"/>
      <c r="AL112" s="466"/>
    </row>
    <row r="113" spans="1:38" ht="23.25" customHeight="1">
      <c r="A113" s="466"/>
      <c r="B113" s="466"/>
      <c r="C113" s="466"/>
      <c r="D113" s="466"/>
      <c r="E113" s="466"/>
      <c r="F113" s="466"/>
      <c r="G113" s="466"/>
      <c r="H113" s="466"/>
      <c r="I113" s="466"/>
      <c r="J113" s="466"/>
      <c r="K113" s="466"/>
      <c r="L113" s="466"/>
      <c r="M113" s="466"/>
      <c r="N113" s="466"/>
      <c r="O113" s="466"/>
      <c r="P113" s="466"/>
      <c r="Q113" s="466"/>
      <c r="R113" s="466"/>
      <c r="S113" s="466"/>
      <c r="T113" s="466"/>
      <c r="U113" s="466"/>
      <c r="V113" s="466"/>
      <c r="W113" s="466"/>
      <c r="X113" s="466"/>
      <c r="Y113" s="466"/>
      <c r="Z113" s="466"/>
      <c r="AA113" s="466"/>
      <c r="AB113" s="466"/>
      <c r="AC113" s="466"/>
      <c r="AD113" s="466"/>
      <c r="AE113" s="466"/>
      <c r="AF113" s="466"/>
      <c r="AG113" s="466"/>
      <c r="AH113" s="466"/>
      <c r="AI113" s="466"/>
      <c r="AJ113" s="466"/>
      <c r="AK113" s="466"/>
      <c r="AL113" s="466"/>
    </row>
    <row r="114" spans="1:38" ht="23.25" customHeight="1">
      <c r="A114" s="466"/>
      <c r="B114" s="466"/>
      <c r="C114" s="466"/>
      <c r="D114" s="466"/>
      <c r="E114" s="466"/>
      <c r="F114" s="466"/>
      <c r="G114" s="466"/>
      <c r="H114" s="466"/>
      <c r="I114" s="466"/>
      <c r="J114" s="466"/>
      <c r="K114" s="466"/>
      <c r="L114" s="466"/>
      <c r="M114" s="466"/>
      <c r="N114" s="466"/>
      <c r="O114" s="466"/>
      <c r="P114" s="466"/>
      <c r="Q114" s="466"/>
      <c r="R114" s="466"/>
      <c r="S114" s="466"/>
      <c r="T114" s="466"/>
      <c r="U114" s="466"/>
      <c r="V114" s="466"/>
      <c r="W114" s="466"/>
      <c r="X114" s="466"/>
      <c r="Y114" s="466"/>
      <c r="Z114" s="466"/>
      <c r="AA114" s="466"/>
      <c r="AB114" s="466"/>
      <c r="AC114" s="466"/>
      <c r="AD114" s="466"/>
      <c r="AE114" s="466"/>
      <c r="AF114" s="466"/>
      <c r="AG114" s="466"/>
      <c r="AH114" s="466"/>
      <c r="AI114" s="466"/>
      <c r="AJ114" s="466"/>
      <c r="AK114" s="466"/>
      <c r="AL114" s="466"/>
    </row>
    <row r="115" spans="1:38" ht="23.25" customHeight="1">
      <c r="A115" s="466"/>
      <c r="B115" s="466"/>
      <c r="C115" s="466"/>
      <c r="D115" s="466"/>
      <c r="E115" s="466"/>
      <c r="F115" s="466"/>
      <c r="G115" s="466"/>
      <c r="H115" s="466"/>
      <c r="I115" s="466"/>
      <c r="J115" s="466"/>
      <c r="K115" s="466"/>
      <c r="L115" s="466"/>
      <c r="M115" s="466"/>
      <c r="N115" s="466"/>
      <c r="O115" s="466"/>
      <c r="P115" s="466"/>
      <c r="Q115" s="466"/>
      <c r="R115" s="466"/>
      <c r="S115" s="466"/>
      <c r="T115" s="466"/>
      <c r="U115" s="466"/>
      <c r="V115" s="466"/>
      <c r="W115" s="466"/>
      <c r="X115" s="466"/>
      <c r="Y115" s="466"/>
      <c r="Z115" s="466"/>
      <c r="AA115" s="466"/>
      <c r="AB115" s="466"/>
      <c r="AC115" s="466"/>
      <c r="AD115" s="466"/>
      <c r="AE115" s="466"/>
      <c r="AF115" s="466"/>
      <c r="AG115" s="466"/>
      <c r="AH115" s="466"/>
      <c r="AI115" s="466"/>
      <c r="AJ115" s="466"/>
      <c r="AK115" s="466"/>
      <c r="AL115" s="466"/>
    </row>
    <row r="116" spans="1:38" ht="23.25" customHeight="1">
      <c r="A116" s="466"/>
      <c r="B116" s="466"/>
      <c r="C116" s="466"/>
      <c r="D116" s="466"/>
      <c r="E116" s="466"/>
      <c r="F116" s="466"/>
      <c r="G116" s="466"/>
      <c r="H116" s="466"/>
      <c r="I116" s="466"/>
      <c r="J116" s="466"/>
      <c r="K116" s="466"/>
      <c r="L116" s="466"/>
      <c r="M116" s="466"/>
      <c r="N116" s="466"/>
      <c r="O116" s="466"/>
      <c r="P116" s="466"/>
      <c r="Q116" s="466"/>
      <c r="R116" s="466"/>
      <c r="S116" s="466"/>
      <c r="T116" s="466"/>
      <c r="U116" s="466"/>
      <c r="V116" s="466"/>
      <c r="W116" s="466"/>
      <c r="X116" s="466"/>
      <c r="Y116" s="466"/>
      <c r="Z116" s="466"/>
      <c r="AA116" s="466"/>
      <c r="AB116" s="466"/>
      <c r="AC116" s="466"/>
      <c r="AD116" s="466"/>
      <c r="AE116" s="466"/>
      <c r="AF116" s="466"/>
      <c r="AG116" s="466"/>
      <c r="AH116" s="466"/>
      <c r="AI116" s="466"/>
      <c r="AJ116" s="466"/>
      <c r="AK116" s="466"/>
      <c r="AL116" s="466"/>
    </row>
    <row r="117" spans="1:38" ht="23.25" customHeight="1">
      <c r="A117" s="466"/>
      <c r="B117" s="466"/>
      <c r="C117" s="466"/>
      <c r="D117" s="466"/>
      <c r="E117" s="466"/>
      <c r="F117" s="466"/>
      <c r="G117" s="466"/>
      <c r="H117" s="466"/>
      <c r="I117" s="466"/>
      <c r="J117" s="466"/>
      <c r="K117" s="466"/>
      <c r="L117" s="466"/>
      <c r="M117" s="466"/>
      <c r="N117" s="466"/>
      <c r="O117" s="466"/>
      <c r="P117" s="466"/>
      <c r="Q117" s="466"/>
      <c r="R117" s="466"/>
      <c r="S117" s="466"/>
      <c r="T117" s="466"/>
      <c r="U117" s="466"/>
      <c r="V117" s="466"/>
      <c r="W117" s="466"/>
      <c r="X117" s="466"/>
      <c r="Y117" s="466"/>
      <c r="Z117" s="466"/>
      <c r="AA117" s="466"/>
      <c r="AB117" s="466"/>
      <c r="AC117" s="466"/>
      <c r="AD117" s="466"/>
      <c r="AE117" s="466"/>
      <c r="AF117" s="466"/>
      <c r="AG117" s="466"/>
      <c r="AH117" s="466"/>
      <c r="AI117" s="466"/>
      <c r="AJ117" s="466"/>
      <c r="AK117" s="466"/>
      <c r="AL117" s="466"/>
    </row>
    <row r="118" spans="1:38" ht="23.25" customHeight="1">
      <c r="A118" s="466"/>
      <c r="B118" s="466"/>
      <c r="C118" s="466"/>
      <c r="D118" s="466"/>
      <c r="E118" s="466"/>
      <c r="F118" s="466"/>
      <c r="G118" s="466"/>
      <c r="H118" s="466"/>
      <c r="I118" s="466"/>
      <c r="J118" s="466"/>
      <c r="K118" s="466"/>
      <c r="L118" s="466"/>
      <c r="M118" s="466"/>
      <c r="N118" s="466"/>
      <c r="O118" s="466"/>
      <c r="P118" s="466"/>
      <c r="Q118" s="466"/>
      <c r="R118" s="466"/>
      <c r="S118" s="466"/>
      <c r="T118" s="466"/>
      <c r="U118" s="466"/>
      <c r="V118" s="466"/>
      <c r="W118" s="466"/>
      <c r="X118" s="466"/>
      <c r="Y118" s="466"/>
      <c r="Z118" s="466"/>
      <c r="AA118" s="466"/>
      <c r="AB118" s="466"/>
      <c r="AC118" s="466"/>
      <c r="AD118" s="466"/>
      <c r="AE118" s="466"/>
      <c r="AF118" s="466"/>
      <c r="AG118" s="466"/>
      <c r="AH118" s="466"/>
      <c r="AI118" s="466"/>
      <c r="AJ118" s="466"/>
      <c r="AK118" s="466"/>
      <c r="AL118" s="466"/>
    </row>
    <row r="119" spans="1:38" ht="23.25" customHeight="1">
      <c r="A119" s="466"/>
      <c r="B119" s="466"/>
      <c r="C119" s="466"/>
      <c r="D119" s="466"/>
      <c r="E119" s="466"/>
      <c r="F119" s="466"/>
      <c r="G119" s="466"/>
      <c r="H119" s="466"/>
      <c r="I119" s="466"/>
      <c r="J119" s="466"/>
      <c r="K119" s="466"/>
      <c r="L119" s="466"/>
      <c r="M119" s="466"/>
      <c r="N119" s="466"/>
      <c r="O119" s="466"/>
      <c r="P119" s="466"/>
      <c r="Q119" s="466"/>
      <c r="R119" s="466"/>
      <c r="S119" s="466"/>
      <c r="T119" s="466"/>
      <c r="U119" s="466"/>
      <c r="V119" s="466"/>
      <c r="W119" s="466"/>
      <c r="X119" s="466"/>
      <c r="Y119" s="466"/>
      <c r="Z119" s="466"/>
      <c r="AA119" s="466"/>
      <c r="AB119" s="466"/>
      <c r="AC119" s="466"/>
      <c r="AD119" s="466"/>
      <c r="AE119" s="466"/>
      <c r="AF119" s="466"/>
      <c r="AG119" s="466"/>
      <c r="AH119" s="466"/>
      <c r="AI119" s="466"/>
      <c r="AJ119" s="466"/>
      <c r="AK119" s="466"/>
      <c r="AL119" s="466"/>
    </row>
    <row r="120" spans="1:38" ht="23.25" customHeight="1">
      <c r="A120" s="466"/>
      <c r="B120" s="466"/>
      <c r="C120" s="466"/>
      <c r="D120" s="466"/>
      <c r="E120" s="466"/>
      <c r="F120" s="466"/>
      <c r="G120" s="466"/>
      <c r="H120" s="466"/>
      <c r="I120" s="466"/>
      <c r="J120" s="466"/>
      <c r="K120" s="466"/>
      <c r="L120" s="466"/>
      <c r="M120" s="466"/>
      <c r="N120" s="466"/>
      <c r="O120" s="466"/>
      <c r="P120" s="466"/>
      <c r="Q120" s="466"/>
      <c r="R120" s="466"/>
      <c r="S120" s="466"/>
      <c r="T120" s="466"/>
      <c r="U120" s="466"/>
      <c r="V120" s="466"/>
      <c r="W120" s="466"/>
      <c r="X120" s="466"/>
      <c r="Y120" s="466"/>
      <c r="Z120" s="466"/>
      <c r="AA120" s="466"/>
      <c r="AB120" s="466"/>
      <c r="AC120" s="466"/>
      <c r="AD120" s="466"/>
      <c r="AE120" s="466"/>
      <c r="AF120" s="466"/>
      <c r="AG120" s="466"/>
      <c r="AH120" s="466"/>
      <c r="AI120" s="466"/>
      <c r="AJ120" s="466"/>
      <c r="AK120" s="466"/>
      <c r="AL120" s="466"/>
    </row>
    <row r="121" spans="1:38" ht="23.25" customHeight="1">
      <c r="A121" s="466"/>
      <c r="B121" s="466"/>
      <c r="C121" s="466"/>
      <c r="D121" s="466"/>
      <c r="E121" s="466"/>
      <c r="F121" s="466"/>
      <c r="G121" s="466"/>
      <c r="H121" s="466"/>
      <c r="I121" s="466"/>
      <c r="J121" s="466"/>
      <c r="K121" s="466"/>
      <c r="L121" s="466"/>
      <c r="M121" s="466"/>
      <c r="N121" s="466"/>
      <c r="O121" s="466"/>
      <c r="P121" s="466"/>
      <c r="Q121" s="466"/>
      <c r="R121" s="466"/>
      <c r="S121" s="466"/>
      <c r="T121" s="466"/>
      <c r="U121" s="466"/>
      <c r="V121" s="466"/>
      <c r="W121" s="466"/>
      <c r="X121" s="466"/>
      <c r="Y121" s="466"/>
      <c r="Z121" s="466"/>
      <c r="AA121" s="466"/>
      <c r="AB121" s="466"/>
      <c r="AC121" s="466"/>
      <c r="AD121" s="466"/>
      <c r="AE121" s="466"/>
      <c r="AF121" s="466"/>
      <c r="AG121" s="466"/>
      <c r="AH121" s="466"/>
      <c r="AI121" s="466"/>
      <c r="AJ121" s="466"/>
      <c r="AK121" s="466"/>
      <c r="AL121" s="466"/>
    </row>
    <row r="122" spans="1:38" ht="23.25" customHeight="1">
      <c r="A122" s="466"/>
      <c r="B122" s="466"/>
      <c r="C122" s="466"/>
      <c r="D122" s="466"/>
      <c r="E122" s="466"/>
      <c r="F122" s="466"/>
      <c r="G122" s="466"/>
      <c r="H122" s="466"/>
      <c r="I122" s="466"/>
      <c r="J122" s="466"/>
      <c r="K122" s="466"/>
      <c r="L122" s="466"/>
      <c r="M122" s="466"/>
      <c r="N122" s="466"/>
      <c r="O122" s="466"/>
      <c r="P122" s="466"/>
      <c r="Q122" s="466"/>
      <c r="R122" s="466"/>
      <c r="S122" s="466"/>
      <c r="T122" s="466"/>
      <c r="U122" s="466"/>
      <c r="V122" s="466"/>
      <c r="W122" s="466"/>
      <c r="X122" s="466"/>
      <c r="Y122" s="466"/>
      <c r="Z122" s="466"/>
      <c r="AA122" s="466"/>
      <c r="AB122" s="466"/>
      <c r="AC122" s="466"/>
      <c r="AD122" s="466"/>
      <c r="AE122" s="466"/>
      <c r="AF122" s="466"/>
      <c r="AG122" s="466"/>
      <c r="AH122" s="466"/>
      <c r="AI122" s="466"/>
      <c r="AJ122" s="466"/>
      <c r="AK122" s="466"/>
      <c r="AL122" s="466"/>
    </row>
    <row r="123" spans="1:38" ht="23.25" customHeight="1">
      <c r="A123" s="466"/>
      <c r="B123" s="466"/>
      <c r="C123" s="466"/>
      <c r="D123" s="466"/>
      <c r="E123" s="466"/>
      <c r="F123" s="466"/>
      <c r="G123" s="466"/>
      <c r="H123" s="466"/>
      <c r="I123" s="466"/>
      <c r="J123" s="466"/>
      <c r="K123" s="466"/>
      <c r="L123" s="466"/>
      <c r="M123" s="466"/>
      <c r="N123" s="466"/>
      <c r="O123" s="466"/>
      <c r="P123" s="466"/>
      <c r="Q123" s="466"/>
      <c r="R123" s="466"/>
      <c r="S123" s="466"/>
      <c r="T123" s="466"/>
      <c r="U123" s="466"/>
      <c r="V123" s="466"/>
      <c r="W123" s="466"/>
      <c r="X123" s="466"/>
      <c r="Y123" s="466"/>
      <c r="Z123" s="466"/>
      <c r="AA123" s="466"/>
      <c r="AB123" s="466"/>
      <c r="AC123" s="466"/>
      <c r="AD123" s="466"/>
      <c r="AE123" s="466"/>
      <c r="AF123" s="466"/>
      <c r="AG123" s="466"/>
      <c r="AH123" s="466"/>
      <c r="AI123" s="466"/>
      <c r="AJ123" s="466"/>
      <c r="AK123" s="466"/>
      <c r="AL123" s="466"/>
    </row>
    <row r="124" spans="1:38" ht="26.25" customHeight="1"/>
    <row r="125" spans="1:38" ht="29.25" customHeight="1">
      <c r="A125" s="466"/>
      <c r="B125" s="466"/>
      <c r="C125" s="466"/>
      <c r="D125" s="466"/>
      <c r="E125" s="466"/>
      <c r="F125" s="466"/>
      <c r="G125" s="466"/>
      <c r="H125" s="466"/>
      <c r="I125" s="466"/>
      <c r="J125" s="466"/>
      <c r="K125" s="466"/>
      <c r="L125" s="466"/>
      <c r="M125" s="466"/>
      <c r="N125" s="466"/>
      <c r="O125" s="466"/>
      <c r="P125" s="466"/>
      <c r="Q125" s="466"/>
      <c r="R125" s="466"/>
      <c r="S125" s="466"/>
      <c r="T125" s="466"/>
      <c r="U125" s="466"/>
      <c r="V125" s="466"/>
      <c r="W125" s="466"/>
      <c r="X125" s="466"/>
      <c r="Y125" s="466"/>
      <c r="Z125" s="466"/>
      <c r="AA125" s="466"/>
      <c r="AB125" s="466"/>
      <c r="AC125" s="466"/>
      <c r="AD125" s="466"/>
      <c r="AE125" s="466"/>
      <c r="AF125" s="466"/>
      <c r="AG125" s="466"/>
      <c r="AH125" s="466"/>
      <c r="AI125" s="466"/>
      <c r="AJ125" s="466"/>
      <c r="AK125" s="466"/>
      <c r="AL125" s="466"/>
    </row>
    <row r="126" spans="1:38" ht="9.9" customHeight="1">
      <c r="A126" s="466"/>
      <c r="B126" s="466"/>
      <c r="C126" s="466"/>
      <c r="D126" s="466"/>
      <c r="E126" s="466"/>
      <c r="F126" s="466"/>
      <c r="G126" s="466"/>
      <c r="H126" s="466"/>
      <c r="I126" s="466"/>
      <c r="J126" s="466"/>
      <c r="K126" s="466"/>
      <c r="L126" s="466"/>
      <c r="M126" s="466"/>
      <c r="N126" s="466"/>
      <c r="O126" s="466"/>
      <c r="P126" s="466"/>
      <c r="Q126" s="466"/>
      <c r="R126" s="466"/>
      <c r="S126" s="466"/>
      <c r="T126" s="466"/>
      <c r="U126" s="466"/>
      <c r="V126" s="466"/>
      <c r="W126" s="466"/>
      <c r="X126" s="466"/>
      <c r="Y126" s="466"/>
      <c r="Z126" s="466"/>
      <c r="AA126" s="466"/>
      <c r="AB126" s="466"/>
      <c r="AC126" s="466"/>
      <c r="AD126" s="466"/>
      <c r="AE126" s="466"/>
      <c r="AF126" s="466"/>
      <c r="AG126" s="466"/>
      <c r="AH126" s="466"/>
      <c r="AI126" s="466"/>
      <c r="AJ126" s="466"/>
      <c r="AK126" s="466"/>
      <c r="AL126" s="466"/>
    </row>
    <row r="127" spans="1:38" ht="9.9" customHeight="1">
      <c r="A127" s="466"/>
      <c r="B127" s="466"/>
      <c r="C127" s="466"/>
      <c r="D127" s="466"/>
      <c r="E127" s="466"/>
      <c r="F127" s="466"/>
      <c r="G127" s="466"/>
      <c r="H127" s="466"/>
      <c r="I127" s="466"/>
      <c r="J127" s="466"/>
      <c r="K127" s="466"/>
      <c r="L127" s="466"/>
      <c r="M127" s="466"/>
      <c r="N127" s="466"/>
      <c r="O127" s="466"/>
      <c r="P127" s="466"/>
      <c r="Q127" s="466"/>
      <c r="R127" s="466"/>
      <c r="S127" s="466"/>
      <c r="T127" s="466"/>
      <c r="U127" s="466"/>
      <c r="V127" s="466"/>
      <c r="W127" s="466"/>
      <c r="X127" s="466"/>
      <c r="Y127" s="466"/>
      <c r="Z127" s="466"/>
      <c r="AA127" s="466"/>
      <c r="AB127" s="466"/>
      <c r="AC127" s="466"/>
      <c r="AD127" s="466"/>
      <c r="AE127" s="466"/>
      <c r="AF127" s="466"/>
      <c r="AG127" s="466"/>
      <c r="AH127" s="466"/>
      <c r="AI127" s="466"/>
      <c r="AJ127" s="466"/>
      <c r="AK127" s="466"/>
      <c r="AL127" s="466"/>
    </row>
    <row r="128" spans="1:38" ht="9.9" customHeight="1">
      <c r="A128" s="466"/>
      <c r="B128" s="466"/>
      <c r="C128" s="466"/>
      <c r="D128" s="466"/>
      <c r="E128" s="466"/>
      <c r="F128" s="466"/>
      <c r="G128" s="466"/>
      <c r="H128" s="466"/>
      <c r="I128" s="466"/>
      <c r="J128" s="466"/>
      <c r="K128" s="466"/>
      <c r="L128" s="466"/>
      <c r="M128" s="466"/>
      <c r="N128" s="466"/>
      <c r="O128" s="466"/>
      <c r="P128" s="466"/>
      <c r="Q128" s="466"/>
      <c r="R128" s="466"/>
      <c r="S128" s="466"/>
      <c r="T128" s="466"/>
      <c r="U128" s="466"/>
      <c r="V128" s="466"/>
      <c r="W128" s="466"/>
      <c r="X128" s="466"/>
      <c r="Y128" s="466"/>
      <c r="Z128" s="466"/>
      <c r="AA128" s="466"/>
      <c r="AB128" s="466"/>
      <c r="AC128" s="466"/>
      <c r="AD128" s="466"/>
      <c r="AE128" s="466"/>
      <c r="AF128" s="466"/>
      <c r="AG128" s="466"/>
      <c r="AH128" s="466"/>
      <c r="AI128" s="466"/>
      <c r="AJ128" s="466"/>
      <c r="AK128" s="466"/>
      <c r="AL128" s="466"/>
    </row>
    <row r="129" spans="1:38" ht="9.9" customHeight="1">
      <c r="A129" s="466"/>
      <c r="B129" s="466"/>
      <c r="C129" s="466"/>
      <c r="D129" s="466"/>
      <c r="E129" s="466"/>
      <c r="F129" s="466"/>
      <c r="G129" s="466"/>
      <c r="H129" s="466"/>
      <c r="I129" s="466"/>
      <c r="J129" s="466"/>
      <c r="K129" s="466"/>
      <c r="L129" s="466"/>
      <c r="M129" s="466"/>
      <c r="N129" s="466"/>
      <c r="O129" s="466"/>
      <c r="P129" s="466"/>
      <c r="Q129" s="466"/>
      <c r="R129" s="466"/>
      <c r="S129" s="466"/>
      <c r="T129" s="466"/>
      <c r="U129" s="466"/>
      <c r="V129" s="466"/>
      <c r="W129" s="466"/>
      <c r="X129" s="466"/>
      <c r="Y129" s="466"/>
      <c r="Z129" s="466"/>
      <c r="AA129" s="466"/>
      <c r="AB129" s="466"/>
      <c r="AC129" s="466"/>
      <c r="AD129" s="466"/>
      <c r="AE129" s="466"/>
      <c r="AF129" s="466"/>
      <c r="AG129" s="466"/>
      <c r="AH129" s="466"/>
      <c r="AI129" s="466"/>
      <c r="AJ129" s="466"/>
      <c r="AK129" s="466"/>
      <c r="AL129" s="466"/>
    </row>
    <row r="130" spans="1:38" ht="9.9" customHeight="1">
      <c r="A130" s="466"/>
      <c r="B130" s="466"/>
      <c r="C130" s="466"/>
      <c r="D130" s="466"/>
      <c r="E130" s="466"/>
      <c r="F130" s="466"/>
      <c r="G130" s="466"/>
      <c r="H130" s="466"/>
      <c r="I130" s="466"/>
      <c r="J130" s="466"/>
      <c r="K130" s="466"/>
      <c r="L130" s="466"/>
      <c r="M130" s="466"/>
      <c r="N130" s="466"/>
      <c r="O130" s="466"/>
      <c r="P130" s="466"/>
      <c r="Q130" s="466"/>
      <c r="R130" s="466"/>
      <c r="S130" s="466"/>
      <c r="T130" s="466"/>
      <c r="U130" s="466"/>
      <c r="V130" s="466"/>
      <c r="W130" s="466"/>
      <c r="X130" s="466"/>
      <c r="Y130" s="466"/>
      <c r="Z130" s="466"/>
      <c r="AA130" s="466"/>
      <c r="AB130" s="466"/>
      <c r="AC130" s="466"/>
      <c r="AD130" s="466"/>
      <c r="AE130" s="466"/>
      <c r="AF130" s="466"/>
      <c r="AG130" s="466"/>
      <c r="AH130" s="466"/>
      <c r="AI130" s="466"/>
      <c r="AJ130" s="466"/>
      <c r="AK130" s="466"/>
      <c r="AL130" s="466"/>
    </row>
    <row r="131" spans="1:38" ht="9.9" customHeight="1">
      <c r="A131" s="466"/>
      <c r="B131" s="466"/>
      <c r="C131" s="466"/>
      <c r="D131" s="466"/>
      <c r="E131" s="466"/>
      <c r="F131" s="466"/>
      <c r="G131" s="466"/>
      <c r="H131" s="466"/>
      <c r="I131" s="466"/>
      <c r="J131" s="466"/>
      <c r="K131" s="466"/>
      <c r="L131" s="466"/>
      <c r="M131" s="466"/>
      <c r="N131" s="466"/>
      <c r="O131" s="466"/>
      <c r="P131" s="466"/>
      <c r="Q131" s="466"/>
      <c r="R131" s="466"/>
      <c r="S131" s="466"/>
      <c r="T131" s="466"/>
      <c r="U131" s="466"/>
      <c r="V131" s="466"/>
      <c r="W131" s="466"/>
      <c r="X131" s="466"/>
      <c r="Y131" s="466"/>
      <c r="Z131" s="466"/>
      <c r="AA131" s="466"/>
      <c r="AB131" s="466"/>
      <c r="AC131" s="466"/>
      <c r="AD131" s="466"/>
      <c r="AE131" s="466"/>
      <c r="AF131" s="466"/>
      <c r="AG131" s="466"/>
      <c r="AH131" s="466"/>
      <c r="AI131" s="466"/>
      <c r="AJ131" s="466"/>
      <c r="AK131" s="466"/>
      <c r="AL131" s="466"/>
    </row>
    <row r="132" spans="1:38" ht="9.9" customHeight="1">
      <c r="A132" s="466"/>
      <c r="B132" s="466"/>
      <c r="C132" s="466"/>
      <c r="D132" s="466"/>
      <c r="E132" s="466"/>
      <c r="F132" s="466"/>
      <c r="G132" s="466"/>
      <c r="H132" s="466"/>
      <c r="I132" s="466"/>
      <c r="J132" s="466"/>
      <c r="K132" s="466"/>
      <c r="L132" s="466"/>
      <c r="M132" s="466"/>
      <c r="N132" s="466"/>
      <c r="O132" s="466"/>
      <c r="P132" s="466"/>
      <c r="Q132" s="466"/>
      <c r="R132" s="466"/>
      <c r="S132" s="466"/>
      <c r="T132" s="466"/>
      <c r="U132" s="466"/>
      <c r="V132" s="466"/>
      <c r="W132" s="466"/>
      <c r="X132" s="466"/>
      <c r="Y132" s="466"/>
      <c r="Z132" s="466"/>
      <c r="AA132" s="466"/>
      <c r="AB132" s="466"/>
      <c r="AC132" s="466"/>
      <c r="AD132" s="466"/>
      <c r="AE132" s="466"/>
      <c r="AF132" s="466"/>
      <c r="AG132" s="466"/>
      <c r="AH132" s="466"/>
      <c r="AI132" s="466"/>
      <c r="AJ132" s="466"/>
      <c r="AK132" s="466"/>
      <c r="AL132" s="466"/>
    </row>
    <row r="133" spans="1:38" ht="9.9" customHeight="1">
      <c r="A133" s="466"/>
      <c r="B133" s="466"/>
      <c r="C133" s="466"/>
      <c r="D133" s="466"/>
      <c r="E133" s="466"/>
      <c r="F133" s="466"/>
      <c r="G133" s="466"/>
      <c r="H133" s="466"/>
      <c r="I133" s="466"/>
      <c r="J133" s="466"/>
      <c r="K133" s="466"/>
      <c r="L133" s="466"/>
      <c r="M133" s="466"/>
      <c r="N133" s="466"/>
      <c r="O133" s="466"/>
      <c r="P133" s="466"/>
      <c r="Q133" s="466"/>
      <c r="R133" s="466"/>
      <c r="S133" s="466"/>
      <c r="T133" s="466"/>
      <c r="U133" s="466"/>
      <c r="V133" s="466"/>
      <c r="W133" s="466"/>
      <c r="X133" s="466"/>
      <c r="Y133" s="466"/>
      <c r="Z133" s="466"/>
      <c r="AA133" s="466"/>
      <c r="AB133" s="466"/>
      <c r="AC133" s="466"/>
      <c r="AD133" s="466"/>
      <c r="AE133" s="466"/>
      <c r="AF133" s="466"/>
      <c r="AG133" s="466"/>
      <c r="AH133" s="466"/>
      <c r="AI133" s="466"/>
      <c r="AJ133" s="466"/>
      <c r="AK133" s="466"/>
      <c r="AL133" s="466"/>
    </row>
    <row r="134" spans="1:38" ht="9.9" customHeight="1">
      <c r="A134" s="466"/>
      <c r="B134" s="466"/>
      <c r="C134" s="466"/>
      <c r="D134" s="466"/>
      <c r="E134" s="466"/>
      <c r="F134" s="466"/>
      <c r="G134" s="466"/>
      <c r="H134" s="466"/>
      <c r="I134" s="466"/>
      <c r="J134" s="466"/>
      <c r="K134" s="466"/>
      <c r="L134" s="466"/>
      <c r="M134" s="466"/>
      <c r="N134" s="466"/>
      <c r="O134" s="466"/>
      <c r="P134" s="466"/>
      <c r="Q134" s="466"/>
      <c r="R134" s="466"/>
      <c r="S134" s="466"/>
      <c r="T134" s="466"/>
      <c r="U134" s="466"/>
      <c r="V134" s="466"/>
      <c r="W134" s="466"/>
      <c r="X134" s="466"/>
      <c r="Y134" s="466"/>
      <c r="Z134" s="466"/>
      <c r="AA134" s="466"/>
      <c r="AB134" s="466"/>
      <c r="AC134" s="466"/>
      <c r="AD134" s="466"/>
      <c r="AE134" s="466"/>
      <c r="AF134" s="466"/>
      <c r="AG134" s="466"/>
      <c r="AH134" s="466"/>
      <c r="AI134" s="466"/>
      <c r="AJ134" s="466"/>
      <c r="AK134" s="466"/>
      <c r="AL134" s="466"/>
    </row>
    <row r="135" spans="1:38" ht="9.9" customHeight="1">
      <c r="A135" s="466"/>
      <c r="B135" s="466"/>
      <c r="C135" s="466"/>
      <c r="D135" s="466"/>
      <c r="E135" s="466"/>
      <c r="F135" s="466"/>
      <c r="G135" s="466"/>
      <c r="H135" s="466"/>
      <c r="I135" s="466"/>
      <c r="J135" s="466"/>
      <c r="K135" s="466"/>
      <c r="L135" s="466"/>
      <c r="M135" s="466"/>
      <c r="N135" s="466"/>
      <c r="O135" s="466"/>
      <c r="P135" s="466"/>
      <c r="Q135" s="466"/>
      <c r="R135" s="466"/>
      <c r="S135" s="466"/>
      <c r="T135" s="466"/>
      <c r="U135" s="466"/>
      <c r="V135" s="466"/>
      <c r="W135" s="466"/>
      <c r="X135" s="466"/>
      <c r="Y135" s="466"/>
      <c r="Z135" s="466"/>
      <c r="AA135" s="466"/>
      <c r="AB135" s="466"/>
      <c r="AC135" s="466"/>
      <c r="AD135" s="466"/>
      <c r="AE135" s="466"/>
      <c r="AF135" s="466"/>
      <c r="AG135" s="466"/>
      <c r="AH135" s="466"/>
      <c r="AI135" s="466"/>
      <c r="AJ135" s="466"/>
      <c r="AK135" s="466"/>
      <c r="AL135" s="466"/>
    </row>
    <row r="136" spans="1:38" ht="9.9" customHeight="1">
      <c r="A136" s="466"/>
      <c r="B136" s="466"/>
      <c r="C136" s="466"/>
      <c r="D136" s="466"/>
      <c r="E136" s="466"/>
      <c r="F136" s="466"/>
      <c r="G136" s="466"/>
      <c r="H136" s="466"/>
      <c r="I136" s="466"/>
      <c r="J136" s="466"/>
      <c r="K136" s="466"/>
      <c r="L136" s="466"/>
      <c r="M136" s="466"/>
      <c r="N136" s="466"/>
      <c r="O136" s="466"/>
      <c r="P136" s="466"/>
      <c r="Q136" s="466"/>
      <c r="R136" s="466"/>
      <c r="S136" s="466"/>
      <c r="T136" s="466"/>
      <c r="U136" s="466"/>
      <c r="V136" s="466"/>
      <c r="W136" s="466"/>
      <c r="X136" s="466"/>
      <c r="Y136" s="466"/>
      <c r="Z136" s="466"/>
      <c r="AA136" s="466"/>
      <c r="AB136" s="466"/>
      <c r="AC136" s="466"/>
      <c r="AD136" s="466"/>
      <c r="AE136" s="466"/>
      <c r="AF136" s="466"/>
      <c r="AG136" s="466"/>
      <c r="AH136" s="466"/>
      <c r="AI136" s="466"/>
      <c r="AJ136" s="466"/>
      <c r="AK136" s="466"/>
      <c r="AL136" s="466"/>
    </row>
    <row r="137" spans="1:38" ht="9.9" customHeight="1">
      <c r="A137" s="466"/>
      <c r="B137" s="466"/>
      <c r="C137" s="466"/>
      <c r="D137" s="466"/>
      <c r="E137" s="466"/>
      <c r="F137" s="466"/>
      <c r="G137" s="466"/>
      <c r="H137" s="466"/>
      <c r="I137" s="466"/>
      <c r="J137" s="466"/>
      <c r="K137" s="466"/>
      <c r="L137" s="466"/>
      <c r="M137" s="466"/>
      <c r="N137" s="466"/>
      <c r="O137" s="466"/>
      <c r="P137" s="466"/>
      <c r="Q137" s="466"/>
      <c r="R137" s="466"/>
      <c r="S137" s="466"/>
      <c r="T137" s="466"/>
      <c r="U137" s="466"/>
      <c r="V137" s="466"/>
      <c r="W137" s="466"/>
      <c r="X137" s="466"/>
      <c r="Y137" s="466"/>
      <c r="Z137" s="466"/>
      <c r="AA137" s="466"/>
      <c r="AB137" s="466"/>
      <c r="AC137" s="466"/>
      <c r="AD137" s="466"/>
      <c r="AE137" s="466"/>
      <c r="AF137" s="466"/>
      <c r="AG137" s="466"/>
      <c r="AH137" s="466"/>
      <c r="AI137" s="466"/>
      <c r="AJ137" s="466"/>
      <c r="AK137" s="466"/>
      <c r="AL137" s="466"/>
    </row>
    <row r="138" spans="1:38" ht="9.9" customHeight="1">
      <c r="A138" s="466"/>
      <c r="B138" s="466"/>
      <c r="C138" s="466"/>
      <c r="D138" s="466"/>
      <c r="E138" s="466"/>
      <c r="F138" s="466"/>
      <c r="G138" s="466"/>
      <c r="H138" s="466"/>
      <c r="I138" s="466"/>
      <c r="J138" s="466"/>
      <c r="K138" s="466"/>
      <c r="L138" s="466"/>
      <c r="M138" s="466"/>
      <c r="N138" s="466"/>
      <c r="O138" s="466"/>
      <c r="P138" s="466"/>
      <c r="Q138" s="466"/>
      <c r="R138" s="466"/>
      <c r="S138" s="466"/>
      <c r="T138" s="466"/>
      <c r="U138" s="466"/>
      <c r="V138" s="466"/>
      <c r="W138" s="466"/>
      <c r="X138" s="466"/>
      <c r="Y138" s="466"/>
      <c r="Z138" s="466"/>
      <c r="AA138" s="466"/>
      <c r="AB138" s="466"/>
      <c r="AC138" s="466"/>
      <c r="AD138" s="466"/>
      <c r="AE138" s="466"/>
      <c r="AF138" s="466"/>
      <c r="AG138" s="466"/>
      <c r="AH138" s="466"/>
      <c r="AI138" s="466"/>
      <c r="AJ138" s="466"/>
      <c r="AK138" s="466"/>
      <c r="AL138" s="466"/>
    </row>
    <row r="139" spans="1:38" ht="9.9" customHeight="1">
      <c r="A139" s="466"/>
      <c r="B139" s="466"/>
      <c r="C139" s="466"/>
      <c r="D139" s="466"/>
      <c r="E139" s="466"/>
      <c r="F139" s="466"/>
      <c r="G139" s="466"/>
      <c r="H139" s="466"/>
      <c r="I139" s="466"/>
      <c r="J139" s="466"/>
      <c r="K139" s="466"/>
      <c r="L139" s="466"/>
      <c r="M139" s="466"/>
      <c r="N139" s="466"/>
      <c r="O139" s="466"/>
      <c r="P139" s="466"/>
      <c r="Q139" s="466"/>
      <c r="R139" s="466"/>
      <c r="S139" s="466"/>
      <c r="T139" s="466"/>
      <c r="U139" s="466"/>
      <c r="V139" s="466"/>
      <c r="W139" s="466"/>
      <c r="X139" s="466"/>
      <c r="Y139" s="466"/>
      <c r="Z139" s="466"/>
      <c r="AA139" s="466"/>
      <c r="AB139" s="466"/>
      <c r="AC139" s="466"/>
      <c r="AD139" s="466"/>
      <c r="AE139" s="466"/>
      <c r="AF139" s="466"/>
      <c r="AG139" s="466"/>
      <c r="AH139" s="466"/>
      <c r="AI139" s="466"/>
      <c r="AJ139" s="466"/>
      <c r="AK139" s="466"/>
      <c r="AL139" s="466"/>
    </row>
    <row r="140" spans="1:38" ht="9.9" customHeight="1">
      <c r="A140" s="466"/>
      <c r="B140" s="466"/>
      <c r="C140" s="466"/>
      <c r="D140" s="466"/>
      <c r="E140" s="466"/>
      <c r="F140" s="466"/>
      <c r="G140" s="466"/>
      <c r="H140" s="466"/>
      <c r="I140" s="466"/>
      <c r="J140" s="466"/>
      <c r="K140" s="466"/>
      <c r="L140" s="466"/>
      <c r="M140" s="466"/>
      <c r="N140" s="466"/>
      <c r="O140" s="466"/>
      <c r="P140" s="466"/>
      <c r="Q140" s="466"/>
      <c r="R140" s="466"/>
      <c r="S140" s="466"/>
      <c r="T140" s="466"/>
      <c r="U140" s="466"/>
      <c r="V140" s="466"/>
      <c r="W140" s="466"/>
      <c r="X140" s="466"/>
      <c r="Y140" s="466"/>
      <c r="Z140" s="466"/>
      <c r="AA140" s="466"/>
      <c r="AB140" s="466"/>
      <c r="AC140" s="466"/>
      <c r="AD140" s="466"/>
      <c r="AE140" s="466"/>
      <c r="AF140" s="466"/>
      <c r="AG140" s="466"/>
      <c r="AH140" s="466"/>
      <c r="AI140" s="466"/>
      <c r="AJ140" s="466"/>
      <c r="AK140" s="466"/>
      <c r="AL140" s="466"/>
    </row>
    <row r="141" spans="1:38" ht="9.9" customHeight="1">
      <c r="A141" s="466"/>
      <c r="B141" s="466"/>
      <c r="C141" s="466"/>
      <c r="D141" s="466"/>
      <c r="E141" s="466"/>
      <c r="F141" s="466"/>
      <c r="G141" s="466"/>
      <c r="H141" s="466"/>
      <c r="I141" s="466"/>
      <c r="J141" s="466"/>
      <c r="K141" s="466"/>
      <c r="L141" s="466"/>
      <c r="M141" s="466"/>
      <c r="N141" s="466"/>
      <c r="O141" s="466"/>
      <c r="P141" s="466"/>
      <c r="Q141" s="466"/>
      <c r="R141" s="466"/>
      <c r="S141" s="466"/>
      <c r="T141" s="466"/>
      <c r="U141" s="466"/>
      <c r="V141" s="466"/>
      <c r="W141" s="466"/>
      <c r="X141" s="466"/>
      <c r="Y141" s="466"/>
      <c r="Z141" s="466"/>
      <c r="AA141" s="466"/>
      <c r="AB141" s="466"/>
      <c r="AC141" s="466"/>
      <c r="AD141" s="466"/>
      <c r="AE141" s="466"/>
      <c r="AF141" s="466"/>
      <c r="AG141" s="466"/>
      <c r="AH141" s="466"/>
      <c r="AI141" s="466"/>
      <c r="AJ141" s="466"/>
      <c r="AK141" s="466"/>
      <c r="AL141" s="466"/>
    </row>
    <row r="142" spans="1:38" ht="9.9" customHeight="1">
      <c r="A142" s="466"/>
      <c r="B142" s="466"/>
      <c r="C142" s="466"/>
      <c r="D142" s="466"/>
      <c r="E142" s="466"/>
      <c r="F142" s="466"/>
      <c r="G142" s="466"/>
      <c r="H142" s="466"/>
      <c r="I142" s="466"/>
      <c r="J142" s="466"/>
      <c r="K142" s="466"/>
      <c r="L142" s="466"/>
      <c r="M142" s="466"/>
      <c r="N142" s="466"/>
      <c r="O142" s="466"/>
      <c r="P142" s="466"/>
      <c r="Q142" s="466"/>
      <c r="R142" s="466"/>
      <c r="S142" s="466"/>
      <c r="T142" s="466"/>
      <c r="U142" s="466"/>
      <c r="V142" s="466"/>
      <c r="W142" s="466"/>
      <c r="X142" s="466"/>
      <c r="Y142" s="466"/>
      <c r="Z142" s="466"/>
      <c r="AA142" s="466"/>
      <c r="AB142" s="466"/>
      <c r="AC142" s="466"/>
      <c r="AD142" s="466"/>
      <c r="AE142" s="466"/>
      <c r="AF142" s="466"/>
      <c r="AG142" s="466"/>
      <c r="AH142" s="466"/>
      <c r="AI142" s="466"/>
      <c r="AJ142" s="466"/>
      <c r="AK142" s="466"/>
      <c r="AL142" s="466"/>
    </row>
    <row r="143" spans="1:38" ht="9.9" customHeight="1">
      <c r="A143" s="466"/>
      <c r="B143" s="466"/>
      <c r="C143" s="466"/>
      <c r="D143" s="466"/>
      <c r="E143" s="466"/>
      <c r="F143" s="466"/>
      <c r="G143" s="466"/>
      <c r="H143" s="466"/>
      <c r="I143" s="466"/>
      <c r="J143" s="466"/>
      <c r="K143" s="466"/>
      <c r="L143" s="466"/>
      <c r="M143" s="466"/>
      <c r="N143" s="466"/>
      <c r="O143" s="466"/>
      <c r="P143" s="466"/>
      <c r="Q143" s="466"/>
      <c r="R143" s="466"/>
      <c r="S143" s="466"/>
      <c r="T143" s="466"/>
      <c r="U143" s="466"/>
      <c r="V143" s="466"/>
      <c r="W143" s="466"/>
      <c r="X143" s="466"/>
      <c r="Y143" s="466"/>
      <c r="Z143" s="466"/>
      <c r="AA143" s="466"/>
      <c r="AB143" s="466"/>
      <c r="AC143" s="466"/>
      <c r="AD143" s="466"/>
      <c r="AE143" s="466"/>
      <c r="AF143" s="466"/>
      <c r="AG143" s="466"/>
      <c r="AH143" s="466"/>
      <c r="AI143" s="466"/>
      <c r="AJ143" s="466"/>
      <c r="AK143" s="466"/>
      <c r="AL143" s="466"/>
    </row>
    <row r="144" spans="1:38" ht="9.9" customHeight="1">
      <c r="A144" s="466"/>
      <c r="B144" s="466"/>
      <c r="C144" s="466"/>
      <c r="D144" s="466"/>
      <c r="E144" s="466"/>
      <c r="F144" s="466"/>
      <c r="G144" s="466"/>
      <c r="H144" s="466"/>
      <c r="I144" s="466"/>
      <c r="J144" s="466"/>
      <c r="K144" s="466"/>
      <c r="L144" s="466"/>
      <c r="M144" s="466"/>
      <c r="N144" s="466"/>
      <c r="O144" s="466"/>
      <c r="P144" s="466"/>
      <c r="Q144" s="466"/>
      <c r="R144" s="466"/>
      <c r="S144" s="466"/>
      <c r="T144" s="466"/>
      <c r="U144" s="466"/>
      <c r="V144" s="466"/>
      <c r="W144" s="466"/>
      <c r="X144" s="466"/>
      <c r="Y144" s="466"/>
      <c r="Z144" s="466"/>
      <c r="AA144" s="466"/>
      <c r="AB144" s="466"/>
      <c r="AC144" s="466"/>
      <c r="AD144" s="466"/>
      <c r="AE144" s="466"/>
      <c r="AF144" s="466"/>
      <c r="AG144" s="466"/>
      <c r="AH144" s="466"/>
      <c r="AI144" s="466"/>
      <c r="AJ144" s="466"/>
      <c r="AK144" s="466"/>
      <c r="AL144" s="466"/>
    </row>
    <row r="145" spans="1:38" ht="9.9" customHeight="1">
      <c r="A145" s="466"/>
      <c r="B145" s="466"/>
      <c r="C145" s="466"/>
      <c r="D145" s="466"/>
      <c r="E145" s="466"/>
      <c r="F145" s="466"/>
      <c r="G145" s="466"/>
      <c r="H145" s="466"/>
      <c r="I145" s="466"/>
      <c r="J145" s="466"/>
      <c r="K145" s="466"/>
      <c r="L145" s="466"/>
      <c r="M145" s="466"/>
      <c r="N145" s="466"/>
      <c r="O145" s="466"/>
      <c r="P145" s="466"/>
      <c r="Q145" s="466"/>
      <c r="R145" s="466"/>
      <c r="S145" s="466"/>
      <c r="T145" s="466"/>
      <c r="U145" s="466"/>
      <c r="V145" s="466"/>
      <c r="W145" s="466"/>
      <c r="X145" s="466"/>
      <c r="Y145" s="466"/>
      <c r="Z145" s="466"/>
      <c r="AA145" s="466"/>
      <c r="AB145" s="466"/>
      <c r="AC145" s="466"/>
      <c r="AD145" s="466"/>
      <c r="AE145" s="466"/>
      <c r="AF145" s="466"/>
      <c r="AG145" s="466"/>
      <c r="AH145" s="466"/>
      <c r="AI145" s="466"/>
      <c r="AJ145" s="466"/>
      <c r="AK145" s="466"/>
      <c r="AL145" s="466"/>
    </row>
    <row r="146" spans="1:38" ht="9.9" customHeight="1">
      <c r="A146" s="466"/>
      <c r="B146" s="466"/>
      <c r="C146" s="466"/>
      <c r="D146" s="466"/>
      <c r="E146" s="466"/>
      <c r="F146" s="466"/>
      <c r="G146" s="466"/>
      <c r="H146" s="466"/>
      <c r="I146" s="466"/>
      <c r="J146" s="466"/>
      <c r="K146" s="466"/>
      <c r="L146" s="466"/>
      <c r="M146" s="466"/>
      <c r="N146" s="466"/>
      <c r="O146" s="466"/>
      <c r="P146" s="466"/>
      <c r="Q146" s="466"/>
      <c r="R146" s="466"/>
      <c r="S146" s="466"/>
      <c r="T146" s="466"/>
      <c r="U146" s="466"/>
      <c r="V146" s="466"/>
      <c r="W146" s="466"/>
      <c r="X146" s="466"/>
      <c r="Y146" s="466"/>
      <c r="Z146" s="466"/>
      <c r="AA146" s="466"/>
      <c r="AB146" s="466"/>
      <c r="AC146" s="466"/>
      <c r="AD146" s="466"/>
      <c r="AE146" s="466"/>
      <c r="AF146" s="466"/>
      <c r="AG146" s="466"/>
      <c r="AH146" s="466"/>
      <c r="AI146" s="466"/>
      <c r="AJ146" s="466"/>
      <c r="AK146" s="466"/>
      <c r="AL146" s="466"/>
    </row>
    <row r="147" spans="1:38" ht="9.9" customHeight="1">
      <c r="A147" s="466"/>
      <c r="B147" s="466"/>
      <c r="C147" s="466"/>
      <c r="D147" s="466"/>
      <c r="E147" s="466"/>
      <c r="F147" s="466"/>
      <c r="G147" s="466"/>
      <c r="H147" s="466"/>
      <c r="I147" s="466"/>
      <c r="J147" s="466"/>
      <c r="K147" s="466"/>
      <c r="L147" s="466"/>
      <c r="M147" s="466"/>
      <c r="N147" s="466"/>
      <c r="O147" s="466"/>
      <c r="P147" s="466"/>
      <c r="Q147" s="466"/>
      <c r="R147" s="466"/>
      <c r="S147" s="466"/>
      <c r="T147" s="466"/>
      <c r="U147" s="466"/>
      <c r="V147" s="466"/>
      <c r="W147" s="466"/>
      <c r="X147" s="466"/>
      <c r="Y147" s="466"/>
      <c r="Z147" s="466"/>
      <c r="AA147" s="466"/>
      <c r="AB147" s="466"/>
      <c r="AC147" s="466"/>
      <c r="AD147" s="466"/>
      <c r="AE147" s="466"/>
      <c r="AF147" s="466"/>
      <c r="AG147" s="466"/>
      <c r="AH147" s="466"/>
      <c r="AI147" s="466"/>
      <c r="AJ147" s="466"/>
      <c r="AK147" s="466"/>
      <c r="AL147" s="466"/>
    </row>
    <row r="148" spans="1:38" ht="9.9" customHeight="1">
      <c r="A148" s="466"/>
      <c r="B148" s="466"/>
      <c r="C148" s="466"/>
      <c r="D148" s="466"/>
      <c r="E148" s="466"/>
      <c r="F148" s="466"/>
      <c r="G148" s="466"/>
      <c r="H148" s="466"/>
      <c r="I148" s="466"/>
      <c r="J148" s="466"/>
      <c r="K148" s="466"/>
      <c r="L148" s="466"/>
      <c r="M148" s="466"/>
      <c r="N148" s="466"/>
      <c r="O148" s="466"/>
      <c r="P148" s="466"/>
      <c r="Q148" s="466"/>
      <c r="R148" s="466"/>
      <c r="S148" s="466"/>
      <c r="T148" s="466"/>
      <c r="U148" s="466"/>
      <c r="V148" s="466"/>
      <c r="W148" s="466"/>
      <c r="X148" s="466"/>
      <c r="Y148" s="466"/>
      <c r="Z148" s="466"/>
      <c r="AA148" s="466"/>
      <c r="AB148" s="466"/>
      <c r="AC148" s="466"/>
      <c r="AD148" s="466"/>
      <c r="AE148" s="466"/>
      <c r="AF148" s="466"/>
      <c r="AG148" s="466"/>
      <c r="AH148" s="466"/>
      <c r="AI148" s="466"/>
      <c r="AJ148" s="466"/>
      <c r="AK148" s="466"/>
      <c r="AL148" s="466"/>
    </row>
    <row r="149" spans="1:38" ht="9.9" customHeight="1">
      <c r="A149" s="466"/>
      <c r="B149" s="466"/>
      <c r="C149" s="466"/>
      <c r="D149" s="466"/>
      <c r="E149" s="466"/>
      <c r="F149" s="466"/>
      <c r="G149" s="466"/>
      <c r="H149" s="466"/>
      <c r="I149" s="466"/>
      <c r="J149" s="466"/>
      <c r="K149" s="466"/>
      <c r="L149" s="466"/>
      <c r="M149" s="466"/>
      <c r="N149" s="466"/>
      <c r="O149" s="466"/>
      <c r="P149" s="466"/>
      <c r="Q149" s="466"/>
      <c r="R149" s="466"/>
      <c r="S149" s="466"/>
      <c r="T149" s="466"/>
      <c r="U149" s="466"/>
      <c r="V149" s="466"/>
      <c r="W149" s="466"/>
      <c r="X149" s="466"/>
      <c r="Y149" s="466"/>
      <c r="Z149" s="466"/>
      <c r="AA149" s="466"/>
      <c r="AB149" s="466"/>
      <c r="AC149" s="466"/>
      <c r="AD149" s="466"/>
      <c r="AE149" s="466"/>
      <c r="AF149" s="466"/>
      <c r="AG149" s="466"/>
      <c r="AH149" s="466"/>
      <c r="AI149" s="466"/>
      <c r="AJ149" s="466"/>
      <c r="AK149" s="466"/>
      <c r="AL149" s="466"/>
    </row>
    <row r="150" spans="1:38" ht="9.9" customHeight="1">
      <c r="A150" s="466"/>
      <c r="B150" s="466"/>
      <c r="C150" s="466"/>
      <c r="D150" s="466"/>
      <c r="E150" s="466"/>
      <c r="F150" s="466"/>
      <c r="G150" s="466"/>
      <c r="H150" s="466"/>
      <c r="I150" s="466"/>
      <c r="J150" s="466"/>
      <c r="K150" s="466"/>
      <c r="L150" s="466"/>
      <c r="M150" s="466"/>
      <c r="N150" s="466"/>
      <c r="O150" s="466"/>
      <c r="P150" s="466"/>
      <c r="Q150" s="466"/>
      <c r="R150" s="466"/>
      <c r="S150" s="466"/>
      <c r="T150" s="466"/>
      <c r="U150" s="466"/>
      <c r="V150" s="466"/>
      <c r="W150" s="466"/>
      <c r="X150" s="466"/>
      <c r="Y150" s="466"/>
      <c r="Z150" s="466"/>
      <c r="AA150" s="466"/>
      <c r="AB150" s="466"/>
      <c r="AC150" s="466"/>
      <c r="AD150" s="466"/>
      <c r="AE150" s="466"/>
      <c r="AF150" s="466"/>
      <c r="AG150" s="466"/>
      <c r="AH150" s="466"/>
      <c r="AI150" s="466"/>
      <c r="AJ150" s="466"/>
      <c r="AK150" s="466"/>
      <c r="AL150" s="466"/>
    </row>
    <row r="151" spans="1:38" ht="9.9" customHeight="1">
      <c r="A151" s="466"/>
      <c r="B151" s="466"/>
      <c r="C151" s="466"/>
      <c r="D151" s="466"/>
      <c r="E151" s="466"/>
      <c r="F151" s="466"/>
      <c r="G151" s="466"/>
      <c r="H151" s="466"/>
      <c r="I151" s="466"/>
      <c r="J151" s="466"/>
      <c r="K151" s="466"/>
      <c r="L151" s="466"/>
      <c r="M151" s="466"/>
      <c r="N151" s="466"/>
      <c r="O151" s="466"/>
      <c r="P151" s="466"/>
      <c r="Q151" s="466"/>
      <c r="R151" s="466"/>
      <c r="S151" s="466"/>
      <c r="T151" s="466"/>
      <c r="U151" s="466"/>
      <c r="V151" s="466"/>
      <c r="W151" s="466"/>
      <c r="X151" s="466"/>
      <c r="Y151" s="466"/>
      <c r="Z151" s="466"/>
      <c r="AA151" s="466"/>
      <c r="AB151" s="466"/>
      <c r="AC151" s="466"/>
      <c r="AD151" s="466"/>
      <c r="AE151" s="466"/>
      <c r="AF151" s="466"/>
      <c r="AG151" s="466"/>
      <c r="AH151" s="466"/>
      <c r="AI151" s="466"/>
      <c r="AJ151" s="466"/>
      <c r="AK151" s="466"/>
      <c r="AL151" s="466"/>
    </row>
    <row r="152" spans="1:38" ht="9.9" customHeight="1">
      <c r="A152" s="466"/>
      <c r="B152" s="466"/>
      <c r="C152" s="466"/>
      <c r="D152" s="466"/>
      <c r="E152" s="466"/>
      <c r="F152" s="466"/>
      <c r="G152" s="466"/>
      <c r="H152" s="466"/>
      <c r="I152" s="466"/>
      <c r="J152" s="466"/>
      <c r="K152" s="466"/>
      <c r="L152" s="466"/>
      <c r="M152" s="466"/>
      <c r="N152" s="466"/>
      <c r="O152" s="466"/>
      <c r="P152" s="466"/>
      <c r="Q152" s="466"/>
      <c r="R152" s="466"/>
      <c r="S152" s="466"/>
      <c r="T152" s="466"/>
      <c r="U152" s="466"/>
      <c r="V152" s="466"/>
      <c r="W152" s="466"/>
      <c r="X152" s="466"/>
      <c r="Y152" s="466"/>
      <c r="Z152" s="466"/>
      <c r="AA152" s="466"/>
      <c r="AB152" s="466"/>
      <c r="AC152" s="466"/>
      <c r="AD152" s="466"/>
      <c r="AE152" s="466"/>
      <c r="AF152" s="466"/>
      <c r="AG152" s="466"/>
      <c r="AH152" s="466"/>
      <c r="AI152" s="466"/>
      <c r="AJ152" s="466"/>
      <c r="AK152" s="466"/>
      <c r="AL152" s="466"/>
    </row>
    <row r="153" spans="1:38" ht="9.9" customHeight="1">
      <c r="A153" s="466"/>
      <c r="B153" s="466"/>
      <c r="C153" s="466"/>
      <c r="D153" s="466"/>
      <c r="E153" s="466"/>
      <c r="F153" s="466"/>
      <c r="G153" s="466"/>
      <c r="H153" s="466"/>
      <c r="I153" s="466"/>
      <c r="J153" s="466"/>
      <c r="K153" s="466"/>
      <c r="L153" s="466"/>
      <c r="M153" s="466"/>
      <c r="N153" s="466"/>
      <c r="O153" s="466"/>
      <c r="P153" s="466"/>
      <c r="Q153" s="466"/>
      <c r="R153" s="466"/>
      <c r="S153" s="466"/>
      <c r="T153" s="466"/>
      <c r="U153" s="466"/>
      <c r="V153" s="466"/>
      <c r="W153" s="466"/>
      <c r="X153" s="466"/>
      <c r="Y153" s="466"/>
      <c r="Z153" s="466"/>
      <c r="AA153" s="466"/>
      <c r="AB153" s="466"/>
      <c r="AC153" s="466"/>
      <c r="AD153" s="466"/>
      <c r="AE153" s="466"/>
      <c r="AF153" s="466"/>
      <c r="AG153" s="466"/>
      <c r="AH153" s="466"/>
      <c r="AI153" s="466"/>
      <c r="AJ153" s="466"/>
      <c r="AK153" s="466"/>
      <c r="AL153" s="466"/>
    </row>
    <row r="154" spans="1:38" ht="9.9" customHeight="1">
      <c r="A154" s="466"/>
      <c r="B154" s="466"/>
      <c r="C154" s="466"/>
      <c r="D154" s="466"/>
      <c r="E154" s="466"/>
      <c r="F154" s="466"/>
      <c r="G154" s="466"/>
      <c r="H154" s="466"/>
      <c r="I154" s="466"/>
      <c r="J154" s="466"/>
      <c r="K154" s="466"/>
      <c r="L154" s="466"/>
      <c r="M154" s="466"/>
      <c r="N154" s="466"/>
      <c r="O154" s="466"/>
      <c r="P154" s="466"/>
      <c r="Q154" s="466"/>
      <c r="R154" s="466"/>
      <c r="S154" s="466"/>
      <c r="T154" s="466"/>
      <c r="U154" s="466"/>
      <c r="V154" s="466"/>
      <c r="W154" s="466"/>
      <c r="X154" s="466"/>
      <c r="Y154" s="466"/>
      <c r="Z154" s="466"/>
      <c r="AA154" s="466"/>
      <c r="AB154" s="466"/>
      <c r="AC154" s="466"/>
      <c r="AD154" s="466"/>
      <c r="AE154" s="466"/>
      <c r="AF154" s="466"/>
      <c r="AG154" s="466"/>
      <c r="AH154" s="466"/>
      <c r="AI154" s="466"/>
      <c r="AJ154" s="466"/>
      <c r="AK154" s="466"/>
      <c r="AL154" s="466"/>
    </row>
    <row r="155" spans="1:38" ht="9.9" customHeight="1">
      <c r="A155" s="466"/>
      <c r="B155" s="466"/>
      <c r="C155" s="466"/>
      <c r="D155" s="466"/>
      <c r="E155" s="466"/>
      <c r="F155" s="466"/>
      <c r="G155" s="466"/>
      <c r="H155" s="466"/>
      <c r="I155" s="466"/>
      <c r="J155" s="466"/>
      <c r="K155" s="466"/>
      <c r="L155" s="466"/>
      <c r="M155" s="466"/>
      <c r="N155" s="466"/>
      <c r="O155" s="466"/>
      <c r="P155" s="466"/>
      <c r="Q155" s="466"/>
      <c r="R155" s="466"/>
      <c r="S155" s="466"/>
      <c r="T155" s="466"/>
      <c r="U155" s="466"/>
      <c r="V155" s="466"/>
      <c r="W155" s="466"/>
      <c r="X155" s="466"/>
      <c r="Y155" s="466"/>
      <c r="Z155" s="466"/>
      <c r="AA155" s="466"/>
      <c r="AB155" s="466"/>
      <c r="AC155" s="466"/>
      <c r="AD155" s="466"/>
      <c r="AE155" s="466"/>
      <c r="AF155" s="466"/>
      <c r="AG155" s="466"/>
      <c r="AH155" s="466"/>
      <c r="AI155" s="466"/>
      <c r="AJ155" s="466"/>
      <c r="AK155" s="466"/>
      <c r="AL155" s="466"/>
    </row>
    <row r="156" spans="1:38" ht="9.9" customHeight="1">
      <c r="A156" s="466"/>
      <c r="B156" s="466"/>
      <c r="C156" s="466"/>
      <c r="D156" s="466"/>
      <c r="E156" s="466"/>
      <c r="F156" s="466"/>
      <c r="G156" s="466"/>
      <c r="H156" s="466"/>
      <c r="I156" s="466"/>
      <c r="J156" s="466"/>
      <c r="K156" s="466"/>
      <c r="L156" s="466"/>
      <c r="M156" s="466"/>
      <c r="N156" s="466"/>
      <c r="O156" s="466"/>
      <c r="P156" s="466"/>
      <c r="Q156" s="466"/>
      <c r="R156" s="466"/>
      <c r="S156" s="466"/>
      <c r="T156" s="466"/>
      <c r="U156" s="466"/>
      <c r="V156" s="466"/>
      <c r="W156" s="466"/>
      <c r="X156" s="466"/>
      <c r="Y156" s="466"/>
      <c r="Z156" s="466"/>
      <c r="AA156" s="466"/>
      <c r="AB156" s="466"/>
      <c r="AC156" s="466"/>
      <c r="AD156" s="466"/>
      <c r="AE156" s="466"/>
      <c r="AF156" s="466"/>
      <c r="AG156" s="466"/>
      <c r="AH156" s="466"/>
      <c r="AI156" s="466"/>
      <c r="AJ156" s="466"/>
      <c r="AK156" s="466"/>
      <c r="AL156" s="466"/>
    </row>
    <row r="157" spans="1:38" ht="9.9" customHeight="1">
      <c r="A157" s="466"/>
      <c r="B157" s="466"/>
      <c r="C157" s="466"/>
      <c r="D157" s="466"/>
      <c r="E157" s="466"/>
      <c r="F157" s="466"/>
      <c r="G157" s="466"/>
      <c r="H157" s="466"/>
      <c r="I157" s="466"/>
      <c r="J157" s="466"/>
      <c r="K157" s="466"/>
      <c r="L157" s="466"/>
      <c r="M157" s="466"/>
      <c r="N157" s="466"/>
      <c r="O157" s="466"/>
      <c r="P157" s="466"/>
      <c r="Q157" s="466"/>
      <c r="R157" s="466"/>
      <c r="S157" s="466"/>
      <c r="T157" s="466"/>
      <c r="U157" s="466"/>
      <c r="V157" s="466"/>
      <c r="W157" s="466"/>
      <c r="X157" s="466"/>
      <c r="Y157" s="466"/>
      <c r="Z157" s="466"/>
      <c r="AA157" s="466"/>
      <c r="AB157" s="466"/>
      <c r="AC157" s="466"/>
      <c r="AD157" s="466"/>
      <c r="AE157" s="466"/>
      <c r="AF157" s="466"/>
      <c r="AG157" s="466"/>
      <c r="AH157" s="466"/>
      <c r="AI157" s="466"/>
      <c r="AJ157" s="466"/>
      <c r="AK157" s="466"/>
      <c r="AL157" s="466"/>
    </row>
    <row r="158" spans="1:38" ht="9.9" customHeight="1">
      <c r="A158" s="466"/>
      <c r="B158" s="466"/>
      <c r="C158" s="466"/>
      <c r="D158" s="466"/>
      <c r="E158" s="466"/>
      <c r="F158" s="466"/>
      <c r="G158" s="466"/>
      <c r="H158" s="466"/>
      <c r="I158" s="466"/>
      <c r="J158" s="466"/>
      <c r="K158" s="466"/>
      <c r="L158" s="466"/>
      <c r="M158" s="466"/>
      <c r="N158" s="466"/>
      <c r="O158" s="466"/>
      <c r="P158" s="466"/>
      <c r="Q158" s="466"/>
      <c r="R158" s="466"/>
      <c r="S158" s="466"/>
      <c r="T158" s="466"/>
      <c r="U158" s="466"/>
      <c r="V158" s="466"/>
      <c r="W158" s="466"/>
      <c r="X158" s="466"/>
      <c r="Y158" s="466"/>
      <c r="Z158" s="466"/>
      <c r="AA158" s="466"/>
      <c r="AB158" s="466"/>
      <c r="AC158" s="466"/>
      <c r="AD158" s="466"/>
      <c r="AE158" s="466"/>
      <c r="AF158" s="466"/>
      <c r="AG158" s="466"/>
      <c r="AH158" s="466"/>
      <c r="AI158" s="466"/>
      <c r="AJ158" s="466"/>
      <c r="AK158" s="466"/>
      <c r="AL158" s="466"/>
    </row>
    <row r="159" spans="1:38" ht="9.9" customHeight="1">
      <c r="A159" s="466"/>
      <c r="B159" s="466"/>
      <c r="C159" s="466"/>
      <c r="D159" s="466"/>
      <c r="E159" s="466"/>
      <c r="F159" s="466"/>
      <c r="G159" s="466"/>
      <c r="H159" s="466"/>
      <c r="I159" s="466"/>
      <c r="J159" s="466"/>
      <c r="K159" s="466"/>
      <c r="L159" s="466"/>
      <c r="M159" s="466"/>
      <c r="N159" s="466"/>
      <c r="O159" s="466"/>
      <c r="P159" s="466"/>
      <c r="Q159" s="466"/>
      <c r="R159" s="466"/>
      <c r="S159" s="466"/>
      <c r="T159" s="466"/>
      <c r="U159" s="466"/>
      <c r="V159" s="466"/>
      <c r="W159" s="466"/>
      <c r="X159" s="466"/>
      <c r="Y159" s="466"/>
      <c r="Z159" s="466"/>
      <c r="AA159" s="466"/>
      <c r="AB159" s="466"/>
      <c r="AC159" s="466"/>
      <c r="AD159" s="466"/>
      <c r="AE159" s="466"/>
      <c r="AF159" s="466"/>
      <c r="AG159" s="466"/>
      <c r="AH159" s="466"/>
      <c r="AI159" s="466"/>
      <c r="AJ159" s="466"/>
      <c r="AK159" s="466"/>
      <c r="AL159" s="466"/>
    </row>
    <row r="160" spans="1:38" ht="9.9" customHeight="1">
      <c r="A160" s="466"/>
      <c r="B160" s="466"/>
      <c r="C160" s="466"/>
      <c r="D160" s="466"/>
      <c r="E160" s="466"/>
      <c r="F160" s="466"/>
      <c r="G160" s="466"/>
      <c r="H160" s="466"/>
      <c r="I160" s="466"/>
      <c r="J160" s="466"/>
      <c r="K160" s="466"/>
      <c r="L160" s="466"/>
      <c r="M160" s="466"/>
      <c r="N160" s="466"/>
      <c r="O160" s="466"/>
      <c r="P160" s="466"/>
      <c r="Q160" s="466"/>
      <c r="R160" s="466"/>
      <c r="S160" s="466"/>
      <c r="T160" s="466"/>
      <c r="U160" s="466"/>
      <c r="V160" s="466"/>
      <c r="W160" s="466"/>
      <c r="X160" s="466"/>
      <c r="Y160" s="466"/>
      <c r="Z160" s="466"/>
      <c r="AA160" s="466"/>
      <c r="AB160" s="466"/>
      <c r="AC160" s="466"/>
      <c r="AD160" s="466"/>
      <c r="AE160" s="466"/>
      <c r="AF160" s="466"/>
      <c r="AG160" s="466"/>
      <c r="AH160" s="466"/>
      <c r="AI160" s="466"/>
      <c r="AJ160" s="466"/>
      <c r="AK160" s="466"/>
      <c r="AL160" s="466"/>
    </row>
    <row r="161" spans="1:38" ht="9.9" customHeight="1">
      <c r="A161" s="466"/>
      <c r="B161" s="466"/>
      <c r="C161" s="466"/>
      <c r="D161" s="466"/>
      <c r="E161" s="466"/>
      <c r="F161" s="466"/>
      <c r="G161" s="466"/>
      <c r="H161" s="466"/>
      <c r="I161" s="466"/>
      <c r="J161" s="466"/>
      <c r="K161" s="466"/>
      <c r="L161" s="466"/>
      <c r="M161" s="466"/>
      <c r="N161" s="466"/>
      <c r="O161" s="466"/>
      <c r="P161" s="466"/>
      <c r="Q161" s="466"/>
      <c r="R161" s="466"/>
      <c r="S161" s="466"/>
      <c r="T161" s="466"/>
      <c r="U161" s="466"/>
      <c r="V161" s="466"/>
      <c r="W161" s="466"/>
      <c r="X161" s="466"/>
      <c r="Y161" s="466"/>
      <c r="Z161" s="466"/>
      <c r="AA161" s="466"/>
      <c r="AB161" s="466"/>
      <c r="AC161" s="466"/>
      <c r="AD161" s="466"/>
      <c r="AE161" s="466"/>
      <c r="AF161" s="466"/>
      <c r="AG161" s="466"/>
      <c r="AH161" s="466"/>
      <c r="AI161" s="466"/>
      <c r="AJ161" s="466"/>
      <c r="AK161" s="466"/>
      <c r="AL161" s="466"/>
    </row>
    <row r="162" spans="1:38" ht="9.9" customHeight="1">
      <c r="A162" s="466"/>
      <c r="B162" s="466"/>
      <c r="C162" s="466"/>
      <c r="D162" s="466"/>
      <c r="E162" s="466"/>
      <c r="F162" s="466"/>
      <c r="G162" s="466"/>
      <c r="H162" s="466"/>
      <c r="I162" s="466"/>
      <c r="J162" s="466"/>
      <c r="K162" s="466"/>
      <c r="L162" s="466"/>
      <c r="M162" s="466"/>
      <c r="N162" s="466"/>
      <c r="O162" s="466"/>
      <c r="P162" s="466"/>
      <c r="Q162" s="466"/>
      <c r="R162" s="466"/>
      <c r="S162" s="466"/>
      <c r="T162" s="466"/>
      <c r="U162" s="466"/>
      <c r="V162" s="466"/>
      <c r="W162" s="466"/>
      <c r="X162" s="466"/>
      <c r="Y162" s="466"/>
      <c r="Z162" s="466"/>
      <c r="AA162" s="466"/>
      <c r="AB162" s="466"/>
      <c r="AC162" s="466"/>
      <c r="AD162" s="466"/>
      <c r="AE162" s="466"/>
      <c r="AF162" s="466"/>
      <c r="AG162" s="466"/>
      <c r="AH162" s="466"/>
      <c r="AI162" s="466"/>
      <c r="AJ162" s="466"/>
      <c r="AK162" s="466"/>
      <c r="AL162" s="466"/>
    </row>
    <row r="163" spans="1:38" ht="9.9" customHeight="1">
      <c r="A163" s="466"/>
      <c r="B163" s="466"/>
      <c r="C163" s="466"/>
      <c r="D163" s="466"/>
      <c r="E163" s="466"/>
      <c r="F163" s="466"/>
      <c r="G163" s="466"/>
      <c r="H163" s="466"/>
      <c r="I163" s="466"/>
      <c r="J163" s="466"/>
      <c r="K163" s="466"/>
      <c r="L163" s="466"/>
      <c r="M163" s="466"/>
      <c r="N163" s="466"/>
      <c r="O163" s="466"/>
      <c r="P163" s="466"/>
      <c r="Q163" s="466"/>
      <c r="R163" s="466"/>
      <c r="S163" s="466"/>
      <c r="T163" s="466"/>
      <c r="U163" s="466"/>
      <c r="V163" s="466"/>
      <c r="W163" s="466"/>
      <c r="X163" s="466"/>
      <c r="Y163" s="466"/>
      <c r="Z163" s="466"/>
      <c r="AA163" s="466"/>
      <c r="AB163" s="466"/>
      <c r="AC163" s="466"/>
      <c r="AD163" s="466"/>
      <c r="AE163" s="466"/>
      <c r="AF163" s="466"/>
      <c r="AG163" s="466"/>
      <c r="AH163" s="466"/>
      <c r="AI163" s="466"/>
      <c r="AJ163" s="466"/>
      <c r="AK163" s="466"/>
      <c r="AL163" s="466"/>
    </row>
    <row r="164" spans="1:38" ht="9.9" customHeight="1">
      <c r="A164" s="466"/>
      <c r="B164" s="466"/>
      <c r="C164" s="466"/>
      <c r="D164" s="466"/>
      <c r="E164" s="466"/>
      <c r="F164" s="466"/>
      <c r="G164" s="466"/>
      <c r="H164" s="466"/>
      <c r="I164" s="466"/>
      <c r="J164" s="466"/>
      <c r="K164" s="466"/>
      <c r="L164" s="466"/>
      <c r="M164" s="466"/>
      <c r="N164" s="466"/>
      <c r="O164" s="466"/>
      <c r="P164" s="466"/>
      <c r="Q164" s="466"/>
      <c r="R164" s="466"/>
      <c r="S164" s="466"/>
      <c r="T164" s="466"/>
      <c r="U164" s="466"/>
      <c r="V164" s="466"/>
      <c r="W164" s="466"/>
      <c r="X164" s="466"/>
      <c r="Y164" s="466"/>
      <c r="Z164" s="466"/>
      <c r="AA164" s="466"/>
      <c r="AB164" s="466"/>
      <c r="AC164" s="466"/>
      <c r="AD164" s="466"/>
      <c r="AE164" s="466"/>
      <c r="AF164" s="466"/>
      <c r="AG164" s="466"/>
      <c r="AH164" s="466"/>
      <c r="AI164" s="466"/>
      <c r="AJ164" s="466"/>
      <c r="AK164" s="466"/>
      <c r="AL164" s="466"/>
    </row>
    <row r="165" spans="1:38" ht="9.9" customHeight="1">
      <c r="A165" s="466"/>
      <c r="B165" s="466"/>
      <c r="C165" s="466"/>
      <c r="D165" s="466"/>
      <c r="E165" s="466"/>
      <c r="F165" s="466"/>
      <c r="G165" s="466"/>
      <c r="H165" s="466"/>
      <c r="I165" s="466"/>
      <c r="J165" s="466"/>
      <c r="K165" s="466"/>
      <c r="L165" s="466"/>
      <c r="M165" s="466"/>
      <c r="N165" s="466"/>
      <c r="O165" s="466"/>
      <c r="P165" s="466"/>
      <c r="Q165" s="466"/>
      <c r="R165" s="466"/>
      <c r="S165" s="466"/>
      <c r="T165" s="466"/>
      <c r="U165" s="466"/>
      <c r="V165" s="466"/>
      <c r="W165" s="466"/>
      <c r="X165" s="466"/>
      <c r="Y165" s="466"/>
      <c r="Z165" s="466"/>
      <c r="AA165" s="466"/>
      <c r="AB165" s="466"/>
      <c r="AC165" s="466"/>
      <c r="AD165" s="466"/>
      <c r="AE165" s="466"/>
      <c r="AF165" s="466"/>
      <c r="AG165" s="466"/>
      <c r="AH165" s="466"/>
      <c r="AI165" s="466"/>
      <c r="AJ165" s="466"/>
      <c r="AK165" s="466"/>
      <c r="AL165" s="466"/>
    </row>
    <row r="166" spans="1:38" ht="9.9" customHeight="1">
      <c r="A166" s="466"/>
      <c r="B166" s="466"/>
      <c r="C166" s="466"/>
      <c r="D166" s="466"/>
      <c r="E166" s="466"/>
      <c r="F166" s="466"/>
      <c r="G166" s="466"/>
      <c r="H166" s="466"/>
      <c r="I166" s="466"/>
      <c r="J166" s="466"/>
      <c r="K166" s="466"/>
      <c r="L166" s="466"/>
      <c r="M166" s="466"/>
      <c r="N166" s="466"/>
      <c r="O166" s="466"/>
      <c r="P166" s="466"/>
      <c r="Q166" s="466"/>
      <c r="R166" s="466"/>
      <c r="S166" s="466"/>
      <c r="T166" s="466"/>
      <c r="U166" s="466"/>
      <c r="V166" s="466"/>
      <c r="W166" s="466"/>
      <c r="X166" s="466"/>
      <c r="Y166" s="466"/>
      <c r="Z166" s="466"/>
      <c r="AA166" s="466"/>
      <c r="AB166" s="466"/>
      <c r="AC166" s="466"/>
      <c r="AD166" s="466"/>
      <c r="AE166" s="466"/>
      <c r="AF166" s="466"/>
      <c r="AG166" s="466"/>
      <c r="AH166" s="466"/>
      <c r="AI166" s="466"/>
      <c r="AJ166" s="466"/>
      <c r="AK166" s="466"/>
      <c r="AL166" s="466"/>
    </row>
    <row r="167" spans="1:38" ht="9.9" customHeight="1">
      <c r="A167" s="466"/>
      <c r="B167" s="466"/>
      <c r="C167" s="466"/>
      <c r="D167" s="466"/>
      <c r="E167" s="466"/>
      <c r="F167" s="466"/>
      <c r="G167" s="466"/>
      <c r="H167" s="466"/>
      <c r="I167" s="466"/>
      <c r="J167" s="466"/>
      <c r="K167" s="466"/>
      <c r="L167" s="466"/>
      <c r="M167" s="466"/>
      <c r="N167" s="466"/>
      <c r="O167" s="466"/>
      <c r="P167" s="466"/>
      <c r="Q167" s="466"/>
      <c r="R167" s="466"/>
      <c r="S167" s="466"/>
      <c r="T167" s="466"/>
      <c r="U167" s="466"/>
      <c r="V167" s="466"/>
      <c r="W167" s="466"/>
      <c r="X167" s="466"/>
      <c r="Y167" s="466"/>
      <c r="Z167" s="466"/>
      <c r="AA167" s="466"/>
      <c r="AB167" s="466"/>
      <c r="AC167" s="466"/>
      <c r="AD167" s="466"/>
      <c r="AE167" s="466"/>
      <c r="AF167" s="466"/>
      <c r="AG167" s="466"/>
      <c r="AH167" s="466"/>
      <c r="AI167" s="466"/>
      <c r="AJ167" s="466"/>
      <c r="AK167" s="466"/>
      <c r="AL167" s="466"/>
    </row>
    <row r="168" spans="1:38" ht="9.9" customHeight="1">
      <c r="A168" s="466"/>
      <c r="B168" s="466"/>
      <c r="C168" s="466"/>
      <c r="D168" s="466"/>
      <c r="E168" s="466"/>
      <c r="F168" s="466"/>
      <c r="G168" s="466"/>
      <c r="H168" s="466"/>
      <c r="I168" s="466"/>
      <c r="J168" s="466"/>
      <c r="K168" s="466"/>
      <c r="L168" s="466"/>
      <c r="M168" s="466"/>
      <c r="N168" s="466"/>
      <c r="O168" s="466"/>
      <c r="P168" s="466"/>
      <c r="Q168" s="466"/>
      <c r="R168" s="466"/>
      <c r="S168" s="466"/>
      <c r="T168" s="466"/>
      <c r="U168" s="466"/>
      <c r="V168" s="466"/>
      <c r="W168" s="466"/>
      <c r="X168" s="466"/>
      <c r="Y168" s="466"/>
      <c r="Z168" s="466"/>
      <c r="AA168" s="466"/>
      <c r="AB168" s="466"/>
      <c r="AC168" s="466"/>
      <c r="AD168" s="466"/>
      <c r="AE168" s="466"/>
      <c r="AF168" s="466"/>
      <c r="AG168" s="466"/>
      <c r="AH168" s="466"/>
      <c r="AI168" s="466"/>
      <c r="AJ168" s="466"/>
      <c r="AK168" s="466"/>
      <c r="AL168" s="466"/>
    </row>
    <row r="169" spans="1:38" ht="9.9" customHeight="1">
      <c r="A169" s="466"/>
      <c r="B169" s="466"/>
      <c r="C169" s="466"/>
      <c r="D169" s="466"/>
      <c r="E169" s="466"/>
      <c r="F169" s="466"/>
      <c r="G169" s="466"/>
      <c r="H169" s="466"/>
      <c r="I169" s="466"/>
      <c r="J169" s="466"/>
      <c r="K169" s="466"/>
      <c r="L169" s="466"/>
      <c r="M169" s="466"/>
      <c r="N169" s="466"/>
      <c r="O169" s="466"/>
      <c r="P169" s="466"/>
      <c r="Q169" s="466"/>
      <c r="R169" s="466"/>
      <c r="S169" s="466"/>
      <c r="T169" s="466"/>
      <c r="U169" s="466"/>
      <c r="V169" s="466"/>
      <c r="W169" s="466"/>
      <c r="X169" s="466"/>
      <c r="Y169" s="466"/>
      <c r="Z169" s="466"/>
      <c r="AA169" s="466"/>
      <c r="AB169" s="466"/>
      <c r="AC169" s="466"/>
      <c r="AD169" s="466"/>
      <c r="AE169" s="466"/>
      <c r="AF169" s="466"/>
      <c r="AG169" s="466"/>
      <c r="AH169" s="466"/>
      <c r="AI169" s="466"/>
      <c r="AJ169" s="466"/>
      <c r="AK169" s="466"/>
      <c r="AL169" s="466"/>
    </row>
    <row r="170" spans="1:38" ht="9.9" customHeight="1">
      <c r="A170" s="466"/>
      <c r="B170" s="466"/>
      <c r="C170" s="466"/>
      <c r="D170" s="466"/>
      <c r="E170" s="466"/>
      <c r="F170" s="466"/>
      <c r="G170" s="466"/>
      <c r="H170" s="466"/>
      <c r="I170" s="466"/>
      <c r="J170" s="466"/>
      <c r="K170" s="466"/>
      <c r="L170" s="466"/>
      <c r="M170" s="466"/>
      <c r="N170" s="466"/>
      <c r="O170" s="466"/>
      <c r="P170" s="466"/>
      <c r="Q170" s="466"/>
      <c r="R170" s="466"/>
      <c r="S170" s="466"/>
      <c r="T170" s="466"/>
      <c r="U170" s="466"/>
      <c r="V170" s="466"/>
      <c r="W170" s="466"/>
      <c r="X170" s="466"/>
      <c r="Y170" s="466"/>
      <c r="Z170" s="466"/>
      <c r="AA170" s="466"/>
      <c r="AB170" s="466"/>
      <c r="AC170" s="466"/>
      <c r="AD170" s="466"/>
      <c r="AE170" s="466"/>
      <c r="AF170" s="466"/>
      <c r="AG170" s="466"/>
      <c r="AH170" s="466"/>
      <c r="AI170" s="466"/>
      <c r="AJ170" s="466"/>
      <c r="AK170" s="466"/>
      <c r="AL170" s="466"/>
    </row>
    <row r="171" spans="1:38" ht="9.9" customHeight="1">
      <c r="A171" s="466"/>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row>
    <row r="172" spans="1:38" ht="9.9" customHeight="1">
      <c r="A172" s="466"/>
      <c r="B172" s="466"/>
      <c r="C172" s="466"/>
      <c r="D172" s="466"/>
      <c r="E172" s="466"/>
      <c r="F172" s="466"/>
      <c r="G172" s="466"/>
      <c r="H172" s="466"/>
      <c r="I172" s="466"/>
      <c r="J172" s="466"/>
      <c r="K172" s="466"/>
      <c r="L172" s="466"/>
      <c r="M172" s="466"/>
      <c r="N172" s="466"/>
      <c r="O172" s="466"/>
      <c r="P172" s="466"/>
      <c r="Q172" s="466"/>
      <c r="R172" s="466"/>
      <c r="S172" s="466"/>
      <c r="T172" s="466"/>
      <c r="U172" s="466"/>
      <c r="V172" s="466"/>
      <c r="W172" s="466"/>
      <c r="X172" s="466"/>
      <c r="Y172" s="466"/>
      <c r="Z172" s="466"/>
      <c r="AA172" s="466"/>
      <c r="AB172" s="466"/>
      <c r="AC172" s="466"/>
      <c r="AD172" s="466"/>
      <c r="AE172" s="466"/>
      <c r="AF172" s="466"/>
      <c r="AG172" s="466"/>
      <c r="AH172" s="466"/>
      <c r="AI172" s="466"/>
      <c r="AJ172" s="466"/>
      <c r="AK172" s="466"/>
      <c r="AL172" s="466"/>
    </row>
    <row r="173" spans="1:38" ht="9.9" customHeight="1">
      <c r="A173" s="466"/>
      <c r="B173" s="466"/>
      <c r="C173" s="466"/>
      <c r="D173" s="466"/>
      <c r="E173" s="466"/>
      <c r="F173" s="466"/>
      <c r="G173" s="466"/>
      <c r="H173" s="466"/>
      <c r="I173" s="466"/>
      <c r="J173" s="466"/>
      <c r="K173" s="466"/>
      <c r="L173" s="466"/>
      <c r="M173" s="466"/>
      <c r="N173" s="466"/>
      <c r="O173" s="466"/>
      <c r="P173" s="466"/>
      <c r="Q173" s="466"/>
      <c r="R173" s="466"/>
      <c r="S173" s="466"/>
      <c r="T173" s="466"/>
      <c r="U173" s="466"/>
      <c r="V173" s="466"/>
      <c r="W173" s="466"/>
      <c r="X173" s="466"/>
      <c r="Y173" s="466"/>
      <c r="Z173" s="466"/>
      <c r="AA173" s="466"/>
      <c r="AB173" s="466"/>
      <c r="AC173" s="466"/>
      <c r="AD173" s="466"/>
      <c r="AE173" s="466"/>
      <c r="AF173" s="466"/>
      <c r="AG173" s="466"/>
      <c r="AH173" s="466"/>
      <c r="AI173" s="466"/>
      <c r="AJ173" s="466"/>
      <c r="AK173" s="466"/>
      <c r="AL173" s="466"/>
    </row>
    <row r="174" spans="1:38" ht="9.9" customHeight="1">
      <c r="A174" s="466"/>
      <c r="B174" s="466"/>
      <c r="C174" s="466"/>
      <c r="D174" s="466"/>
      <c r="E174" s="466"/>
      <c r="F174" s="466"/>
      <c r="G174" s="466"/>
      <c r="H174" s="466"/>
      <c r="I174" s="466"/>
      <c r="J174" s="466"/>
      <c r="K174" s="466"/>
      <c r="L174" s="466"/>
      <c r="M174" s="466"/>
      <c r="N174" s="466"/>
      <c r="O174" s="466"/>
      <c r="P174" s="466"/>
      <c r="Q174" s="466"/>
      <c r="R174" s="466"/>
      <c r="S174" s="466"/>
      <c r="T174" s="466"/>
      <c r="U174" s="466"/>
      <c r="V174" s="466"/>
      <c r="W174" s="466"/>
      <c r="X174" s="466"/>
      <c r="Y174" s="466"/>
      <c r="Z174" s="466"/>
      <c r="AA174" s="466"/>
      <c r="AB174" s="466"/>
      <c r="AC174" s="466"/>
      <c r="AD174" s="466"/>
      <c r="AE174" s="466"/>
      <c r="AF174" s="466"/>
      <c r="AG174" s="466"/>
      <c r="AH174" s="466"/>
      <c r="AI174" s="466"/>
      <c r="AJ174" s="466"/>
      <c r="AK174" s="466"/>
      <c r="AL174" s="466"/>
    </row>
    <row r="175" spans="1:38" ht="9.9" customHeight="1">
      <c r="A175" s="466"/>
      <c r="B175" s="466"/>
      <c r="C175" s="466"/>
      <c r="D175" s="466"/>
      <c r="E175" s="466"/>
      <c r="F175" s="466"/>
      <c r="G175" s="466"/>
      <c r="H175" s="466"/>
      <c r="I175" s="466"/>
      <c r="J175" s="466"/>
      <c r="K175" s="466"/>
      <c r="L175" s="466"/>
      <c r="M175" s="466"/>
      <c r="N175" s="466"/>
      <c r="O175" s="466"/>
      <c r="P175" s="466"/>
      <c r="Q175" s="466"/>
      <c r="R175" s="466"/>
      <c r="S175" s="466"/>
      <c r="T175" s="466"/>
      <c r="U175" s="466"/>
      <c r="V175" s="466"/>
      <c r="W175" s="466"/>
      <c r="X175" s="466"/>
      <c r="Y175" s="466"/>
      <c r="Z175" s="466"/>
      <c r="AA175" s="466"/>
      <c r="AB175" s="466"/>
      <c r="AC175" s="466"/>
      <c r="AD175" s="466"/>
      <c r="AE175" s="466"/>
      <c r="AF175" s="466"/>
      <c r="AG175" s="466"/>
      <c r="AH175" s="466"/>
      <c r="AI175" s="466"/>
      <c r="AJ175" s="466"/>
      <c r="AK175" s="466"/>
      <c r="AL175" s="466"/>
    </row>
    <row r="176" spans="1:38" ht="9.9" customHeight="1">
      <c r="A176" s="466"/>
      <c r="B176" s="466"/>
      <c r="C176" s="466"/>
      <c r="D176" s="466"/>
      <c r="E176" s="466"/>
      <c r="F176" s="466"/>
      <c r="G176" s="466"/>
      <c r="H176" s="466"/>
      <c r="I176" s="466"/>
      <c r="J176" s="466"/>
      <c r="K176" s="466"/>
      <c r="L176" s="466"/>
      <c r="M176" s="466"/>
      <c r="N176" s="466"/>
      <c r="O176" s="466"/>
      <c r="P176" s="466"/>
      <c r="Q176" s="466"/>
      <c r="R176" s="466"/>
      <c r="S176" s="466"/>
      <c r="T176" s="466"/>
      <c r="U176" s="466"/>
      <c r="V176" s="466"/>
      <c r="W176" s="466"/>
      <c r="X176" s="466"/>
      <c r="Y176" s="466"/>
      <c r="Z176" s="466"/>
      <c r="AA176" s="466"/>
      <c r="AB176" s="466"/>
      <c r="AC176" s="466"/>
      <c r="AD176" s="466"/>
      <c r="AE176" s="466"/>
      <c r="AF176" s="466"/>
      <c r="AG176" s="466"/>
      <c r="AH176" s="466"/>
      <c r="AI176" s="466"/>
      <c r="AJ176" s="466"/>
      <c r="AK176" s="466"/>
      <c r="AL176" s="466"/>
    </row>
    <row r="177" spans="1:38" ht="9.9" customHeight="1">
      <c r="A177" s="466"/>
      <c r="B177" s="466"/>
      <c r="C177" s="466"/>
      <c r="D177" s="466"/>
      <c r="E177" s="466"/>
      <c r="F177" s="466"/>
      <c r="G177" s="466"/>
      <c r="H177" s="466"/>
      <c r="I177" s="466"/>
      <c r="J177" s="466"/>
      <c r="K177" s="466"/>
      <c r="L177" s="466"/>
      <c r="M177" s="466"/>
      <c r="N177" s="466"/>
      <c r="O177" s="466"/>
      <c r="P177" s="466"/>
      <c r="Q177" s="466"/>
      <c r="R177" s="466"/>
      <c r="S177" s="466"/>
      <c r="T177" s="466"/>
      <c r="U177" s="466"/>
      <c r="V177" s="466"/>
      <c r="W177" s="466"/>
      <c r="X177" s="466"/>
      <c r="Y177" s="466"/>
      <c r="Z177" s="466"/>
      <c r="AA177" s="466"/>
      <c r="AB177" s="466"/>
      <c r="AC177" s="466"/>
      <c r="AD177" s="466"/>
      <c r="AE177" s="466"/>
      <c r="AF177" s="466"/>
      <c r="AG177" s="466"/>
      <c r="AH177" s="466"/>
      <c r="AI177" s="466"/>
      <c r="AJ177" s="466"/>
      <c r="AK177" s="466"/>
      <c r="AL177" s="466"/>
    </row>
    <row r="178" spans="1:38" ht="9.9" customHeight="1">
      <c r="A178" s="466"/>
      <c r="B178" s="466"/>
      <c r="C178" s="466"/>
      <c r="D178" s="466"/>
      <c r="E178" s="466"/>
      <c r="F178" s="466"/>
      <c r="G178" s="466"/>
      <c r="H178" s="466"/>
      <c r="I178" s="466"/>
      <c r="J178" s="466"/>
      <c r="K178" s="466"/>
      <c r="L178" s="466"/>
      <c r="M178" s="466"/>
      <c r="N178" s="466"/>
      <c r="O178" s="466"/>
      <c r="P178" s="466"/>
      <c r="Q178" s="466"/>
      <c r="R178" s="466"/>
      <c r="S178" s="466"/>
      <c r="T178" s="466"/>
      <c r="U178" s="466"/>
      <c r="V178" s="466"/>
      <c r="W178" s="466"/>
      <c r="X178" s="466"/>
      <c r="Y178" s="466"/>
      <c r="Z178" s="466"/>
      <c r="AA178" s="466"/>
      <c r="AB178" s="466"/>
      <c r="AC178" s="466"/>
      <c r="AD178" s="466"/>
      <c r="AE178" s="466"/>
      <c r="AF178" s="466"/>
      <c r="AG178" s="466"/>
      <c r="AH178" s="466"/>
      <c r="AI178" s="466"/>
      <c r="AJ178" s="466"/>
      <c r="AK178" s="466"/>
      <c r="AL178" s="466"/>
    </row>
    <row r="179" spans="1:38" ht="9.9" customHeight="1">
      <c r="A179" s="466"/>
      <c r="B179" s="466"/>
      <c r="C179" s="466"/>
      <c r="D179" s="466"/>
      <c r="E179" s="466"/>
      <c r="F179" s="466"/>
      <c r="G179" s="466"/>
      <c r="H179" s="466"/>
      <c r="I179" s="466"/>
      <c r="J179" s="466"/>
      <c r="K179" s="466"/>
      <c r="L179" s="466"/>
      <c r="M179" s="466"/>
      <c r="N179" s="466"/>
      <c r="O179" s="466"/>
      <c r="P179" s="466"/>
      <c r="Q179" s="466"/>
      <c r="R179" s="466"/>
      <c r="S179" s="466"/>
      <c r="T179" s="466"/>
      <c r="U179" s="466"/>
      <c r="V179" s="466"/>
      <c r="W179" s="466"/>
      <c r="X179" s="466"/>
      <c r="Y179" s="466"/>
      <c r="Z179" s="466"/>
      <c r="AA179" s="466"/>
      <c r="AB179" s="466"/>
      <c r="AC179" s="466"/>
      <c r="AD179" s="466"/>
      <c r="AE179" s="466"/>
      <c r="AF179" s="466"/>
      <c r="AG179" s="466"/>
      <c r="AH179" s="466"/>
      <c r="AI179" s="466"/>
      <c r="AJ179" s="466"/>
      <c r="AK179" s="466"/>
      <c r="AL179" s="466"/>
    </row>
    <row r="180" spans="1:38" ht="9.9" customHeight="1">
      <c r="A180" s="466"/>
      <c r="B180" s="466"/>
      <c r="C180" s="466"/>
      <c r="D180" s="466"/>
      <c r="E180" s="466"/>
      <c r="F180" s="466"/>
      <c r="G180" s="466"/>
      <c r="H180" s="466"/>
      <c r="I180" s="466"/>
      <c r="J180" s="466"/>
      <c r="K180" s="466"/>
      <c r="L180" s="466"/>
      <c r="M180" s="466"/>
      <c r="N180" s="466"/>
      <c r="O180" s="466"/>
      <c r="P180" s="466"/>
      <c r="Q180" s="466"/>
      <c r="R180" s="466"/>
      <c r="S180" s="466"/>
      <c r="T180" s="466"/>
      <c r="U180" s="466"/>
      <c r="V180" s="466"/>
      <c r="W180" s="466"/>
      <c r="X180" s="466"/>
      <c r="Y180" s="466"/>
      <c r="Z180" s="466"/>
      <c r="AA180" s="466"/>
      <c r="AB180" s="466"/>
      <c r="AC180" s="466"/>
      <c r="AD180" s="466"/>
      <c r="AE180" s="466"/>
      <c r="AF180" s="466"/>
      <c r="AG180" s="466"/>
      <c r="AH180" s="466"/>
      <c r="AI180" s="466"/>
      <c r="AJ180" s="466"/>
      <c r="AK180" s="466"/>
      <c r="AL180" s="466"/>
    </row>
    <row r="181" spans="1:38" ht="9.9" customHeight="1">
      <c r="A181" s="466"/>
      <c r="B181" s="466"/>
      <c r="C181" s="466"/>
      <c r="D181" s="466"/>
      <c r="E181" s="466"/>
      <c r="F181" s="466"/>
      <c r="G181" s="466"/>
      <c r="H181" s="466"/>
      <c r="I181" s="466"/>
      <c r="J181" s="466"/>
      <c r="K181" s="466"/>
      <c r="L181" s="466"/>
      <c r="M181" s="466"/>
      <c r="N181" s="466"/>
      <c r="O181" s="466"/>
      <c r="P181" s="466"/>
      <c r="Q181" s="466"/>
      <c r="R181" s="466"/>
      <c r="S181" s="466"/>
      <c r="T181" s="466"/>
      <c r="U181" s="466"/>
      <c r="V181" s="466"/>
      <c r="W181" s="466"/>
      <c r="X181" s="466"/>
      <c r="Y181" s="466"/>
      <c r="Z181" s="466"/>
      <c r="AA181" s="466"/>
      <c r="AB181" s="466"/>
      <c r="AC181" s="466"/>
      <c r="AD181" s="466"/>
      <c r="AE181" s="466"/>
      <c r="AF181" s="466"/>
      <c r="AG181" s="466"/>
      <c r="AH181" s="466"/>
      <c r="AI181" s="466"/>
      <c r="AJ181" s="466"/>
      <c r="AK181" s="466"/>
      <c r="AL181" s="466"/>
    </row>
    <row r="182" spans="1:38" ht="9.9" customHeight="1">
      <c r="A182" s="466"/>
      <c r="B182" s="466"/>
      <c r="C182" s="466"/>
      <c r="D182" s="466"/>
      <c r="E182" s="466"/>
      <c r="F182" s="466"/>
      <c r="G182" s="466"/>
      <c r="H182" s="466"/>
      <c r="I182" s="466"/>
      <c r="J182" s="466"/>
      <c r="K182" s="466"/>
      <c r="L182" s="466"/>
      <c r="M182" s="466"/>
      <c r="N182" s="466"/>
      <c r="O182" s="466"/>
      <c r="P182" s="466"/>
      <c r="Q182" s="466"/>
      <c r="R182" s="466"/>
      <c r="S182" s="466"/>
      <c r="T182" s="466"/>
      <c r="U182" s="466"/>
      <c r="V182" s="466"/>
      <c r="W182" s="466"/>
      <c r="X182" s="466"/>
      <c r="Y182" s="466"/>
      <c r="Z182" s="466"/>
      <c r="AA182" s="466"/>
      <c r="AB182" s="466"/>
      <c r="AC182" s="466"/>
      <c r="AD182" s="466"/>
      <c r="AE182" s="466"/>
      <c r="AF182" s="466"/>
      <c r="AG182" s="466"/>
      <c r="AH182" s="466"/>
      <c r="AI182" s="466"/>
      <c r="AJ182" s="466"/>
      <c r="AK182" s="466"/>
      <c r="AL182" s="466"/>
    </row>
    <row r="183" spans="1:38" ht="9.9" customHeight="1">
      <c r="A183" s="466"/>
      <c r="B183" s="466"/>
      <c r="C183" s="466"/>
      <c r="D183" s="466"/>
      <c r="E183" s="466"/>
      <c r="F183" s="466"/>
      <c r="G183" s="466"/>
      <c r="H183" s="466"/>
      <c r="I183" s="466"/>
      <c r="J183" s="466"/>
      <c r="K183" s="466"/>
      <c r="L183" s="466"/>
      <c r="M183" s="466"/>
      <c r="N183" s="466"/>
      <c r="O183" s="466"/>
      <c r="P183" s="466"/>
      <c r="Q183" s="466"/>
      <c r="R183" s="466"/>
      <c r="S183" s="466"/>
      <c r="T183" s="466"/>
      <c r="U183" s="466"/>
      <c r="V183" s="466"/>
      <c r="W183" s="466"/>
      <c r="X183" s="466"/>
      <c r="Y183" s="466"/>
      <c r="Z183" s="466"/>
      <c r="AA183" s="466"/>
      <c r="AB183" s="466"/>
      <c r="AC183" s="466"/>
      <c r="AD183" s="466"/>
      <c r="AE183" s="466"/>
      <c r="AF183" s="466"/>
      <c r="AG183" s="466"/>
      <c r="AH183" s="466"/>
      <c r="AI183" s="466"/>
      <c r="AJ183" s="466"/>
      <c r="AK183" s="466"/>
      <c r="AL183" s="466"/>
    </row>
    <row r="184" spans="1:38" ht="9.9" customHeight="1">
      <c r="A184" s="466"/>
      <c r="B184" s="466"/>
      <c r="C184" s="466"/>
      <c r="D184" s="466"/>
      <c r="E184" s="466"/>
      <c r="F184" s="466"/>
      <c r="G184" s="466"/>
      <c r="H184" s="466"/>
      <c r="I184" s="466"/>
      <c r="J184" s="466"/>
      <c r="K184" s="466"/>
      <c r="L184" s="466"/>
      <c r="M184" s="466"/>
      <c r="N184" s="466"/>
      <c r="O184" s="466"/>
      <c r="P184" s="466"/>
      <c r="Q184" s="466"/>
      <c r="R184" s="466"/>
      <c r="S184" s="466"/>
      <c r="T184" s="466"/>
      <c r="U184" s="466"/>
      <c r="V184" s="466"/>
      <c r="W184" s="466"/>
      <c r="X184" s="466"/>
      <c r="Y184" s="466"/>
      <c r="Z184" s="466"/>
      <c r="AA184" s="466"/>
      <c r="AB184" s="466"/>
      <c r="AC184" s="466"/>
      <c r="AD184" s="466"/>
      <c r="AE184" s="466"/>
      <c r="AF184" s="466"/>
      <c r="AG184" s="466"/>
      <c r="AH184" s="466"/>
      <c r="AI184" s="466"/>
      <c r="AJ184" s="466"/>
      <c r="AK184" s="466"/>
      <c r="AL184" s="466"/>
    </row>
    <row r="185" spans="1:38" ht="9.9" customHeight="1">
      <c r="A185" s="466"/>
      <c r="B185" s="466"/>
      <c r="C185" s="466"/>
      <c r="D185" s="466"/>
      <c r="E185" s="466"/>
      <c r="F185" s="466"/>
      <c r="G185" s="466"/>
      <c r="H185" s="466"/>
      <c r="I185" s="466"/>
      <c r="J185" s="466"/>
      <c r="K185" s="466"/>
      <c r="L185" s="466"/>
      <c r="M185" s="466"/>
      <c r="N185" s="466"/>
      <c r="O185" s="466"/>
      <c r="P185" s="466"/>
      <c r="Q185" s="466"/>
      <c r="R185" s="466"/>
      <c r="S185" s="466"/>
      <c r="T185" s="466"/>
      <c r="U185" s="466"/>
      <c r="V185" s="466"/>
      <c r="W185" s="466"/>
      <c r="X185" s="466"/>
      <c r="Y185" s="466"/>
      <c r="Z185" s="466"/>
      <c r="AA185" s="466"/>
      <c r="AB185" s="466"/>
      <c r="AC185" s="466"/>
      <c r="AD185" s="466"/>
      <c r="AE185" s="466"/>
      <c r="AF185" s="466"/>
      <c r="AG185" s="466"/>
      <c r="AH185" s="466"/>
      <c r="AI185" s="466"/>
      <c r="AJ185" s="466"/>
      <c r="AK185" s="466"/>
      <c r="AL185" s="466"/>
    </row>
    <row r="186" spans="1:38" ht="9.9" customHeight="1">
      <c r="A186" s="466"/>
      <c r="B186" s="466"/>
      <c r="C186" s="466"/>
      <c r="D186" s="466"/>
      <c r="E186" s="466"/>
      <c r="F186" s="466"/>
      <c r="G186" s="466"/>
      <c r="H186" s="466"/>
      <c r="I186" s="466"/>
      <c r="J186" s="466"/>
      <c r="K186" s="466"/>
      <c r="L186" s="466"/>
      <c r="M186" s="466"/>
      <c r="N186" s="466"/>
      <c r="O186" s="466"/>
      <c r="P186" s="466"/>
      <c r="Q186" s="466"/>
      <c r="R186" s="466"/>
      <c r="S186" s="466"/>
      <c r="T186" s="466"/>
      <c r="U186" s="466"/>
      <c r="V186" s="466"/>
      <c r="W186" s="466"/>
      <c r="X186" s="466"/>
      <c r="Y186" s="466"/>
      <c r="Z186" s="466"/>
      <c r="AA186" s="466"/>
      <c r="AB186" s="466"/>
      <c r="AC186" s="466"/>
      <c r="AD186" s="466"/>
      <c r="AE186" s="466"/>
      <c r="AF186" s="466"/>
      <c r="AG186" s="466"/>
      <c r="AH186" s="466"/>
      <c r="AI186" s="466"/>
      <c r="AJ186" s="466"/>
      <c r="AK186" s="466"/>
      <c r="AL186" s="466"/>
    </row>
    <row r="187" spans="1:38" ht="9.9" customHeight="1">
      <c r="A187" s="466"/>
      <c r="B187" s="466"/>
      <c r="C187" s="466"/>
      <c r="D187" s="466"/>
      <c r="E187" s="466"/>
      <c r="F187" s="466"/>
      <c r="G187" s="466"/>
      <c r="H187" s="466"/>
      <c r="I187" s="466"/>
      <c r="J187" s="466"/>
      <c r="K187" s="466"/>
      <c r="L187" s="466"/>
      <c r="M187" s="466"/>
      <c r="N187" s="466"/>
      <c r="O187" s="466"/>
      <c r="P187" s="466"/>
      <c r="Q187" s="466"/>
      <c r="R187" s="466"/>
      <c r="S187" s="466"/>
      <c r="T187" s="466"/>
      <c r="U187" s="466"/>
      <c r="V187" s="466"/>
      <c r="W187" s="466"/>
      <c r="X187" s="466"/>
      <c r="Y187" s="466"/>
      <c r="Z187" s="466"/>
      <c r="AA187" s="466"/>
      <c r="AB187" s="466"/>
      <c r="AC187" s="466"/>
      <c r="AD187" s="466"/>
      <c r="AE187" s="466"/>
      <c r="AF187" s="466"/>
      <c r="AG187" s="466"/>
      <c r="AH187" s="466"/>
      <c r="AI187" s="466"/>
      <c r="AJ187" s="466"/>
      <c r="AK187" s="466"/>
      <c r="AL187" s="466"/>
    </row>
    <row r="188" spans="1:38" ht="9.9" customHeight="1">
      <c r="A188" s="466"/>
      <c r="B188" s="466"/>
      <c r="C188" s="466"/>
      <c r="D188" s="466"/>
      <c r="E188" s="466"/>
      <c r="F188" s="466"/>
      <c r="G188" s="466"/>
      <c r="H188" s="466"/>
      <c r="I188" s="466"/>
      <c r="J188" s="466"/>
      <c r="K188" s="466"/>
      <c r="L188" s="466"/>
      <c r="M188" s="466"/>
      <c r="N188" s="466"/>
      <c r="O188" s="466"/>
      <c r="P188" s="466"/>
      <c r="Q188" s="466"/>
      <c r="R188" s="466"/>
      <c r="S188" s="466"/>
      <c r="T188" s="466"/>
      <c r="U188" s="466"/>
      <c r="V188" s="466"/>
      <c r="W188" s="466"/>
      <c r="X188" s="466"/>
      <c r="Y188" s="466"/>
      <c r="Z188" s="466"/>
      <c r="AA188" s="466"/>
      <c r="AB188" s="466"/>
      <c r="AC188" s="466"/>
      <c r="AD188" s="466"/>
      <c r="AE188" s="466"/>
      <c r="AF188" s="466"/>
      <c r="AG188" s="466"/>
      <c r="AH188" s="466"/>
      <c r="AI188" s="466"/>
      <c r="AJ188" s="466"/>
      <c r="AK188" s="466"/>
      <c r="AL188" s="466"/>
    </row>
    <row r="189" spans="1:38" ht="9.9" customHeight="1">
      <c r="A189" s="466"/>
      <c r="B189" s="466"/>
      <c r="C189" s="466"/>
      <c r="D189" s="466"/>
      <c r="E189" s="466"/>
      <c r="F189" s="466"/>
      <c r="G189" s="466"/>
      <c r="H189" s="466"/>
      <c r="I189" s="466"/>
      <c r="J189" s="466"/>
      <c r="K189" s="466"/>
      <c r="L189" s="466"/>
      <c r="M189" s="466"/>
      <c r="N189" s="466"/>
      <c r="O189" s="466"/>
      <c r="P189" s="466"/>
      <c r="Q189" s="466"/>
      <c r="R189" s="466"/>
      <c r="S189" s="466"/>
      <c r="T189" s="466"/>
      <c r="U189" s="466"/>
      <c r="V189" s="466"/>
      <c r="W189" s="466"/>
      <c r="X189" s="466"/>
      <c r="Y189" s="466"/>
      <c r="Z189" s="466"/>
      <c r="AA189" s="466"/>
      <c r="AB189" s="466"/>
      <c r="AC189" s="466"/>
      <c r="AD189" s="466"/>
      <c r="AE189" s="466"/>
      <c r="AF189" s="466"/>
      <c r="AG189" s="466"/>
      <c r="AH189" s="466"/>
      <c r="AI189" s="466"/>
      <c r="AJ189" s="466"/>
      <c r="AK189" s="466"/>
      <c r="AL189" s="466"/>
    </row>
    <row r="190" spans="1:38" ht="9.9" customHeight="1">
      <c r="A190" s="466"/>
      <c r="B190" s="466"/>
      <c r="C190" s="466"/>
      <c r="D190" s="466"/>
      <c r="E190" s="466"/>
      <c r="F190" s="466"/>
      <c r="G190" s="466"/>
      <c r="H190" s="466"/>
      <c r="I190" s="466"/>
      <c r="J190" s="466"/>
      <c r="K190" s="466"/>
      <c r="L190" s="466"/>
      <c r="M190" s="466"/>
      <c r="N190" s="466"/>
      <c r="O190" s="466"/>
      <c r="P190" s="466"/>
      <c r="Q190" s="466"/>
      <c r="R190" s="466"/>
      <c r="S190" s="466"/>
      <c r="T190" s="466"/>
      <c r="U190" s="466"/>
      <c r="V190" s="466"/>
      <c r="W190" s="466"/>
      <c r="X190" s="466"/>
      <c r="Y190" s="466"/>
      <c r="Z190" s="466"/>
      <c r="AA190" s="466"/>
      <c r="AB190" s="466"/>
      <c r="AC190" s="466"/>
      <c r="AD190" s="466"/>
      <c r="AE190" s="466"/>
      <c r="AF190" s="466"/>
      <c r="AG190" s="466"/>
      <c r="AH190" s="466"/>
      <c r="AI190" s="466"/>
      <c r="AJ190" s="466"/>
      <c r="AK190" s="466"/>
      <c r="AL190" s="466"/>
    </row>
    <row r="191" spans="1:38" ht="9.9" customHeight="1">
      <c r="A191" s="466"/>
      <c r="B191" s="466"/>
      <c r="C191" s="466"/>
      <c r="D191" s="466"/>
      <c r="E191" s="466"/>
      <c r="F191" s="466"/>
      <c r="G191" s="466"/>
      <c r="H191" s="466"/>
      <c r="I191" s="466"/>
      <c r="J191" s="466"/>
      <c r="K191" s="466"/>
      <c r="L191" s="466"/>
      <c r="M191" s="466"/>
      <c r="N191" s="466"/>
      <c r="O191" s="466"/>
      <c r="P191" s="466"/>
      <c r="Q191" s="466"/>
      <c r="R191" s="466"/>
      <c r="S191" s="466"/>
      <c r="T191" s="466"/>
      <c r="U191" s="466"/>
      <c r="V191" s="466"/>
      <c r="W191" s="466"/>
      <c r="X191" s="466"/>
      <c r="Y191" s="466"/>
      <c r="Z191" s="466"/>
      <c r="AA191" s="466"/>
      <c r="AB191" s="466"/>
      <c r="AC191" s="466"/>
      <c r="AD191" s="466"/>
      <c r="AE191" s="466"/>
      <c r="AF191" s="466"/>
      <c r="AG191" s="466"/>
      <c r="AH191" s="466"/>
      <c r="AI191" s="466"/>
      <c r="AJ191" s="466"/>
      <c r="AK191" s="466"/>
      <c r="AL191" s="466"/>
    </row>
    <row r="192" spans="1:38" ht="9.9" customHeight="1">
      <c r="A192" s="466"/>
      <c r="B192" s="466"/>
      <c r="C192" s="466"/>
      <c r="D192" s="466"/>
      <c r="E192" s="466"/>
      <c r="F192" s="466"/>
      <c r="G192" s="466"/>
      <c r="H192" s="466"/>
      <c r="I192" s="466"/>
      <c r="J192" s="466"/>
      <c r="K192" s="466"/>
      <c r="L192" s="466"/>
      <c r="M192" s="466"/>
      <c r="N192" s="466"/>
      <c r="O192" s="466"/>
      <c r="P192" s="466"/>
      <c r="Q192" s="466"/>
      <c r="R192" s="466"/>
      <c r="S192" s="466"/>
      <c r="T192" s="466"/>
      <c r="U192" s="466"/>
      <c r="V192" s="466"/>
      <c r="W192" s="466"/>
      <c r="X192" s="466"/>
      <c r="Y192" s="466"/>
      <c r="Z192" s="466"/>
      <c r="AA192" s="466"/>
      <c r="AB192" s="466"/>
      <c r="AC192" s="466"/>
      <c r="AD192" s="466"/>
      <c r="AE192" s="466"/>
      <c r="AF192" s="466"/>
      <c r="AG192" s="466"/>
      <c r="AH192" s="466"/>
      <c r="AI192" s="466"/>
      <c r="AJ192" s="466"/>
      <c r="AK192" s="466"/>
      <c r="AL192" s="466"/>
    </row>
    <row r="193" spans="1:38" ht="9.9" customHeight="1">
      <c r="A193" s="466"/>
      <c r="B193" s="466"/>
      <c r="C193" s="466"/>
      <c r="D193" s="466"/>
      <c r="E193" s="466"/>
      <c r="F193" s="466"/>
      <c r="G193" s="466"/>
      <c r="H193" s="466"/>
      <c r="I193" s="466"/>
      <c r="J193" s="466"/>
      <c r="K193" s="466"/>
      <c r="L193" s="466"/>
      <c r="M193" s="466"/>
      <c r="N193" s="466"/>
      <c r="O193" s="466"/>
      <c r="P193" s="466"/>
      <c r="Q193" s="466"/>
      <c r="R193" s="466"/>
      <c r="S193" s="466"/>
      <c r="T193" s="466"/>
      <c r="U193" s="466"/>
      <c r="V193" s="466"/>
      <c r="W193" s="466"/>
      <c r="X193" s="466"/>
      <c r="Y193" s="466"/>
      <c r="Z193" s="466"/>
      <c r="AA193" s="466"/>
      <c r="AB193" s="466"/>
      <c r="AC193" s="466"/>
      <c r="AD193" s="466"/>
      <c r="AE193" s="466"/>
      <c r="AF193" s="466"/>
      <c r="AG193" s="466"/>
      <c r="AH193" s="466"/>
      <c r="AI193" s="466"/>
      <c r="AJ193" s="466"/>
      <c r="AK193" s="466"/>
      <c r="AL193" s="466"/>
    </row>
    <row r="194" spans="1:38" ht="9.9" customHeight="1">
      <c r="A194" s="466"/>
      <c r="B194" s="466"/>
      <c r="C194" s="466"/>
      <c r="D194" s="466"/>
      <c r="E194" s="466"/>
      <c r="F194" s="466"/>
      <c r="G194" s="466"/>
      <c r="H194" s="466"/>
      <c r="I194" s="466"/>
      <c r="J194" s="466"/>
      <c r="K194" s="466"/>
      <c r="L194" s="466"/>
      <c r="M194" s="466"/>
      <c r="N194" s="466"/>
      <c r="O194" s="466"/>
      <c r="P194" s="466"/>
      <c r="Q194" s="466"/>
      <c r="R194" s="466"/>
      <c r="S194" s="466"/>
      <c r="T194" s="466"/>
      <c r="U194" s="466"/>
      <c r="V194" s="466"/>
      <c r="W194" s="466"/>
      <c r="X194" s="466"/>
      <c r="Y194" s="466"/>
      <c r="Z194" s="466"/>
      <c r="AA194" s="466"/>
      <c r="AB194" s="466"/>
      <c r="AC194" s="466"/>
      <c r="AD194" s="466"/>
      <c r="AE194" s="466"/>
      <c r="AF194" s="466"/>
      <c r="AG194" s="466"/>
      <c r="AH194" s="466"/>
      <c r="AI194" s="466"/>
      <c r="AJ194" s="466"/>
      <c r="AK194" s="466"/>
      <c r="AL194" s="466"/>
    </row>
    <row r="195" spans="1:38" ht="9.9" customHeight="1">
      <c r="A195" s="466"/>
      <c r="B195" s="466"/>
      <c r="C195" s="466"/>
      <c r="D195" s="466"/>
      <c r="E195" s="466"/>
      <c r="F195" s="466"/>
      <c r="G195" s="466"/>
      <c r="H195" s="466"/>
      <c r="I195" s="466"/>
      <c r="J195" s="466"/>
      <c r="K195" s="466"/>
      <c r="L195" s="466"/>
      <c r="M195" s="466"/>
      <c r="N195" s="466"/>
      <c r="O195" s="466"/>
      <c r="P195" s="466"/>
      <c r="Q195" s="466"/>
      <c r="R195" s="466"/>
      <c r="S195" s="466"/>
      <c r="T195" s="466"/>
      <c r="U195" s="466"/>
      <c r="V195" s="466"/>
      <c r="W195" s="466"/>
      <c r="X195" s="466"/>
      <c r="Y195" s="466"/>
      <c r="Z195" s="466"/>
      <c r="AA195" s="466"/>
      <c r="AB195" s="466"/>
      <c r="AC195" s="466"/>
      <c r="AD195" s="466"/>
      <c r="AE195" s="466"/>
      <c r="AF195" s="466"/>
      <c r="AG195" s="466"/>
      <c r="AH195" s="466"/>
      <c r="AI195" s="466"/>
      <c r="AJ195" s="466"/>
      <c r="AK195" s="466"/>
      <c r="AL195" s="466"/>
    </row>
    <row r="196" spans="1:38" ht="9.9" customHeight="1">
      <c r="A196" s="466"/>
      <c r="B196" s="466"/>
      <c r="C196" s="466"/>
      <c r="D196" s="466"/>
      <c r="E196" s="466"/>
      <c r="F196" s="466"/>
      <c r="G196" s="466"/>
      <c r="H196" s="466"/>
      <c r="I196" s="466"/>
      <c r="J196" s="466"/>
      <c r="K196" s="466"/>
      <c r="L196" s="466"/>
      <c r="M196" s="466"/>
      <c r="N196" s="466"/>
      <c r="O196" s="466"/>
      <c r="P196" s="466"/>
      <c r="Q196" s="466"/>
      <c r="R196" s="466"/>
      <c r="S196" s="466"/>
      <c r="T196" s="466"/>
      <c r="U196" s="466"/>
      <c r="V196" s="466"/>
      <c r="W196" s="466"/>
      <c r="X196" s="466"/>
      <c r="Y196" s="466"/>
      <c r="Z196" s="466"/>
      <c r="AA196" s="466"/>
      <c r="AB196" s="466"/>
      <c r="AC196" s="466"/>
      <c r="AD196" s="466"/>
      <c r="AE196" s="466"/>
      <c r="AF196" s="466"/>
      <c r="AG196" s="466"/>
      <c r="AH196" s="466"/>
      <c r="AI196" s="466"/>
      <c r="AJ196" s="466"/>
      <c r="AK196" s="466"/>
      <c r="AL196" s="466"/>
    </row>
    <row r="197" spans="1:38" ht="9.9" customHeight="1">
      <c r="A197" s="466"/>
      <c r="B197" s="466"/>
      <c r="C197" s="466"/>
      <c r="D197" s="466"/>
      <c r="E197" s="466"/>
      <c r="F197" s="466"/>
      <c r="G197" s="466"/>
      <c r="H197" s="466"/>
      <c r="I197" s="466"/>
      <c r="J197" s="466"/>
      <c r="K197" s="466"/>
      <c r="L197" s="466"/>
      <c r="M197" s="466"/>
      <c r="N197" s="466"/>
      <c r="O197" s="466"/>
      <c r="P197" s="466"/>
      <c r="Q197" s="466"/>
      <c r="R197" s="466"/>
      <c r="S197" s="466"/>
      <c r="T197" s="466"/>
      <c r="U197" s="466"/>
      <c r="V197" s="466"/>
      <c r="W197" s="466"/>
      <c r="X197" s="466"/>
      <c r="Y197" s="466"/>
      <c r="Z197" s="466"/>
      <c r="AA197" s="466"/>
      <c r="AB197" s="466"/>
      <c r="AC197" s="466"/>
      <c r="AD197" s="466"/>
      <c r="AE197" s="466"/>
      <c r="AF197" s="466"/>
      <c r="AG197" s="466"/>
      <c r="AH197" s="466"/>
      <c r="AI197" s="466"/>
      <c r="AJ197" s="466"/>
      <c r="AK197" s="466"/>
      <c r="AL197" s="466"/>
    </row>
    <row r="198" spans="1:38" ht="9.9" customHeight="1">
      <c r="A198" s="466"/>
      <c r="B198" s="466"/>
      <c r="C198" s="466"/>
      <c r="D198" s="466"/>
      <c r="E198" s="466"/>
      <c r="F198" s="466"/>
      <c r="G198" s="466"/>
      <c r="H198" s="466"/>
      <c r="I198" s="466"/>
      <c r="J198" s="466"/>
      <c r="K198" s="466"/>
      <c r="L198" s="466"/>
      <c r="M198" s="466"/>
      <c r="N198" s="466"/>
      <c r="O198" s="466"/>
      <c r="P198" s="466"/>
      <c r="Q198" s="466"/>
      <c r="R198" s="466"/>
      <c r="S198" s="466"/>
      <c r="T198" s="466"/>
      <c r="U198" s="466"/>
      <c r="V198" s="466"/>
      <c r="W198" s="466"/>
      <c r="X198" s="466"/>
      <c r="Y198" s="466"/>
      <c r="Z198" s="466"/>
      <c r="AA198" s="466"/>
      <c r="AB198" s="466"/>
      <c r="AC198" s="466"/>
      <c r="AD198" s="466"/>
      <c r="AE198" s="466"/>
      <c r="AF198" s="466"/>
      <c r="AG198" s="466"/>
      <c r="AH198" s="466"/>
      <c r="AI198" s="466"/>
      <c r="AJ198" s="466"/>
      <c r="AK198" s="466"/>
      <c r="AL198" s="466"/>
    </row>
    <row r="199" spans="1:38" ht="9.9" customHeight="1">
      <c r="A199" s="466"/>
      <c r="B199" s="466"/>
      <c r="C199" s="466"/>
      <c r="D199" s="466"/>
      <c r="E199" s="466"/>
      <c r="F199" s="466"/>
      <c r="G199" s="466"/>
      <c r="H199" s="466"/>
      <c r="I199" s="466"/>
      <c r="J199" s="466"/>
      <c r="K199" s="466"/>
      <c r="L199" s="466"/>
      <c r="M199" s="466"/>
      <c r="N199" s="466"/>
      <c r="O199" s="466"/>
      <c r="P199" s="466"/>
      <c r="Q199" s="466"/>
      <c r="R199" s="466"/>
      <c r="S199" s="466"/>
      <c r="T199" s="466"/>
      <c r="U199" s="466"/>
      <c r="V199" s="466"/>
      <c r="W199" s="466"/>
      <c r="X199" s="466"/>
      <c r="Y199" s="466"/>
      <c r="Z199" s="466"/>
      <c r="AA199" s="466"/>
      <c r="AB199" s="466"/>
      <c r="AC199" s="466"/>
      <c r="AD199" s="466"/>
      <c r="AE199" s="466"/>
      <c r="AF199" s="466"/>
      <c r="AG199" s="466"/>
      <c r="AH199" s="466"/>
      <c r="AI199" s="466"/>
      <c r="AJ199" s="466"/>
      <c r="AK199" s="466"/>
      <c r="AL199" s="466"/>
    </row>
    <row r="200" spans="1:38" ht="9.9" customHeight="1">
      <c r="A200" s="466"/>
      <c r="B200" s="466"/>
      <c r="C200" s="466"/>
      <c r="D200" s="466"/>
      <c r="E200" s="466"/>
      <c r="F200" s="466"/>
      <c r="G200" s="466"/>
      <c r="H200" s="466"/>
      <c r="I200" s="466"/>
      <c r="J200" s="466"/>
      <c r="K200" s="466"/>
      <c r="L200" s="466"/>
      <c r="M200" s="466"/>
      <c r="N200" s="466"/>
      <c r="O200" s="466"/>
      <c r="P200" s="466"/>
      <c r="Q200" s="466"/>
      <c r="R200" s="466"/>
      <c r="S200" s="466"/>
      <c r="T200" s="466"/>
      <c r="U200" s="466"/>
      <c r="V200" s="466"/>
      <c r="W200" s="466"/>
      <c r="X200" s="466"/>
      <c r="Y200" s="466"/>
      <c r="Z200" s="466"/>
      <c r="AA200" s="466"/>
      <c r="AB200" s="466"/>
      <c r="AC200" s="466"/>
      <c r="AD200" s="466"/>
      <c r="AE200" s="466"/>
      <c r="AF200" s="466"/>
      <c r="AG200" s="466"/>
      <c r="AH200" s="466"/>
      <c r="AI200" s="466"/>
      <c r="AJ200" s="466"/>
      <c r="AK200" s="466"/>
      <c r="AL200" s="466"/>
    </row>
    <row r="201" spans="1:38" ht="9.9" customHeight="1">
      <c r="A201" s="466"/>
      <c r="B201" s="466"/>
      <c r="C201" s="466"/>
      <c r="D201" s="466"/>
      <c r="E201" s="466"/>
      <c r="F201" s="466"/>
      <c r="G201" s="466"/>
      <c r="H201" s="466"/>
      <c r="I201" s="466"/>
      <c r="J201" s="466"/>
      <c r="K201" s="466"/>
      <c r="L201" s="466"/>
      <c r="M201" s="466"/>
      <c r="N201" s="466"/>
      <c r="O201" s="466"/>
      <c r="P201" s="466"/>
      <c r="Q201" s="466"/>
      <c r="R201" s="466"/>
      <c r="S201" s="466"/>
      <c r="T201" s="466"/>
      <c r="U201" s="466"/>
      <c r="V201" s="466"/>
      <c r="W201" s="466"/>
      <c r="X201" s="466"/>
      <c r="Y201" s="466"/>
      <c r="Z201" s="466"/>
      <c r="AA201" s="466"/>
      <c r="AB201" s="466"/>
      <c r="AC201" s="466"/>
      <c r="AD201" s="466"/>
      <c r="AE201" s="466"/>
      <c r="AF201" s="466"/>
      <c r="AG201" s="466"/>
      <c r="AH201" s="466"/>
      <c r="AI201" s="466"/>
      <c r="AJ201" s="466"/>
      <c r="AK201" s="466"/>
      <c r="AL201" s="466"/>
    </row>
    <row r="202" spans="1:38" ht="9.9" customHeight="1">
      <c r="A202" s="466"/>
      <c r="B202" s="466"/>
      <c r="C202" s="466"/>
      <c r="D202" s="466"/>
      <c r="E202" s="466"/>
      <c r="F202" s="466"/>
      <c r="G202" s="466"/>
      <c r="H202" s="466"/>
      <c r="I202" s="466"/>
      <c r="J202" s="466"/>
      <c r="K202" s="466"/>
      <c r="L202" s="466"/>
      <c r="M202" s="466"/>
      <c r="N202" s="466"/>
      <c r="O202" s="466"/>
      <c r="P202" s="466"/>
      <c r="Q202" s="466"/>
      <c r="R202" s="466"/>
      <c r="S202" s="466"/>
      <c r="T202" s="466"/>
      <c r="U202" s="466"/>
      <c r="V202" s="466"/>
      <c r="W202" s="466"/>
      <c r="X202" s="466"/>
      <c r="Y202" s="466"/>
      <c r="Z202" s="466"/>
      <c r="AA202" s="466"/>
      <c r="AB202" s="466"/>
      <c r="AC202" s="466"/>
      <c r="AD202" s="466"/>
      <c r="AE202" s="466"/>
      <c r="AF202" s="466"/>
      <c r="AG202" s="466"/>
      <c r="AH202" s="466"/>
      <c r="AI202" s="466"/>
      <c r="AJ202" s="466"/>
      <c r="AK202" s="466"/>
      <c r="AL202" s="466"/>
    </row>
    <row r="203" spans="1:38" ht="9.9" customHeight="1">
      <c r="A203" s="466"/>
      <c r="B203" s="466"/>
      <c r="C203" s="466"/>
      <c r="D203" s="466"/>
      <c r="E203" s="466"/>
      <c r="F203" s="466"/>
      <c r="G203" s="466"/>
      <c r="H203" s="466"/>
      <c r="I203" s="466"/>
      <c r="J203" s="466"/>
      <c r="K203" s="466"/>
      <c r="L203" s="466"/>
      <c r="M203" s="466"/>
      <c r="N203" s="466"/>
      <c r="O203" s="466"/>
      <c r="P203" s="466"/>
      <c r="Q203" s="466"/>
      <c r="R203" s="466"/>
      <c r="S203" s="466"/>
      <c r="T203" s="466"/>
      <c r="U203" s="466"/>
      <c r="V203" s="466"/>
      <c r="W203" s="466"/>
      <c r="X203" s="466"/>
      <c r="Y203" s="466"/>
      <c r="Z203" s="466"/>
      <c r="AA203" s="466"/>
      <c r="AB203" s="466"/>
      <c r="AC203" s="466"/>
      <c r="AD203" s="466"/>
      <c r="AE203" s="466"/>
      <c r="AF203" s="466"/>
      <c r="AG203" s="466"/>
      <c r="AH203" s="466"/>
      <c r="AI203" s="466"/>
      <c r="AJ203" s="466"/>
      <c r="AK203" s="466"/>
      <c r="AL203" s="466"/>
    </row>
    <row r="204" spans="1:38" ht="9.9" customHeight="1">
      <c r="A204" s="466"/>
      <c r="B204" s="466"/>
      <c r="C204" s="466"/>
      <c r="D204" s="466"/>
      <c r="E204" s="466"/>
      <c r="F204" s="466"/>
      <c r="G204" s="466"/>
      <c r="H204" s="466"/>
      <c r="I204" s="466"/>
      <c r="J204" s="466"/>
      <c r="K204" s="466"/>
      <c r="L204" s="466"/>
      <c r="M204" s="466"/>
      <c r="N204" s="466"/>
      <c r="O204" s="466"/>
      <c r="P204" s="466"/>
      <c r="Q204" s="466"/>
      <c r="R204" s="466"/>
      <c r="S204" s="466"/>
      <c r="T204" s="466"/>
      <c r="U204" s="466"/>
      <c r="V204" s="466"/>
      <c r="W204" s="466"/>
      <c r="X204" s="466"/>
      <c r="Y204" s="466"/>
      <c r="Z204" s="466"/>
      <c r="AA204" s="466"/>
      <c r="AB204" s="466"/>
      <c r="AC204" s="466"/>
      <c r="AD204" s="466"/>
      <c r="AE204" s="466"/>
      <c r="AF204" s="466"/>
      <c r="AG204" s="466"/>
      <c r="AH204" s="466"/>
      <c r="AI204" s="466"/>
      <c r="AJ204" s="466"/>
      <c r="AK204" s="466"/>
      <c r="AL204" s="466"/>
    </row>
    <row r="205" spans="1:38" ht="9.9" customHeight="1">
      <c r="A205" s="466"/>
      <c r="B205" s="466"/>
      <c r="C205" s="466"/>
      <c r="D205" s="466"/>
      <c r="E205" s="466"/>
      <c r="F205" s="466"/>
      <c r="G205" s="466"/>
      <c r="H205" s="466"/>
      <c r="I205" s="466"/>
      <c r="J205" s="466"/>
      <c r="K205" s="466"/>
      <c r="L205" s="466"/>
      <c r="M205" s="466"/>
      <c r="N205" s="466"/>
      <c r="O205" s="466"/>
      <c r="P205" s="466"/>
      <c r="Q205" s="466"/>
      <c r="R205" s="466"/>
      <c r="S205" s="466"/>
      <c r="T205" s="466"/>
      <c r="U205" s="466"/>
      <c r="V205" s="466"/>
      <c r="W205" s="466"/>
      <c r="X205" s="466"/>
      <c r="Y205" s="466"/>
      <c r="Z205" s="466"/>
      <c r="AA205" s="466"/>
      <c r="AB205" s="466"/>
      <c r="AC205" s="466"/>
      <c r="AD205" s="466"/>
      <c r="AE205" s="466"/>
      <c r="AF205" s="466"/>
      <c r="AG205" s="466"/>
      <c r="AH205" s="466"/>
      <c r="AI205" s="466"/>
      <c r="AJ205" s="466"/>
      <c r="AK205" s="466"/>
      <c r="AL205" s="466"/>
    </row>
    <row r="206" spans="1:38" ht="9.9" customHeight="1">
      <c r="A206" s="466"/>
      <c r="B206" s="466"/>
      <c r="C206" s="466"/>
      <c r="D206" s="466"/>
      <c r="E206" s="466"/>
      <c r="F206" s="466"/>
      <c r="G206" s="466"/>
      <c r="H206" s="466"/>
      <c r="I206" s="466"/>
      <c r="J206" s="466"/>
      <c r="K206" s="466"/>
      <c r="L206" s="466"/>
      <c r="M206" s="466"/>
      <c r="N206" s="466"/>
      <c r="O206" s="466"/>
      <c r="P206" s="466"/>
      <c r="Q206" s="466"/>
      <c r="R206" s="466"/>
      <c r="S206" s="466"/>
      <c r="T206" s="466"/>
      <c r="U206" s="466"/>
      <c r="V206" s="466"/>
      <c r="W206" s="466"/>
      <c r="X206" s="466"/>
      <c r="Y206" s="466"/>
      <c r="Z206" s="466"/>
      <c r="AA206" s="466"/>
      <c r="AB206" s="466"/>
      <c r="AC206" s="466"/>
      <c r="AD206" s="466"/>
      <c r="AE206" s="466"/>
      <c r="AF206" s="466"/>
      <c r="AG206" s="466"/>
      <c r="AH206" s="466"/>
      <c r="AI206" s="466"/>
      <c r="AJ206" s="466"/>
      <c r="AK206" s="466"/>
      <c r="AL206" s="466"/>
    </row>
    <row r="207" spans="1:38" ht="9.9" customHeight="1">
      <c r="A207" s="466"/>
      <c r="B207" s="466"/>
      <c r="C207" s="466"/>
      <c r="D207" s="466"/>
      <c r="E207" s="466"/>
      <c r="F207" s="466"/>
      <c r="G207" s="466"/>
      <c r="H207" s="466"/>
      <c r="I207" s="466"/>
      <c r="J207" s="466"/>
      <c r="K207" s="466"/>
      <c r="L207" s="466"/>
      <c r="M207" s="466"/>
      <c r="N207" s="466"/>
      <c r="O207" s="466"/>
      <c r="P207" s="466"/>
      <c r="Q207" s="466"/>
      <c r="R207" s="466"/>
      <c r="S207" s="466"/>
      <c r="T207" s="466"/>
      <c r="U207" s="466"/>
      <c r="V207" s="466"/>
      <c r="W207" s="466"/>
      <c r="X207" s="466"/>
      <c r="Y207" s="466"/>
      <c r="Z207" s="466"/>
      <c r="AA207" s="466"/>
      <c r="AB207" s="466"/>
      <c r="AC207" s="466"/>
      <c r="AD207" s="466"/>
      <c r="AE207" s="466"/>
      <c r="AF207" s="466"/>
      <c r="AG207" s="466"/>
      <c r="AH207" s="466"/>
      <c r="AI207" s="466"/>
      <c r="AJ207" s="466"/>
      <c r="AK207" s="466"/>
      <c r="AL207" s="466"/>
    </row>
    <row r="208" spans="1:38" ht="9.9" customHeight="1">
      <c r="A208" s="466"/>
      <c r="B208" s="466"/>
      <c r="C208" s="466"/>
      <c r="D208" s="466"/>
      <c r="E208" s="466"/>
      <c r="F208" s="466"/>
      <c r="G208" s="466"/>
      <c r="H208" s="466"/>
      <c r="I208" s="466"/>
      <c r="J208" s="466"/>
      <c r="K208" s="466"/>
      <c r="L208" s="466"/>
      <c r="M208" s="466"/>
      <c r="N208" s="466"/>
      <c r="O208" s="466"/>
      <c r="P208" s="466"/>
      <c r="Q208" s="466"/>
      <c r="R208" s="466"/>
      <c r="S208" s="466"/>
      <c r="T208" s="466"/>
      <c r="U208" s="466"/>
      <c r="V208" s="466"/>
      <c r="W208" s="466"/>
      <c r="X208" s="466"/>
      <c r="Y208" s="466"/>
      <c r="Z208" s="466"/>
      <c r="AA208" s="466"/>
      <c r="AB208" s="466"/>
      <c r="AC208" s="466"/>
      <c r="AD208" s="466"/>
      <c r="AE208" s="466"/>
      <c r="AF208" s="466"/>
      <c r="AG208" s="466"/>
      <c r="AH208" s="466"/>
      <c r="AI208" s="466"/>
      <c r="AJ208" s="466"/>
      <c r="AK208" s="466"/>
      <c r="AL208" s="466"/>
    </row>
    <row r="209" spans="1:38" ht="9.9" customHeight="1">
      <c r="A209" s="466"/>
      <c r="B209" s="466"/>
      <c r="C209" s="466"/>
      <c r="D209" s="466"/>
      <c r="E209" s="466"/>
      <c r="F209" s="466"/>
      <c r="G209" s="466"/>
      <c r="H209" s="466"/>
      <c r="I209" s="466"/>
      <c r="J209" s="466"/>
      <c r="K209" s="466"/>
      <c r="L209" s="466"/>
      <c r="M209" s="466"/>
      <c r="N209" s="466"/>
      <c r="O209" s="466"/>
      <c r="P209" s="466"/>
      <c r="Q209" s="466"/>
      <c r="R209" s="466"/>
      <c r="S209" s="466"/>
      <c r="T209" s="466"/>
      <c r="U209" s="466"/>
      <c r="V209" s="466"/>
      <c r="W209" s="466"/>
      <c r="X209" s="466"/>
      <c r="Y209" s="466"/>
      <c r="Z209" s="466"/>
      <c r="AA209" s="466"/>
      <c r="AB209" s="466"/>
      <c r="AC209" s="466"/>
      <c r="AD209" s="466"/>
      <c r="AE209" s="466"/>
      <c r="AF209" s="466"/>
      <c r="AG209" s="466"/>
      <c r="AH209" s="466"/>
      <c r="AI209" s="466"/>
      <c r="AJ209" s="466"/>
      <c r="AK209" s="466"/>
      <c r="AL209" s="466"/>
    </row>
    <row r="210" spans="1:38" ht="9.9" customHeight="1">
      <c r="A210" s="466"/>
      <c r="B210" s="466"/>
      <c r="C210" s="466"/>
      <c r="D210" s="466"/>
      <c r="E210" s="466"/>
      <c r="F210" s="466"/>
      <c r="G210" s="466"/>
      <c r="H210" s="466"/>
      <c r="I210" s="466"/>
      <c r="J210" s="466"/>
      <c r="K210" s="466"/>
      <c r="L210" s="466"/>
      <c r="M210" s="466"/>
      <c r="N210" s="466"/>
      <c r="O210" s="466"/>
      <c r="P210" s="466"/>
      <c r="Q210" s="466"/>
      <c r="R210" s="466"/>
      <c r="S210" s="466"/>
      <c r="T210" s="466"/>
      <c r="U210" s="466"/>
      <c r="V210" s="466"/>
      <c r="W210" s="466"/>
      <c r="X210" s="466"/>
      <c r="Y210" s="466"/>
      <c r="Z210" s="466"/>
      <c r="AA210" s="466"/>
      <c r="AB210" s="466"/>
      <c r="AC210" s="466"/>
      <c r="AD210" s="466"/>
      <c r="AE210" s="466"/>
      <c r="AF210" s="466"/>
      <c r="AG210" s="466"/>
      <c r="AH210" s="466"/>
      <c r="AI210" s="466"/>
      <c r="AJ210" s="466"/>
      <c r="AK210" s="466"/>
      <c r="AL210" s="466"/>
    </row>
    <row r="211" spans="1:38" ht="9.9" customHeight="1">
      <c r="A211" s="466"/>
      <c r="B211" s="466"/>
      <c r="C211" s="466"/>
      <c r="D211" s="466"/>
      <c r="E211" s="466"/>
      <c r="F211" s="466"/>
      <c r="G211" s="466"/>
      <c r="H211" s="466"/>
      <c r="I211" s="466"/>
      <c r="J211" s="466"/>
      <c r="K211" s="466"/>
      <c r="L211" s="466"/>
      <c r="M211" s="466"/>
      <c r="N211" s="466"/>
      <c r="O211" s="466"/>
      <c r="P211" s="466"/>
      <c r="Q211" s="466"/>
      <c r="R211" s="466"/>
      <c r="S211" s="466"/>
      <c r="T211" s="466"/>
      <c r="U211" s="466"/>
      <c r="V211" s="466"/>
      <c r="W211" s="466"/>
      <c r="X211" s="466"/>
      <c r="Y211" s="466"/>
      <c r="Z211" s="466"/>
      <c r="AA211" s="466"/>
      <c r="AB211" s="466"/>
      <c r="AC211" s="466"/>
      <c r="AD211" s="466"/>
      <c r="AE211" s="466"/>
      <c r="AF211" s="466"/>
      <c r="AG211" s="466"/>
      <c r="AH211" s="466"/>
      <c r="AI211" s="466"/>
      <c r="AJ211" s="466"/>
      <c r="AK211" s="466"/>
      <c r="AL211" s="466"/>
    </row>
    <row r="212" spans="1:38" ht="9.9" customHeight="1">
      <c r="A212" s="466"/>
      <c r="B212" s="466"/>
      <c r="C212" s="466"/>
      <c r="D212" s="466"/>
      <c r="E212" s="466"/>
      <c r="F212" s="466"/>
      <c r="G212" s="466"/>
      <c r="H212" s="466"/>
      <c r="I212" s="466"/>
      <c r="J212" s="466"/>
      <c r="K212" s="466"/>
      <c r="L212" s="466"/>
      <c r="M212" s="466"/>
      <c r="N212" s="466"/>
      <c r="O212" s="466"/>
      <c r="P212" s="466"/>
      <c r="Q212" s="466"/>
      <c r="R212" s="466"/>
      <c r="S212" s="466"/>
      <c r="T212" s="466"/>
      <c r="U212" s="466"/>
      <c r="V212" s="466"/>
      <c r="W212" s="466"/>
      <c r="X212" s="466"/>
      <c r="Y212" s="466"/>
      <c r="Z212" s="466"/>
      <c r="AA212" s="466"/>
      <c r="AB212" s="466"/>
      <c r="AC212" s="466"/>
      <c r="AD212" s="466"/>
      <c r="AE212" s="466"/>
      <c r="AF212" s="466"/>
      <c r="AG212" s="466"/>
      <c r="AH212" s="466"/>
      <c r="AI212" s="466"/>
      <c r="AJ212" s="466"/>
      <c r="AK212" s="466"/>
      <c r="AL212" s="466"/>
    </row>
    <row r="213" spans="1:38" ht="9.9" customHeight="1">
      <c r="A213" s="466"/>
      <c r="B213" s="466"/>
      <c r="C213" s="466"/>
      <c r="D213" s="466"/>
      <c r="E213" s="466"/>
      <c r="F213" s="466"/>
      <c r="G213" s="466"/>
      <c r="H213" s="466"/>
      <c r="I213" s="466"/>
      <c r="J213" s="466"/>
      <c r="K213" s="466"/>
      <c r="L213" s="466"/>
      <c r="M213" s="466"/>
      <c r="N213" s="466"/>
      <c r="O213" s="466"/>
      <c r="P213" s="466"/>
      <c r="Q213" s="466"/>
      <c r="R213" s="466"/>
      <c r="S213" s="466"/>
      <c r="T213" s="466"/>
      <c r="U213" s="466"/>
      <c r="V213" s="466"/>
      <c r="W213" s="466"/>
      <c r="X213" s="466"/>
      <c r="Y213" s="466"/>
      <c r="Z213" s="466"/>
      <c r="AA213" s="466"/>
      <c r="AB213" s="466"/>
      <c r="AC213" s="466"/>
      <c r="AD213" s="466"/>
      <c r="AE213" s="466"/>
      <c r="AF213" s="466"/>
      <c r="AG213" s="466"/>
      <c r="AH213" s="466"/>
      <c r="AI213" s="466"/>
      <c r="AJ213" s="466"/>
      <c r="AK213" s="466"/>
      <c r="AL213" s="466"/>
    </row>
    <row r="214" spans="1:38" ht="9.9" customHeight="1">
      <c r="A214" s="466"/>
      <c r="B214" s="466"/>
      <c r="C214" s="466"/>
      <c r="D214" s="466"/>
      <c r="E214" s="466"/>
      <c r="F214" s="466"/>
      <c r="G214" s="466"/>
      <c r="H214" s="466"/>
      <c r="I214" s="466"/>
      <c r="J214" s="466"/>
      <c r="K214" s="466"/>
      <c r="L214" s="466"/>
      <c r="M214" s="466"/>
      <c r="N214" s="466"/>
      <c r="O214" s="466"/>
      <c r="P214" s="466"/>
      <c r="Q214" s="466"/>
      <c r="R214" s="466"/>
      <c r="S214" s="466"/>
      <c r="T214" s="466"/>
      <c r="U214" s="466"/>
      <c r="V214" s="466"/>
      <c r="W214" s="466"/>
      <c r="X214" s="466"/>
      <c r="Y214" s="466"/>
      <c r="Z214" s="466"/>
      <c r="AA214" s="466"/>
      <c r="AB214" s="466"/>
      <c r="AC214" s="466"/>
      <c r="AD214" s="466"/>
      <c r="AE214" s="466"/>
      <c r="AF214" s="466"/>
      <c r="AG214" s="466"/>
      <c r="AH214" s="466"/>
      <c r="AI214" s="466"/>
      <c r="AJ214" s="466"/>
      <c r="AK214" s="466"/>
      <c r="AL214" s="466"/>
    </row>
    <row r="215" spans="1:38" ht="9.9" customHeight="1">
      <c r="A215" s="466"/>
      <c r="B215" s="466"/>
      <c r="C215" s="466"/>
      <c r="D215" s="466"/>
      <c r="E215" s="466"/>
      <c r="F215" s="466"/>
      <c r="G215" s="466"/>
      <c r="H215" s="466"/>
      <c r="I215" s="466"/>
      <c r="J215" s="466"/>
      <c r="K215" s="466"/>
      <c r="L215" s="466"/>
      <c r="M215" s="466"/>
      <c r="N215" s="466"/>
      <c r="O215" s="466"/>
      <c r="P215" s="466"/>
      <c r="Q215" s="466"/>
      <c r="R215" s="466"/>
      <c r="S215" s="466"/>
      <c r="T215" s="466"/>
      <c r="U215" s="466"/>
      <c r="V215" s="466"/>
      <c r="W215" s="466"/>
      <c r="X215" s="466"/>
      <c r="Y215" s="466"/>
      <c r="Z215" s="466"/>
      <c r="AA215" s="466"/>
      <c r="AB215" s="466"/>
      <c r="AC215" s="466"/>
      <c r="AD215" s="466"/>
      <c r="AE215" s="466"/>
      <c r="AF215" s="466"/>
      <c r="AG215" s="466"/>
      <c r="AH215" s="466"/>
      <c r="AI215" s="466"/>
      <c r="AJ215" s="466"/>
      <c r="AK215" s="466"/>
      <c r="AL215" s="466"/>
    </row>
    <row r="216" spans="1:38" ht="9.9" customHeight="1">
      <c r="A216" s="466"/>
      <c r="B216" s="466"/>
      <c r="C216" s="466"/>
      <c r="D216" s="466"/>
      <c r="E216" s="466"/>
      <c r="F216" s="466"/>
      <c r="G216" s="466"/>
      <c r="H216" s="466"/>
      <c r="I216" s="466"/>
      <c r="J216" s="466"/>
      <c r="K216" s="466"/>
      <c r="L216" s="466"/>
      <c r="M216" s="466"/>
      <c r="N216" s="466"/>
      <c r="O216" s="466"/>
      <c r="P216" s="466"/>
      <c r="Q216" s="466"/>
      <c r="R216" s="466"/>
      <c r="S216" s="466"/>
      <c r="T216" s="466"/>
      <c r="U216" s="466"/>
      <c r="V216" s="466"/>
      <c r="W216" s="466"/>
      <c r="X216" s="466"/>
      <c r="Y216" s="466"/>
      <c r="Z216" s="466"/>
      <c r="AA216" s="466"/>
      <c r="AB216" s="466"/>
      <c r="AC216" s="466"/>
      <c r="AD216" s="466"/>
      <c r="AE216" s="466"/>
      <c r="AF216" s="466"/>
      <c r="AG216" s="466"/>
      <c r="AH216" s="466"/>
      <c r="AI216" s="466"/>
      <c r="AJ216" s="466"/>
      <c r="AK216" s="466"/>
      <c r="AL216" s="466"/>
    </row>
    <row r="217" spans="1:38" ht="9.9" customHeight="1">
      <c r="A217" s="466"/>
      <c r="B217" s="466"/>
      <c r="C217" s="466"/>
      <c r="D217" s="466"/>
      <c r="E217" s="466"/>
      <c r="F217" s="466"/>
      <c r="G217" s="466"/>
      <c r="H217" s="466"/>
      <c r="I217" s="466"/>
      <c r="J217" s="466"/>
      <c r="K217" s="466"/>
      <c r="L217" s="466"/>
      <c r="M217" s="466"/>
      <c r="N217" s="466"/>
      <c r="O217" s="466"/>
      <c r="P217" s="466"/>
      <c r="Q217" s="466"/>
      <c r="R217" s="466"/>
      <c r="S217" s="466"/>
      <c r="T217" s="466"/>
      <c r="U217" s="466"/>
      <c r="V217" s="466"/>
      <c r="W217" s="466"/>
      <c r="X217" s="466"/>
      <c r="Y217" s="466"/>
      <c r="Z217" s="466"/>
      <c r="AA217" s="466"/>
      <c r="AB217" s="466"/>
      <c r="AC217" s="466"/>
      <c r="AD217" s="466"/>
      <c r="AE217" s="466"/>
      <c r="AF217" s="466"/>
      <c r="AG217" s="466"/>
      <c r="AH217" s="466"/>
      <c r="AI217" s="466"/>
      <c r="AJ217" s="466"/>
      <c r="AK217" s="466"/>
      <c r="AL217" s="466"/>
    </row>
    <row r="218" spans="1:38" ht="9.9" customHeight="1">
      <c r="A218" s="466"/>
      <c r="B218" s="466"/>
      <c r="C218" s="466"/>
      <c r="D218" s="466"/>
      <c r="E218" s="466"/>
      <c r="F218" s="466"/>
      <c r="G218" s="466"/>
      <c r="H218" s="466"/>
      <c r="I218" s="466"/>
      <c r="J218" s="466"/>
      <c r="K218" s="466"/>
      <c r="L218" s="466"/>
      <c r="M218" s="466"/>
      <c r="N218" s="466"/>
      <c r="O218" s="466"/>
      <c r="P218" s="466"/>
      <c r="Q218" s="466"/>
      <c r="R218" s="466"/>
      <c r="S218" s="466"/>
      <c r="T218" s="466"/>
      <c r="U218" s="466"/>
      <c r="V218" s="466"/>
      <c r="W218" s="466"/>
      <c r="X218" s="466"/>
      <c r="Y218" s="466"/>
      <c r="Z218" s="466"/>
      <c r="AA218" s="466"/>
      <c r="AB218" s="466"/>
      <c r="AC218" s="466"/>
      <c r="AD218" s="466"/>
      <c r="AE218" s="466"/>
      <c r="AF218" s="466"/>
      <c r="AG218" s="466"/>
      <c r="AH218" s="466"/>
      <c r="AI218" s="466"/>
      <c r="AJ218" s="466"/>
      <c r="AK218" s="466"/>
      <c r="AL218" s="466"/>
    </row>
    <row r="219" spans="1:38" ht="9.9" customHeight="1">
      <c r="A219" s="466"/>
      <c r="B219" s="466"/>
      <c r="C219" s="466"/>
      <c r="D219" s="466"/>
      <c r="E219" s="466"/>
      <c r="F219" s="466"/>
      <c r="G219" s="466"/>
      <c r="H219" s="466"/>
      <c r="I219" s="466"/>
      <c r="J219" s="466"/>
      <c r="K219" s="466"/>
      <c r="L219" s="466"/>
      <c r="M219" s="466"/>
      <c r="N219" s="466"/>
      <c r="O219" s="466"/>
      <c r="P219" s="466"/>
      <c r="Q219" s="466"/>
      <c r="R219" s="466"/>
      <c r="S219" s="466"/>
      <c r="T219" s="466"/>
      <c r="U219" s="466"/>
      <c r="V219" s="466"/>
      <c r="W219" s="466"/>
      <c r="X219" s="466"/>
      <c r="Y219" s="466"/>
      <c r="Z219" s="466"/>
      <c r="AA219" s="466"/>
      <c r="AB219" s="466"/>
      <c r="AC219" s="466"/>
      <c r="AD219" s="466"/>
      <c r="AE219" s="466"/>
      <c r="AF219" s="466"/>
      <c r="AG219" s="466"/>
      <c r="AH219" s="466"/>
      <c r="AI219" s="466"/>
      <c r="AJ219" s="466"/>
      <c r="AK219" s="466"/>
      <c r="AL219" s="466"/>
    </row>
    <row r="220" spans="1:38" ht="9.9" customHeight="1">
      <c r="A220" s="466"/>
      <c r="B220" s="466"/>
      <c r="C220" s="466"/>
      <c r="D220" s="466"/>
      <c r="E220" s="466"/>
      <c r="F220" s="466"/>
      <c r="G220" s="466"/>
      <c r="H220" s="466"/>
      <c r="I220" s="466"/>
      <c r="J220" s="466"/>
      <c r="K220" s="466"/>
      <c r="L220" s="466"/>
      <c r="M220" s="466"/>
      <c r="N220" s="466"/>
      <c r="O220" s="466"/>
      <c r="P220" s="466"/>
      <c r="Q220" s="466"/>
      <c r="R220" s="466"/>
      <c r="S220" s="466"/>
      <c r="T220" s="466"/>
      <c r="U220" s="466"/>
      <c r="V220" s="466"/>
      <c r="W220" s="466"/>
      <c r="X220" s="466"/>
      <c r="Y220" s="466"/>
      <c r="Z220" s="466"/>
      <c r="AA220" s="466"/>
      <c r="AB220" s="466"/>
      <c r="AC220" s="466"/>
      <c r="AD220" s="466"/>
      <c r="AE220" s="466"/>
      <c r="AF220" s="466"/>
      <c r="AG220" s="466"/>
      <c r="AH220" s="466"/>
      <c r="AI220" s="466"/>
      <c r="AJ220" s="466"/>
      <c r="AK220" s="466"/>
      <c r="AL220" s="466"/>
    </row>
    <row r="221" spans="1:38" ht="9.9" customHeight="1">
      <c r="A221" s="466"/>
      <c r="B221" s="466"/>
      <c r="C221" s="466"/>
      <c r="D221" s="466"/>
      <c r="E221" s="466"/>
      <c r="F221" s="466"/>
      <c r="G221" s="466"/>
      <c r="H221" s="466"/>
      <c r="I221" s="466"/>
      <c r="J221" s="466"/>
      <c r="K221" s="466"/>
      <c r="L221" s="466"/>
      <c r="M221" s="466"/>
      <c r="N221" s="466"/>
      <c r="O221" s="466"/>
      <c r="P221" s="466"/>
      <c r="Q221" s="466"/>
      <c r="R221" s="466"/>
      <c r="S221" s="466"/>
      <c r="T221" s="466"/>
      <c r="U221" s="466"/>
      <c r="V221" s="466"/>
      <c r="W221" s="466"/>
      <c r="X221" s="466"/>
      <c r="Y221" s="466"/>
      <c r="Z221" s="466"/>
      <c r="AA221" s="466"/>
      <c r="AB221" s="466"/>
      <c r="AC221" s="466"/>
      <c r="AD221" s="466"/>
      <c r="AE221" s="466"/>
      <c r="AF221" s="466"/>
      <c r="AG221" s="466"/>
      <c r="AH221" s="466"/>
      <c r="AI221" s="466"/>
      <c r="AJ221" s="466"/>
      <c r="AK221" s="466"/>
      <c r="AL221" s="466"/>
    </row>
    <row r="222" spans="1:38" ht="9.9" customHeight="1">
      <c r="A222" s="466"/>
      <c r="B222" s="466"/>
      <c r="C222" s="466"/>
      <c r="D222" s="466"/>
      <c r="E222" s="466"/>
      <c r="F222" s="466"/>
      <c r="G222" s="466"/>
      <c r="H222" s="466"/>
      <c r="I222" s="466"/>
      <c r="J222" s="466"/>
      <c r="K222" s="466"/>
      <c r="L222" s="466"/>
      <c r="M222" s="466"/>
      <c r="N222" s="466"/>
      <c r="O222" s="466"/>
      <c r="P222" s="466"/>
      <c r="Q222" s="466"/>
      <c r="R222" s="466"/>
      <c r="S222" s="466"/>
      <c r="T222" s="466"/>
      <c r="U222" s="466"/>
      <c r="V222" s="466"/>
      <c r="W222" s="466"/>
      <c r="X222" s="466"/>
      <c r="Y222" s="466"/>
      <c r="Z222" s="466"/>
      <c r="AA222" s="466"/>
      <c r="AB222" s="466"/>
      <c r="AC222" s="466"/>
      <c r="AD222" s="466"/>
      <c r="AE222" s="466"/>
      <c r="AF222" s="466"/>
      <c r="AG222" s="466"/>
      <c r="AH222" s="466"/>
      <c r="AI222" s="466"/>
      <c r="AJ222" s="466"/>
      <c r="AK222" s="466"/>
      <c r="AL222" s="466"/>
    </row>
    <row r="223" spans="1:38" ht="9.9" customHeight="1">
      <c r="A223" s="466"/>
      <c r="B223" s="466"/>
      <c r="C223" s="466"/>
      <c r="D223" s="466"/>
      <c r="E223" s="466"/>
      <c r="F223" s="466"/>
      <c r="G223" s="466"/>
      <c r="H223" s="466"/>
      <c r="I223" s="466"/>
      <c r="J223" s="466"/>
      <c r="K223" s="466"/>
      <c r="L223" s="466"/>
      <c r="M223" s="466"/>
      <c r="N223" s="466"/>
      <c r="O223" s="466"/>
      <c r="P223" s="466"/>
      <c r="Q223" s="466"/>
      <c r="R223" s="466"/>
      <c r="S223" s="466"/>
      <c r="T223" s="466"/>
      <c r="U223" s="466"/>
      <c r="V223" s="466"/>
      <c r="W223" s="466"/>
      <c r="X223" s="466"/>
      <c r="Y223" s="466"/>
      <c r="Z223" s="466"/>
      <c r="AA223" s="466"/>
      <c r="AB223" s="466"/>
      <c r="AC223" s="466"/>
      <c r="AD223" s="466"/>
      <c r="AE223" s="466"/>
      <c r="AF223" s="466"/>
      <c r="AG223" s="466"/>
      <c r="AH223" s="466"/>
      <c r="AI223" s="466"/>
      <c r="AJ223" s="466"/>
      <c r="AK223" s="466"/>
      <c r="AL223" s="466"/>
    </row>
    <row r="224" spans="1:38" ht="9.9" customHeight="1">
      <c r="A224" s="466"/>
      <c r="B224" s="466"/>
      <c r="C224" s="466"/>
      <c r="D224" s="466"/>
      <c r="E224" s="466"/>
      <c r="F224" s="466"/>
      <c r="G224" s="466"/>
      <c r="H224" s="466"/>
      <c r="I224" s="466"/>
      <c r="J224" s="466"/>
      <c r="K224" s="466"/>
      <c r="L224" s="466"/>
      <c r="M224" s="466"/>
      <c r="N224" s="466"/>
      <c r="O224" s="466"/>
      <c r="P224" s="466"/>
      <c r="Q224" s="466"/>
      <c r="R224" s="466"/>
      <c r="S224" s="466"/>
      <c r="T224" s="466"/>
      <c r="U224" s="466"/>
      <c r="V224" s="466"/>
      <c r="W224" s="466"/>
      <c r="X224" s="466"/>
      <c r="Y224" s="466"/>
      <c r="Z224" s="466"/>
      <c r="AA224" s="466"/>
      <c r="AB224" s="466"/>
      <c r="AC224" s="466"/>
      <c r="AD224" s="466"/>
      <c r="AE224" s="466"/>
      <c r="AF224" s="466"/>
      <c r="AG224" s="466"/>
      <c r="AH224" s="466"/>
      <c r="AI224" s="466"/>
      <c r="AJ224" s="466"/>
      <c r="AK224" s="466"/>
      <c r="AL224" s="466"/>
    </row>
    <row r="225" spans="1:38" ht="9.9" customHeight="1">
      <c r="A225" s="466"/>
      <c r="B225" s="466"/>
      <c r="C225" s="466"/>
      <c r="D225" s="466"/>
      <c r="E225" s="466"/>
      <c r="F225" s="466"/>
      <c r="G225" s="466"/>
      <c r="H225" s="466"/>
      <c r="I225" s="466"/>
      <c r="J225" s="466"/>
      <c r="K225" s="466"/>
      <c r="L225" s="466"/>
      <c r="M225" s="466"/>
      <c r="N225" s="466"/>
      <c r="O225" s="466"/>
      <c r="P225" s="466"/>
      <c r="Q225" s="466"/>
      <c r="R225" s="466"/>
      <c r="S225" s="466"/>
      <c r="T225" s="466"/>
      <c r="U225" s="466"/>
      <c r="V225" s="466"/>
      <c r="W225" s="466"/>
      <c r="X225" s="466"/>
      <c r="Y225" s="466"/>
      <c r="Z225" s="466"/>
      <c r="AA225" s="466"/>
      <c r="AB225" s="466"/>
      <c r="AC225" s="466"/>
      <c r="AD225" s="466"/>
      <c r="AE225" s="466"/>
      <c r="AF225" s="466"/>
      <c r="AG225" s="466"/>
      <c r="AH225" s="466"/>
      <c r="AI225" s="466"/>
      <c r="AJ225" s="466"/>
      <c r="AK225" s="466"/>
      <c r="AL225" s="466"/>
    </row>
    <row r="226" spans="1:38" ht="9.9" customHeight="1">
      <c r="A226" s="466"/>
      <c r="B226" s="466"/>
      <c r="C226" s="466"/>
      <c r="D226" s="466"/>
      <c r="E226" s="466"/>
      <c r="F226" s="466"/>
      <c r="G226" s="466"/>
      <c r="H226" s="466"/>
      <c r="I226" s="466"/>
      <c r="J226" s="466"/>
      <c r="K226" s="466"/>
      <c r="L226" s="466"/>
      <c r="M226" s="466"/>
      <c r="N226" s="466"/>
      <c r="O226" s="466"/>
      <c r="P226" s="466"/>
      <c r="Q226" s="466"/>
      <c r="R226" s="466"/>
      <c r="S226" s="466"/>
      <c r="T226" s="466"/>
      <c r="U226" s="466"/>
      <c r="V226" s="466"/>
      <c r="W226" s="466"/>
      <c r="X226" s="466"/>
      <c r="Y226" s="466"/>
      <c r="Z226" s="466"/>
      <c r="AA226" s="466"/>
      <c r="AB226" s="466"/>
      <c r="AC226" s="466"/>
      <c r="AD226" s="466"/>
      <c r="AE226" s="466"/>
      <c r="AF226" s="466"/>
      <c r="AG226" s="466"/>
      <c r="AH226" s="466"/>
      <c r="AI226" s="466"/>
      <c r="AJ226" s="466"/>
      <c r="AK226" s="466"/>
      <c r="AL226" s="466"/>
    </row>
    <row r="227" spans="1:38" ht="9.9" customHeight="1">
      <c r="A227" s="466"/>
      <c r="B227" s="466"/>
      <c r="C227" s="466"/>
      <c r="D227" s="466"/>
      <c r="E227" s="466"/>
      <c r="F227" s="466"/>
      <c r="G227" s="466"/>
      <c r="H227" s="466"/>
      <c r="I227" s="466"/>
      <c r="J227" s="466"/>
      <c r="K227" s="466"/>
      <c r="L227" s="466"/>
      <c r="M227" s="466"/>
      <c r="N227" s="466"/>
      <c r="O227" s="466"/>
      <c r="P227" s="466"/>
      <c r="Q227" s="466"/>
      <c r="R227" s="466"/>
      <c r="S227" s="466"/>
      <c r="T227" s="466"/>
      <c r="U227" s="466"/>
      <c r="V227" s="466"/>
      <c r="W227" s="466"/>
      <c r="X227" s="466"/>
      <c r="Y227" s="466"/>
      <c r="Z227" s="466"/>
      <c r="AA227" s="466"/>
      <c r="AB227" s="466"/>
      <c r="AC227" s="466"/>
      <c r="AD227" s="466"/>
      <c r="AE227" s="466"/>
      <c r="AF227" s="466"/>
      <c r="AG227" s="466"/>
      <c r="AH227" s="466"/>
      <c r="AI227" s="466"/>
      <c r="AJ227" s="466"/>
      <c r="AK227" s="466"/>
      <c r="AL227" s="466"/>
    </row>
    <row r="228" spans="1:38" ht="9.9" customHeight="1">
      <c r="A228" s="466"/>
      <c r="B228" s="466"/>
      <c r="C228" s="466"/>
      <c r="D228" s="466"/>
      <c r="E228" s="466"/>
      <c r="F228" s="466"/>
      <c r="G228" s="466"/>
      <c r="H228" s="466"/>
      <c r="I228" s="466"/>
      <c r="J228" s="466"/>
      <c r="K228" s="466"/>
      <c r="L228" s="466"/>
      <c r="M228" s="466"/>
      <c r="N228" s="466"/>
      <c r="O228" s="466"/>
      <c r="P228" s="466"/>
      <c r="Q228" s="466"/>
      <c r="R228" s="466"/>
      <c r="S228" s="466"/>
      <c r="T228" s="466"/>
      <c r="U228" s="466"/>
      <c r="V228" s="466"/>
      <c r="W228" s="466"/>
      <c r="X228" s="466"/>
      <c r="Y228" s="466"/>
      <c r="Z228" s="466"/>
      <c r="AA228" s="466"/>
      <c r="AB228" s="466"/>
      <c r="AC228" s="466"/>
      <c r="AD228" s="466"/>
      <c r="AE228" s="466"/>
      <c r="AF228" s="466"/>
      <c r="AG228" s="466"/>
      <c r="AH228" s="466"/>
      <c r="AI228" s="466"/>
      <c r="AJ228" s="466"/>
      <c r="AK228" s="466"/>
      <c r="AL228" s="466"/>
    </row>
    <row r="229" spans="1:38" ht="9.9" customHeight="1">
      <c r="A229" s="466"/>
      <c r="B229" s="466"/>
      <c r="C229" s="466"/>
      <c r="D229" s="466"/>
      <c r="E229" s="466"/>
      <c r="F229" s="466"/>
      <c r="G229" s="466"/>
      <c r="H229" s="466"/>
      <c r="I229" s="466"/>
      <c r="J229" s="466"/>
      <c r="K229" s="466"/>
      <c r="L229" s="466"/>
      <c r="M229" s="466"/>
      <c r="N229" s="466"/>
      <c r="O229" s="466"/>
      <c r="P229" s="466"/>
      <c r="Q229" s="466"/>
      <c r="R229" s="466"/>
      <c r="S229" s="466"/>
      <c r="T229" s="466"/>
      <c r="U229" s="466"/>
      <c r="V229" s="466"/>
      <c r="W229" s="466"/>
      <c r="X229" s="466"/>
      <c r="Y229" s="466"/>
      <c r="Z229" s="466"/>
      <c r="AA229" s="466"/>
      <c r="AB229" s="466"/>
      <c r="AC229" s="466"/>
      <c r="AD229" s="466"/>
      <c r="AE229" s="466"/>
      <c r="AF229" s="466"/>
      <c r="AG229" s="466"/>
      <c r="AH229" s="466"/>
      <c r="AI229" s="466"/>
      <c r="AJ229" s="466"/>
      <c r="AK229" s="466"/>
      <c r="AL229" s="466"/>
    </row>
    <row r="230" spans="1:38" ht="9.9" customHeight="1">
      <c r="A230" s="466"/>
      <c r="B230" s="466"/>
      <c r="C230" s="466"/>
      <c r="D230" s="466"/>
      <c r="E230" s="466"/>
      <c r="F230" s="466"/>
      <c r="G230" s="466"/>
      <c r="H230" s="466"/>
      <c r="I230" s="466"/>
      <c r="J230" s="466"/>
      <c r="K230" s="466"/>
      <c r="L230" s="466"/>
      <c r="M230" s="466"/>
      <c r="N230" s="466"/>
      <c r="O230" s="466"/>
      <c r="P230" s="466"/>
      <c r="Q230" s="466"/>
      <c r="R230" s="466"/>
      <c r="S230" s="466"/>
      <c r="T230" s="466"/>
      <c r="U230" s="466"/>
      <c r="V230" s="466"/>
      <c r="W230" s="466"/>
      <c r="X230" s="466"/>
      <c r="Y230" s="466"/>
      <c r="Z230" s="466"/>
      <c r="AA230" s="466"/>
      <c r="AB230" s="466"/>
      <c r="AC230" s="466"/>
      <c r="AD230" s="466"/>
      <c r="AE230" s="466"/>
      <c r="AF230" s="466"/>
      <c r="AG230" s="466"/>
      <c r="AH230" s="466"/>
      <c r="AI230" s="466"/>
      <c r="AJ230" s="466"/>
      <c r="AK230" s="466"/>
      <c r="AL230" s="466"/>
    </row>
    <row r="231" spans="1:38" ht="9.9" customHeight="1">
      <c r="A231" s="466"/>
      <c r="B231" s="466"/>
      <c r="C231" s="466"/>
      <c r="D231" s="466"/>
      <c r="E231" s="466"/>
      <c r="F231" s="466"/>
      <c r="G231" s="466"/>
      <c r="H231" s="466"/>
      <c r="I231" s="466"/>
      <c r="J231" s="466"/>
      <c r="K231" s="466"/>
      <c r="L231" s="466"/>
      <c r="M231" s="466"/>
      <c r="N231" s="466"/>
      <c r="O231" s="466"/>
      <c r="P231" s="466"/>
      <c r="Q231" s="466"/>
      <c r="R231" s="466"/>
      <c r="S231" s="466"/>
      <c r="T231" s="466"/>
      <c r="U231" s="466"/>
      <c r="V231" s="466"/>
      <c r="W231" s="466"/>
      <c r="X231" s="466"/>
      <c r="Y231" s="466"/>
      <c r="Z231" s="466"/>
      <c r="AA231" s="466"/>
      <c r="AB231" s="466"/>
      <c r="AC231" s="466"/>
      <c r="AD231" s="466"/>
      <c r="AE231" s="466"/>
      <c r="AF231" s="466"/>
      <c r="AG231" s="466"/>
      <c r="AH231" s="466"/>
      <c r="AI231" s="466"/>
      <c r="AJ231" s="466"/>
      <c r="AK231" s="466"/>
      <c r="AL231" s="466"/>
    </row>
    <row r="232" spans="1:38" ht="9.9" customHeight="1">
      <c r="A232" s="466"/>
      <c r="B232" s="466"/>
      <c r="C232" s="466"/>
      <c r="D232" s="466"/>
      <c r="E232" s="466"/>
      <c r="F232" s="466"/>
      <c r="G232" s="466"/>
      <c r="H232" s="466"/>
      <c r="I232" s="466"/>
      <c r="J232" s="466"/>
      <c r="K232" s="466"/>
      <c r="L232" s="466"/>
      <c r="M232" s="466"/>
      <c r="N232" s="466"/>
      <c r="O232" s="466"/>
      <c r="P232" s="466"/>
      <c r="Q232" s="466"/>
      <c r="R232" s="466"/>
      <c r="S232" s="466"/>
      <c r="T232" s="466"/>
      <c r="U232" s="466"/>
      <c r="V232" s="466"/>
      <c r="W232" s="466"/>
      <c r="X232" s="466"/>
      <c r="Y232" s="466"/>
      <c r="Z232" s="466"/>
      <c r="AA232" s="466"/>
      <c r="AB232" s="466"/>
      <c r="AC232" s="466"/>
      <c r="AD232" s="466"/>
      <c r="AE232" s="466"/>
      <c r="AF232" s="466"/>
      <c r="AG232" s="466"/>
      <c r="AH232" s="466"/>
      <c r="AI232" s="466"/>
      <c r="AJ232" s="466"/>
      <c r="AK232" s="466"/>
      <c r="AL232" s="466"/>
    </row>
    <row r="233" spans="1:38" ht="9.9" customHeight="1">
      <c r="A233" s="466"/>
      <c r="B233" s="466"/>
      <c r="C233" s="466"/>
      <c r="D233" s="466"/>
      <c r="E233" s="466"/>
      <c r="F233" s="466"/>
      <c r="G233" s="466"/>
      <c r="H233" s="466"/>
      <c r="I233" s="466"/>
      <c r="J233" s="466"/>
      <c r="K233" s="466"/>
      <c r="L233" s="466"/>
      <c r="M233" s="466"/>
      <c r="N233" s="466"/>
      <c r="O233" s="466"/>
      <c r="P233" s="466"/>
      <c r="Q233" s="466"/>
      <c r="R233" s="466"/>
      <c r="S233" s="466"/>
      <c r="T233" s="466"/>
      <c r="U233" s="466"/>
      <c r="V233" s="466"/>
      <c r="W233" s="466"/>
      <c r="X233" s="466"/>
      <c r="Y233" s="466"/>
      <c r="Z233" s="466"/>
      <c r="AA233" s="466"/>
      <c r="AB233" s="466"/>
      <c r="AC233" s="466"/>
      <c r="AD233" s="466"/>
      <c r="AE233" s="466"/>
      <c r="AF233" s="466"/>
      <c r="AG233" s="466"/>
      <c r="AH233" s="466"/>
      <c r="AI233" s="466"/>
      <c r="AJ233" s="466"/>
      <c r="AK233" s="466"/>
      <c r="AL233" s="466"/>
    </row>
    <row r="234" spans="1:38" ht="9.9" customHeight="1">
      <c r="A234" s="466"/>
      <c r="B234" s="466"/>
      <c r="C234" s="466"/>
      <c r="D234" s="466"/>
      <c r="E234" s="466"/>
      <c r="F234" s="466"/>
      <c r="G234" s="466"/>
      <c r="H234" s="466"/>
      <c r="I234" s="466"/>
      <c r="J234" s="466"/>
      <c r="K234" s="466"/>
      <c r="L234" s="466"/>
      <c r="M234" s="466"/>
      <c r="N234" s="466"/>
      <c r="O234" s="466"/>
      <c r="P234" s="466"/>
      <c r="Q234" s="466"/>
      <c r="R234" s="466"/>
      <c r="S234" s="466"/>
      <c r="T234" s="466"/>
      <c r="U234" s="466"/>
      <c r="V234" s="466"/>
      <c r="W234" s="466"/>
      <c r="X234" s="466"/>
      <c r="Y234" s="466"/>
      <c r="Z234" s="466"/>
      <c r="AA234" s="466"/>
      <c r="AB234" s="466"/>
      <c r="AC234" s="466"/>
      <c r="AD234" s="466"/>
      <c r="AE234" s="466"/>
      <c r="AF234" s="466"/>
      <c r="AG234" s="466"/>
      <c r="AH234" s="466"/>
      <c r="AI234" s="466"/>
      <c r="AJ234" s="466"/>
      <c r="AK234" s="466"/>
      <c r="AL234" s="466"/>
    </row>
    <row r="235" spans="1:38" ht="9.9" customHeight="1">
      <c r="A235" s="466"/>
      <c r="B235" s="466"/>
      <c r="C235" s="466"/>
      <c r="D235" s="466"/>
      <c r="E235" s="466"/>
      <c r="F235" s="466"/>
      <c r="G235" s="466"/>
      <c r="H235" s="466"/>
      <c r="I235" s="466"/>
      <c r="J235" s="466"/>
      <c r="K235" s="466"/>
      <c r="L235" s="466"/>
      <c r="M235" s="466"/>
      <c r="N235" s="466"/>
      <c r="O235" s="466"/>
      <c r="P235" s="466"/>
      <c r="Q235" s="466"/>
      <c r="R235" s="466"/>
      <c r="S235" s="466"/>
      <c r="T235" s="466"/>
      <c r="U235" s="466"/>
      <c r="V235" s="466"/>
      <c r="W235" s="466"/>
      <c r="X235" s="466"/>
      <c r="Y235" s="466"/>
      <c r="Z235" s="466"/>
      <c r="AA235" s="466"/>
      <c r="AB235" s="466"/>
      <c r="AC235" s="466"/>
      <c r="AD235" s="466"/>
      <c r="AE235" s="466"/>
      <c r="AF235" s="466"/>
      <c r="AG235" s="466"/>
      <c r="AH235" s="466"/>
      <c r="AI235" s="466"/>
      <c r="AJ235" s="466"/>
      <c r="AK235" s="466"/>
      <c r="AL235" s="466"/>
    </row>
    <row r="236" spans="1:38" ht="9.9" customHeight="1">
      <c r="A236" s="466"/>
      <c r="B236" s="466"/>
      <c r="C236" s="466"/>
      <c r="D236" s="466"/>
      <c r="E236" s="466"/>
      <c r="F236" s="466"/>
      <c r="G236" s="466"/>
      <c r="H236" s="466"/>
      <c r="I236" s="466"/>
      <c r="J236" s="466"/>
      <c r="K236" s="466"/>
      <c r="L236" s="466"/>
      <c r="M236" s="466"/>
      <c r="N236" s="466"/>
      <c r="O236" s="466"/>
      <c r="P236" s="466"/>
      <c r="Q236" s="466"/>
      <c r="R236" s="466"/>
      <c r="S236" s="466"/>
      <c r="T236" s="466"/>
      <c r="U236" s="466"/>
      <c r="V236" s="466"/>
      <c r="W236" s="466"/>
      <c r="X236" s="466"/>
      <c r="Y236" s="466"/>
      <c r="Z236" s="466"/>
      <c r="AA236" s="466"/>
      <c r="AB236" s="466"/>
      <c r="AC236" s="466"/>
      <c r="AD236" s="466"/>
      <c r="AE236" s="466"/>
      <c r="AF236" s="466"/>
      <c r="AG236" s="466"/>
      <c r="AH236" s="466"/>
      <c r="AI236" s="466"/>
      <c r="AJ236" s="466"/>
      <c r="AK236" s="466"/>
      <c r="AL236" s="466"/>
    </row>
    <row r="237" spans="1:38" ht="9.9" customHeight="1">
      <c r="A237" s="466"/>
      <c r="B237" s="466"/>
      <c r="C237" s="466"/>
      <c r="D237" s="466"/>
      <c r="E237" s="466"/>
      <c r="F237" s="466"/>
      <c r="G237" s="466"/>
      <c r="H237" s="466"/>
      <c r="I237" s="466"/>
      <c r="J237" s="466"/>
      <c r="K237" s="466"/>
      <c r="L237" s="466"/>
      <c r="M237" s="466"/>
      <c r="N237" s="466"/>
      <c r="O237" s="466"/>
      <c r="P237" s="466"/>
      <c r="Q237" s="466"/>
      <c r="R237" s="466"/>
      <c r="S237" s="466"/>
      <c r="T237" s="466"/>
      <c r="U237" s="466"/>
      <c r="V237" s="466"/>
      <c r="W237" s="466"/>
      <c r="X237" s="466"/>
      <c r="Y237" s="466"/>
      <c r="Z237" s="466"/>
      <c r="AA237" s="466"/>
      <c r="AB237" s="466"/>
      <c r="AC237" s="466"/>
      <c r="AD237" s="466"/>
      <c r="AE237" s="466"/>
      <c r="AF237" s="466"/>
      <c r="AG237" s="466"/>
      <c r="AH237" s="466"/>
      <c r="AI237" s="466"/>
      <c r="AJ237" s="466"/>
      <c r="AK237" s="466"/>
      <c r="AL237" s="466"/>
    </row>
    <row r="238" spans="1:38" ht="9.9" customHeight="1">
      <c r="A238" s="466"/>
      <c r="B238" s="466"/>
      <c r="C238" s="466"/>
      <c r="D238" s="466"/>
      <c r="E238" s="466"/>
      <c r="F238" s="466"/>
      <c r="G238" s="466"/>
      <c r="H238" s="466"/>
      <c r="I238" s="466"/>
      <c r="J238" s="466"/>
      <c r="K238" s="466"/>
      <c r="L238" s="466"/>
      <c r="M238" s="466"/>
      <c r="N238" s="466"/>
      <c r="O238" s="466"/>
      <c r="P238" s="466"/>
      <c r="Q238" s="466"/>
      <c r="R238" s="466"/>
      <c r="S238" s="466"/>
      <c r="T238" s="466"/>
      <c r="U238" s="466"/>
      <c r="V238" s="466"/>
      <c r="W238" s="466"/>
      <c r="X238" s="466"/>
      <c r="Y238" s="466"/>
      <c r="Z238" s="466"/>
      <c r="AA238" s="466"/>
      <c r="AB238" s="466"/>
      <c r="AC238" s="466"/>
      <c r="AD238" s="466"/>
      <c r="AE238" s="466"/>
      <c r="AF238" s="466"/>
      <c r="AG238" s="466"/>
      <c r="AH238" s="466"/>
      <c r="AI238" s="466"/>
      <c r="AJ238" s="466"/>
      <c r="AK238" s="466"/>
      <c r="AL238" s="466"/>
    </row>
    <row r="239" spans="1:38" ht="9.9" customHeight="1">
      <c r="A239" s="466"/>
      <c r="B239" s="466"/>
      <c r="C239" s="466"/>
      <c r="D239" s="466"/>
      <c r="E239" s="466"/>
      <c r="F239" s="466"/>
      <c r="G239" s="466"/>
      <c r="H239" s="466"/>
      <c r="I239" s="466"/>
      <c r="J239" s="466"/>
      <c r="K239" s="466"/>
      <c r="L239" s="466"/>
      <c r="M239" s="466"/>
      <c r="N239" s="466"/>
      <c r="O239" s="466"/>
      <c r="P239" s="466"/>
      <c r="Q239" s="466"/>
      <c r="R239" s="466"/>
      <c r="S239" s="466"/>
      <c r="T239" s="466"/>
      <c r="U239" s="466"/>
      <c r="V239" s="466"/>
      <c r="W239" s="466"/>
      <c r="X239" s="466"/>
      <c r="Y239" s="466"/>
      <c r="Z239" s="466"/>
      <c r="AA239" s="466"/>
      <c r="AB239" s="466"/>
      <c r="AC239" s="466"/>
      <c r="AD239" s="466"/>
      <c r="AE239" s="466"/>
      <c r="AF239" s="466"/>
      <c r="AG239" s="466"/>
      <c r="AH239" s="466"/>
      <c r="AI239" s="466"/>
      <c r="AJ239" s="466"/>
      <c r="AK239" s="466"/>
      <c r="AL239" s="466"/>
    </row>
    <row r="240" spans="1:38" ht="9.9" customHeight="1">
      <c r="A240" s="466"/>
      <c r="B240" s="466"/>
      <c r="C240" s="466"/>
      <c r="D240" s="466"/>
      <c r="E240" s="466"/>
      <c r="F240" s="466"/>
      <c r="G240" s="466"/>
      <c r="H240" s="466"/>
      <c r="I240" s="466"/>
      <c r="J240" s="466"/>
      <c r="K240" s="466"/>
      <c r="L240" s="466"/>
      <c r="M240" s="466"/>
      <c r="N240" s="466"/>
      <c r="O240" s="466"/>
      <c r="P240" s="466"/>
      <c r="Q240" s="466"/>
      <c r="R240" s="466"/>
      <c r="S240" s="466"/>
      <c r="T240" s="466"/>
      <c r="U240" s="466"/>
      <c r="V240" s="466"/>
      <c r="W240" s="466"/>
      <c r="X240" s="466"/>
      <c r="Y240" s="466"/>
      <c r="Z240" s="466"/>
      <c r="AA240" s="466"/>
      <c r="AB240" s="466"/>
      <c r="AC240" s="466"/>
      <c r="AD240" s="466"/>
      <c r="AE240" s="466"/>
      <c r="AF240" s="466"/>
      <c r="AG240" s="466"/>
      <c r="AH240" s="466"/>
      <c r="AI240" s="466"/>
      <c r="AJ240" s="466"/>
      <c r="AK240" s="466"/>
      <c r="AL240" s="466"/>
    </row>
    <row r="241" spans="1:38" ht="9.9" customHeight="1">
      <c r="A241" s="466"/>
      <c r="B241" s="466"/>
      <c r="C241" s="466"/>
      <c r="D241" s="466"/>
      <c r="E241" s="466"/>
      <c r="F241" s="466"/>
      <c r="G241" s="466"/>
      <c r="H241" s="466"/>
      <c r="I241" s="466"/>
      <c r="J241" s="466"/>
      <c r="K241" s="466"/>
      <c r="L241" s="466"/>
      <c r="M241" s="466"/>
      <c r="N241" s="466"/>
      <c r="O241" s="466"/>
      <c r="P241" s="466"/>
      <c r="Q241" s="466"/>
      <c r="R241" s="466"/>
      <c r="S241" s="466"/>
      <c r="T241" s="466"/>
      <c r="U241" s="466"/>
      <c r="V241" s="466"/>
      <c r="W241" s="466"/>
      <c r="X241" s="466"/>
      <c r="Y241" s="466"/>
      <c r="Z241" s="466"/>
      <c r="AA241" s="466"/>
      <c r="AB241" s="466"/>
      <c r="AC241" s="466"/>
      <c r="AD241" s="466"/>
      <c r="AE241" s="466"/>
      <c r="AF241" s="466"/>
      <c r="AG241" s="466"/>
      <c r="AH241" s="466"/>
      <c r="AI241" s="466"/>
      <c r="AJ241" s="466"/>
      <c r="AK241" s="466"/>
      <c r="AL241" s="466"/>
    </row>
    <row r="242" spans="1:38" ht="9.9" customHeight="1">
      <c r="A242" s="466"/>
      <c r="B242" s="466"/>
      <c r="C242" s="466"/>
      <c r="D242" s="466"/>
      <c r="E242" s="466"/>
      <c r="F242" s="466"/>
      <c r="G242" s="466"/>
      <c r="H242" s="466"/>
      <c r="I242" s="466"/>
      <c r="J242" s="466"/>
      <c r="K242" s="466"/>
      <c r="L242" s="466"/>
      <c r="M242" s="466"/>
      <c r="N242" s="466"/>
      <c r="O242" s="466"/>
      <c r="P242" s="466"/>
      <c r="Q242" s="466"/>
      <c r="R242" s="466"/>
      <c r="S242" s="466"/>
      <c r="T242" s="466"/>
      <c r="U242" s="466"/>
      <c r="V242" s="466"/>
      <c r="W242" s="466"/>
      <c r="X242" s="466"/>
      <c r="Y242" s="466"/>
      <c r="Z242" s="466"/>
      <c r="AA242" s="466"/>
      <c r="AB242" s="466"/>
      <c r="AC242" s="466"/>
      <c r="AD242" s="466"/>
      <c r="AE242" s="466"/>
      <c r="AF242" s="466"/>
      <c r="AG242" s="466"/>
      <c r="AH242" s="466"/>
      <c r="AI242" s="466"/>
      <c r="AJ242" s="466"/>
      <c r="AK242" s="466"/>
      <c r="AL242" s="466"/>
    </row>
    <row r="243" spans="1:38" ht="9.9" customHeight="1">
      <c r="A243" s="466"/>
      <c r="B243" s="466"/>
      <c r="C243" s="466"/>
      <c r="D243" s="466"/>
      <c r="E243" s="466"/>
      <c r="F243" s="466"/>
      <c r="G243" s="466"/>
      <c r="H243" s="466"/>
      <c r="I243" s="466"/>
      <c r="J243" s="466"/>
      <c r="K243" s="466"/>
      <c r="L243" s="466"/>
      <c r="M243" s="466"/>
      <c r="N243" s="466"/>
      <c r="O243" s="466"/>
      <c r="P243" s="466"/>
      <c r="Q243" s="466"/>
      <c r="R243" s="466"/>
      <c r="S243" s="466"/>
      <c r="T243" s="466"/>
      <c r="U243" s="466"/>
      <c r="V243" s="466"/>
      <c r="W243" s="466"/>
      <c r="X243" s="466"/>
      <c r="Y243" s="466"/>
      <c r="Z243" s="466"/>
      <c r="AA243" s="466"/>
      <c r="AB243" s="466"/>
      <c r="AC243" s="466"/>
      <c r="AD243" s="466"/>
      <c r="AE243" s="466"/>
      <c r="AF243" s="466"/>
      <c r="AG243" s="466"/>
      <c r="AH243" s="466"/>
      <c r="AI243" s="466"/>
      <c r="AJ243" s="466"/>
      <c r="AK243" s="466"/>
      <c r="AL243" s="466"/>
    </row>
    <row r="244" spans="1:38" ht="9.9" customHeight="1">
      <c r="A244" s="466"/>
      <c r="B244" s="466"/>
      <c r="C244" s="466"/>
      <c r="D244" s="466"/>
      <c r="E244" s="466"/>
      <c r="F244" s="466"/>
      <c r="G244" s="466"/>
      <c r="H244" s="466"/>
      <c r="I244" s="466"/>
      <c r="J244" s="466"/>
      <c r="K244" s="466"/>
      <c r="L244" s="466"/>
      <c r="M244" s="466"/>
      <c r="N244" s="466"/>
      <c r="O244" s="466"/>
      <c r="P244" s="466"/>
      <c r="Q244" s="466"/>
      <c r="R244" s="466"/>
      <c r="S244" s="466"/>
      <c r="T244" s="466"/>
      <c r="U244" s="466"/>
      <c r="V244" s="466"/>
      <c r="W244" s="466"/>
      <c r="X244" s="466"/>
      <c r="Y244" s="466"/>
      <c r="Z244" s="466"/>
      <c r="AA244" s="466"/>
      <c r="AB244" s="466"/>
      <c r="AC244" s="466"/>
      <c r="AD244" s="466"/>
      <c r="AE244" s="466"/>
      <c r="AF244" s="466"/>
      <c r="AG244" s="466"/>
      <c r="AH244" s="466"/>
      <c r="AI244" s="466"/>
      <c r="AJ244" s="466"/>
      <c r="AK244" s="466"/>
      <c r="AL244" s="466"/>
    </row>
    <row r="245" spans="1:38" ht="9.9" customHeight="1">
      <c r="A245" s="466"/>
      <c r="B245" s="466"/>
      <c r="C245" s="466"/>
      <c r="D245" s="466"/>
      <c r="E245" s="466"/>
      <c r="F245" s="466"/>
      <c r="G245" s="466"/>
      <c r="H245" s="466"/>
      <c r="I245" s="466"/>
      <c r="J245" s="466"/>
      <c r="K245" s="466"/>
      <c r="L245" s="466"/>
      <c r="M245" s="466"/>
      <c r="N245" s="466"/>
      <c r="O245" s="466"/>
      <c r="P245" s="466"/>
      <c r="Q245" s="466"/>
      <c r="R245" s="466"/>
      <c r="S245" s="466"/>
      <c r="T245" s="466"/>
      <c r="U245" s="466"/>
      <c r="V245" s="466"/>
      <c r="W245" s="466"/>
      <c r="X245" s="466"/>
      <c r="Y245" s="466"/>
      <c r="Z245" s="466"/>
      <c r="AA245" s="466"/>
      <c r="AB245" s="466"/>
      <c r="AC245" s="466"/>
      <c r="AD245" s="466"/>
      <c r="AE245" s="466"/>
      <c r="AF245" s="466"/>
      <c r="AG245" s="466"/>
      <c r="AH245" s="466"/>
      <c r="AI245" s="466"/>
      <c r="AJ245" s="466"/>
      <c r="AK245" s="466"/>
      <c r="AL245" s="466"/>
    </row>
    <row r="246" spans="1:38" ht="9.9" customHeight="1">
      <c r="A246" s="466"/>
      <c r="B246" s="466"/>
      <c r="C246" s="466"/>
      <c r="D246" s="466"/>
      <c r="E246" s="466"/>
      <c r="F246" s="466"/>
      <c r="G246" s="466"/>
      <c r="H246" s="466"/>
      <c r="I246" s="466"/>
      <c r="J246" s="466"/>
      <c r="K246" s="466"/>
      <c r="L246" s="466"/>
      <c r="M246" s="466"/>
      <c r="N246" s="466"/>
      <c r="O246" s="466"/>
      <c r="P246" s="466"/>
      <c r="Q246" s="466"/>
      <c r="R246" s="466"/>
      <c r="S246" s="466"/>
      <c r="T246" s="466"/>
      <c r="U246" s="466"/>
      <c r="V246" s="466"/>
      <c r="W246" s="466"/>
      <c r="X246" s="466"/>
      <c r="Y246" s="466"/>
      <c r="Z246" s="466"/>
      <c r="AA246" s="466"/>
      <c r="AB246" s="466"/>
      <c r="AC246" s="466"/>
      <c r="AD246" s="466"/>
      <c r="AE246" s="466"/>
      <c r="AF246" s="466"/>
      <c r="AG246" s="466"/>
      <c r="AH246" s="466"/>
      <c r="AI246" s="466"/>
      <c r="AJ246" s="466"/>
      <c r="AK246" s="466"/>
      <c r="AL246" s="466"/>
    </row>
    <row r="247" spans="1:38" ht="9.9" customHeight="1">
      <c r="A247" s="466"/>
      <c r="B247" s="466"/>
      <c r="C247" s="466"/>
      <c r="D247" s="466"/>
      <c r="E247" s="466"/>
      <c r="F247" s="466"/>
      <c r="G247" s="466"/>
      <c r="H247" s="466"/>
      <c r="I247" s="466"/>
      <c r="J247" s="466"/>
      <c r="K247" s="466"/>
      <c r="L247" s="466"/>
      <c r="M247" s="466"/>
      <c r="N247" s="466"/>
      <c r="O247" s="466"/>
      <c r="P247" s="466"/>
      <c r="Q247" s="466"/>
      <c r="R247" s="466"/>
      <c r="S247" s="466"/>
      <c r="T247" s="466"/>
      <c r="U247" s="466"/>
      <c r="V247" s="466"/>
      <c r="W247" s="466"/>
      <c r="X247" s="466"/>
      <c r="Y247" s="466"/>
      <c r="Z247" s="466"/>
      <c r="AA247" s="466"/>
      <c r="AB247" s="466"/>
      <c r="AC247" s="466"/>
      <c r="AD247" s="466"/>
      <c r="AE247" s="466"/>
      <c r="AF247" s="466"/>
      <c r="AG247" s="466"/>
      <c r="AH247" s="466"/>
      <c r="AI247" s="466"/>
      <c r="AJ247" s="466"/>
      <c r="AK247" s="466"/>
      <c r="AL247" s="466"/>
    </row>
    <row r="248" spans="1:38" ht="9.9" customHeight="1">
      <c r="A248" s="466"/>
      <c r="B248" s="466"/>
      <c r="C248" s="466"/>
      <c r="D248" s="466"/>
      <c r="E248" s="466"/>
      <c r="F248" s="466"/>
      <c r="G248" s="466"/>
      <c r="H248" s="466"/>
      <c r="I248" s="466"/>
      <c r="J248" s="466"/>
      <c r="K248" s="466"/>
      <c r="L248" s="466"/>
      <c r="M248" s="466"/>
      <c r="N248" s="466"/>
      <c r="O248" s="466"/>
      <c r="P248" s="466"/>
      <c r="Q248" s="466"/>
      <c r="R248" s="466"/>
      <c r="S248" s="466"/>
      <c r="T248" s="466"/>
      <c r="U248" s="466"/>
      <c r="V248" s="466"/>
      <c r="W248" s="466"/>
      <c r="X248" s="466"/>
      <c r="Y248" s="466"/>
      <c r="Z248" s="466"/>
      <c r="AA248" s="466"/>
      <c r="AB248" s="466"/>
      <c r="AC248" s="466"/>
      <c r="AD248" s="466"/>
      <c r="AE248" s="466"/>
      <c r="AF248" s="466"/>
      <c r="AG248" s="466"/>
      <c r="AH248" s="466"/>
      <c r="AI248" s="466"/>
      <c r="AJ248" s="466"/>
      <c r="AK248" s="466"/>
      <c r="AL248" s="466"/>
    </row>
    <row r="249" spans="1:38" ht="9.9" customHeight="1">
      <c r="A249" s="466"/>
      <c r="B249" s="466"/>
      <c r="C249" s="466"/>
      <c r="D249" s="466"/>
      <c r="E249" s="466"/>
      <c r="F249" s="466"/>
      <c r="G249" s="466"/>
      <c r="H249" s="466"/>
      <c r="I249" s="466"/>
      <c r="J249" s="466"/>
      <c r="K249" s="466"/>
      <c r="L249" s="466"/>
      <c r="M249" s="466"/>
      <c r="N249" s="466"/>
      <c r="O249" s="466"/>
      <c r="P249" s="466"/>
      <c r="Q249" s="466"/>
      <c r="R249" s="466"/>
      <c r="S249" s="466"/>
      <c r="T249" s="466"/>
      <c r="U249" s="466"/>
      <c r="V249" s="466"/>
      <c r="W249" s="466"/>
      <c r="X249" s="466"/>
      <c r="Y249" s="466"/>
      <c r="Z249" s="466"/>
      <c r="AA249" s="466"/>
      <c r="AB249" s="466"/>
      <c r="AC249" s="466"/>
      <c r="AD249" s="466"/>
      <c r="AE249" s="466"/>
      <c r="AF249" s="466"/>
      <c r="AG249" s="466"/>
      <c r="AH249" s="466"/>
      <c r="AI249" s="466"/>
      <c r="AJ249" s="466"/>
      <c r="AK249" s="466"/>
      <c r="AL249" s="466"/>
    </row>
    <row r="250" spans="1:38" ht="9.9" customHeight="1">
      <c r="A250" s="466"/>
      <c r="B250" s="466"/>
      <c r="C250" s="466"/>
      <c r="D250" s="466"/>
      <c r="E250" s="466"/>
      <c r="F250" s="466"/>
      <c r="G250" s="466"/>
      <c r="H250" s="466"/>
      <c r="I250" s="466"/>
      <c r="J250" s="466"/>
      <c r="K250" s="466"/>
      <c r="L250" s="466"/>
      <c r="M250" s="466"/>
      <c r="N250" s="466"/>
      <c r="O250" s="466"/>
      <c r="P250" s="466"/>
      <c r="Q250" s="466"/>
      <c r="R250" s="466"/>
      <c r="S250" s="466"/>
      <c r="T250" s="466"/>
      <c r="U250" s="466"/>
      <c r="V250" s="466"/>
      <c r="W250" s="466"/>
      <c r="X250" s="466"/>
      <c r="Y250" s="466"/>
      <c r="Z250" s="466"/>
      <c r="AA250" s="466"/>
      <c r="AB250" s="466"/>
      <c r="AC250" s="466"/>
      <c r="AD250" s="466"/>
      <c r="AE250" s="466"/>
      <c r="AF250" s="466"/>
      <c r="AG250" s="466"/>
      <c r="AH250" s="466"/>
      <c r="AI250" s="466"/>
      <c r="AJ250" s="466"/>
      <c r="AK250" s="466"/>
      <c r="AL250" s="466"/>
    </row>
    <row r="251" spans="1:38" ht="9.9" customHeight="1">
      <c r="A251" s="466"/>
      <c r="B251" s="466"/>
      <c r="C251" s="466"/>
      <c r="D251" s="466"/>
      <c r="E251" s="466"/>
      <c r="F251" s="466"/>
      <c r="G251" s="466"/>
      <c r="H251" s="466"/>
      <c r="I251" s="466"/>
      <c r="J251" s="466"/>
      <c r="K251" s="466"/>
      <c r="L251" s="466"/>
      <c r="M251" s="466"/>
      <c r="N251" s="466"/>
      <c r="O251" s="466"/>
      <c r="P251" s="466"/>
      <c r="Q251" s="466"/>
      <c r="R251" s="466"/>
      <c r="S251" s="466"/>
      <c r="T251" s="466"/>
      <c r="U251" s="466"/>
      <c r="V251" s="466"/>
      <c r="W251" s="466"/>
      <c r="X251" s="466"/>
      <c r="Y251" s="466"/>
      <c r="Z251" s="466"/>
      <c r="AA251" s="466"/>
      <c r="AB251" s="466"/>
      <c r="AC251" s="466"/>
      <c r="AD251" s="466"/>
      <c r="AE251" s="466"/>
      <c r="AF251" s="466"/>
      <c r="AG251" s="466"/>
      <c r="AH251" s="466"/>
      <c r="AI251" s="466"/>
      <c r="AJ251" s="466"/>
      <c r="AK251" s="466"/>
      <c r="AL251" s="466"/>
    </row>
    <row r="252" spans="1:38" ht="9.9" customHeight="1">
      <c r="A252" s="466"/>
      <c r="B252" s="466"/>
      <c r="C252" s="466"/>
      <c r="D252" s="466"/>
      <c r="E252" s="466"/>
      <c r="F252" s="466"/>
      <c r="G252" s="466"/>
      <c r="H252" s="466"/>
      <c r="I252" s="466"/>
      <c r="J252" s="466"/>
      <c r="K252" s="466"/>
      <c r="L252" s="466"/>
      <c r="M252" s="466"/>
      <c r="N252" s="466"/>
      <c r="O252" s="466"/>
      <c r="P252" s="466"/>
      <c r="Q252" s="466"/>
      <c r="R252" s="466"/>
      <c r="S252" s="466"/>
      <c r="T252" s="466"/>
      <c r="U252" s="466"/>
      <c r="V252" s="466"/>
      <c r="W252" s="466"/>
      <c r="X252" s="466"/>
      <c r="Y252" s="466"/>
      <c r="Z252" s="466"/>
      <c r="AA252" s="466"/>
      <c r="AB252" s="466"/>
      <c r="AC252" s="466"/>
      <c r="AD252" s="466"/>
      <c r="AE252" s="466"/>
      <c r="AF252" s="466"/>
      <c r="AG252" s="466"/>
      <c r="AH252" s="466"/>
      <c r="AI252" s="466"/>
      <c r="AJ252" s="466"/>
      <c r="AK252" s="466"/>
      <c r="AL252" s="466"/>
    </row>
    <row r="253" spans="1:38" ht="9.9" customHeight="1">
      <c r="A253" s="466"/>
      <c r="B253" s="466"/>
      <c r="C253" s="466"/>
      <c r="D253" s="466"/>
      <c r="E253" s="466"/>
      <c r="F253" s="466"/>
      <c r="G253" s="466"/>
      <c r="H253" s="466"/>
      <c r="I253" s="466"/>
      <c r="J253" s="466"/>
      <c r="K253" s="466"/>
      <c r="L253" s="466"/>
      <c r="M253" s="466"/>
      <c r="N253" s="466"/>
      <c r="O253" s="466"/>
      <c r="P253" s="466"/>
      <c r="Q253" s="466"/>
      <c r="R253" s="466"/>
      <c r="S253" s="466"/>
      <c r="T253" s="466"/>
      <c r="U253" s="466"/>
      <c r="V253" s="466"/>
      <c r="W253" s="466"/>
      <c r="X253" s="466"/>
      <c r="Y253" s="466"/>
      <c r="Z253" s="466"/>
      <c r="AA253" s="466"/>
      <c r="AB253" s="466"/>
      <c r="AC253" s="466"/>
      <c r="AD253" s="466"/>
      <c r="AE253" s="466"/>
      <c r="AF253" s="466"/>
      <c r="AG253" s="466"/>
      <c r="AH253" s="466"/>
      <c r="AI253" s="466"/>
      <c r="AJ253" s="466"/>
      <c r="AK253" s="466"/>
      <c r="AL253" s="466"/>
    </row>
    <row r="254" spans="1:38" ht="9.9" customHeight="1">
      <c r="A254" s="466"/>
      <c r="B254" s="466"/>
      <c r="C254" s="466"/>
      <c r="D254" s="466"/>
      <c r="E254" s="466"/>
      <c r="F254" s="466"/>
      <c r="G254" s="466"/>
      <c r="H254" s="466"/>
      <c r="I254" s="466"/>
      <c r="J254" s="466"/>
      <c r="K254" s="466"/>
      <c r="L254" s="466"/>
      <c r="M254" s="466"/>
      <c r="N254" s="466"/>
      <c r="O254" s="466"/>
      <c r="P254" s="466"/>
      <c r="Q254" s="466"/>
      <c r="R254" s="466"/>
      <c r="S254" s="466"/>
      <c r="T254" s="466"/>
      <c r="U254" s="466"/>
      <c r="V254" s="466"/>
      <c r="W254" s="466"/>
      <c r="X254" s="466"/>
      <c r="Y254" s="466"/>
      <c r="Z254" s="466"/>
      <c r="AA254" s="466"/>
      <c r="AB254" s="466"/>
      <c r="AC254" s="466"/>
      <c r="AD254" s="466"/>
      <c r="AE254" s="466"/>
      <c r="AF254" s="466"/>
      <c r="AG254" s="466"/>
      <c r="AH254" s="466"/>
      <c r="AI254" s="466"/>
      <c r="AJ254" s="466"/>
      <c r="AK254" s="466"/>
      <c r="AL254" s="466"/>
    </row>
    <row r="255" spans="1:38" ht="9.9" customHeight="1">
      <c r="A255" s="466"/>
      <c r="B255" s="466"/>
      <c r="C255" s="466"/>
      <c r="D255" s="466"/>
      <c r="E255" s="466"/>
      <c r="F255" s="466"/>
      <c r="G255" s="466"/>
      <c r="H255" s="466"/>
      <c r="I255" s="466"/>
      <c r="J255" s="466"/>
      <c r="K255" s="466"/>
      <c r="L255" s="466"/>
      <c r="M255" s="466"/>
      <c r="N255" s="466"/>
      <c r="O255" s="466"/>
      <c r="P255" s="466"/>
      <c r="Q255" s="466"/>
      <c r="R255" s="466"/>
      <c r="S255" s="466"/>
      <c r="T255" s="466"/>
      <c r="U255" s="466"/>
      <c r="V255" s="466"/>
      <c r="W255" s="466"/>
      <c r="X255" s="466"/>
      <c r="Y255" s="466"/>
      <c r="Z255" s="466"/>
      <c r="AA255" s="466"/>
      <c r="AB255" s="466"/>
      <c r="AC255" s="466"/>
      <c r="AD255" s="466"/>
      <c r="AE255" s="466"/>
      <c r="AF255" s="466"/>
      <c r="AG255" s="466"/>
      <c r="AH255" s="466"/>
      <c r="AI255" s="466"/>
      <c r="AJ255" s="466"/>
      <c r="AK255" s="466"/>
      <c r="AL255" s="466"/>
    </row>
    <row r="256" spans="1:38" ht="9.9" customHeight="1">
      <c r="A256" s="466"/>
      <c r="B256" s="466"/>
      <c r="C256" s="466"/>
      <c r="D256" s="466"/>
      <c r="E256" s="466"/>
      <c r="F256" s="466"/>
      <c r="G256" s="466"/>
      <c r="H256" s="466"/>
      <c r="I256" s="466"/>
      <c r="J256" s="466"/>
      <c r="K256" s="466"/>
      <c r="L256" s="466"/>
      <c r="M256" s="466"/>
      <c r="N256" s="466"/>
      <c r="O256" s="466"/>
      <c r="P256" s="466"/>
      <c r="Q256" s="466"/>
      <c r="R256" s="466"/>
      <c r="S256" s="466"/>
      <c r="T256" s="466"/>
      <c r="U256" s="466"/>
      <c r="V256" s="466"/>
      <c r="W256" s="466"/>
      <c r="X256" s="466"/>
      <c r="Y256" s="466"/>
      <c r="Z256" s="466"/>
      <c r="AA256" s="466"/>
      <c r="AB256" s="466"/>
      <c r="AC256" s="466"/>
      <c r="AD256" s="466"/>
      <c r="AE256" s="466"/>
      <c r="AF256" s="466"/>
      <c r="AG256" s="466"/>
      <c r="AH256" s="466"/>
      <c r="AI256" s="466"/>
      <c r="AJ256" s="466"/>
      <c r="AK256" s="466"/>
      <c r="AL256" s="466"/>
    </row>
    <row r="257" spans="1:38" ht="9.9" customHeight="1">
      <c r="A257" s="466"/>
      <c r="B257" s="466"/>
      <c r="C257" s="466"/>
      <c r="D257" s="466"/>
      <c r="E257" s="466"/>
      <c r="F257" s="466"/>
      <c r="G257" s="466"/>
      <c r="H257" s="466"/>
      <c r="I257" s="466"/>
      <c r="J257" s="466"/>
      <c r="K257" s="466"/>
      <c r="L257" s="466"/>
      <c r="M257" s="466"/>
      <c r="N257" s="466"/>
      <c r="O257" s="466"/>
      <c r="P257" s="466"/>
      <c r="Q257" s="466"/>
      <c r="R257" s="466"/>
      <c r="S257" s="466"/>
      <c r="T257" s="466"/>
      <c r="U257" s="466"/>
      <c r="V257" s="466"/>
      <c r="W257" s="466"/>
      <c r="X257" s="466"/>
      <c r="Y257" s="466"/>
      <c r="Z257" s="466"/>
      <c r="AA257" s="466"/>
      <c r="AB257" s="466"/>
      <c r="AC257" s="466"/>
      <c r="AD257" s="466"/>
      <c r="AE257" s="466"/>
      <c r="AF257" s="466"/>
      <c r="AG257" s="466"/>
      <c r="AH257" s="466"/>
      <c r="AI257" s="466"/>
      <c r="AJ257" s="466"/>
      <c r="AK257" s="466"/>
      <c r="AL257" s="466"/>
    </row>
    <row r="258" spans="1:38" ht="9.9" customHeight="1">
      <c r="A258" s="466"/>
      <c r="B258" s="466"/>
      <c r="C258" s="466"/>
      <c r="D258" s="466"/>
      <c r="E258" s="466"/>
      <c r="F258" s="466"/>
      <c r="G258" s="466"/>
      <c r="H258" s="466"/>
      <c r="I258" s="466"/>
      <c r="J258" s="466"/>
      <c r="K258" s="466"/>
      <c r="L258" s="466"/>
      <c r="M258" s="466"/>
      <c r="N258" s="466"/>
      <c r="O258" s="466"/>
      <c r="P258" s="466"/>
      <c r="Q258" s="466"/>
      <c r="R258" s="466"/>
      <c r="S258" s="466"/>
      <c r="T258" s="466"/>
      <c r="U258" s="466"/>
      <c r="V258" s="466"/>
      <c r="W258" s="466"/>
      <c r="X258" s="466"/>
      <c r="Y258" s="466"/>
      <c r="Z258" s="466"/>
      <c r="AA258" s="466"/>
      <c r="AB258" s="466"/>
      <c r="AC258" s="466"/>
      <c r="AD258" s="466"/>
      <c r="AE258" s="466"/>
      <c r="AF258" s="466"/>
      <c r="AG258" s="466"/>
      <c r="AH258" s="466"/>
      <c r="AI258" s="466"/>
      <c r="AJ258" s="466"/>
      <c r="AK258" s="466"/>
      <c r="AL258" s="466"/>
    </row>
    <row r="259" spans="1:38" ht="9.9" customHeight="1">
      <c r="A259" s="466"/>
      <c r="B259" s="466"/>
      <c r="C259" s="466"/>
      <c r="D259" s="466"/>
      <c r="E259" s="466"/>
      <c r="F259" s="466"/>
      <c r="G259" s="466"/>
      <c r="H259" s="466"/>
      <c r="I259" s="466"/>
      <c r="J259" s="466"/>
      <c r="K259" s="466"/>
      <c r="L259" s="466"/>
      <c r="M259" s="466"/>
      <c r="N259" s="466"/>
      <c r="O259" s="466"/>
      <c r="P259" s="466"/>
      <c r="Q259" s="466"/>
      <c r="R259" s="466"/>
      <c r="S259" s="466"/>
      <c r="T259" s="466"/>
      <c r="U259" s="466"/>
      <c r="V259" s="466"/>
      <c r="W259" s="466"/>
      <c r="X259" s="466"/>
      <c r="Y259" s="466"/>
      <c r="Z259" s="466"/>
      <c r="AA259" s="466"/>
      <c r="AB259" s="466"/>
      <c r="AC259" s="466"/>
      <c r="AD259" s="466"/>
      <c r="AE259" s="466"/>
      <c r="AF259" s="466"/>
      <c r="AG259" s="466"/>
      <c r="AH259" s="466"/>
      <c r="AI259" s="466"/>
      <c r="AJ259" s="466"/>
      <c r="AK259" s="466"/>
      <c r="AL259" s="466"/>
    </row>
    <row r="260" spans="1:38" ht="9.9" customHeight="1">
      <c r="A260" s="466"/>
      <c r="B260" s="466"/>
      <c r="C260" s="466"/>
      <c r="D260" s="466"/>
      <c r="E260" s="466"/>
      <c r="F260" s="466"/>
      <c r="G260" s="466"/>
      <c r="H260" s="466"/>
      <c r="I260" s="466"/>
      <c r="J260" s="466"/>
      <c r="K260" s="466"/>
      <c r="L260" s="466"/>
      <c r="M260" s="466"/>
      <c r="N260" s="466"/>
      <c r="O260" s="466"/>
      <c r="P260" s="466"/>
      <c r="Q260" s="466"/>
      <c r="R260" s="466"/>
      <c r="S260" s="466"/>
      <c r="T260" s="466"/>
      <c r="U260" s="466"/>
      <c r="V260" s="466"/>
      <c r="W260" s="466"/>
      <c r="X260" s="466"/>
      <c r="Y260" s="466"/>
      <c r="Z260" s="466"/>
      <c r="AA260" s="466"/>
      <c r="AB260" s="466"/>
      <c r="AC260" s="466"/>
      <c r="AD260" s="466"/>
      <c r="AE260" s="466"/>
      <c r="AF260" s="466"/>
      <c r="AG260" s="466"/>
      <c r="AH260" s="466"/>
      <c r="AI260" s="466"/>
      <c r="AJ260" s="466"/>
      <c r="AK260" s="466"/>
      <c r="AL260" s="466"/>
    </row>
    <row r="261" spans="1:38" ht="9.9" customHeight="1">
      <c r="A261" s="466"/>
      <c r="B261" s="466"/>
      <c r="C261" s="466"/>
      <c r="D261" s="466"/>
      <c r="E261" s="466"/>
      <c r="F261" s="466"/>
      <c r="G261" s="466"/>
      <c r="H261" s="466"/>
      <c r="I261" s="466"/>
      <c r="J261" s="466"/>
      <c r="K261" s="466"/>
      <c r="L261" s="466"/>
      <c r="M261" s="466"/>
      <c r="N261" s="466"/>
      <c r="O261" s="466"/>
      <c r="P261" s="466"/>
      <c r="Q261" s="466"/>
      <c r="R261" s="466"/>
      <c r="S261" s="466"/>
      <c r="T261" s="466"/>
      <c r="U261" s="466"/>
      <c r="V261" s="466"/>
      <c r="W261" s="466"/>
      <c r="X261" s="466"/>
      <c r="Y261" s="466"/>
      <c r="Z261" s="466"/>
      <c r="AA261" s="466"/>
      <c r="AB261" s="466"/>
      <c r="AC261" s="466"/>
      <c r="AD261" s="466"/>
      <c r="AE261" s="466"/>
      <c r="AF261" s="466"/>
      <c r="AG261" s="466"/>
      <c r="AH261" s="466"/>
      <c r="AI261" s="466"/>
      <c r="AJ261" s="466"/>
      <c r="AK261" s="466"/>
      <c r="AL261" s="466"/>
    </row>
    <row r="262" spans="1:38" ht="9.9" customHeight="1">
      <c r="A262" s="466"/>
      <c r="B262" s="466"/>
      <c r="C262" s="466"/>
      <c r="D262" s="466"/>
      <c r="E262" s="466"/>
      <c r="F262" s="466"/>
      <c r="G262" s="466"/>
      <c r="H262" s="466"/>
      <c r="I262" s="466"/>
      <c r="J262" s="466"/>
      <c r="K262" s="466"/>
      <c r="L262" s="466"/>
      <c r="M262" s="466"/>
      <c r="N262" s="466"/>
      <c r="O262" s="466"/>
      <c r="P262" s="466"/>
      <c r="Q262" s="466"/>
      <c r="R262" s="466"/>
      <c r="S262" s="466"/>
      <c r="T262" s="466"/>
      <c r="U262" s="466"/>
      <c r="V262" s="466"/>
      <c r="W262" s="466"/>
      <c r="X262" s="466"/>
      <c r="Y262" s="466"/>
      <c r="Z262" s="466"/>
      <c r="AA262" s="466"/>
      <c r="AB262" s="466"/>
      <c r="AC262" s="466"/>
      <c r="AD262" s="466"/>
      <c r="AE262" s="466"/>
      <c r="AF262" s="466"/>
      <c r="AG262" s="466"/>
      <c r="AH262" s="466"/>
      <c r="AI262" s="466"/>
      <c r="AJ262" s="466"/>
      <c r="AK262" s="466"/>
      <c r="AL262" s="466"/>
    </row>
    <row r="263" spans="1:38" ht="9.9" customHeight="1">
      <c r="A263" s="466"/>
      <c r="B263" s="466"/>
      <c r="C263" s="466"/>
      <c r="D263" s="466"/>
      <c r="E263" s="466"/>
      <c r="F263" s="466"/>
      <c r="G263" s="466"/>
      <c r="H263" s="466"/>
      <c r="I263" s="466"/>
      <c r="J263" s="466"/>
      <c r="K263" s="466"/>
      <c r="L263" s="466"/>
      <c r="M263" s="466"/>
      <c r="N263" s="466"/>
      <c r="O263" s="466"/>
      <c r="P263" s="466"/>
      <c r="Q263" s="466"/>
      <c r="R263" s="466"/>
      <c r="S263" s="466"/>
      <c r="T263" s="466"/>
      <c r="U263" s="466"/>
      <c r="V263" s="466"/>
      <c r="W263" s="466"/>
      <c r="X263" s="466"/>
      <c r="Y263" s="466"/>
      <c r="Z263" s="466"/>
      <c r="AA263" s="466"/>
      <c r="AB263" s="466"/>
      <c r="AC263" s="466"/>
      <c r="AD263" s="466"/>
      <c r="AE263" s="466"/>
      <c r="AF263" s="466"/>
      <c r="AG263" s="466"/>
      <c r="AH263" s="466"/>
      <c r="AI263" s="466"/>
      <c r="AJ263" s="466"/>
      <c r="AK263" s="466"/>
      <c r="AL263" s="466"/>
    </row>
    <row r="264" spans="1:38" ht="9.9" customHeight="1">
      <c r="A264" s="466"/>
      <c r="B264" s="466"/>
      <c r="C264" s="466"/>
      <c r="D264" s="466"/>
      <c r="E264" s="466"/>
      <c r="F264" s="466"/>
      <c r="G264" s="466"/>
      <c r="H264" s="466"/>
      <c r="I264" s="466"/>
      <c r="J264" s="466"/>
      <c r="K264" s="466"/>
      <c r="L264" s="466"/>
      <c r="M264" s="466"/>
      <c r="N264" s="466"/>
      <c r="O264" s="466"/>
      <c r="P264" s="466"/>
      <c r="Q264" s="466"/>
      <c r="R264" s="466"/>
      <c r="S264" s="466"/>
      <c r="T264" s="466"/>
      <c r="U264" s="466"/>
      <c r="V264" s="466"/>
      <c r="W264" s="466"/>
      <c r="X264" s="466"/>
      <c r="Y264" s="466"/>
      <c r="Z264" s="466"/>
      <c r="AA264" s="466"/>
      <c r="AB264" s="466"/>
      <c r="AC264" s="466"/>
      <c r="AD264" s="466"/>
      <c r="AE264" s="466"/>
      <c r="AF264" s="466"/>
      <c r="AG264" s="466"/>
      <c r="AH264" s="466"/>
      <c r="AI264" s="466"/>
      <c r="AJ264" s="466"/>
      <c r="AK264" s="466"/>
      <c r="AL264" s="466"/>
    </row>
    <row r="265" spans="1:38" ht="9.9" customHeight="1">
      <c r="A265" s="466"/>
      <c r="B265" s="466"/>
      <c r="C265" s="466"/>
      <c r="D265" s="466"/>
      <c r="E265" s="466"/>
      <c r="F265" s="466"/>
      <c r="G265" s="466"/>
      <c r="H265" s="466"/>
      <c r="I265" s="466"/>
      <c r="J265" s="466"/>
      <c r="K265" s="466"/>
      <c r="L265" s="466"/>
      <c r="M265" s="466"/>
      <c r="N265" s="466"/>
      <c r="O265" s="466"/>
      <c r="P265" s="466"/>
      <c r="Q265" s="466"/>
      <c r="R265" s="466"/>
      <c r="S265" s="466"/>
      <c r="T265" s="466"/>
      <c r="U265" s="466"/>
      <c r="V265" s="466"/>
      <c r="W265" s="466"/>
      <c r="X265" s="466"/>
      <c r="Y265" s="466"/>
      <c r="Z265" s="466"/>
      <c r="AA265" s="466"/>
      <c r="AB265" s="466"/>
      <c r="AC265" s="466"/>
      <c r="AD265" s="466"/>
      <c r="AE265" s="466"/>
      <c r="AF265" s="466"/>
      <c r="AG265" s="466"/>
      <c r="AH265" s="466"/>
      <c r="AI265" s="466"/>
      <c r="AJ265" s="466"/>
      <c r="AK265" s="466"/>
      <c r="AL265" s="466"/>
    </row>
    <row r="266" spans="1:38" ht="9.9" customHeight="1">
      <c r="A266" s="466"/>
      <c r="B266" s="466"/>
      <c r="C266" s="466"/>
      <c r="D266" s="466"/>
      <c r="E266" s="466"/>
      <c r="F266" s="466"/>
      <c r="G266" s="466"/>
      <c r="H266" s="466"/>
      <c r="I266" s="466"/>
      <c r="J266" s="466"/>
      <c r="K266" s="466"/>
      <c r="L266" s="466"/>
      <c r="M266" s="466"/>
      <c r="N266" s="466"/>
      <c r="O266" s="466"/>
      <c r="P266" s="466"/>
      <c r="Q266" s="466"/>
      <c r="R266" s="466"/>
      <c r="S266" s="466"/>
      <c r="T266" s="466"/>
      <c r="U266" s="466"/>
      <c r="V266" s="466"/>
      <c r="W266" s="466"/>
      <c r="X266" s="466"/>
      <c r="Y266" s="466"/>
      <c r="Z266" s="466"/>
      <c r="AA266" s="466"/>
      <c r="AB266" s="466"/>
      <c r="AC266" s="466"/>
      <c r="AD266" s="466"/>
      <c r="AE266" s="466"/>
      <c r="AF266" s="466"/>
      <c r="AG266" s="466"/>
      <c r="AH266" s="466"/>
      <c r="AI266" s="466"/>
      <c r="AJ266" s="466"/>
      <c r="AK266" s="466"/>
      <c r="AL266" s="466"/>
    </row>
    <row r="267" spans="1:38" ht="9.9" customHeight="1">
      <c r="A267" s="466"/>
      <c r="B267" s="466"/>
      <c r="C267" s="466"/>
      <c r="D267" s="466"/>
      <c r="E267" s="466"/>
      <c r="F267" s="466"/>
      <c r="G267" s="466"/>
      <c r="H267" s="466"/>
      <c r="I267" s="466"/>
      <c r="J267" s="466"/>
      <c r="K267" s="466"/>
      <c r="L267" s="466"/>
      <c r="M267" s="466"/>
      <c r="N267" s="466"/>
      <c r="O267" s="466"/>
      <c r="P267" s="466"/>
      <c r="Q267" s="466"/>
      <c r="R267" s="466"/>
      <c r="S267" s="466"/>
      <c r="T267" s="466"/>
      <c r="U267" s="466"/>
      <c r="V267" s="466"/>
      <c r="W267" s="466"/>
      <c r="X267" s="466"/>
      <c r="Y267" s="466"/>
      <c r="Z267" s="466"/>
      <c r="AA267" s="466"/>
      <c r="AB267" s="466"/>
      <c r="AC267" s="466"/>
      <c r="AD267" s="466"/>
      <c r="AE267" s="466"/>
      <c r="AF267" s="466"/>
      <c r="AG267" s="466"/>
      <c r="AH267" s="466"/>
      <c r="AI267" s="466"/>
      <c r="AJ267" s="466"/>
      <c r="AK267" s="466"/>
      <c r="AL267" s="466"/>
    </row>
    <row r="268" spans="1:38" ht="9.9" customHeight="1">
      <c r="A268" s="466"/>
      <c r="B268" s="466"/>
      <c r="C268" s="466"/>
      <c r="D268" s="466"/>
      <c r="E268" s="466"/>
      <c r="F268" s="466"/>
      <c r="G268" s="466"/>
      <c r="H268" s="466"/>
      <c r="I268" s="466"/>
      <c r="J268" s="466"/>
      <c r="K268" s="466"/>
      <c r="L268" s="466"/>
      <c r="M268" s="466"/>
      <c r="N268" s="466"/>
      <c r="O268" s="466"/>
      <c r="P268" s="466"/>
      <c r="Q268" s="466"/>
      <c r="R268" s="466"/>
      <c r="S268" s="466"/>
      <c r="T268" s="466"/>
      <c r="U268" s="466"/>
      <c r="V268" s="466"/>
      <c r="W268" s="466"/>
      <c r="X268" s="466"/>
      <c r="Y268" s="466"/>
      <c r="Z268" s="466"/>
      <c r="AA268" s="466"/>
      <c r="AB268" s="466"/>
      <c r="AC268" s="466"/>
      <c r="AD268" s="466"/>
      <c r="AE268" s="466"/>
      <c r="AF268" s="466"/>
      <c r="AG268" s="466"/>
      <c r="AH268" s="466"/>
      <c r="AI268" s="466"/>
      <c r="AJ268" s="466"/>
      <c r="AK268" s="466"/>
      <c r="AL268" s="466"/>
    </row>
    <row r="269" spans="1:38" ht="9.9" customHeight="1"/>
    <row r="270" spans="1:38" ht="9.9" customHeight="1"/>
    <row r="271" spans="1:38" ht="9.9" customHeight="1"/>
    <row r="272" spans="1:38" ht="9.9" customHeight="1"/>
    <row r="273" ht="9.9" customHeight="1"/>
    <row r="274" ht="9.9" customHeight="1"/>
    <row r="275" ht="9.9" customHeight="1"/>
    <row r="276" ht="9.9" customHeight="1"/>
    <row r="277" ht="9.9" customHeight="1"/>
    <row r="278" ht="9.9" customHeight="1"/>
    <row r="279" ht="9.9" customHeight="1"/>
    <row r="280" ht="9.9" customHeight="1"/>
    <row r="281" ht="9.9" customHeight="1"/>
    <row r="282" ht="9.9" customHeight="1"/>
    <row r="283" ht="9.9" customHeight="1"/>
    <row r="284" ht="9.9" customHeight="1"/>
    <row r="285" ht="9.9" customHeight="1"/>
    <row r="286" ht="9.9" customHeight="1"/>
    <row r="287" ht="9.9" customHeight="1"/>
    <row r="288"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sheetData>
  <mergeCells count="106">
    <mergeCell ref="AJ8:AK8"/>
    <mergeCell ref="AF17:AL17"/>
    <mergeCell ref="Z18:AA18"/>
    <mergeCell ref="AF18:AL18"/>
    <mergeCell ref="AG20:AK20"/>
    <mergeCell ref="AH22:AJ22"/>
    <mergeCell ref="O31:W31"/>
    <mergeCell ref="X31:AL31"/>
    <mergeCell ref="A110:AL110"/>
    <mergeCell ref="B27:B31"/>
    <mergeCell ref="C36:D39"/>
    <mergeCell ref="O36:P39"/>
    <mergeCell ref="E36:N39"/>
    <mergeCell ref="R37:V38"/>
    <mergeCell ref="Y37:AK38"/>
    <mergeCell ref="C40:D43"/>
    <mergeCell ref="O40:P43"/>
    <mergeCell ref="E40:N43"/>
    <mergeCell ref="R41:V42"/>
    <mergeCell ref="Y41:AK42"/>
    <mergeCell ref="C44:D47"/>
    <mergeCell ref="O44:P47"/>
    <mergeCell ref="E44:N47"/>
    <mergeCell ref="R45:V46"/>
    <mergeCell ref="AP19:AT20"/>
    <mergeCell ref="AF23:AJ24"/>
    <mergeCell ref="C27:D31"/>
    <mergeCell ref="E27:N31"/>
    <mergeCell ref="O27:W30"/>
    <mergeCell ref="X27:AL30"/>
    <mergeCell ref="C19:AA24"/>
    <mergeCell ref="C32:D35"/>
    <mergeCell ref="O32:P35"/>
    <mergeCell ref="E32:N35"/>
    <mergeCell ref="Y33:AK34"/>
    <mergeCell ref="Y45:AK46"/>
    <mergeCell ref="C48:D51"/>
    <mergeCell ref="O48:P51"/>
    <mergeCell ref="E48:N51"/>
    <mergeCell ref="R49:V50"/>
    <mergeCell ref="Y49:AK50"/>
    <mergeCell ref="C52:D55"/>
    <mergeCell ref="O52:P55"/>
    <mergeCell ref="E52:N55"/>
    <mergeCell ref="R53:V54"/>
    <mergeCell ref="Y53:AK54"/>
    <mergeCell ref="C56:D59"/>
    <mergeCell ref="O56:P59"/>
    <mergeCell ref="E56:N59"/>
    <mergeCell ref="R57:V58"/>
    <mergeCell ref="Y57:AK58"/>
    <mergeCell ref="C60:D63"/>
    <mergeCell ref="O60:P63"/>
    <mergeCell ref="E60:N63"/>
    <mergeCell ref="R61:V62"/>
    <mergeCell ref="Y61:AK62"/>
    <mergeCell ref="C64:D67"/>
    <mergeCell ref="O64:P67"/>
    <mergeCell ref="E64:N67"/>
    <mergeCell ref="R65:V66"/>
    <mergeCell ref="Y65:AK66"/>
    <mergeCell ref="C68:D71"/>
    <mergeCell ref="O68:P71"/>
    <mergeCell ref="E68:N71"/>
    <mergeCell ref="R69:V70"/>
    <mergeCell ref="Y69:AK70"/>
    <mergeCell ref="C72:D75"/>
    <mergeCell ref="O72:P75"/>
    <mergeCell ref="E72:N75"/>
    <mergeCell ref="R73:V74"/>
    <mergeCell ref="Y73:AK74"/>
    <mergeCell ref="C76:D79"/>
    <mergeCell ref="O76:P79"/>
    <mergeCell ref="E76:N79"/>
    <mergeCell ref="R77:V78"/>
    <mergeCell ref="Y77:AK78"/>
    <mergeCell ref="E80:N83"/>
    <mergeCell ref="C80:D83"/>
    <mergeCell ref="O80:P83"/>
    <mergeCell ref="R81:V82"/>
    <mergeCell ref="Y81:AK82"/>
    <mergeCell ref="C84:D87"/>
    <mergeCell ref="O84:P87"/>
    <mergeCell ref="E84:N87"/>
    <mergeCell ref="R85:V86"/>
    <mergeCell ref="Y85:AK86"/>
    <mergeCell ref="C104:AL107"/>
    <mergeCell ref="C96:D99"/>
    <mergeCell ref="O96:P99"/>
    <mergeCell ref="E96:N99"/>
    <mergeCell ref="R97:V98"/>
    <mergeCell ref="Y97:AK98"/>
    <mergeCell ref="C100:N103"/>
    <mergeCell ref="O100:P103"/>
    <mergeCell ref="R101:V102"/>
    <mergeCell ref="Y101:AK102"/>
    <mergeCell ref="C88:D91"/>
    <mergeCell ref="O88:P91"/>
    <mergeCell ref="E88:N91"/>
    <mergeCell ref="R89:V90"/>
    <mergeCell ref="Y89:AK90"/>
    <mergeCell ref="C92:D95"/>
    <mergeCell ref="O92:P95"/>
    <mergeCell ref="E92:N95"/>
    <mergeCell ref="R93:V94"/>
    <mergeCell ref="Y93:AK94"/>
  </mergeCells>
  <printOptions horizontalCentered="1"/>
  <pageMargins left="0.39370078740157499" right="0.39370078740157499" top="0.39370078740157499" bottom="0.196850393700787" header="0" footer="0"/>
  <pageSetup paperSize="9" scale="31"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A1:BU298"/>
  <sheetViews>
    <sheetView showGridLines="0" view="pageBreakPreview" zoomScale="40" zoomScaleNormal="40" workbookViewId="0">
      <selection activeCell="AV11" sqref="AV11"/>
    </sheetView>
  </sheetViews>
  <sheetFormatPr defaultColWidth="1.61328125" defaultRowHeight="24.6"/>
  <cols>
    <col min="1" max="1" width="1.69140625" style="389" customWidth="1"/>
    <col min="2" max="2" width="7.07421875" style="389" customWidth="1"/>
    <col min="3" max="3" width="6.921875" style="389" customWidth="1"/>
    <col min="4" max="4" width="1.69140625" style="389" customWidth="1"/>
    <col min="5" max="7" width="5.23046875" style="389" customWidth="1"/>
    <col min="8" max="8" width="6.3828125" style="389" customWidth="1"/>
    <col min="9" max="9" width="7" style="389" customWidth="1"/>
    <col min="10" max="10" width="6.765625" style="389" customWidth="1"/>
    <col min="11" max="11" width="12.765625" style="389" customWidth="1"/>
    <col min="12" max="12" width="3.3046875" style="389" customWidth="1"/>
    <col min="13" max="13" width="2.23046875" style="389" customWidth="1"/>
    <col min="14" max="14" width="3.69140625" style="389" customWidth="1"/>
    <col min="15" max="15" width="4.921875" style="389" customWidth="1"/>
    <col min="16" max="18" width="3.69140625" style="389" customWidth="1"/>
    <col min="19" max="19" width="6.07421875" style="389" customWidth="1"/>
    <col min="20" max="20" width="3.69140625" style="389" customWidth="1"/>
    <col min="21" max="21" width="5.921875" style="389" customWidth="1"/>
    <col min="22" max="23" width="3.69140625" style="389" customWidth="1"/>
    <col min="24" max="26" width="5.69140625" style="389" customWidth="1"/>
    <col min="27" max="27" width="10.69140625" style="389" customWidth="1"/>
    <col min="28" max="28" width="7.07421875" style="389" customWidth="1"/>
    <col min="29" max="30" width="5.69140625" style="389" customWidth="1"/>
    <col min="31" max="31" width="8.23046875" style="389" customWidth="1"/>
    <col min="32" max="33" width="7.23046875" style="389" customWidth="1"/>
    <col min="34" max="37" width="5.69140625" style="389" customWidth="1"/>
    <col min="38" max="39" width="4.61328125" style="389" customWidth="1"/>
    <col min="40" max="41" width="3.07421875" style="389" customWidth="1"/>
    <col min="42" max="42" width="3.61328125" style="389" customWidth="1"/>
    <col min="43" max="43" width="7.07421875" style="389" customWidth="1"/>
    <col min="44" max="44" width="5.3046875" style="389" customWidth="1"/>
    <col min="45" max="45" width="4.3828125" style="389" customWidth="1"/>
    <col min="46" max="47" width="4.921875" style="389" customWidth="1"/>
    <col min="48" max="48" width="5.61328125" style="389" customWidth="1"/>
    <col min="49" max="49" width="125.921875" style="389" customWidth="1"/>
    <col min="50" max="254" width="1.61328125" style="389"/>
    <col min="255" max="255" width="1.69140625" style="389" customWidth="1"/>
    <col min="256" max="256" width="7.07421875" style="389" customWidth="1"/>
    <col min="257" max="257" width="5.921875" style="389" customWidth="1"/>
    <col min="258" max="258" width="1.69140625" style="389" customWidth="1"/>
    <col min="259" max="265" width="5.23046875" style="389" customWidth="1"/>
    <col min="266" max="266" width="2" style="389" customWidth="1"/>
    <col min="267" max="267" width="2.23046875" style="389" customWidth="1"/>
    <col min="268" max="271" width="3.69140625" style="389" customWidth="1"/>
    <col min="272" max="272" width="2.3828125" style="389" customWidth="1"/>
    <col min="273" max="279" width="3.69140625" style="389" customWidth="1"/>
    <col min="280" max="286" width="5.69140625" style="389" customWidth="1"/>
    <col min="287" max="289" width="7.23046875" style="389" customWidth="1"/>
    <col min="290" max="293" width="5.69140625" style="389" customWidth="1"/>
    <col min="294" max="294" width="4.61328125" style="389" customWidth="1"/>
    <col min="295" max="510" width="1.61328125" style="389"/>
    <col min="511" max="511" width="1.69140625" style="389" customWidth="1"/>
    <col min="512" max="512" width="7.07421875" style="389" customWidth="1"/>
    <col min="513" max="513" width="5.921875" style="389" customWidth="1"/>
    <col min="514" max="514" width="1.69140625" style="389" customWidth="1"/>
    <col min="515" max="521" width="5.23046875" style="389" customWidth="1"/>
    <col min="522" max="522" width="2" style="389" customWidth="1"/>
    <col min="523" max="523" width="2.23046875" style="389" customWidth="1"/>
    <col min="524" max="527" width="3.69140625" style="389" customWidth="1"/>
    <col min="528" max="528" width="2.3828125" style="389" customWidth="1"/>
    <col min="529" max="535" width="3.69140625" style="389" customWidth="1"/>
    <col min="536" max="542" width="5.69140625" style="389" customWidth="1"/>
    <col min="543" max="545" width="7.23046875" style="389" customWidth="1"/>
    <col min="546" max="549" width="5.69140625" style="389" customWidth="1"/>
    <col min="550" max="550" width="4.61328125" style="389" customWidth="1"/>
    <col min="551" max="766" width="1.61328125" style="389"/>
    <col min="767" max="767" width="1.69140625" style="389" customWidth="1"/>
    <col min="768" max="768" width="7.07421875" style="389" customWidth="1"/>
    <col min="769" max="769" width="5.921875" style="389" customWidth="1"/>
    <col min="770" max="770" width="1.69140625" style="389" customWidth="1"/>
    <col min="771" max="777" width="5.23046875" style="389" customWidth="1"/>
    <col min="778" max="778" width="2" style="389" customWidth="1"/>
    <col min="779" max="779" width="2.23046875" style="389" customWidth="1"/>
    <col min="780" max="783" width="3.69140625" style="389" customWidth="1"/>
    <col min="784" max="784" width="2.3828125" style="389" customWidth="1"/>
    <col min="785" max="791" width="3.69140625" style="389" customWidth="1"/>
    <col min="792" max="798" width="5.69140625" style="389" customWidth="1"/>
    <col min="799" max="801" width="7.23046875" style="389" customWidth="1"/>
    <col min="802" max="805" width="5.69140625" style="389" customWidth="1"/>
    <col min="806" max="806" width="4.61328125" style="389" customWidth="1"/>
    <col min="807" max="1022" width="1.61328125" style="389"/>
    <col min="1023" max="1023" width="1.69140625" style="389" customWidth="1"/>
    <col min="1024" max="1024" width="7.07421875" style="389" customWidth="1"/>
    <col min="1025" max="1025" width="5.921875" style="389" customWidth="1"/>
    <col min="1026" max="1026" width="1.69140625" style="389" customWidth="1"/>
    <col min="1027" max="1033" width="5.23046875" style="389" customWidth="1"/>
    <col min="1034" max="1034" width="2" style="389" customWidth="1"/>
    <col min="1035" max="1035" width="2.23046875" style="389" customWidth="1"/>
    <col min="1036" max="1039" width="3.69140625" style="389" customWidth="1"/>
    <col min="1040" max="1040" width="2.3828125" style="389" customWidth="1"/>
    <col min="1041" max="1047" width="3.69140625" style="389" customWidth="1"/>
    <col min="1048" max="1054" width="5.69140625" style="389" customWidth="1"/>
    <col min="1055" max="1057" width="7.23046875" style="389" customWidth="1"/>
    <col min="1058" max="1061" width="5.69140625" style="389" customWidth="1"/>
    <col min="1062" max="1062" width="4.61328125" style="389" customWidth="1"/>
    <col min="1063" max="1278" width="1.61328125" style="389"/>
    <col min="1279" max="1279" width="1.69140625" style="389" customWidth="1"/>
    <col min="1280" max="1280" width="7.07421875" style="389" customWidth="1"/>
    <col min="1281" max="1281" width="5.921875" style="389" customWidth="1"/>
    <col min="1282" max="1282" width="1.69140625" style="389" customWidth="1"/>
    <col min="1283" max="1289" width="5.23046875" style="389" customWidth="1"/>
    <col min="1290" max="1290" width="2" style="389" customWidth="1"/>
    <col min="1291" max="1291" width="2.23046875" style="389" customWidth="1"/>
    <col min="1292" max="1295" width="3.69140625" style="389" customWidth="1"/>
    <col min="1296" max="1296" width="2.3828125" style="389" customWidth="1"/>
    <col min="1297" max="1303" width="3.69140625" style="389" customWidth="1"/>
    <col min="1304" max="1310" width="5.69140625" style="389" customWidth="1"/>
    <col min="1311" max="1313" width="7.23046875" style="389" customWidth="1"/>
    <col min="1314" max="1317" width="5.69140625" style="389" customWidth="1"/>
    <col min="1318" max="1318" width="4.61328125" style="389" customWidth="1"/>
    <col min="1319" max="1534" width="1.61328125" style="389"/>
    <col min="1535" max="1535" width="1.69140625" style="389" customWidth="1"/>
    <col min="1536" max="1536" width="7.07421875" style="389" customWidth="1"/>
    <col min="1537" max="1537" width="5.921875" style="389" customWidth="1"/>
    <col min="1538" max="1538" width="1.69140625" style="389" customWidth="1"/>
    <col min="1539" max="1545" width="5.23046875" style="389" customWidth="1"/>
    <col min="1546" max="1546" width="2" style="389" customWidth="1"/>
    <col min="1547" max="1547" width="2.23046875" style="389" customWidth="1"/>
    <col min="1548" max="1551" width="3.69140625" style="389" customWidth="1"/>
    <col min="1552" max="1552" width="2.3828125" style="389" customWidth="1"/>
    <col min="1553" max="1559" width="3.69140625" style="389" customWidth="1"/>
    <col min="1560" max="1566" width="5.69140625" style="389" customWidth="1"/>
    <col min="1567" max="1569" width="7.23046875" style="389" customWidth="1"/>
    <col min="1570" max="1573" width="5.69140625" style="389" customWidth="1"/>
    <col min="1574" max="1574" width="4.61328125" style="389" customWidth="1"/>
    <col min="1575" max="1790" width="1.61328125" style="389"/>
    <col min="1791" max="1791" width="1.69140625" style="389" customWidth="1"/>
    <col min="1792" max="1792" width="7.07421875" style="389" customWidth="1"/>
    <col min="1793" max="1793" width="5.921875" style="389" customWidth="1"/>
    <col min="1794" max="1794" width="1.69140625" style="389" customWidth="1"/>
    <col min="1795" max="1801" width="5.23046875" style="389" customWidth="1"/>
    <col min="1802" max="1802" width="2" style="389" customWidth="1"/>
    <col min="1803" max="1803" width="2.23046875" style="389" customWidth="1"/>
    <col min="1804" max="1807" width="3.69140625" style="389" customWidth="1"/>
    <col min="1808" max="1808" width="2.3828125" style="389" customWidth="1"/>
    <col min="1809" max="1815" width="3.69140625" style="389" customWidth="1"/>
    <col min="1816" max="1822" width="5.69140625" style="389" customWidth="1"/>
    <col min="1823" max="1825" width="7.23046875" style="389" customWidth="1"/>
    <col min="1826" max="1829" width="5.69140625" style="389" customWidth="1"/>
    <col min="1830" max="1830" width="4.61328125" style="389" customWidth="1"/>
    <col min="1831" max="2046" width="1.61328125" style="389"/>
    <col min="2047" max="2047" width="1.69140625" style="389" customWidth="1"/>
    <col min="2048" max="2048" width="7.07421875" style="389" customWidth="1"/>
    <col min="2049" max="2049" width="5.921875" style="389" customWidth="1"/>
    <col min="2050" max="2050" width="1.69140625" style="389" customWidth="1"/>
    <col min="2051" max="2057" width="5.23046875" style="389" customWidth="1"/>
    <col min="2058" max="2058" width="2" style="389" customWidth="1"/>
    <col min="2059" max="2059" width="2.23046875" style="389" customWidth="1"/>
    <col min="2060" max="2063" width="3.69140625" style="389" customWidth="1"/>
    <col min="2064" max="2064" width="2.3828125" style="389" customWidth="1"/>
    <col min="2065" max="2071" width="3.69140625" style="389" customWidth="1"/>
    <col min="2072" max="2078" width="5.69140625" style="389" customWidth="1"/>
    <col min="2079" max="2081" width="7.23046875" style="389" customWidth="1"/>
    <col min="2082" max="2085" width="5.69140625" style="389" customWidth="1"/>
    <col min="2086" max="2086" width="4.61328125" style="389" customWidth="1"/>
    <col min="2087" max="2302" width="1.61328125" style="389"/>
    <col min="2303" max="2303" width="1.69140625" style="389" customWidth="1"/>
    <col min="2304" max="2304" width="7.07421875" style="389" customWidth="1"/>
    <col min="2305" max="2305" width="5.921875" style="389" customWidth="1"/>
    <col min="2306" max="2306" width="1.69140625" style="389" customWidth="1"/>
    <col min="2307" max="2313" width="5.23046875" style="389" customWidth="1"/>
    <col min="2314" max="2314" width="2" style="389" customWidth="1"/>
    <col min="2315" max="2315" width="2.23046875" style="389" customWidth="1"/>
    <col min="2316" max="2319" width="3.69140625" style="389" customWidth="1"/>
    <col min="2320" max="2320" width="2.3828125" style="389" customWidth="1"/>
    <col min="2321" max="2327" width="3.69140625" style="389" customWidth="1"/>
    <col min="2328" max="2334" width="5.69140625" style="389" customWidth="1"/>
    <col min="2335" max="2337" width="7.23046875" style="389" customWidth="1"/>
    <col min="2338" max="2341" width="5.69140625" style="389" customWidth="1"/>
    <col min="2342" max="2342" width="4.61328125" style="389" customWidth="1"/>
    <col min="2343" max="2558" width="1.61328125" style="389"/>
    <col min="2559" max="2559" width="1.69140625" style="389" customWidth="1"/>
    <col min="2560" max="2560" width="7.07421875" style="389" customWidth="1"/>
    <col min="2561" max="2561" width="5.921875" style="389" customWidth="1"/>
    <col min="2562" max="2562" width="1.69140625" style="389" customWidth="1"/>
    <col min="2563" max="2569" width="5.23046875" style="389" customWidth="1"/>
    <col min="2570" max="2570" width="2" style="389" customWidth="1"/>
    <col min="2571" max="2571" width="2.23046875" style="389" customWidth="1"/>
    <col min="2572" max="2575" width="3.69140625" style="389" customWidth="1"/>
    <col min="2576" max="2576" width="2.3828125" style="389" customWidth="1"/>
    <col min="2577" max="2583" width="3.69140625" style="389" customWidth="1"/>
    <col min="2584" max="2590" width="5.69140625" style="389" customWidth="1"/>
    <col min="2591" max="2593" width="7.23046875" style="389" customWidth="1"/>
    <col min="2594" max="2597" width="5.69140625" style="389" customWidth="1"/>
    <col min="2598" max="2598" width="4.61328125" style="389" customWidth="1"/>
    <col min="2599" max="2814" width="1.61328125" style="389"/>
    <col min="2815" max="2815" width="1.69140625" style="389" customWidth="1"/>
    <col min="2816" max="2816" width="7.07421875" style="389" customWidth="1"/>
    <col min="2817" max="2817" width="5.921875" style="389" customWidth="1"/>
    <col min="2818" max="2818" width="1.69140625" style="389" customWidth="1"/>
    <col min="2819" max="2825" width="5.23046875" style="389" customWidth="1"/>
    <col min="2826" max="2826" width="2" style="389" customWidth="1"/>
    <col min="2827" max="2827" width="2.23046875" style="389" customWidth="1"/>
    <col min="2828" max="2831" width="3.69140625" style="389" customWidth="1"/>
    <col min="2832" max="2832" width="2.3828125" style="389" customWidth="1"/>
    <col min="2833" max="2839" width="3.69140625" style="389" customWidth="1"/>
    <col min="2840" max="2846" width="5.69140625" style="389" customWidth="1"/>
    <col min="2847" max="2849" width="7.23046875" style="389" customWidth="1"/>
    <col min="2850" max="2853" width="5.69140625" style="389" customWidth="1"/>
    <col min="2854" max="2854" width="4.61328125" style="389" customWidth="1"/>
    <col min="2855" max="3070" width="1.61328125" style="389"/>
    <col min="3071" max="3071" width="1.69140625" style="389" customWidth="1"/>
    <col min="3072" max="3072" width="7.07421875" style="389" customWidth="1"/>
    <col min="3073" max="3073" width="5.921875" style="389" customWidth="1"/>
    <col min="3074" max="3074" width="1.69140625" style="389" customWidth="1"/>
    <col min="3075" max="3081" width="5.23046875" style="389" customWidth="1"/>
    <col min="3082" max="3082" width="2" style="389" customWidth="1"/>
    <col min="3083" max="3083" width="2.23046875" style="389" customWidth="1"/>
    <col min="3084" max="3087" width="3.69140625" style="389" customWidth="1"/>
    <col min="3088" max="3088" width="2.3828125" style="389" customWidth="1"/>
    <col min="3089" max="3095" width="3.69140625" style="389" customWidth="1"/>
    <col min="3096" max="3102" width="5.69140625" style="389" customWidth="1"/>
    <col min="3103" max="3105" width="7.23046875" style="389" customWidth="1"/>
    <col min="3106" max="3109" width="5.69140625" style="389" customWidth="1"/>
    <col min="3110" max="3110" width="4.61328125" style="389" customWidth="1"/>
    <col min="3111" max="3326" width="1.61328125" style="389"/>
    <col min="3327" max="3327" width="1.69140625" style="389" customWidth="1"/>
    <col min="3328" max="3328" width="7.07421875" style="389" customWidth="1"/>
    <col min="3329" max="3329" width="5.921875" style="389" customWidth="1"/>
    <col min="3330" max="3330" width="1.69140625" style="389" customWidth="1"/>
    <col min="3331" max="3337" width="5.23046875" style="389" customWidth="1"/>
    <col min="3338" max="3338" width="2" style="389" customWidth="1"/>
    <col min="3339" max="3339" width="2.23046875" style="389" customWidth="1"/>
    <col min="3340" max="3343" width="3.69140625" style="389" customWidth="1"/>
    <col min="3344" max="3344" width="2.3828125" style="389" customWidth="1"/>
    <col min="3345" max="3351" width="3.69140625" style="389" customWidth="1"/>
    <col min="3352" max="3358" width="5.69140625" style="389" customWidth="1"/>
    <col min="3359" max="3361" width="7.23046875" style="389" customWidth="1"/>
    <col min="3362" max="3365" width="5.69140625" style="389" customWidth="1"/>
    <col min="3366" max="3366" width="4.61328125" style="389" customWidth="1"/>
    <col min="3367" max="3582" width="1.61328125" style="389"/>
    <col min="3583" max="3583" width="1.69140625" style="389" customWidth="1"/>
    <col min="3584" max="3584" width="7.07421875" style="389" customWidth="1"/>
    <col min="3585" max="3585" width="5.921875" style="389" customWidth="1"/>
    <col min="3586" max="3586" width="1.69140625" style="389" customWidth="1"/>
    <col min="3587" max="3593" width="5.23046875" style="389" customWidth="1"/>
    <col min="3594" max="3594" width="2" style="389" customWidth="1"/>
    <col min="3595" max="3595" width="2.23046875" style="389" customWidth="1"/>
    <col min="3596" max="3599" width="3.69140625" style="389" customWidth="1"/>
    <col min="3600" max="3600" width="2.3828125" style="389" customWidth="1"/>
    <col min="3601" max="3607" width="3.69140625" style="389" customWidth="1"/>
    <col min="3608" max="3614" width="5.69140625" style="389" customWidth="1"/>
    <col min="3615" max="3617" width="7.23046875" style="389" customWidth="1"/>
    <col min="3618" max="3621" width="5.69140625" style="389" customWidth="1"/>
    <col min="3622" max="3622" width="4.61328125" style="389" customWidth="1"/>
    <col min="3623" max="3838" width="1.61328125" style="389"/>
    <col min="3839" max="3839" width="1.69140625" style="389" customWidth="1"/>
    <col min="3840" max="3840" width="7.07421875" style="389" customWidth="1"/>
    <col min="3841" max="3841" width="5.921875" style="389" customWidth="1"/>
    <col min="3842" max="3842" width="1.69140625" style="389" customWidth="1"/>
    <col min="3843" max="3849" width="5.23046875" style="389" customWidth="1"/>
    <col min="3850" max="3850" width="2" style="389" customWidth="1"/>
    <col min="3851" max="3851" width="2.23046875" style="389" customWidth="1"/>
    <col min="3852" max="3855" width="3.69140625" style="389" customWidth="1"/>
    <col min="3856" max="3856" width="2.3828125" style="389" customWidth="1"/>
    <col min="3857" max="3863" width="3.69140625" style="389" customWidth="1"/>
    <col min="3864" max="3870" width="5.69140625" style="389" customWidth="1"/>
    <col min="3871" max="3873" width="7.23046875" style="389" customWidth="1"/>
    <col min="3874" max="3877" width="5.69140625" style="389" customWidth="1"/>
    <col min="3878" max="3878" width="4.61328125" style="389" customWidth="1"/>
    <col min="3879" max="4094" width="1.61328125" style="389"/>
    <col min="4095" max="4095" width="1.69140625" style="389" customWidth="1"/>
    <col min="4096" max="4096" width="7.07421875" style="389" customWidth="1"/>
    <col min="4097" max="4097" width="5.921875" style="389" customWidth="1"/>
    <col min="4098" max="4098" width="1.69140625" style="389" customWidth="1"/>
    <col min="4099" max="4105" width="5.23046875" style="389" customWidth="1"/>
    <col min="4106" max="4106" width="2" style="389" customWidth="1"/>
    <col min="4107" max="4107" width="2.23046875" style="389" customWidth="1"/>
    <col min="4108" max="4111" width="3.69140625" style="389" customWidth="1"/>
    <col min="4112" max="4112" width="2.3828125" style="389" customWidth="1"/>
    <col min="4113" max="4119" width="3.69140625" style="389" customWidth="1"/>
    <col min="4120" max="4126" width="5.69140625" style="389" customWidth="1"/>
    <col min="4127" max="4129" width="7.23046875" style="389" customWidth="1"/>
    <col min="4130" max="4133" width="5.69140625" style="389" customWidth="1"/>
    <col min="4134" max="4134" width="4.61328125" style="389" customWidth="1"/>
    <col min="4135" max="4350" width="1.61328125" style="389"/>
    <col min="4351" max="4351" width="1.69140625" style="389" customWidth="1"/>
    <col min="4352" max="4352" width="7.07421875" style="389" customWidth="1"/>
    <col min="4353" max="4353" width="5.921875" style="389" customWidth="1"/>
    <col min="4354" max="4354" width="1.69140625" style="389" customWidth="1"/>
    <col min="4355" max="4361" width="5.23046875" style="389" customWidth="1"/>
    <col min="4362" max="4362" width="2" style="389" customWidth="1"/>
    <col min="4363" max="4363" width="2.23046875" style="389" customWidth="1"/>
    <col min="4364" max="4367" width="3.69140625" style="389" customWidth="1"/>
    <col min="4368" max="4368" width="2.3828125" style="389" customWidth="1"/>
    <col min="4369" max="4375" width="3.69140625" style="389" customWidth="1"/>
    <col min="4376" max="4382" width="5.69140625" style="389" customWidth="1"/>
    <col min="4383" max="4385" width="7.23046875" style="389" customWidth="1"/>
    <col min="4386" max="4389" width="5.69140625" style="389" customWidth="1"/>
    <col min="4390" max="4390" width="4.61328125" style="389" customWidth="1"/>
    <col min="4391" max="4606" width="1.61328125" style="389"/>
    <col min="4607" max="4607" width="1.69140625" style="389" customWidth="1"/>
    <col min="4608" max="4608" width="7.07421875" style="389" customWidth="1"/>
    <col min="4609" max="4609" width="5.921875" style="389" customWidth="1"/>
    <col min="4610" max="4610" width="1.69140625" style="389" customWidth="1"/>
    <col min="4611" max="4617" width="5.23046875" style="389" customWidth="1"/>
    <col min="4618" max="4618" width="2" style="389" customWidth="1"/>
    <col min="4619" max="4619" width="2.23046875" style="389" customWidth="1"/>
    <col min="4620" max="4623" width="3.69140625" style="389" customWidth="1"/>
    <col min="4624" max="4624" width="2.3828125" style="389" customWidth="1"/>
    <col min="4625" max="4631" width="3.69140625" style="389" customWidth="1"/>
    <col min="4632" max="4638" width="5.69140625" style="389" customWidth="1"/>
    <col min="4639" max="4641" width="7.23046875" style="389" customWidth="1"/>
    <col min="4642" max="4645" width="5.69140625" style="389" customWidth="1"/>
    <col min="4646" max="4646" width="4.61328125" style="389" customWidth="1"/>
    <col min="4647" max="4862" width="1.61328125" style="389"/>
    <col min="4863" max="4863" width="1.69140625" style="389" customWidth="1"/>
    <col min="4864" max="4864" width="7.07421875" style="389" customWidth="1"/>
    <col min="4865" max="4865" width="5.921875" style="389" customWidth="1"/>
    <col min="4866" max="4866" width="1.69140625" style="389" customWidth="1"/>
    <col min="4867" max="4873" width="5.23046875" style="389" customWidth="1"/>
    <col min="4874" max="4874" width="2" style="389" customWidth="1"/>
    <col min="4875" max="4875" width="2.23046875" style="389" customWidth="1"/>
    <col min="4876" max="4879" width="3.69140625" style="389" customWidth="1"/>
    <col min="4880" max="4880" width="2.3828125" style="389" customWidth="1"/>
    <col min="4881" max="4887" width="3.69140625" style="389" customWidth="1"/>
    <col min="4888" max="4894" width="5.69140625" style="389" customWidth="1"/>
    <col min="4895" max="4897" width="7.23046875" style="389" customWidth="1"/>
    <col min="4898" max="4901" width="5.69140625" style="389" customWidth="1"/>
    <col min="4902" max="4902" width="4.61328125" style="389" customWidth="1"/>
    <col min="4903" max="5118" width="1.61328125" style="389"/>
    <col min="5119" max="5119" width="1.69140625" style="389" customWidth="1"/>
    <col min="5120" max="5120" width="7.07421875" style="389" customWidth="1"/>
    <col min="5121" max="5121" width="5.921875" style="389" customWidth="1"/>
    <col min="5122" max="5122" width="1.69140625" style="389" customWidth="1"/>
    <col min="5123" max="5129" width="5.23046875" style="389" customWidth="1"/>
    <col min="5130" max="5130" width="2" style="389" customWidth="1"/>
    <col min="5131" max="5131" width="2.23046875" style="389" customWidth="1"/>
    <col min="5132" max="5135" width="3.69140625" style="389" customWidth="1"/>
    <col min="5136" max="5136" width="2.3828125" style="389" customWidth="1"/>
    <col min="5137" max="5143" width="3.69140625" style="389" customWidth="1"/>
    <col min="5144" max="5150" width="5.69140625" style="389" customWidth="1"/>
    <col min="5151" max="5153" width="7.23046875" style="389" customWidth="1"/>
    <col min="5154" max="5157" width="5.69140625" style="389" customWidth="1"/>
    <col min="5158" max="5158" width="4.61328125" style="389" customWidth="1"/>
    <col min="5159" max="5374" width="1.61328125" style="389"/>
    <col min="5375" max="5375" width="1.69140625" style="389" customWidth="1"/>
    <col min="5376" max="5376" width="7.07421875" style="389" customWidth="1"/>
    <col min="5377" max="5377" width="5.921875" style="389" customWidth="1"/>
    <col min="5378" max="5378" width="1.69140625" style="389" customWidth="1"/>
    <col min="5379" max="5385" width="5.23046875" style="389" customWidth="1"/>
    <col min="5386" max="5386" width="2" style="389" customWidth="1"/>
    <col min="5387" max="5387" width="2.23046875" style="389" customWidth="1"/>
    <col min="5388" max="5391" width="3.69140625" style="389" customWidth="1"/>
    <col min="5392" max="5392" width="2.3828125" style="389" customWidth="1"/>
    <col min="5393" max="5399" width="3.69140625" style="389" customWidth="1"/>
    <col min="5400" max="5406" width="5.69140625" style="389" customWidth="1"/>
    <col min="5407" max="5409" width="7.23046875" style="389" customWidth="1"/>
    <col min="5410" max="5413" width="5.69140625" style="389" customWidth="1"/>
    <col min="5414" max="5414" width="4.61328125" style="389" customWidth="1"/>
    <col min="5415" max="5630" width="1.61328125" style="389"/>
    <col min="5631" max="5631" width="1.69140625" style="389" customWidth="1"/>
    <col min="5632" max="5632" width="7.07421875" style="389" customWidth="1"/>
    <col min="5633" max="5633" width="5.921875" style="389" customWidth="1"/>
    <col min="5634" max="5634" width="1.69140625" style="389" customWidth="1"/>
    <col min="5635" max="5641" width="5.23046875" style="389" customWidth="1"/>
    <col min="5642" max="5642" width="2" style="389" customWidth="1"/>
    <col min="5643" max="5643" width="2.23046875" style="389" customWidth="1"/>
    <col min="5644" max="5647" width="3.69140625" style="389" customWidth="1"/>
    <col min="5648" max="5648" width="2.3828125" style="389" customWidth="1"/>
    <col min="5649" max="5655" width="3.69140625" style="389" customWidth="1"/>
    <col min="5656" max="5662" width="5.69140625" style="389" customWidth="1"/>
    <col min="5663" max="5665" width="7.23046875" style="389" customWidth="1"/>
    <col min="5666" max="5669" width="5.69140625" style="389" customWidth="1"/>
    <col min="5670" max="5670" width="4.61328125" style="389" customWidth="1"/>
    <col min="5671" max="5886" width="1.61328125" style="389"/>
    <col min="5887" max="5887" width="1.69140625" style="389" customWidth="1"/>
    <col min="5888" max="5888" width="7.07421875" style="389" customWidth="1"/>
    <col min="5889" max="5889" width="5.921875" style="389" customWidth="1"/>
    <col min="5890" max="5890" width="1.69140625" style="389" customWidth="1"/>
    <col min="5891" max="5897" width="5.23046875" style="389" customWidth="1"/>
    <col min="5898" max="5898" width="2" style="389" customWidth="1"/>
    <col min="5899" max="5899" width="2.23046875" style="389" customWidth="1"/>
    <col min="5900" max="5903" width="3.69140625" style="389" customWidth="1"/>
    <col min="5904" max="5904" width="2.3828125" style="389" customWidth="1"/>
    <col min="5905" max="5911" width="3.69140625" style="389" customWidth="1"/>
    <col min="5912" max="5918" width="5.69140625" style="389" customWidth="1"/>
    <col min="5919" max="5921" width="7.23046875" style="389" customWidth="1"/>
    <col min="5922" max="5925" width="5.69140625" style="389" customWidth="1"/>
    <col min="5926" max="5926" width="4.61328125" style="389" customWidth="1"/>
    <col min="5927" max="6142" width="1.61328125" style="389"/>
    <col min="6143" max="6143" width="1.69140625" style="389" customWidth="1"/>
    <col min="6144" max="6144" width="7.07421875" style="389" customWidth="1"/>
    <col min="6145" max="6145" width="5.921875" style="389" customWidth="1"/>
    <col min="6146" max="6146" width="1.69140625" style="389" customWidth="1"/>
    <col min="6147" max="6153" width="5.23046875" style="389" customWidth="1"/>
    <col min="6154" max="6154" width="2" style="389" customWidth="1"/>
    <col min="6155" max="6155" width="2.23046875" style="389" customWidth="1"/>
    <col min="6156" max="6159" width="3.69140625" style="389" customWidth="1"/>
    <col min="6160" max="6160" width="2.3828125" style="389" customWidth="1"/>
    <col min="6161" max="6167" width="3.69140625" style="389" customWidth="1"/>
    <col min="6168" max="6174" width="5.69140625" style="389" customWidth="1"/>
    <col min="6175" max="6177" width="7.23046875" style="389" customWidth="1"/>
    <col min="6178" max="6181" width="5.69140625" style="389" customWidth="1"/>
    <col min="6182" max="6182" width="4.61328125" style="389" customWidth="1"/>
    <col min="6183" max="6398" width="1.61328125" style="389"/>
    <col min="6399" max="6399" width="1.69140625" style="389" customWidth="1"/>
    <col min="6400" max="6400" width="7.07421875" style="389" customWidth="1"/>
    <col min="6401" max="6401" width="5.921875" style="389" customWidth="1"/>
    <col min="6402" max="6402" width="1.69140625" style="389" customWidth="1"/>
    <col min="6403" max="6409" width="5.23046875" style="389" customWidth="1"/>
    <col min="6410" max="6410" width="2" style="389" customWidth="1"/>
    <col min="6411" max="6411" width="2.23046875" style="389" customWidth="1"/>
    <col min="6412" max="6415" width="3.69140625" style="389" customWidth="1"/>
    <col min="6416" max="6416" width="2.3828125" style="389" customWidth="1"/>
    <col min="6417" max="6423" width="3.69140625" style="389" customWidth="1"/>
    <col min="6424" max="6430" width="5.69140625" style="389" customWidth="1"/>
    <col min="6431" max="6433" width="7.23046875" style="389" customWidth="1"/>
    <col min="6434" max="6437" width="5.69140625" style="389" customWidth="1"/>
    <col min="6438" max="6438" width="4.61328125" style="389" customWidth="1"/>
    <col min="6439" max="6654" width="1.61328125" style="389"/>
    <col min="6655" max="6655" width="1.69140625" style="389" customWidth="1"/>
    <col min="6656" max="6656" width="7.07421875" style="389" customWidth="1"/>
    <col min="6657" max="6657" width="5.921875" style="389" customWidth="1"/>
    <col min="6658" max="6658" width="1.69140625" style="389" customWidth="1"/>
    <col min="6659" max="6665" width="5.23046875" style="389" customWidth="1"/>
    <col min="6666" max="6666" width="2" style="389" customWidth="1"/>
    <col min="6667" max="6667" width="2.23046875" style="389" customWidth="1"/>
    <col min="6668" max="6671" width="3.69140625" style="389" customWidth="1"/>
    <col min="6672" max="6672" width="2.3828125" style="389" customWidth="1"/>
    <col min="6673" max="6679" width="3.69140625" style="389" customWidth="1"/>
    <col min="6680" max="6686" width="5.69140625" style="389" customWidth="1"/>
    <col min="6687" max="6689" width="7.23046875" style="389" customWidth="1"/>
    <col min="6690" max="6693" width="5.69140625" style="389" customWidth="1"/>
    <col min="6694" max="6694" width="4.61328125" style="389" customWidth="1"/>
    <col min="6695" max="6910" width="1.61328125" style="389"/>
    <col min="6911" max="6911" width="1.69140625" style="389" customWidth="1"/>
    <col min="6912" max="6912" width="7.07421875" style="389" customWidth="1"/>
    <col min="6913" max="6913" width="5.921875" style="389" customWidth="1"/>
    <col min="6914" max="6914" width="1.69140625" style="389" customWidth="1"/>
    <col min="6915" max="6921" width="5.23046875" style="389" customWidth="1"/>
    <col min="6922" max="6922" width="2" style="389" customWidth="1"/>
    <col min="6923" max="6923" width="2.23046875" style="389" customWidth="1"/>
    <col min="6924" max="6927" width="3.69140625" style="389" customWidth="1"/>
    <col min="6928" max="6928" width="2.3828125" style="389" customWidth="1"/>
    <col min="6929" max="6935" width="3.69140625" style="389" customWidth="1"/>
    <col min="6936" max="6942" width="5.69140625" style="389" customWidth="1"/>
    <col min="6943" max="6945" width="7.23046875" style="389" customWidth="1"/>
    <col min="6946" max="6949" width="5.69140625" style="389" customWidth="1"/>
    <col min="6950" max="6950" width="4.61328125" style="389" customWidth="1"/>
    <col min="6951" max="7166" width="1.61328125" style="389"/>
    <col min="7167" max="7167" width="1.69140625" style="389" customWidth="1"/>
    <col min="7168" max="7168" width="7.07421875" style="389" customWidth="1"/>
    <col min="7169" max="7169" width="5.921875" style="389" customWidth="1"/>
    <col min="7170" max="7170" width="1.69140625" style="389" customWidth="1"/>
    <col min="7171" max="7177" width="5.23046875" style="389" customWidth="1"/>
    <col min="7178" max="7178" width="2" style="389" customWidth="1"/>
    <col min="7179" max="7179" width="2.23046875" style="389" customWidth="1"/>
    <col min="7180" max="7183" width="3.69140625" style="389" customWidth="1"/>
    <col min="7184" max="7184" width="2.3828125" style="389" customWidth="1"/>
    <col min="7185" max="7191" width="3.69140625" style="389" customWidth="1"/>
    <col min="7192" max="7198" width="5.69140625" style="389" customWidth="1"/>
    <col min="7199" max="7201" width="7.23046875" style="389" customWidth="1"/>
    <col min="7202" max="7205" width="5.69140625" style="389" customWidth="1"/>
    <col min="7206" max="7206" width="4.61328125" style="389" customWidth="1"/>
    <col min="7207" max="7422" width="1.61328125" style="389"/>
    <col min="7423" max="7423" width="1.69140625" style="389" customWidth="1"/>
    <col min="7424" max="7424" width="7.07421875" style="389" customWidth="1"/>
    <col min="7425" max="7425" width="5.921875" style="389" customWidth="1"/>
    <col min="7426" max="7426" width="1.69140625" style="389" customWidth="1"/>
    <col min="7427" max="7433" width="5.23046875" style="389" customWidth="1"/>
    <col min="7434" max="7434" width="2" style="389" customWidth="1"/>
    <col min="7435" max="7435" width="2.23046875" style="389" customWidth="1"/>
    <col min="7436" max="7439" width="3.69140625" style="389" customWidth="1"/>
    <col min="7440" max="7440" width="2.3828125" style="389" customWidth="1"/>
    <col min="7441" max="7447" width="3.69140625" style="389" customWidth="1"/>
    <col min="7448" max="7454" width="5.69140625" style="389" customWidth="1"/>
    <col min="7455" max="7457" width="7.23046875" style="389" customWidth="1"/>
    <col min="7458" max="7461" width="5.69140625" style="389" customWidth="1"/>
    <col min="7462" max="7462" width="4.61328125" style="389" customWidth="1"/>
    <col min="7463" max="7678" width="1.61328125" style="389"/>
    <col min="7679" max="7679" width="1.69140625" style="389" customWidth="1"/>
    <col min="7680" max="7680" width="7.07421875" style="389" customWidth="1"/>
    <col min="7681" max="7681" width="5.921875" style="389" customWidth="1"/>
    <col min="7682" max="7682" width="1.69140625" style="389" customWidth="1"/>
    <col min="7683" max="7689" width="5.23046875" style="389" customWidth="1"/>
    <col min="7690" max="7690" width="2" style="389" customWidth="1"/>
    <col min="7691" max="7691" width="2.23046875" style="389" customWidth="1"/>
    <col min="7692" max="7695" width="3.69140625" style="389" customWidth="1"/>
    <col min="7696" max="7696" width="2.3828125" style="389" customWidth="1"/>
    <col min="7697" max="7703" width="3.69140625" style="389" customWidth="1"/>
    <col min="7704" max="7710" width="5.69140625" style="389" customWidth="1"/>
    <col min="7711" max="7713" width="7.23046875" style="389" customWidth="1"/>
    <col min="7714" max="7717" width="5.69140625" style="389" customWidth="1"/>
    <col min="7718" max="7718" width="4.61328125" style="389" customWidth="1"/>
    <col min="7719" max="7934" width="1.61328125" style="389"/>
    <col min="7935" max="7935" width="1.69140625" style="389" customWidth="1"/>
    <col min="7936" max="7936" width="7.07421875" style="389" customWidth="1"/>
    <col min="7937" max="7937" width="5.921875" style="389" customWidth="1"/>
    <col min="7938" max="7938" width="1.69140625" style="389" customWidth="1"/>
    <col min="7939" max="7945" width="5.23046875" style="389" customWidth="1"/>
    <col min="7946" max="7946" width="2" style="389" customWidth="1"/>
    <col min="7947" max="7947" width="2.23046875" style="389" customWidth="1"/>
    <col min="7948" max="7951" width="3.69140625" style="389" customWidth="1"/>
    <col min="7952" max="7952" width="2.3828125" style="389" customWidth="1"/>
    <col min="7953" max="7959" width="3.69140625" style="389" customWidth="1"/>
    <col min="7960" max="7966" width="5.69140625" style="389" customWidth="1"/>
    <col min="7967" max="7969" width="7.23046875" style="389" customWidth="1"/>
    <col min="7970" max="7973" width="5.69140625" style="389" customWidth="1"/>
    <col min="7974" max="7974" width="4.61328125" style="389" customWidth="1"/>
    <col min="7975" max="8190" width="1.61328125" style="389"/>
    <col min="8191" max="8191" width="1.69140625" style="389" customWidth="1"/>
    <col min="8192" max="8192" width="7.07421875" style="389" customWidth="1"/>
    <col min="8193" max="8193" width="5.921875" style="389" customWidth="1"/>
    <col min="8194" max="8194" width="1.69140625" style="389" customWidth="1"/>
    <col min="8195" max="8201" width="5.23046875" style="389" customWidth="1"/>
    <col min="8202" max="8202" width="2" style="389" customWidth="1"/>
    <col min="8203" max="8203" width="2.23046875" style="389" customWidth="1"/>
    <col min="8204" max="8207" width="3.69140625" style="389" customWidth="1"/>
    <col min="8208" max="8208" width="2.3828125" style="389" customWidth="1"/>
    <col min="8209" max="8215" width="3.69140625" style="389" customWidth="1"/>
    <col min="8216" max="8222" width="5.69140625" style="389" customWidth="1"/>
    <col min="8223" max="8225" width="7.23046875" style="389" customWidth="1"/>
    <col min="8226" max="8229" width="5.69140625" style="389" customWidth="1"/>
    <col min="8230" max="8230" width="4.61328125" style="389" customWidth="1"/>
    <col min="8231" max="8446" width="1.61328125" style="389"/>
    <col min="8447" max="8447" width="1.69140625" style="389" customWidth="1"/>
    <col min="8448" max="8448" width="7.07421875" style="389" customWidth="1"/>
    <col min="8449" max="8449" width="5.921875" style="389" customWidth="1"/>
    <col min="8450" max="8450" width="1.69140625" style="389" customWidth="1"/>
    <col min="8451" max="8457" width="5.23046875" style="389" customWidth="1"/>
    <col min="8458" max="8458" width="2" style="389" customWidth="1"/>
    <col min="8459" max="8459" width="2.23046875" style="389" customWidth="1"/>
    <col min="8460" max="8463" width="3.69140625" style="389" customWidth="1"/>
    <col min="8464" max="8464" width="2.3828125" style="389" customWidth="1"/>
    <col min="8465" max="8471" width="3.69140625" style="389" customWidth="1"/>
    <col min="8472" max="8478" width="5.69140625" style="389" customWidth="1"/>
    <col min="8479" max="8481" width="7.23046875" style="389" customWidth="1"/>
    <col min="8482" max="8485" width="5.69140625" style="389" customWidth="1"/>
    <col min="8486" max="8486" width="4.61328125" style="389" customWidth="1"/>
    <col min="8487" max="8702" width="1.61328125" style="389"/>
    <col min="8703" max="8703" width="1.69140625" style="389" customWidth="1"/>
    <col min="8704" max="8704" width="7.07421875" style="389" customWidth="1"/>
    <col min="8705" max="8705" width="5.921875" style="389" customWidth="1"/>
    <col min="8706" max="8706" width="1.69140625" style="389" customWidth="1"/>
    <col min="8707" max="8713" width="5.23046875" style="389" customWidth="1"/>
    <col min="8714" max="8714" width="2" style="389" customWidth="1"/>
    <col min="8715" max="8715" width="2.23046875" style="389" customWidth="1"/>
    <col min="8716" max="8719" width="3.69140625" style="389" customWidth="1"/>
    <col min="8720" max="8720" width="2.3828125" style="389" customWidth="1"/>
    <col min="8721" max="8727" width="3.69140625" style="389" customWidth="1"/>
    <col min="8728" max="8734" width="5.69140625" style="389" customWidth="1"/>
    <col min="8735" max="8737" width="7.23046875" style="389" customWidth="1"/>
    <col min="8738" max="8741" width="5.69140625" style="389" customWidth="1"/>
    <col min="8742" max="8742" width="4.61328125" style="389" customWidth="1"/>
    <col min="8743" max="8958" width="1.61328125" style="389"/>
    <col min="8959" max="8959" width="1.69140625" style="389" customWidth="1"/>
    <col min="8960" max="8960" width="7.07421875" style="389" customWidth="1"/>
    <col min="8961" max="8961" width="5.921875" style="389" customWidth="1"/>
    <col min="8962" max="8962" width="1.69140625" style="389" customWidth="1"/>
    <col min="8963" max="8969" width="5.23046875" style="389" customWidth="1"/>
    <col min="8970" max="8970" width="2" style="389" customWidth="1"/>
    <col min="8971" max="8971" width="2.23046875" style="389" customWidth="1"/>
    <col min="8972" max="8975" width="3.69140625" style="389" customWidth="1"/>
    <col min="8976" max="8976" width="2.3828125" style="389" customWidth="1"/>
    <col min="8977" max="8983" width="3.69140625" style="389" customWidth="1"/>
    <col min="8984" max="8990" width="5.69140625" style="389" customWidth="1"/>
    <col min="8991" max="8993" width="7.23046875" style="389" customWidth="1"/>
    <col min="8994" max="8997" width="5.69140625" style="389" customWidth="1"/>
    <col min="8998" max="8998" width="4.61328125" style="389" customWidth="1"/>
    <col min="8999" max="9214" width="1.61328125" style="389"/>
    <col min="9215" max="9215" width="1.69140625" style="389" customWidth="1"/>
    <col min="9216" max="9216" width="7.07421875" style="389" customWidth="1"/>
    <col min="9217" max="9217" width="5.921875" style="389" customWidth="1"/>
    <col min="9218" max="9218" width="1.69140625" style="389" customWidth="1"/>
    <col min="9219" max="9225" width="5.23046875" style="389" customWidth="1"/>
    <col min="9226" max="9226" width="2" style="389" customWidth="1"/>
    <col min="9227" max="9227" width="2.23046875" style="389" customWidth="1"/>
    <col min="9228" max="9231" width="3.69140625" style="389" customWidth="1"/>
    <col min="9232" max="9232" width="2.3828125" style="389" customWidth="1"/>
    <col min="9233" max="9239" width="3.69140625" style="389" customWidth="1"/>
    <col min="9240" max="9246" width="5.69140625" style="389" customWidth="1"/>
    <col min="9247" max="9249" width="7.23046875" style="389" customWidth="1"/>
    <col min="9250" max="9253" width="5.69140625" style="389" customWidth="1"/>
    <col min="9254" max="9254" width="4.61328125" style="389" customWidth="1"/>
    <col min="9255" max="9470" width="1.61328125" style="389"/>
    <col min="9471" max="9471" width="1.69140625" style="389" customWidth="1"/>
    <col min="9472" max="9472" width="7.07421875" style="389" customWidth="1"/>
    <col min="9473" max="9473" width="5.921875" style="389" customWidth="1"/>
    <col min="9474" max="9474" width="1.69140625" style="389" customWidth="1"/>
    <col min="9475" max="9481" width="5.23046875" style="389" customWidth="1"/>
    <col min="9482" max="9482" width="2" style="389" customWidth="1"/>
    <col min="9483" max="9483" width="2.23046875" style="389" customWidth="1"/>
    <col min="9484" max="9487" width="3.69140625" style="389" customWidth="1"/>
    <col min="9488" max="9488" width="2.3828125" style="389" customWidth="1"/>
    <col min="9489" max="9495" width="3.69140625" style="389" customWidth="1"/>
    <col min="9496" max="9502" width="5.69140625" style="389" customWidth="1"/>
    <col min="9503" max="9505" width="7.23046875" style="389" customWidth="1"/>
    <col min="9506" max="9509" width="5.69140625" style="389" customWidth="1"/>
    <col min="9510" max="9510" width="4.61328125" style="389" customWidth="1"/>
    <col min="9511" max="9726" width="1.61328125" style="389"/>
    <col min="9727" max="9727" width="1.69140625" style="389" customWidth="1"/>
    <col min="9728" max="9728" width="7.07421875" style="389" customWidth="1"/>
    <col min="9729" max="9729" width="5.921875" style="389" customWidth="1"/>
    <col min="9730" max="9730" width="1.69140625" style="389" customWidth="1"/>
    <col min="9731" max="9737" width="5.23046875" style="389" customWidth="1"/>
    <col min="9738" max="9738" width="2" style="389" customWidth="1"/>
    <col min="9739" max="9739" width="2.23046875" style="389" customWidth="1"/>
    <col min="9740" max="9743" width="3.69140625" style="389" customWidth="1"/>
    <col min="9744" max="9744" width="2.3828125" style="389" customWidth="1"/>
    <col min="9745" max="9751" width="3.69140625" style="389" customWidth="1"/>
    <col min="9752" max="9758" width="5.69140625" style="389" customWidth="1"/>
    <col min="9759" max="9761" width="7.23046875" style="389" customWidth="1"/>
    <col min="9762" max="9765" width="5.69140625" style="389" customWidth="1"/>
    <col min="9766" max="9766" width="4.61328125" style="389" customWidth="1"/>
    <col min="9767" max="9982" width="1.61328125" style="389"/>
    <col min="9983" max="9983" width="1.69140625" style="389" customWidth="1"/>
    <col min="9984" max="9984" width="7.07421875" style="389" customWidth="1"/>
    <col min="9985" max="9985" width="5.921875" style="389" customWidth="1"/>
    <col min="9986" max="9986" width="1.69140625" style="389" customWidth="1"/>
    <col min="9987" max="9993" width="5.23046875" style="389" customWidth="1"/>
    <col min="9994" max="9994" width="2" style="389" customWidth="1"/>
    <col min="9995" max="9995" width="2.23046875" style="389" customWidth="1"/>
    <col min="9996" max="9999" width="3.69140625" style="389" customWidth="1"/>
    <col min="10000" max="10000" width="2.3828125" style="389" customWidth="1"/>
    <col min="10001" max="10007" width="3.69140625" style="389" customWidth="1"/>
    <col min="10008" max="10014" width="5.69140625" style="389" customWidth="1"/>
    <col min="10015" max="10017" width="7.23046875" style="389" customWidth="1"/>
    <col min="10018" max="10021" width="5.69140625" style="389" customWidth="1"/>
    <col min="10022" max="10022" width="4.61328125" style="389" customWidth="1"/>
    <col min="10023" max="10238" width="1.61328125" style="389"/>
    <col min="10239" max="10239" width="1.69140625" style="389" customWidth="1"/>
    <col min="10240" max="10240" width="7.07421875" style="389" customWidth="1"/>
    <col min="10241" max="10241" width="5.921875" style="389" customWidth="1"/>
    <col min="10242" max="10242" width="1.69140625" style="389" customWidth="1"/>
    <col min="10243" max="10249" width="5.23046875" style="389" customWidth="1"/>
    <col min="10250" max="10250" width="2" style="389" customWidth="1"/>
    <col min="10251" max="10251" width="2.23046875" style="389" customWidth="1"/>
    <col min="10252" max="10255" width="3.69140625" style="389" customWidth="1"/>
    <col min="10256" max="10256" width="2.3828125" style="389" customWidth="1"/>
    <col min="10257" max="10263" width="3.69140625" style="389" customWidth="1"/>
    <col min="10264" max="10270" width="5.69140625" style="389" customWidth="1"/>
    <col min="10271" max="10273" width="7.23046875" style="389" customWidth="1"/>
    <col min="10274" max="10277" width="5.69140625" style="389" customWidth="1"/>
    <col min="10278" max="10278" width="4.61328125" style="389" customWidth="1"/>
    <col min="10279" max="10494" width="1.61328125" style="389"/>
    <col min="10495" max="10495" width="1.69140625" style="389" customWidth="1"/>
    <col min="10496" max="10496" width="7.07421875" style="389" customWidth="1"/>
    <col min="10497" max="10497" width="5.921875" style="389" customWidth="1"/>
    <col min="10498" max="10498" width="1.69140625" style="389" customWidth="1"/>
    <col min="10499" max="10505" width="5.23046875" style="389" customWidth="1"/>
    <col min="10506" max="10506" width="2" style="389" customWidth="1"/>
    <col min="10507" max="10507" width="2.23046875" style="389" customWidth="1"/>
    <col min="10508" max="10511" width="3.69140625" style="389" customWidth="1"/>
    <col min="10512" max="10512" width="2.3828125" style="389" customWidth="1"/>
    <col min="10513" max="10519" width="3.69140625" style="389" customWidth="1"/>
    <col min="10520" max="10526" width="5.69140625" style="389" customWidth="1"/>
    <col min="10527" max="10529" width="7.23046875" style="389" customWidth="1"/>
    <col min="10530" max="10533" width="5.69140625" style="389" customWidth="1"/>
    <col min="10534" max="10534" width="4.61328125" style="389" customWidth="1"/>
    <col min="10535" max="10750" width="1.61328125" style="389"/>
    <col min="10751" max="10751" width="1.69140625" style="389" customWidth="1"/>
    <col min="10752" max="10752" width="7.07421875" style="389" customWidth="1"/>
    <col min="10753" max="10753" width="5.921875" style="389" customWidth="1"/>
    <col min="10754" max="10754" width="1.69140625" style="389" customWidth="1"/>
    <col min="10755" max="10761" width="5.23046875" style="389" customWidth="1"/>
    <col min="10762" max="10762" width="2" style="389" customWidth="1"/>
    <col min="10763" max="10763" width="2.23046875" style="389" customWidth="1"/>
    <col min="10764" max="10767" width="3.69140625" style="389" customWidth="1"/>
    <col min="10768" max="10768" width="2.3828125" style="389" customWidth="1"/>
    <col min="10769" max="10775" width="3.69140625" style="389" customWidth="1"/>
    <col min="10776" max="10782" width="5.69140625" style="389" customWidth="1"/>
    <col min="10783" max="10785" width="7.23046875" style="389" customWidth="1"/>
    <col min="10786" max="10789" width="5.69140625" style="389" customWidth="1"/>
    <col min="10790" max="10790" width="4.61328125" style="389" customWidth="1"/>
    <col min="10791" max="11006" width="1.61328125" style="389"/>
    <col min="11007" max="11007" width="1.69140625" style="389" customWidth="1"/>
    <col min="11008" max="11008" width="7.07421875" style="389" customWidth="1"/>
    <col min="11009" max="11009" width="5.921875" style="389" customWidth="1"/>
    <col min="11010" max="11010" width="1.69140625" style="389" customWidth="1"/>
    <col min="11011" max="11017" width="5.23046875" style="389" customWidth="1"/>
    <col min="11018" max="11018" width="2" style="389" customWidth="1"/>
    <col min="11019" max="11019" width="2.23046875" style="389" customWidth="1"/>
    <col min="11020" max="11023" width="3.69140625" style="389" customWidth="1"/>
    <col min="11024" max="11024" width="2.3828125" style="389" customWidth="1"/>
    <col min="11025" max="11031" width="3.69140625" style="389" customWidth="1"/>
    <col min="11032" max="11038" width="5.69140625" style="389" customWidth="1"/>
    <col min="11039" max="11041" width="7.23046875" style="389" customWidth="1"/>
    <col min="11042" max="11045" width="5.69140625" style="389" customWidth="1"/>
    <col min="11046" max="11046" width="4.61328125" style="389" customWidth="1"/>
    <col min="11047" max="11262" width="1.61328125" style="389"/>
    <col min="11263" max="11263" width="1.69140625" style="389" customWidth="1"/>
    <col min="11264" max="11264" width="7.07421875" style="389" customWidth="1"/>
    <col min="11265" max="11265" width="5.921875" style="389" customWidth="1"/>
    <col min="11266" max="11266" width="1.69140625" style="389" customWidth="1"/>
    <col min="11267" max="11273" width="5.23046875" style="389" customWidth="1"/>
    <col min="11274" max="11274" width="2" style="389" customWidth="1"/>
    <col min="11275" max="11275" width="2.23046875" style="389" customWidth="1"/>
    <col min="11276" max="11279" width="3.69140625" style="389" customWidth="1"/>
    <col min="11280" max="11280" width="2.3828125" style="389" customWidth="1"/>
    <col min="11281" max="11287" width="3.69140625" style="389" customWidth="1"/>
    <col min="11288" max="11294" width="5.69140625" style="389" customWidth="1"/>
    <col min="11295" max="11297" width="7.23046875" style="389" customWidth="1"/>
    <col min="11298" max="11301" width="5.69140625" style="389" customWidth="1"/>
    <col min="11302" max="11302" width="4.61328125" style="389" customWidth="1"/>
    <col min="11303" max="11518" width="1.61328125" style="389"/>
    <col min="11519" max="11519" width="1.69140625" style="389" customWidth="1"/>
    <col min="11520" max="11520" width="7.07421875" style="389" customWidth="1"/>
    <col min="11521" max="11521" width="5.921875" style="389" customWidth="1"/>
    <col min="11522" max="11522" width="1.69140625" style="389" customWidth="1"/>
    <col min="11523" max="11529" width="5.23046875" style="389" customWidth="1"/>
    <col min="11530" max="11530" width="2" style="389" customWidth="1"/>
    <col min="11531" max="11531" width="2.23046875" style="389" customWidth="1"/>
    <col min="11532" max="11535" width="3.69140625" style="389" customWidth="1"/>
    <col min="11536" max="11536" width="2.3828125" style="389" customWidth="1"/>
    <col min="11537" max="11543" width="3.69140625" style="389" customWidth="1"/>
    <col min="11544" max="11550" width="5.69140625" style="389" customWidth="1"/>
    <col min="11551" max="11553" width="7.23046875" style="389" customWidth="1"/>
    <col min="11554" max="11557" width="5.69140625" style="389" customWidth="1"/>
    <col min="11558" max="11558" width="4.61328125" style="389" customWidth="1"/>
    <col min="11559" max="11774" width="1.61328125" style="389"/>
    <col min="11775" max="11775" width="1.69140625" style="389" customWidth="1"/>
    <col min="11776" max="11776" width="7.07421875" style="389" customWidth="1"/>
    <col min="11777" max="11777" width="5.921875" style="389" customWidth="1"/>
    <col min="11778" max="11778" width="1.69140625" style="389" customWidth="1"/>
    <col min="11779" max="11785" width="5.23046875" style="389" customWidth="1"/>
    <col min="11786" max="11786" width="2" style="389" customWidth="1"/>
    <col min="11787" max="11787" width="2.23046875" style="389" customWidth="1"/>
    <col min="11788" max="11791" width="3.69140625" style="389" customWidth="1"/>
    <col min="11792" max="11792" width="2.3828125" style="389" customWidth="1"/>
    <col min="11793" max="11799" width="3.69140625" style="389" customWidth="1"/>
    <col min="11800" max="11806" width="5.69140625" style="389" customWidth="1"/>
    <col min="11807" max="11809" width="7.23046875" style="389" customWidth="1"/>
    <col min="11810" max="11813" width="5.69140625" style="389" customWidth="1"/>
    <col min="11814" max="11814" width="4.61328125" style="389" customWidth="1"/>
    <col min="11815" max="12030" width="1.61328125" style="389"/>
    <col min="12031" max="12031" width="1.69140625" style="389" customWidth="1"/>
    <col min="12032" max="12032" width="7.07421875" style="389" customWidth="1"/>
    <col min="12033" max="12033" width="5.921875" style="389" customWidth="1"/>
    <col min="12034" max="12034" width="1.69140625" style="389" customWidth="1"/>
    <col min="12035" max="12041" width="5.23046875" style="389" customWidth="1"/>
    <col min="12042" max="12042" width="2" style="389" customWidth="1"/>
    <col min="12043" max="12043" width="2.23046875" style="389" customWidth="1"/>
    <col min="12044" max="12047" width="3.69140625" style="389" customWidth="1"/>
    <col min="12048" max="12048" width="2.3828125" style="389" customWidth="1"/>
    <col min="12049" max="12055" width="3.69140625" style="389" customWidth="1"/>
    <col min="12056" max="12062" width="5.69140625" style="389" customWidth="1"/>
    <col min="12063" max="12065" width="7.23046875" style="389" customWidth="1"/>
    <col min="12066" max="12069" width="5.69140625" style="389" customWidth="1"/>
    <col min="12070" max="12070" width="4.61328125" style="389" customWidth="1"/>
    <col min="12071" max="12286" width="1.61328125" style="389"/>
    <col min="12287" max="12287" width="1.69140625" style="389" customWidth="1"/>
    <col min="12288" max="12288" width="7.07421875" style="389" customWidth="1"/>
    <col min="12289" max="12289" width="5.921875" style="389" customWidth="1"/>
    <col min="12290" max="12290" width="1.69140625" style="389" customWidth="1"/>
    <col min="12291" max="12297" width="5.23046875" style="389" customWidth="1"/>
    <col min="12298" max="12298" width="2" style="389" customWidth="1"/>
    <col min="12299" max="12299" width="2.23046875" style="389" customWidth="1"/>
    <col min="12300" max="12303" width="3.69140625" style="389" customWidth="1"/>
    <col min="12304" max="12304" width="2.3828125" style="389" customWidth="1"/>
    <col min="12305" max="12311" width="3.69140625" style="389" customWidth="1"/>
    <col min="12312" max="12318" width="5.69140625" style="389" customWidth="1"/>
    <col min="12319" max="12321" width="7.23046875" style="389" customWidth="1"/>
    <col min="12322" max="12325" width="5.69140625" style="389" customWidth="1"/>
    <col min="12326" max="12326" width="4.61328125" style="389" customWidth="1"/>
    <col min="12327" max="12542" width="1.61328125" style="389"/>
    <col min="12543" max="12543" width="1.69140625" style="389" customWidth="1"/>
    <col min="12544" max="12544" width="7.07421875" style="389" customWidth="1"/>
    <col min="12545" max="12545" width="5.921875" style="389" customWidth="1"/>
    <col min="12546" max="12546" width="1.69140625" style="389" customWidth="1"/>
    <col min="12547" max="12553" width="5.23046875" style="389" customWidth="1"/>
    <col min="12554" max="12554" width="2" style="389" customWidth="1"/>
    <col min="12555" max="12555" width="2.23046875" style="389" customWidth="1"/>
    <col min="12556" max="12559" width="3.69140625" style="389" customWidth="1"/>
    <col min="12560" max="12560" width="2.3828125" style="389" customWidth="1"/>
    <col min="12561" max="12567" width="3.69140625" style="389" customWidth="1"/>
    <col min="12568" max="12574" width="5.69140625" style="389" customWidth="1"/>
    <col min="12575" max="12577" width="7.23046875" style="389" customWidth="1"/>
    <col min="12578" max="12581" width="5.69140625" style="389" customWidth="1"/>
    <col min="12582" max="12582" width="4.61328125" style="389" customWidth="1"/>
    <col min="12583" max="12798" width="1.61328125" style="389"/>
    <col min="12799" max="12799" width="1.69140625" style="389" customWidth="1"/>
    <col min="12800" max="12800" width="7.07421875" style="389" customWidth="1"/>
    <col min="12801" max="12801" width="5.921875" style="389" customWidth="1"/>
    <col min="12802" max="12802" width="1.69140625" style="389" customWidth="1"/>
    <col min="12803" max="12809" width="5.23046875" style="389" customWidth="1"/>
    <col min="12810" max="12810" width="2" style="389" customWidth="1"/>
    <col min="12811" max="12811" width="2.23046875" style="389" customWidth="1"/>
    <col min="12812" max="12815" width="3.69140625" style="389" customWidth="1"/>
    <col min="12816" max="12816" width="2.3828125" style="389" customWidth="1"/>
    <col min="12817" max="12823" width="3.69140625" style="389" customWidth="1"/>
    <col min="12824" max="12830" width="5.69140625" style="389" customWidth="1"/>
    <col min="12831" max="12833" width="7.23046875" style="389" customWidth="1"/>
    <col min="12834" max="12837" width="5.69140625" style="389" customWidth="1"/>
    <col min="12838" max="12838" width="4.61328125" style="389" customWidth="1"/>
    <col min="12839" max="13054" width="1.61328125" style="389"/>
    <col min="13055" max="13055" width="1.69140625" style="389" customWidth="1"/>
    <col min="13056" max="13056" width="7.07421875" style="389" customWidth="1"/>
    <col min="13057" max="13057" width="5.921875" style="389" customWidth="1"/>
    <col min="13058" max="13058" width="1.69140625" style="389" customWidth="1"/>
    <col min="13059" max="13065" width="5.23046875" style="389" customWidth="1"/>
    <col min="13066" max="13066" width="2" style="389" customWidth="1"/>
    <col min="13067" max="13067" width="2.23046875" style="389" customWidth="1"/>
    <col min="13068" max="13071" width="3.69140625" style="389" customWidth="1"/>
    <col min="13072" max="13072" width="2.3828125" style="389" customWidth="1"/>
    <col min="13073" max="13079" width="3.69140625" style="389" customWidth="1"/>
    <col min="13080" max="13086" width="5.69140625" style="389" customWidth="1"/>
    <col min="13087" max="13089" width="7.23046875" style="389" customWidth="1"/>
    <col min="13090" max="13093" width="5.69140625" style="389" customWidth="1"/>
    <col min="13094" max="13094" width="4.61328125" style="389" customWidth="1"/>
    <col min="13095" max="13310" width="1.61328125" style="389"/>
    <col min="13311" max="13311" width="1.69140625" style="389" customWidth="1"/>
    <col min="13312" max="13312" width="7.07421875" style="389" customWidth="1"/>
    <col min="13313" max="13313" width="5.921875" style="389" customWidth="1"/>
    <col min="13314" max="13314" width="1.69140625" style="389" customWidth="1"/>
    <col min="13315" max="13321" width="5.23046875" style="389" customWidth="1"/>
    <col min="13322" max="13322" width="2" style="389" customWidth="1"/>
    <col min="13323" max="13323" width="2.23046875" style="389" customWidth="1"/>
    <col min="13324" max="13327" width="3.69140625" style="389" customWidth="1"/>
    <col min="13328" max="13328" width="2.3828125" style="389" customWidth="1"/>
    <col min="13329" max="13335" width="3.69140625" style="389" customWidth="1"/>
    <col min="13336" max="13342" width="5.69140625" style="389" customWidth="1"/>
    <col min="13343" max="13345" width="7.23046875" style="389" customWidth="1"/>
    <col min="13346" max="13349" width="5.69140625" style="389" customWidth="1"/>
    <col min="13350" max="13350" width="4.61328125" style="389" customWidth="1"/>
    <col min="13351" max="13566" width="1.61328125" style="389"/>
    <col min="13567" max="13567" width="1.69140625" style="389" customWidth="1"/>
    <col min="13568" max="13568" width="7.07421875" style="389" customWidth="1"/>
    <col min="13569" max="13569" width="5.921875" style="389" customWidth="1"/>
    <col min="13570" max="13570" width="1.69140625" style="389" customWidth="1"/>
    <col min="13571" max="13577" width="5.23046875" style="389" customWidth="1"/>
    <col min="13578" max="13578" width="2" style="389" customWidth="1"/>
    <col min="13579" max="13579" width="2.23046875" style="389" customWidth="1"/>
    <col min="13580" max="13583" width="3.69140625" style="389" customWidth="1"/>
    <col min="13584" max="13584" width="2.3828125" style="389" customWidth="1"/>
    <col min="13585" max="13591" width="3.69140625" style="389" customWidth="1"/>
    <col min="13592" max="13598" width="5.69140625" style="389" customWidth="1"/>
    <col min="13599" max="13601" width="7.23046875" style="389" customWidth="1"/>
    <col min="13602" max="13605" width="5.69140625" style="389" customWidth="1"/>
    <col min="13606" max="13606" width="4.61328125" style="389" customWidth="1"/>
    <col min="13607" max="13822" width="1.61328125" style="389"/>
    <col min="13823" max="13823" width="1.69140625" style="389" customWidth="1"/>
    <col min="13824" max="13824" width="7.07421875" style="389" customWidth="1"/>
    <col min="13825" max="13825" width="5.921875" style="389" customWidth="1"/>
    <col min="13826" max="13826" width="1.69140625" style="389" customWidth="1"/>
    <col min="13827" max="13833" width="5.23046875" style="389" customWidth="1"/>
    <col min="13834" max="13834" width="2" style="389" customWidth="1"/>
    <col min="13835" max="13835" width="2.23046875" style="389" customWidth="1"/>
    <col min="13836" max="13839" width="3.69140625" style="389" customWidth="1"/>
    <col min="13840" max="13840" width="2.3828125" style="389" customWidth="1"/>
    <col min="13841" max="13847" width="3.69140625" style="389" customWidth="1"/>
    <col min="13848" max="13854" width="5.69140625" style="389" customWidth="1"/>
    <col min="13855" max="13857" width="7.23046875" style="389" customWidth="1"/>
    <col min="13858" max="13861" width="5.69140625" style="389" customWidth="1"/>
    <col min="13862" max="13862" width="4.61328125" style="389" customWidth="1"/>
    <col min="13863" max="14078" width="1.61328125" style="389"/>
    <col min="14079" max="14079" width="1.69140625" style="389" customWidth="1"/>
    <col min="14080" max="14080" width="7.07421875" style="389" customWidth="1"/>
    <col min="14081" max="14081" width="5.921875" style="389" customWidth="1"/>
    <col min="14082" max="14082" width="1.69140625" style="389" customWidth="1"/>
    <col min="14083" max="14089" width="5.23046875" style="389" customWidth="1"/>
    <col min="14090" max="14090" width="2" style="389" customWidth="1"/>
    <col min="14091" max="14091" width="2.23046875" style="389" customWidth="1"/>
    <col min="14092" max="14095" width="3.69140625" style="389" customWidth="1"/>
    <col min="14096" max="14096" width="2.3828125" style="389" customWidth="1"/>
    <col min="14097" max="14103" width="3.69140625" style="389" customWidth="1"/>
    <col min="14104" max="14110" width="5.69140625" style="389" customWidth="1"/>
    <col min="14111" max="14113" width="7.23046875" style="389" customWidth="1"/>
    <col min="14114" max="14117" width="5.69140625" style="389" customWidth="1"/>
    <col min="14118" max="14118" width="4.61328125" style="389" customWidth="1"/>
    <col min="14119" max="14334" width="1.61328125" style="389"/>
    <col min="14335" max="14335" width="1.69140625" style="389" customWidth="1"/>
    <col min="14336" max="14336" width="7.07421875" style="389" customWidth="1"/>
    <col min="14337" max="14337" width="5.921875" style="389" customWidth="1"/>
    <col min="14338" max="14338" width="1.69140625" style="389" customWidth="1"/>
    <col min="14339" max="14345" width="5.23046875" style="389" customWidth="1"/>
    <col min="14346" max="14346" width="2" style="389" customWidth="1"/>
    <col min="14347" max="14347" width="2.23046875" style="389" customWidth="1"/>
    <col min="14348" max="14351" width="3.69140625" style="389" customWidth="1"/>
    <col min="14352" max="14352" width="2.3828125" style="389" customWidth="1"/>
    <col min="14353" max="14359" width="3.69140625" style="389" customWidth="1"/>
    <col min="14360" max="14366" width="5.69140625" style="389" customWidth="1"/>
    <col min="14367" max="14369" width="7.23046875" style="389" customWidth="1"/>
    <col min="14370" max="14373" width="5.69140625" style="389" customWidth="1"/>
    <col min="14374" max="14374" width="4.61328125" style="389" customWidth="1"/>
    <col min="14375" max="14590" width="1.61328125" style="389"/>
    <col min="14591" max="14591" width="1.69140625" style="389" customWidth="1"/>
    <col min="14592" max="14592" width="7.07421875" style="389" customWidth="1"/>
    <col min="14593" max="14593" width="5.921875" style="389" customWidth="1"/>
    <col min="14594" max="14594" width="1.69140625" style="389" customWidth="1"/>
    <col min="14595" max="14601" width="5.23046875" style="389" customWidth="1"/>
    <col min="14602" max="14602" width="2" style="389" customWidth="1"/>
    <col min="14603" max="14603" width="2.23046875" style="389" customWidth="1"/>
    <col min="14604" max="14607" width="3.69140625" style="389" customWidth="1"/>
    <col min="14608" max="14608" width="2.3828125" style="389" customWidth="1"/>
    <col min="14609" max="14615" width="3.69140625" style="389" customWidth="1"/>
    <col min="14616" max="14622" width="5.69140625" style="389" customWidth="1"/>
    <col min="14623" max="14625" width="7.23046875" style="389" customWidth="1"/>
    <col min="14626" max="14629" width="5.69140625" style="389" customWidth="1"/>
    <col min="14630" max="14630" width="4.61328125" style="389" customWidth="1"/>
    <col min="14631" max="14846" width="1.61328125" style="389"/>
    <col min="14847" max="14847" width="1.69140625" style="389" customWidth="1"/>
    <col min="14848" max="14848" width="7.07421875" style="389" customWidth="1"/>
    <col min="14849" max="14849" width="5.921875" style="389" customWidth="1"/>
    <col min="14850" max="14850" width="1.69140625" style="389" customWidth="1"/>
    <col min="14851" max="14857" width="5.23046875" style="389" customWidth="1"/>
    <col min="14858" max="14858" width="2" style="389" customWidth="1"/>
    <col min="14859" max="14859" width="2.23046875" style="389" customWidth="1"/>
    <col min="14860" max="14863" width="3.69140625" style="389" customWidth="1"/>
    <col min="14864" max="14864" width="2.3828125" style="389" customWidth="1"/>
    <col min="14865" max="14871" width="3.69140625" style="389" customWidth="1"/>
    <col min="14872" max="14878" width="5.69140625" style="389" customWidth="1"/>
    <col min="14879" max="14881" width="7.23046875" style="389" customWidth="1"/>
    <col min="14882" max="14885" width="5.69140625" style="389" customWidth="1"/>
    <col min="14886" max="14886" width="4.61328125" style="389" customWidth="1"/>
    <col min="14887" max="15102" width="1.61328125" style="389"/>
    <col min="15103" max="15103" width="1.69140625" style="389" customWidth="1"/>
    <col min="15104" max="15104" width="7.07421875" style="389" customWidth="1"/>
    <col min="15105" max="15105" width="5.921875" style="389" customWidth="1"/>
    <col min="15106" max="15106" width="1.69140625" style="389" customWidth="1"/>
    <col min="15107" max="15113" width="5.23046875" style="389" customWidth="1"/>
    <col min="15114" max="15114" width="2" style="389" customWidth="1"/>
    <col min="15115" max="15115" width="2.23046875" style="389" customWidth="1"/>
    <col min="15116" max="15119" width="3.69140625" style="389" customWidth="1"/>
    <col min="15120" max="15120" width="2.3828125" style="389" customWidth="1"/>
    <col min="15121" max="15127" width="3.69140625" style="389" customWidth="1"/>
    <col min="15128" max="15134" width="5.69140625" style="389" customWidth="1"/>
    <col min="15135" max="15137" width="7.23046875" style="389" customWidth="1"/>
    <col min="15138" max="15141" width="5.69140625" style="389" customWidth="1"/>
    <col min="15142" max="15142" width="4.61328125" style="389" customWidth="1"/>
    <col min="15143" max="15358" width="1.61328125" style="389"/>
    <col min="15359" max="15359" width="1.69140625" style="389" customWidth="1"/>
    <col min="15360" max="15360" width="7.07421875" style="389" customWidth="1"/>
    <col min="15361" max="15361" width="5.921875" style="389" customWidth="1"/>
    <col min="15362" max="15362" width="1.69140625" style="389" customWidth="1"/>
    <col min="15363" max="15369" width="5.23046875" style="389" customWidth="1"/>
    <col min="15370" max="15370" width="2" style="389" customWidth="1"/>
    <col min="15371" max="15371" width="2.23046875" style="389" customWidth="1"/>
    <col min="15372" max="15375" width="3.69140625" style="389" customWidth="1"/>
    <col min="15376" max="15376" width="2.3828125" style="389" customWidth="1"/>
    <col min="15377" max="15383" width="3.69140625" style="389" customWidth="1"/>
    <col min="15384" max="15390" width="5.69140625" style="389" customWidth="1"/>
    <col min="15391" max="15393" width="7.23046875" style="389" customWidth="1"/>
    <col min="15394" max="15397" width="5.69140625" style="389" customWidth="1"/>
    <col min="15398" max="15398" width="4.61328125" style="389" customWidth="1"/>
    <col min="15399" max="15614" width="1.61328125" style="389"/>
    <col min="15615" max="15615" width="1.69140625" style="389" customWidth="1"/>
    <col min="15616" max="15616" width="7.07421875" style="389" customWidth="1"/>
    <col min="15617" max="15617" width="5.921875" style="389" customWidth="1"/>
    <col min="15618" max="15618" width="1.69140625" style="389" customWidth="1"/>
    <col min="15619" max="15625" width="5.23046875" style="389" customWidth="1"/>
    <col min="15626" max="15626" width="2" style="389" customWidth="1"/>
    <col min="15627" max="15627" width="2.23046875" style="389" customWidth="1"/>
    <col min="15628" max="15631" width="3.69140625" style="389" customWidth="1"/>
    <col min="15632" max="15632" width="2.3828125" style="389" customWidth="1"/>
    <col min="15633" max="15639" width="3.69140625" style="389" customWidth="1"/>
    <col min="15640" max="15646" width="5.69140625" style="389" customWidth="1"/>
    <col min="15647" max="15649" width="7.23046875" style="389" customWidth="1"/>
    <col min="15650" max="15653" width="5.69140625" style="389" customWidth="1"/>
    <col min="15654" max="15654" width="4.61328125" style="389" customWidth="1"/>
    <col min="15655" max="15870" width="1.61328125" style="389"/>
    <col min="15871" max="15871" width="1.69140625" style="389" customWidth="1"/>
    <col min="15872" max="15872" width="7.07421875" style="389" customWidth="1"/>
    <col min="15873" max="15873" width="5.921875" style="389" customWidth="1"/>
    <col min="15874" max="15874" width="1.69140625" style="389" customWidth="1"/>
    <col min="15875" max="15881" width="5.23046875" style="389" customWidth="1"/>
    <col min="15882" max="15882" width="2" style="389" customWidth="1"/>
    <col min="15883" max="15883" width="2.23046875" style="389" customWidth="1"/>
    <col min="15884" max="15887" width="3.69140625" style="389" customWidth="1"/>
    <col min="15888" max="15888" width="2.3828125" style="389" customWidth="1"/>
    <col min="15889" max="15895" width="3.69140625" style="389" customWidth="1"/>
    <col min="15896" max="15902" width="5.69140625" style="389" customWidth="1"/>
    <col min="15903" max="15905" width="7.23046875" style="389" customWidth="1"/>
    <col min="15906" max="15909" width="5.69140625" style="389" customWidth="1"/>
    <col min="15910" max="15910" width="4.61328125" style="389" customWidth="1"/>
    <col min="15911" max="16126" width="1.61328125" style="389"/>
    <col min="16127" max="16127" width="1.69140625" style="389" customWidth="1"/>
    <col min="16128" max="16128" width="7.07421875" style="389" customWidth="1"/>
    <col min="16129" max="16129" width="5.921875" style="389" customWidth="1"/>
    <col min="16130" max="16130" width="1.69140625" style="389" customWidth="1"/>
    <col min="16131" max="16137" width="5.23046875" style="389" customWidth="1"/>
    <col min="16138" max="16138" width="2" style="389" customWidth="1"/>
    <col min="16139" max="16139" width="2.23046875" style="389" customWidth="1"/>
    <col min="16140" max="16143" width="3.69140625" style="389" customWidth="1"/>
    <col min="16144" max="16144" width="2.3828125" style="389" customWidth="1"/>
    <col min="16145" max="16151" width="3.69140625" style="389" customWidth="1"/>
    <col min="16152" max="16158" width="5.69140625" style="389" customWidth="1"/>
    <col min="16159" max="16161" width="7.23046875" style="389" customWidth="1"/>
    <col min="16162" max="16165" width="5.69140625" style="389" customWidth="1"/>
    <col min="16166" max="16166" width="4.61328125" style="389" customWidth="1"/>
    <col min="16167" max="16384" width="1.61328125" style="389"/>
  </cols>
  <sheetData>
    <row r="1" spans="1:73" ht="16.5" customHeight="1">
      <c r="A1" s="390"/>
      <c r="B1" s="391"/>
      <c r="C1" s="391"/>
      <c r="D1" s="391"/>
      <c r="E1" s="391"/>
      <c r="F1" s="391"/>
      <c r="G1" s="391"/>
      <c r="H1" s="392"/>
      <c r="I1" s="392"/>
      <c r="J1" s="392"/>
      <c r="K1" s="433"/>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446"/>
      <c r="AN1" s="447"/>
      <c r="AO1" s="447"/>
      <c r="AP1" s="447"/>
      <c r="AQ1" s="447"/>
      <c r="AR1" s="447"/>
      <c r="AS1" s="447"/>
      <c r="AT1" s="447"/>
      <c r="AU1" s="447"/>
      <c r="AV1" s="447"/>
      <c r="AW1" s="447"/>
      <c r="AX1" s="447"/>
      <c r="AY1" s="447"/>
      <c r="AZ1" s="447"/>
      <c r="BA1" s="447"/>
      <c r="BB1" s="447"/>
      <c r="BC1" s="452"/>
      <c r="BD1" s="452"/>
      <c r="BE1" s="452"/>
      <c r="BF1" s="452"/>
      <c r="BG1" s="452"/>
      <c r="BH1" s="452"/>
      <c r="BI1" s="452"/>
      <c r="BJ1" s="452"/>
      <c r="BK1" s="452"/>
      <c r="BL1" s="452"/>
      <c r="BM1" s="452"/>
      <c r="BN1" s="452"/>
      <c r="BO1" s="452"/>
      <c r="BP1" s="452"/>
      <c r="BQ1" s="452"/>
      <c r="BR1" s="452"/>
      <c r="BS1" s="447"/>
      <c r="BT1" s="452"/>
      <c r="BU1" s="452"/>
    </row>
    <row r="2" spans="1:73" ht="16.5" customHeight="1">
      <c r="A2" s="393"/>
      <c r="B2" s="390"/>
      <c r="C2" s="391"/>
      <c r="D2" s="391"/>
      <c r="E2" s="391"/>
      <c r="F2" s="391"/>
      <c r="G2" s="391"/>
      <c r="H2" s="392"/>
      <c r="I2" s="392"/>
      <c r="J2" s="392"/>
      <c r="K2" s="433"/>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448"/>
      <c r="AM2" s="449"/>
      <c r="AN2" s="447"/>
      <c r="AO2" s="447"/>
      <c r="AP2" s="447"/>
      <c r="AQ2" s="447"/>
      <c r="AR2" s="447"/>
      <c r="AS2" s="447"/>
      <c r="AT2" s="447"/>
      <c r="AU2" s="447"/>
      <c r="AV2" s="447"/>
      <c r="AW2" s="447"/>
      <c r="AX2" s="447"/>
      <c r="AY2" s="447"/>
      <c r="AZ2" s="447"/>
      <c r="BA2" s="447"/>
      <c r="BB2" s="447"/>
      <c r="BC2" s="452"/>
      <c r="BD2" s="452"/>
      <c r="BE2" s="452"/>
      <c r="BF2" s="452"/>
      <c r="BG2" s="452"/>
      <c r="BH2" s="452"/>
      <c r="BI2" s="452"/>
      <c r="BJ2" s="452"/>
      <c r="BK2" s="452"/>
      <c r="BL2" s="452"/>
      <c r="BM2" s="452"/>
      <c r="BN2" s="452"/>
      <c r="BO2" s="452"/>
      <c r="BP2" s="452"/>
      <c r="BQ2" s="452"/>
      <c r="BR2" s="452"/>
      <c r="BS2" s="447"/>
      <c r="BT2" s="452"/>
      <c r="BU2" s="452"/>
    </row>
    <row r="3" spans="1:73" ht="29.1" customHeight="1">
      <c r="A3" s="394"/>
      <c r="B3" s="395"/>
      <c r="C3" s="396"/>
      <c r="D3" s="396"/>
      <c r="E3" s="396"/>
      <c r="F3" s="396"/>
      <c r="G3" s="396"/>
      <c r="H3" s="397"/>
      <c r="I3" s="397"/>
      <c r="J3" s="397"/>
      <c r="K3" s="405"/>
      <c r="L3" s="410"/>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50"/>
      <c r="AM3" s="449"/>
      <c r="AN3" s="447"/>
      <c r="AO3" s="447"/>
      <c r="AP3" s="447"/>
      <c r="AQ3" s="447"/>
      <c r="AR3" s="447"/>
      <c r="AS3" s="447"/>
      <c r="AT3" s="447"/>
      <c r="AU3" s="447"/>
      <c r="AV3" s="447"/>
      <c r="AW3" s="447"/>
      <c r="AX3" s="447"/>
      <c r="AY3" s="447"/>
      <c r="AZ3" s="447"/>
      <c r="BA3" s="447"/>
      <c r="BB3" s="447"/>
      <c r="BC3" s="452"/>
      <c r="BD3" s="452"/>
      <c r="BE3" s="452"/>
      <c r="BF3" s="452"/>
      <c r="BG3" s="452"/>
      <c r="BH3" s="452"/>
      <c r="BI3" s="452"/>
      <c r="BJ3" s="452"/>
      <c r="BK3" s="452"/>
      <c r="BL3" s="452"/>
      <c r="BM3" s="452"/>
      <c r="BN3" s="452"/>
      <c r="BO3" s="452"/>
      <c r="BP3" s="452"/>
      <c r="BQ3" s="452"/>
      <c r="BR3" s="452"/>
      <c r="BS3" s="452"/>
      <c r="BT3" s="452"/>
      <c r="BU3" s="452"/>
    </row>
    <row r="4" spans="1:73" ht="29.1" customHeight="1">
      <c r="A4" s="398"/>
      <c r="B4" s="399"/>
      <c r="C4" s="400"/>
      <c r="D4" s="400"/>
      <c r="E4" s="400"/>
      <c r="F4" s="401" t="s">
        <v>2538</v>
      </c>
      <c r="G4" s="400"/>
      <c r="H4" s="397"/>
      <c r="I4" s="397"/>
      <c r="J4" s="397"/>
      <c r="K4" s="405"/>
      <c r="L4" s="410"/>
      <c r="M4" s="435"/>
      <c r="N4" s="435"/>
      <c r="O4" s="435"/>
      <c r="P4" s="435"/>
      <c r="Q4" s="435"/>
      <c r="R4" s="435"/>
      <c r="S4" s="435"/>
      <c r="T4" s="435"/>
      <c r="U4" s="435"/>
      <c r="V4" s="435"/>
      <c r="W4" s="435"/>
      <c r="X4" s="403"/>
      <c r="Y4" s="403"/>
      <c r="Z4" s="403"/>
      <c r="AA4" s="403"/>
      <c r="AB4" s="403"/>
      <c r="AC4" s="403"/>
      <c r="AD4" s="403"/>
      <c r="AE4" s="403"/>
      <c r="AF4" s="403"/>
      <c r="AG4" s="403"/>
      <c r="AH4" s="403"/>
      <c r="AI4" s="403"/>
      <c r="AJ4" s="403"/>
      <c r="AK4" s="403"/>
      <c r="AL4" s="450"/>
      <c r="AM4" s="451"/>
      <c r="AN4" s="452"/>
      <c r="AO4" s="452"/>
      <c r="AP4" s="452"/>
      <c r="AQ4" s="452"/>
      <c r="AR4" s="452"/>
      <c r="AS4" s="452"/>
      <c r="AT4" s="452"/>
      <c r="AU4" s="452"/>
      <c r="AV4" s="452"/>
      <c r="AW4" s="452"/>
      <c r="AX4" s="452"/>
      <c r="AY4" s="452"/>
      <c r="AZ4" s="452"/>
      <c r="BA4" s="452"/>
      <c r="BB4" s="452"/>
      <c r="BC4" s="452"/>
      <c r="BD4" s="452"/>
      <c r="BE4" s="452"/>
      <c r="BF4" s="452"/>
      <c r="BG4" s="452"/>
      <c r="BH4" s="452"/>
      <c r="BI4" s="452"/>
      <c r="BJ4" s="468"/>
      <c r="BK4" s="452"/>
      <c r="BL4" s="452"/>
      <c r="BM4" s="452"/>
      <c r="BN4" s="452"/>
      <c r="BO4" s="452"/>
      <c r="BP4" s="452"/>
      <c r="BQ4" s="452"/>
      <c r="BR4" s="452"/>
      <c r="BS4" s="452"/>
      <c r="BT4" s="452"/>
      <c r="BU4" s="452"/>
    </row>
    <row r="5" spans="1:73" ht="37.5" customHeight="1">
      <c r="A5" s="402"/>
      <c r="B5" s="402"/>
      <c r="C5" s="403"/>
      <c r="D5" s="403"/>
      <c r="E5" s="403"/>
      <c r="F5" s="404" t="s">
        <v>2539</v>
      </c>
      <c r="G5" s="403"/>
      <c r="H5" s="397"/>
      <c r="I5" s="397"/>
      <c r="J5" s="397"/>
      <c r="K5" s="405"/>
      <c r="L5" s="403"/>
      <c r="M5" s="403"/>
      <c r="N5" s="403"/>
      <c r="O5" s="403"/>
      <c r="P5" s="403"/>
      <c r="Q5" s="403"/>
      <c r="R5" s="403"/>
      <c r="S5" s="403"/>
      <c r="T5" s="403"/>
      <c r="U5" s="403"/>
      <c r="V5" s="403"/>
      <c r="W5" s="403"/>
      <c r="X5" s="403"/>
      <c r="Y5" s="403"/>
      <c r="Z5" s="403"/>
      <c r="AA5" s="403"/>
      <c r="AB5" s="403"/>
      <c r="AC5" s="403"/>
      <c r="AD5" s="403"/>
      <c r="AE5" s="403"/>
      <c r="AF5" s="403"/>
      <c r="AG5" s="403"/>
      <c r="AH5" s="403"/>
      <c r="AI5" s="403"/>
      <c r="AJ5" s="403"/>
      <c r="AK5" s="403"/>
      <c r="AL5" s="450"/>
      <c r="AM5" s="451"/>
      <c r="AN5" s="452"/>
      <c r="AO5" s="452"/>
      <c r="AP5" s="452"/>
      <c r="AQ5" s="452"/>
      <c r="AR5" s="452"/>
      <c r="AS5" s="452"/>
      <c r="AT5" s="452"/>
      <c r="AU5" s="452"/>
      <c r="AV5" s="452"/>
      <c r="AW5" s="452"/>
      <c r="AX5" s="452"/>
      <c r="AY5" s="452"/>
      <c r="AZ5" s="452"/>
      <c r="BA5" s="452"/>
      <c r="BB5" s="452"/>
      <c r="BC5" s="452"/>
      <c r="BD5" s="452"/>
      <c r="BE5" s="452"/>
      <c r="BF5" s="452"/>
      <c r="BG5" s="452"/>
      <c r="BH5" s="452"/>
      <c r="BI5" s="452"/>
      <c r="BJ5" s="452"/>
      <c r="BK5" s="452"/>
      <c r="BL5" s="452"/>
      <c r="BM5" s="452"/>
      <c r="BN5" s="452"/>
      <c r="BO5" s="452"/>
      <c r="BP5" s="452"/>
      <c r="BQ5" s="452"/>
      <c r="BR5" s="452"/>
      <c r="BS5" s="452"/>
      <c r="BT5" s="452"/>
      <c r="BU5" s="452"/>
    </row>
    <row r="6" spans="1:73" ht="27" customHeight="1">
      <c r="A6" s="402"/>
      <c r="B6" s="402"/>
      <c r="C6" s="403"/>
      <c r="D6" s="403"/>
      <c r="E6" s="403"/>
      <c r="F6" s="403"/>
      <c r="G6" s="403"/>
      <c r="H6" s="405"/>
      <c r="I6" s="405"/>
      <c r="J6" s="405"/>
      <c r="K6" s="405"/>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50"/>
      <c r="AM6" s="451"/>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2"/>
      <c r="BQ6" s="452"/>
      <c r="BR6" s="452"/>
      <c r="BS6" s="452"/>
      <c r="BT6" s="452"/>
      <c r="BU6" s="452"/>
    </row>
    <row r="7" spans="1:73" ht="15" customHeight="1">
      <c r="A7" s="406"/>
      <c r="B7" s="406"/>
      <c r="C7" s="407"/>
      <c r="D7" s="407"/>
      <c r="E7" s="407"/>
      <c r="F7" s="408"/>
      <c r="G7" s="408"/>
      <c r="H7" s="408"/>
      <c r="I7" s="408"/>
      <c r="J7" s="408"/>
      <c r="K7" s="408"/>
      <c r="L7" s="408"/>
      <c r="M7" s="408"/>
      <c r="N7" s="408"/>
      <c r="O7" s="408"/>
      <c r="P7" s="408"/>
      <c r="Q7" s="408"/>
      <c r="R7" s="408"/>
      <c r="S7" s="408"/>
      <c r="T7" s="408"/>
      <c r="U7" s="408"/>
      <c r="V7" s="410"/>
      <c r="W7" s="410"/>
      <c r="X7" s="440"/>
      <c r="Y7" s="440"/>
      <c r="Z7" s="440"/>
      <c r="AA7" s="440"/>
      <c r="AB7" s="440"/>
      <c r="AC7" s="440"/>
      <c r="AD7" s="440"/>
      <c r="AE7" s="440"/>
      <c r="AF7" s="442"/>
      <c r="AG7" s="442"/>
      <c r="AH7" s="440"/>
      <c r="AI7" s="440"/>
      <c r="AJ7" s="2889"/>
      <c r="AK7" s="2889"/>
      <c r="AL7" s="453"/>
      <c r="AM7" s="454"/>
      <c r="AV7" s="464"/>
      <c r="AW7" s="466"/>
    </row>
    <row r="8" spans="1:73" ht="30" customHeight="1">
      <c r="A8" s="406"/>
      <c r="B8" s="409"/>
      <c r="C8" s="410"/>
      <c r="D8" s="410"/>
      <c r="E8" s="410"/>
      <c r="F8" s="411"/>
      <c r="G8" s="407"/>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8"/>
      <c r="AL8" s="453"/>
      <c r="AM8" s="454"/>
      <c r="AV8" s="457"/>
      <c r="AW8" s="467"/>
    </row>
    <row r="9" spans="1:73" ht="30" customHeight="1">
      <c r="A9" s="406"/>
      <c r="B9" s="409"/>
      <c r="C9" s="410"/>
      <c r="D9" s="410"/>
      <c r="E9" s="410"/>
      <c r="F9" s="411"/>
      <c r="G9" s="407"/>
      <c r="H9" s="412"/>
      <c r="I9" s="412"/>
      <c r="J9" s="412"/>
      <c r="K9" s="412"/>
      <c r="L9" s="412"/>
      <c r="M9" s="412"/>
      <c r="N9" s="412"/>
      <c r="O9" s="412"/>
      <c r="P9" s="412"/>
      <c r="Q9" s="412"/>
      <c r="R9" s="412"/>
      <c r="S9" s="412"/>
      <c r="T9" s="412"/>
      <c r="U9" s="412"/>
      <c r="V9" s="408"/>
      <c r="W9" s="441"/>
      <c r="X9" s="441"/>
      <c r="Y9" s="441"/>
      <c r="Z9" s="441"/>
      <c r="AA9" s="441"/>
      <c r="AB9" s="441"/>
      <c r="AC9" s="441"/>
      <c r="AD9" s="441"/>
      <c r="AE9" s="441"/>
      <c r="AF9" s="441"/>
      <c r="AG9" s="441"/>
      <c r="AH9" s="441"/>
      <c r="AI9" s="441"/>
      <c r="AJ9" s="441"/>
      <c r="AK9" s="441"/>
      <c r="AL9" s="453"/>
      <c r="AM9" s="454"/>
      <c r="AV9" s="457"/>
      <c r="AW9" s="456"/>
      <c r="AX9" s="456"/>
    </row>
    <row r="10" spans="1:73" ht="30" customHeight="1">
      <c r="A10" s="406"/>
      <c r="B10" s="409"/>
      <c r="C10" s="410"/>
      <c r="D10" s="410"/>
      <c r="E10" s="410"/>
      <c r="F10" s="411"/>
      <c r="G10" s="407"/>
      <c r="H10" s="412"/>
      <c r="I10" s="412"/>
      <c r="J10" s="412"/>
      <c r="K10" s="412"/>
      <c r="L10" s="412"/>
      <c r="M10" s="412"/>
      <c r="N10" s="412"/>
      <c r="O10" s="412"/>
      <c r="P10" s="412"/>
      <c r="Q10" s="412"/>
      <c r="R10" s="412"/>
      <c r="S10" s="412"/>
      <c r="T10" s="412"/>
      <c r="U10" s="412"/>
      <c r="V10" s="408"/>
      <c r="W10" s="441"/>
      <c r="X10" s="441"/>
      <c r="Y10" s="441"/>
      <c r="Z10" s="441"/>
      <c r="AA10" s="441"/>
      <c r="AB10" s="441"/>
      <c r="AC10" s="441"/>
      <c r="AD10" s="441"/>
      <c r="AE10" s="441"/>
      <c r="AF10" s="441"/>
      <c r="AG10" s="441"/>
      <c r="AH10" s="441"/>
      <c r="AI10" s="441"/>
      <c r="AJ10" s="441"/>
      <c r="AK10" s="441"/>
      <c r="AL10" s="453"/>
      <c r="AM10" s="454"/>
      <c r="AV10" s="457"/>
      <c r="AW10" s="456"/>
      <c r="AX10" s="456"/>
    </row>
    <row r="11" spans="1:73" ht="30" customHeight="1">
      <c r="A11" s="406"/>
      <c r="B11" s="409"/>
      <c r="C11" s="410"/>
      <c r="D11" s="410"/>
      <c r="E11" s="410"/>
      <c r="F11" s="411"/>
      <c r="G11" s="407"/>
      <c r="H11" s="412"/>
      <c r="I11" s="412"/>
      <c r="J11" s="412"/>
      <c r="K11" s="412"/>
      <c r="L11" s="412"/>
      <c r="M11" s="412"/>
      <c r="N11" s="412"/>
      <c r="O11" s="412"/>
      <c r="P11" s="412"/>
      <c r="Q11" s="412"/>
      <c r="R11" s="412"/>
      <c r="S11" s="412"/>
      <c r="T11" s="412"/>
      <c r="U11" s="412"/>
      <c r="V11" s="408"/>
      <c r="W11" s="441"/>
      <c r="X11" s="441"/>
      <c r="Y11" s="441"/>
      <c r="Z11" s="441"/>
      <c r="AA11" s="441"/>
      <c r="AB11" s="441"/>
      <c r="AC11" s="441"/>
      <c r="AD11" s="441"/>
      <c r="AE11" s="441"/>
      <c r="AF11" s="441"/>
      <c r="AG11" s="441"/>
      <c r="AH11" s="441"/>
      <c r="AI11" s="441"/>
      <c r="AJ11" s="441"/>
      <c r="AK11" s="441"/>
      <c r="AL11" s="453"/>
      <c r="AM11" s="454"/>
      <c r="AV11" s="457"/>
      <c r="AW11" s="467"/>
      <c r="AX11" s="456"/>
    </row>
    <row r="12" spans="1:73" ht="28.2">
      <c r="A12" s="406"/>
      <c r="B12" s="409"/>
      <c r="C12" s="410"/>
      <c r="D12" s="410"/>
      <c r="E12" s="410"/>
      <c r="F12" s="411"/>
      <c r="G12" s="407"/>
      <c r="H12" s="412"/>
      <c r="I12" s="412"/>
      <c r="J12" s="412"/>
      <c r="K12" s="412"/>
      <c r="L12" s="412"/>
      <c r="M12" s="412"/>
      <c r="N12" s="412"/>
      <c r="O12" s="412"/>
      <c r="P12" s="412"/>
      <c r="Q12" s="412"/>
      <c r="R12" s="412"/>
      <c r="S12" s="412"/>
      <c r="T12" s="412"/>
      <c r="U12" s="412"/>
      <c r="V12" s="408"/>
      <c r="W12" s="441"/>
      <c r="X12" s="441"/>
      <c r="Y12" s="441"/>
      <c r="Z12" s="441"/>
      <c r="AA12" s="441"/>
      <c r="AB12" s="441"/>
      <c r="AC12" s="441"/>
      <c r="AD12" s="441"/>
      <c r="AE12" s="441"/>
      <c r="AF12" s="441"/>
      <c r="AG12" s="441"/>
      <c r="AH12" s="441"/>
      <c r="AI12" s="441"/>
      <c r="AJ12" s="441"/>
      <c r="AK12" s="441"/>
      <c r="AL12" s="453"/>
      <c r="AM12" s="454"/>
      <c r="AV12" s="457"/>
      <c r="AW12" s="456"/>
      <c r="AX12" s="456"/>
    </row>
    <row r="13" spans="1:73" ht="9.9" customHeight="1">
      <c r="A13" s="406"/>
      <c r="B13" s="409"/>
      <c r="C13" s="410"/>
      <c r="D13" s="410"/>
      <c r="E13" s="410"/>
      <c r="F13" s="412"/>
      <c r="G13" s="412"/>
      <c r="H13" s="412"/>
      <c r="I13" s="412"/>
      <c r="J13" s="412"/>
      <c r="K13" s="412"/>
      <c r="L13" s="412"/>
      <c r="M13" s="412"/>
      <c r="N13" s="412"/>
      <c r="O13" s="412"/>
      <c r="P13" s="412"/>
      <c r="Q13" s="412"/>
      <c r="R13" s="412"/>
      <c r="S13" s="412"/>
      <c r="T13" s="412"/>
      <c r="U13" s="412"/>
      <c r="V13" s="411"/>
      <c r="W13" s="411"/>
      <c r="X13" s="411"/>
      <c r="Y13" s="411"/>
      <c r="Z13" s="411"/>
      <c r="AA13" s="411"/>
      <c r="AB13" s="411"/>
      <c r="AC13" s="411"/>
      <c r="AD13" s="411"/>
      <c r="AE13" s="411"/>
      <c r="AF13" s="411"/>
      <c r="AG13" s="411"/>
      <c r="AH13" s="411"/>
      <c r="AI13" s="411"/>
      <c r="AJ13" s="411"/>
      <c r="AK13" s="411"/>
      <c r="AL13" s="453"/>
      <c r="AM13" s="454"/>
      <c r="AW13" s="457"/>
      <c r="AX13" s="467"/>
    </row>
    <row r="14" spans="1:73" ht="30" customHeight="1">
      <c r="A14" s="413"/>
      <c r="B14" s="414">
        <v>12.3</v>
      </c>
      <c r="C14" s="415" t="s">
        <v>2540</v>
      </c>
      <c r="D14" s="411"/>
      <c r="E14" s="412"/>
      <c r="F14" s="411"/>
      <c r="G14" s="412"/>
      <c r="H14" s="412"/>
      <c r="I14" s="412"/>
      <c r="J14" s="412"/>
      <c r="K14" s="412"/>
      <c r="L14" s="411"/>
      <c r="M14" s="411"/>
      <c r="N14" s="411"/>
      <c r="O14" s="411"/>
      <c r="P14" s="411"/>
      <c r="Q14" s="410"/>
      <c r="R14" s="410"/>
      <c r="S14" s="410"/>
      <c r="T14" s="410"/>
      <c r="U14" s="410"/>
      <c r="V14" s="410"/>
      <c r="W14" s="410"/>
      <c r="X14" s="410"/>
      <c r="Y14" s="411"/>
      <c r="Z14" s="410"/>
      <c r="AA14" s="410"/>
      <c r="AB14" s="410"/>
      <c r="AC14" s="410"/>
      <c r="AD14" s="410"/>
      <c r="AE14" s="419"/>
      <c r="AF14" s="419"/>
      <c r="AG14" s="419"/>
      <c r="AH14" s="419"/>
      <c r="AI14" s="419"/>
      <c r="AJ14" s="419"/>
      <c r="AK14" s="419"/>
      <c r="AL14" s="455"/>
      <c r="AM14" s="454"/>
      <c r="AN14" s="456"/>
      <c r="AO14" s="457"/>
      <c r="AP14" s="457"/>
      <c r="AQ14" s="457"/>
      <c r="AR14" s="457"/>
      <c r="AS14" s="457"/>
      <c r="AT14" s="457"/>
      <c r="AU14" s="457"/>
    </row>
    <row r="15" spans="1:73" ht="30" customHeight="1">
      <c r="A15" s="413"/>
      <c r="B15" s="416"/>
      <c r="C15" s="417" t="s">
        <v>2541</v>
      </c>
      <c r="D15" s="411"/>
      <c r="E15" s="412"/>
      <c r="F15" s="411"/>
      <c r="G15" s="412"/>
      <c r="H15" s="412"/>
      <c r="I15" s="412"/>
      <c r="J15" s="412"/>
      <c r="K15" s="412"/>
      <c r="L15" s="411"/>
      <c r="M15" s="411"/>
      <c r="N15" s="411"/>
      <c r="O15" s="411"/>
      <c r="P15" s="411"/>
      <c r="Q15" s="410"/>
      <c r="R15" s="410"/>
      <c r="S15" s="410"/>
      <c r="T15" s="410"/>
      <c r="U15" s="410"/>
      <c r="V15" s="410"/>
      <c r="W15" s="410"/>
      <c r="X15" s="410"/>
      <c r="Y15" s="411"/>
      <c r="Z15" s="2890" t="s">
        <v>2542</v>
      </c>
      <c r="AA15" s="2891"/>
      <c r="AB15" s="410"/>
      <c r="AC15" s="410"/>
      <c r="AD15" s="410"/>
      <c r="AE15" s="419"/>
      <c r="AF15" s="419"/>
      <c r="AG15" s="419"/>
      <c r="AH15" s="419"/>
      <c r="AI15" s="419"/>
      <c r="AJ15" s="419"/>
      <c r="AK15" s="419"/>
      <c r="AL15" s="455"/>
      <c r="AM15" s="454"/>
      <c r="AN15" s="456"/>
      <c r="AO15" s="457"/>
      <c r="AP15" s="457"/>
      <c r="AQ15" s="457"/>
      <c r="AR15" s="457"/>
      <c r="AS15" s="457"/>
      <c r="AT15" s="457"/>
      <c r="AU15" s="457"/>
    </row>
    <row r="16" spans="1:73" ht="30" customHeight="1">
      <c r="A16" s="413"/>
      <c r="B16" s="402"/>
      <c r="C16" s="2857"/>
      <c r="D16" s="2858"/>
      <c r="E16" s="2858"/>
      <c r="F16" s="2858"/>
      <c r="G16" s="2858"/>
      <c r="H16" s="2858"/>
      <c r="I16" s="2858"/>
      <c r="J16" s="2858"/>
      <c r="K16" s="2858"/>
      <c r="L16" s="2858"/>
      <c r="M16" s="2858"/>
      <c r="N16" s="2858"/>
      <c r="O16" s="2858"/>
      <c r="P16" s="2858"/>
      <c r="Q16" s="2858"/>
      <c r="R16" s="2858"/>
      <c r="S16" s="2858"/>
      <c r="T16" s="2858"/>
      <c r="U16" s="2858"/>
      <c r="V16" s="2858"/>
      <c r="W16" s="2858"/>
      <c r="X16" s="2858"/>
      <c r="Y16" s="2858"/>
      <c r="Z16" s="2858"/>
      <c r="AA16" s="2859"/>
      <c r="AB16" s="410"/>
      <c r="AC16" s="410"/>
      <c r="AD16" s="410"/>
      <c r="AE16" s="419"/>
      <c r="AF16" s="419"/>
      <c r="AG16" s="419"/>
      <c r="AH16" s="419"/>
      <c r="AI16" s="419"/>
      <c r="AJ16" s="419"/>
      <c r="AK16" s="419"/>
      <c r="AL16" s="455"/>
      <c r="AM16" s="454"/>
      <c r="AN16" s="457"/>
      <c r="AO16" s="457"/>
      <c r="AP16" s="2840"/>
      <c r="AQ16" s="2840"/>
      <c r="AR16" s="2840"/>
      <c r="AS16" s="2840"/>
      <c r="AT16" s="2840"/>
      <c r="AU16" s="457"/>
    </row>
    <row r="17" spans="1:47" ht="49.5" customHeight="1">
      <c r="A17" s="413"/>
      <c r="B17" s="402"/>
      <c r="C17" s="2860"/>
      <c r="D17" s="2888"/>
      <c r="E17" s="2888"/>
      <c r="F17" s="2888"/>
      <c r="G17" s="2888"/>
      <c r="H17" s="2888"/>
      <c r="I17" s="2888"/>
      <c r="J17" s="2888"/>
      <c r="K17" s="2888"/>
      <c r="L17" s="2888"/>
      <c r="M17" s="2888"/>
      <c r="N17" s="2888"/>
      <c r="O17" s="2888"/>
      <c r="P17" s="2888"/>
      <c r="Q17" s="2888"/>
      <c r="R17" s="2888"/>
      <c r="S17" s="2888"/>
      <c r="T17" s="2888"/>
      <c r="U17" s="2888"/>
      <c r="V17" s="2888"/>
      <c r="W17" s="2888"/>
      <c r="X17" s="2888"/>
      <c r="Y17" s="2888"/>
      <c r="Z17" s="2888"/>
      <c r="AA17" s="2862"/>
      <c r="AB17" s="410"/>
      <c r="AC17" s="410"/>
      <c r="AD17" s="410"/>
      <c r="AE17" s="419"/>
      <c r="AF17" s="419"/>
      <c r="AG17" s="419"/>
      <c r="AH17" s="419"/>
      <c r="AI17" s="419"/>
      <c r="AJ17" s="419"/>
      <c r="AK17" s="419"/>
      <c r="AL17" s="455"/>
      <c r="AM17" s="454"/>
      <c r="AN17" s="457"/>
      <c r="AO17" s="457"/>
      <c r="AP17" s="2840"/>
      <c r="AQ17" s="2840"/>
      <c r="AR17" s="2840"/>
      <c r="AS17" s="2840"/>
      <c r="AT17" s="2840"/>
      <c r="AU17" s="457"/>
    </row>
    <row r="18" spans="1:47" ht="28.5" customHeight="1">
      <c r="A18" s="413"/>
      <c r="B18" s="402"/>
      <c r="C18" s="2860"/>
      <c r="D18" s="2888"/>
      <c r="E18" s="2888"/>
      <c r="F18" s="2888"/>
      <c r="G18" s="2888"/>
      <c r="H18" s="2888"/>
      <c r="I18" s="2888"/>
      <c r="J18" s="2888"/>
      <c r="K18" s="2888"/>
      <c r="L18" s="2888"/>
      <c r="M18" s="2888"/>
      <c r="N18" s="2888"/>
      <c r="O18" s="2888"/>
      <c r="P18" s="2888"/>
      <c r="Q18" s="2888"/>
      <c r="R18" s="2888"/>
      <c r="S18" s="2888"/>
      <c r="T18" s="2888"/>
      <c r="U18" s="2888"/>
      <c r="V18" s="2888"/>
      <c r="W18" s="2888"/>
      <c r="X18" s="2888"/>
      <c r="Y18" s="2888"/>
      <c r="Z18" s="2888"/>
      <c r="AA18" s="2862"/>
      <c r="AB18" s="410"/>
      <c r="AC18" s="410"/>
      <c r="AD18" s="410"/>
      <c r="AE18" s="419"/>
      <c r="AF18" s="419"/>
      <c r="AG18" s="419"/>
      <c r="AH18" s="419"/>
      <c r="AI18" s="419"/>
      <c r="AJ18" s="419"/>
      <c r="AK18" s="419"/>
      <c r="AL18" s="455"/>
      <c r="AM18" s="454"/>
      <c r="AN18" s="457"/>
      <c r="AO18" s="457"/>
      <c r="AP18" s="465"/>
      <c r="AQ18" s="465"/>
      <c r="AR18" s="465"/>
      <c r="AS18" s="465"/>
      <c r="AT18" s="465"/>
      <c r="AU18" s="457"/>
    </row>
    <row r="19" spans="1:47" ht="36" customHeight="1">
      <c r="A19" s="413"/>
      <c r="B19" s="402"/>
      <c r="C19" s="2860"/>
      <c r="D19" s="2888"/>
      <c r="E19" s="2888"/>
      <c r="F19" s="2888"/>
      <c r="G19" s="2888"/>
      <c r="H19" s="2888"/>
      <c r="I19" s="2888"/>
      <c r="J19" s="2888"/>
      <c r="K19" s="2888"/>
      <c r="L19" s="2888"/>
      <c r="M19" s="2888"/>
      <c r="N19" s="2888"/>
      <c r="O19" s="2888"/>
      <c r="P19" s="2888"/>
      <c r="Q19" s="2888"/>
      <c r="R19" s="2888"/>
      <c r="S19" s="2888"/>
      <c r="T19" s="2888"/>
      <c r="U19" s="2888"/>
      <c r="V19" s="2888"/>
      <c r="W19" s="2888"/>
      <c r="X19" s="2888"/>
      <c r="Y19" s="2888"/>
      <c r="Z19" s="2888"/>
      <c r="AA19" s="2862"/>
      <c r="AB19" s="410"/>
      <c r="AC19" s="410"/>
      <c r="AD19" s="410"/>
      <c r="AE19" s="410"/>
      <c r="AF19" s="410"/>
      <c r="AG19" s="410"/>
      <c r="AH19" s="2890" t="s">
        <v>2543</v>
      </c>
      <c r="AI19" s="2891"/>
      <c r="AJ19" s="2891"/>
      <c r="AK19" s="410"/>
      <c r="AL19" s="453"/>
      <c r="AM19" s="454"/>
      <c r="AN19" s="457"/>
      <c r="AO19" s="457"/>
      <c r="AP19" s="457"/>
      <c r="AQ19" s="457"/>
      <c r="AR19" s="457"/>
      <c r="AS19" s="457"/>
      <c r="AT19" s="457"/>
      <c r="AU19" s="457"/>
    </row>
    <row r="20" spans="1:47" ht="30" customHeight="1">
      <c r="A20" s="413"/>
      <c r="B20" s="402"/>
      <c r="C20" s="2860"/>
      <c r="D20" s="2888"/>
      <c r="E20" s="2888"/>
      <c r="F20" s="2888"/>
      <c r="G20" s="2888"/>
      <c r="H20" s="2888"/>
      <c r="I20" s="2888"/>
      <c r="J20" s="2888"/>
      <c r="K20" s="2888"/>
      <c r="L20" s="2888"/>
      <c r="M20" s="2888"/>
      <c r="N20" s="2888"/>
      <c r="O20" s="2888"/>
      <c r="P20" s="2888"/>
      <c r="Q20" s="2888"/>
      <c r="R20" s="2888"/>
      <c r="S20" s="2888"/>
      <c r="T20" s="2888"/>
      <c r="U20" s="2888"/>
      <c r="V20" s="2888"/>
      <c r="W20" s="2888"/>
      <c r="X20" s="2888"/>
      <c r="Y20" s="2888"/>
      <c r="Z20" s="2888"/>
      <c r="AA20" s="2862"/>
      <c r="AB20" s="410"/>
      <c r="AC20" s="410"/>
      <c r="AD20" s="443" t="s">
        <v>1429</v>
      </c>
      <c r="AE20" s="410"/>
      <c r="AF20" s="2841"/>
      <c r="AG20" s="2842"/>
      <c r="AH20" s="2842"/>
      <c r="AI20" s="2842"/>
      <c r="AJ20" s="2843"/>
      <c r="AK20" s="410"/>
      <c r="AL20" s="453"/>
      <c r="AM20" s="454"/>
      <c r="AN20" s="457"/>
      <c r="AO20" s="457"/>
      <c r="AP20" s="457"/>
      <c r="AQ20" s="457"/>
      <c r="AR20" s="457"/>
      <c r="AS20" s="457"/>
      <c r="AT20" s="457"/>
      <c r="AU20" s="457"/>
    </row>
    <row r="21" spans="1:47" ht="30" customHeight="1">
      <c r="A21" s="413"/>
      <c r="B21" s="402"/>
      <c r="C21" s="2863"/>
      <c r="D21" s="2864"/>
      <c r="E21" s="2864"/>
      <c r="F21" s="2864"/>
      <c r="G21" s="2864"/>
      <c r="H21" s="2864"/>
      <c r="I21" s="2864"/>
      <c r="J21" s="2864"/>
      <c r="K21" s="2864"/>
      <c r="L21" s="2864"/>
      <c r="M21" s="2864"/>
      <c r="N21" s="2864"/>
      <c r="O21" s="2864"/>
      <c r="P21" s="2864"/>
      <c r="Q21" s="2864"/>
      <c r="R21" s="2864"/>
      <c r="S21" s="2864"/>
      <c r="T21" s="2864"/>
      <c r="U21" s="2864"/>
      <c r="V21" s="2864"/>
      <c r="W21" s="2864"/>
      <c r="X21" s="2864"/>
      <c r="Y21" s="2864"/>
      <c r="Z21" s="2864"/>
      <c r="AA21" s="2865"/>
      <c r="AB21" s="410"/>
      <c r="AC21" s="410"/>
      <c r="AD21" s="444" t="s">
        <v>1430</v>
      </c>
      <c r="AE21" s="410"/>
      <c r="AF21" s="2844"/>
      <c r="AG21" s="2845"/>
      <c r="AH21" s="2845"/>
      <c r="AI21" s="2845"/>
      <c r="AJ21" s="2846"/>
      <c r="AK21" s="410"/>
      <c r="AL21" s="453"/>
      <c r="AM21" s="454"/>
      <c r="AN21" s="457"/>
      <c r="AO21" s="457"/>
      <c r="AP21" s="457"/>
      <c r="AQ21" s="457"/>
      <c r="AR21" s="457"/>
      <c r="AS21" s="457"/>
      <c r="AT21" s="457"/>
      <c r="AU21" s="457"/>
    </row>
    <row r="22" spans="1:47" ht="30" customHeight="1">
      <c r="A22" s="413"/>
      <c r="B22" s="402"/>
      <c r="C22" s="410"/>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0"/>
      <c r="AC22" s="444"/>
      <c r="AD22" s="410"/>
      <c r="AE22" s="410"/>
      <c r="AF22" s="445"/>
      <c r="AG22" s="445"/>
      <c r="AH22" s="445"/>
      <c r="AI22" s="445"/>
      <c r="AJ22" s="445"/>
      <c r="AK22" s="410"/>
      <c r="AL22" s="453"/>
      <c r="AM22" s="454"/>
      <c r="AN22" s="457"/>
      <c r="AO22" s="457"/>
      <c r="AP22" s="457"/>
      <c r="AQ22" s="457"/>
      <c r="AR22" s="457"/>
      <c r="AS22" s="457"/>
      <c r="AT22" s="457"/>
      <c r="AU22" s="457"/>
    </row>
    <row r="23" spans="1:47" ht="30" customHeight="1">
      <c r="A23" s="413"/>
      <c r="B23" s="402"/>
      <c r="C23" s="418"/>
      <c r="D23" s="410"/>
      <c r="E23" s="410"/>
      <c r="F23" s="410"/>
      <c r="G23" s="410"/>
      <c r="H23" s="410"/>
      <c r="I23" s="410"/>
      <c r="J23" s="410"/>
      <c r="K23" s="410"/>
      <c r="L23" s="410"/>
      <c r="M23" s="410"/>
      <c r="N23" s="410"/>
      <c r="O23" s="410"/>
      <c r="P23" s="410"/>
      <c r="Q23" s="410"/>
      <c r="R23" s="410"/>
      <c r="S23" s="410"/>
      <c r="T23" s="410"/>
      <c r="U23" s="410"/>
      <c r="V23" s="410"/>
      <c r="W23" s="410"/>
      <c r="X23" s="410"/>
      <c r="Y23" s="410"/>
      <c r="Z23" s="410"/>
      <c r="AA23" s="410"/>
      <c r="AB23" s="410"/>
      <c r="AC23" s="444"/>
      <c r="AD23" s="410"/>
      <c r="AE23" s="410"/>
      <c r="AF23" s="445"/>
      <c r="AG23" s="445"/>
      <c r="AH23" s="445"/>
      <c r="AI23" s="445"/>
      <c r="AJ23" s="445"/>
      <c r="AK23" s="410"/>
      <c r="AL23" s="453"/>
      <c r="AM23" s="454"/>
      <c r="AN23" s="457"/>
      <c r="AO23" s="457"/>
      <c r="AP23" s="457"/>
      <c r="AQ23" s="457"/>
      <c r="AR23" s="457"/>
      <c r="AS23" s="457"/>
      <c r="AT23" s="457"/>
      <c r="AU23" s="457"/>
    </row>
    <row r="24" spans="1:47" ht="30" customHeight="1">
      <c r="A24" s="413"/>
      <c r="B24" s="414"/>
      <c r="C24" s="415" t="s">
        <v>2544</v>
      </c>
      <c r="D24" s="411"/>
      <c r="E24" s="412"/>
      <c r="F24" s="411"/>
      <c r="G24" s="412"/>
      <c r="H24" s="412"/>
      <c r="I24" s="412"/>
      <c r="J24" s="412"/>
      <c r="K24" s="412"/>
      <c r="L24" s="411"/>
      <c r="M24" s="411"/>
      <c r="N24" s="411"/>
      <c r="O24" s="411"/>
      <c r="P24" s="411"/>
      <c r="Q24" s="410"/>
      <c r="R24" s="410"/>
      <c r="S24" s="410"/>
      <c r="T24" s="410"/>
      <c r="U24" s="410"/>
      <c r="V24" s="410"/>
      <c r="W24" s="410"/>
      <c r="X24" s="410"/>
      <c r="Y24" s="411"/>
      <c r="Z24" s="410"/>
      <c r="AA24" s="410"/>
      <c r="AB24" s="410"/>
      <c r="AC24" s="410"/>
      <c r="AD24" s="410"/>
      <c r="AE24" s="419"/>
      <c r="AF24" s="419"/>
      <c r="AG24" s="419"/>
      <c r="AH24" s="419"/>
      <c r="AI24" s="419"/>
      <c r="AJ24" s="419"/>
      <c r="AK24" s="419"/>
      <c r="AL24" s="455"/>
      <c r="AM24" s="454"/>
      <c r="AN24" s="456"/>
      <c r="AO24" s="457"/>
      <c r="AP24" s="457"/>
      <c r="AQ24" s="457"/>
      <c r="AR24" s="457"/>
      <c r="AS24" s="457"/>
      <c r="AT24" s="457"/>
      <c r="AU24" s="457"/>
    </row>
    <row r="25" spans="1:47" ht="30" customHeight="1">
      <c r="A25" s="413"/>
      <c r="B25" s="416"/>
      <c r="C25" s="417" t="s">
        <v>2545</v>
      </c>
      <c r="D25" s="411"/>
      <c r="E25" s="412"/>
      <c r="F25" s="411"/>
      <c r="G25" s="412"/>
      <c r="H25" s="412"/>
      <c r="I25" s="412"/>
      <c r="J25" s="412"/>
      <c r="K25" s="412"/>
      <c r="L25" s="411"/>
      <c r="M25" s="411"/>
      <c r="N25" s="411"/>
      <c r="O25" s="411"/>
      <c r="P25" s="411"/>
      <c r="Q25" s="410"/>
      <c r="R25" s="410"/>
      <c r="S25" s="410"/>
      <c r="T25" s="410"/>
      <c r="U25" s="410"/>
      <c r="V25" s="410"/>
      <c r="W25" s="410"/>
      <c r="X25" s="410"/>
      <c r="Y25" s="411"/>
      <c r="Z25" s="2890" t="s">
        <v>2546</v>
      </c>
      <c r="AA25" s="2891"/>
      <c r="AB25" s="410"/>
      <c r="AC25" s="410"/>
      <c r="AD25" s="410"/>
      <c r="AE25" s="419"/>
      <c r="AF25" s="419"/>
      <c r="AG25" s="419"/>
      <c r="AH25" s="419"/>
      <c r="AI25" s="419"/>
      <c r="AJ25" s="419"/>
      <c r="AK25" s="419"/>
      <c r="AL25" s="455"/>
      <c r="AM25" s="454"/>
      <c r="AN25" s="456"/>
      <c r="AO25" s="457"/>
      <c r="AP25" s="457"/>
      <c r="AQ25" s="457"/>
      <c r="AR25" s="457"/>
      <c r="AS25" s="457"/>
      <c r="AT25" s="457"/>
      <c r="AU25" s="457"/>
    </row>
    <row r="26" spans="1:47" ht="30" customHeight="1">
      <c r="A26" s="413"/>
      <c r="B26" s="402"/>
      <c r="C26" s="2857"/>
      <c r="D26" s="2858"/>
      <c r="E26" s="2858"/>
      <c r="F26" s="2858"/>
      <c r="G26" s="2858"/>
      <c r="H26" s="2858"/>
      <c r="I26" s="2858"/>
      <c r="J26" s="2858"/>
      <c r="K26" s="2858"/>
      <c r="L26" s="2858"/>
      <c r="M26" s="2858"/>
      <c r="N26" s="2858"/>
      <c r="O26" s="2858"/>
      <c r="P26" s="2858"/>
      <c r="Q26" s="2858"/>
      <c r="R26" s="2858"/>
      <c r="S26" s="2858"/>
      <c r="T26" s="2858"/>
      <c r="U26" s="2858"/>
      <c r="V26" s="2858"/>
      <c r="W26" s="2858"/>
      <c r="X26" s="2858"/>
      <c r="Y26" s="2858"/>
      <c r="Z26" s="2858"/>
      <c r="AA26" s="2859"/>
      <c r="AB26" s="410"/>
      <c r="AC26" s="410"/>
      <c r="AD26" s="410"/>
      <c r="AE26" s="419"/>
      <c r="AF26" s="419"/>
      <c r="AG26" s="419"/>
      <c r="AH26" s="419"/>
      <c r="AI26" s="419"/>
      <c r="AJ26" s="419"/>
      <c r="AK26" s="419"/>
      <c r="AL26" s="455"/>
      <c r="AM26" s="454"/>
      <c r="AN26" s="457"/>
      <c r="AO26" s="457"/>
      <c r="AP26" s="2840"/>
      <c r="AQ26" s="2840"/>
      <c r="AR26" s="2840"/>
      <c r="AS26" s="2840"/>
      <c r="AT26" s="2840"/>
      <c r="AU26" s="457"/>
    </row>
    <row r="27" spans="1:47" ht="49.5" customHeight="1">
      <c r="A27" s="413"/>
      <c r="B27" s="402"/>
      <c r="C27" s="2860"/>
      <c r="D27" s="2888"/>
      <c r="E27" s="2888"/>
      <c r="F27" s="2888"/>
      <c r="G27" s="2888"/>
      <c r="H27" s="2888"/>
      <c r="I27" s="2888"/>
      <c r="J27" s="2888"/>
      <c r="K27" s="2888"/>
      <c r="L27" s="2888"/>
      <c r="M27" s="2888"/>
      <c r="N27" s="2888"/>
      <c r="O27" s="2888"/>
      <c r="P27" s="2888"/>
      <c r="Q27" s="2888"/>
      <c r="R27" s="2888"/>
      <c r="S27" s="2888"/>
      <c r="T27" s="2888"/>
      <c r="U27" s="2888"/>
      <c r="V27" s="2888"/>
      <c r="W27" s="2888"/>
      <c r="X27" s="2888"/>
      <c r="Y27" s="2888"/>
      <c r="Z27" s="2888"/>
      <c r="AA27" s="2862"/>
      <c r="AB27" s="410"/>
      <c r="AC27" s="410"/>
      <c r="AD27" s="410"/>
      <c r="AE27" s="419"/>
      <c r="AF27" s="419"/>
      <c r="AG27" s="419"/>
      <c r="AH27" s="419"/>
      <c r="AI27" s="419"/>
      <c r="AJ27" s="419"/>
      <c r="AK27" s="419"/>
      <c r="AL27" s="455"/>
      <c r="AM27" s="454"/>
      <c r="AN27" s="457"/>
      <c r="AO27" s="457"/>
      <c r="AP27" s="2840"/>
      <c r="AQ27" s="2840"/>
      <c r="AR27" s="2840"/>
      <c r="AS27" s="2840"/>
      <c r="AT27" s="2840"/>
      <c r="AU27" s="457"/>
    </row>
    <row r="28" spans="1:47" ht="28.5" customHeight="1">
      <c r="A28" s="413"/>
      <c r="B28" s="402"/>
      <c r="C28" s="2860"/>
      <c r="D28" s="2888"/>
      <c r="E28" s="2888"/>
      <c r="F28" s="2888"/>
      <c r="G28" s="2888"/>
      <c r="H28" s="2888"/>
      <c r="I28" s="2888"/>
      <c r="J28" s="2888"/>
      <c r="K28" s="2888"/>
      <c r="L28" s="2888"/>
      <c r="M28" s="2888"/>
      <c r="N28" s="2888"/>
      <c r="O28" s="2888"/>
      <c r="P28" s="2888"/>
      <c r="Q28" s="2888"/>
      <c r="R28" s="2888"/>
      <c r="S28" s="2888"/>
      <c r="T28" s="2888"/>
      <c r="U28" s="2888"/>
      <c r="V28" s="2888"/>
      <c r="W28" s="2888"/>
      <c r="X28" s="2888"/>
      <c r="Y28" s="2888"/>
      <c r="Z28" s="2888"/>
      <c r="AA28" s="2862"/>
      <c r="AB28" s="410"/>
      <c r="AC28" s="410"/>
      <c r="AD28" s="410"/>
      <c r="AE28" s="419"/>
      <c r="AF28" s="419"/>
      <c r="AG28" s="419"/>
      <c r="AH28" s="419"/>
      <c r="AI28" s="419"/>
      <c r="AJ28" s="419"/>
      <c r="AK28" s="419"/>
      <c r="AL28" s="455"/>
      <c r="AM28" s="454"/>
      <c r="AN28" s="457"/>
      <c r="AO28" s="457"/>
      <c r="AP28" s="465"/>
      <c r="AQ28" s="465"/>
      <c r="AR28" s="465"/>
      <c r="AS28" s="465"/>
      <c r="AT28" s="465"/>
      <c r="AU28" s="457"/>
    </row>
    <row r="29" spans="1:47" ht="36" customHeight="1">
      <c r="A29" s="413"/>
      <c r="B29" s="402"/>
      <c r="C29" s="2860"/>
      <c r="D29" s="2888"/>
      <c r="E29" s="2888"/>
      <c r="F29" s="2888"/>
      <c r="G29" s="2888"/>
      <c r="H29" s="2888"/>
      <c r="I29" s="2888"/>
      <c r="J29" s="2888"/>
      <c r="K29" s="2888"/>
      <c r="L29" s="2888"/>
      <c r="M29" s="2888"/>
      <c r="N29" s="2888"/>
      <c r="O29" s="2888"/>
      <c r="P29" s="2888"/>
      <c r="Q29" s="2888"/>
      <c r="R29" s="2888"/>
      <c r="S29" s="2888"/>
      <c r="T29" s="2888"/>
      <c r="U29" s="2888"/>
      <c r="V29" s="2888"/>
      <c r="W29" s="2888"/>
      <c r="X29" s="2888"/>
      <c r="Y29" s="2888"/>
      <c r="Z29" s="2888"/>
      <c r="AA29" s="2862"/>
      <c r="AB29" s="410"/>
      <c r="AC29" s="410"/>
      <c r="AD29" s="410"/>
      <c r="AE29" s="410"/>
      <c r="AF29" s="410"/>
      <c r="AG29" s="410"/>
      <c r="AH29" s="2890" t="s">
        <v>2547</v>
      </c>
      <c r="AI29" s="2891"/>
      <c r="AJ29" s="2891"/>
      <c r="AK29" s="410"/>
      <c r="AL29" s="453"/>
      <c r="AM29" s="454"/>
      <c r="AN29" s="457"/>
      <c r="AO29" s="457"/>
      <c r="AP29" s="457"/>
      <c r="AQ29" s="457"/>
      <c r="AR29" s="457"/>
      <c r="AS29" s="457"/>
      <c r="AT29" s="457"/>
      <c r="AU29" s="457"/>
    </row>
    <row r="30" spans="1:47" ht="30" customHeight="1">
      <c r="A30" s="413"/>
      <c r="B30" s="402"/>
      <c r="C30" s="2860"/>
      <c r="D30" s="2888"/>
      <c r="E30" s="2888"/>
      <c r="F30" s="2888"/>
      <c r="G30" s="2888"/>
      <c r="H30" s="2888"/>
      <c r="I30" s="2888"/>
      <c r="J30" s="2888"/>
      <c r="K30" s="2888"/>
      <c r="L30" s="2888"/>
      <c r="M30" s="2888"/>
      <c r="N30" s="2888"/>
      <c r="O30" s="2888"/>
      <c r="P30" s="2888"/>
      <c r="Q30" s="2888"/>
      <c r="R30" s="2888"/>
      <c r="S30" s="2888"/>
      <c r="T30" s="2888"/>
      <c r="U30" s="2888"/>
      <c r="V30" s="2888"/>
      <c r="W30" s="2888"/>
      <c r="X30" s="2888"/>
      <c r="Y30" s="2888"/>
      <c r="Z30" s="2888"/>
      <c r="AA30" s="2862"/>
      <c r="AB30" s="410"/>
      <c r="AC30" s="410"/>
      <c r="AD30" s="443" t="s">
        <v>1429</v>
      </c>
      <c r="AE30" s="410"/>
      <c r="AF30" s="2841"/>
      <c r="AG30" s="2842"/>
      <c r="AH30" s="2842"/>
      <c r="AI30" s="2842"/>
      <c r="AJ30" s="2843"/>
      <c r="AK30" s="410"/>
      <c r="AL30" s="453"/>
      <c r="AM30" s="454"/>
      <c r="AN30" s="457"/>
      <c r="AO30" s="457"/>
      <c r="AP30" s="457"/>
      <c r="AQ30" s="457"/>
      <c r="AR30" s="457"/>
      <c r="AS30" s="457"/>
      <c r="AT30" s="457"/>
      <c r="AU30" s="457"/>
    </row>
    <row r="31" spans="1:47" ht="30" customHeight="1">
      <c r="A31" s="413"/>
      <c r="B31" s="402"/>
      <c r="C31" s="2863"/>
      <c r="D31" s="2864"/>
      <c r="E31" s="2864"/>
      <c r="F31" s="2864"/>
      <c r="G31" s="2864"/>
      <c r="H31" s="2864"/>
      <c r="I31" s="2864"/>
      <c r="J31" s="2864"/>
      <c r="K31" s="2864"/>
      <c r="L31" s="2864"/>
      <c r="M31" s="2864"/>
      <c r="N31" s="2864"/>
      <c r="O31" s="2864"/>
      <c r="P31" s="2864"/>
      <c r="Q31" s="2864"/>
      <c r="R31" s="2864"/>
      <c r="S31" s="2864"/>
      <c r="T31" s="2864"/>
      <c r="U31" s="2864"/>
      <c r="V31" s="2864"/>
      <c r="W31" s="2864"/>
      <c r="X31" s="2864"/>
      <c r="Y31" s="2864"/>
      <c r="Z31" s="2864"/>
      <c r="AA31" s="2865"/>
      <c r="AB31" s="410"/>
      <c r="AC31" s="410"/>
      <c r="AD31" s="444" t="s">
        <v>1430</v>
      </c>
      <c r="AE31" s="410"/>
      <c r="AF31" s="2844"/>
      <c r="AG31" s="2845"/>
      <c r="AH31" s="2845"/>
      <c r="AI31" s="2845"/>
      <c r="AJ31" s="2846"/>
      <c r="AK31" s="410"/>
      <c r="AL31" s="453"/>
      <c r="AM31" s="454"/>
      <c r="AN31" s="457"/>
      <c r="AO31" s="457"/>
      <c r="AP31" s="457"/>
      <c r="AQ31" s="457"/>
      <c r="AR31" s="457"/>
      <c r="AS31" s="457"/>
      <c r="AT31" s="457"/>
      <c r="AU31" s="457"/>
    </row>
    <row r="32" spans="1:47" ht="30" customHeight="1">
      <c r="A32" s="413"/>
      <c r="B32" s="402"/>
      <c r="C32" s="410"/>
      <c r="D32" s="418"/>
      <c r="E32" s="418"/>
      <c r="F32" s="418"/>
      <c r="G32" s="418"/>
      <c r="H32" s="418"/>
      <c r="I32" s="418"/>
      <c r="J32" s="418"/>
      <c r="K32" s="418"/>
      <c r="L32" s="418"/>
      <c r="M32" s="418"/>
      <c r="N32" s="418"/>
      <c r="O32" s="418"/>
      <c r="P32" s="418"/>
      <c r="Q32" s="418"/>
      <c r="R32" s="418"/>
      <c r="S32" s="418"/>
      <c r="T32" s="418"/>
      <c r="U32" s="418"/>
      <c r="V32" s="418"/>
      <c r="W32" s="418"/>
      <c r="X32" s="418"/>
      <c r="Y32" s="418"/>
      <c r="Z32" s="418"/>
      <c r="AA32" s="418"/>
      <c r="AB32" s="410"/>
      <c r="AC32" s="444"/>
      <c r="AD32" s="410"/>
      <c r="AE32" s="410"/>
      <c r="AF32" s="445"/>
      <c r="AG32" s="445"/>
      <c r="AH32" s="445"/>
      <c r="AI32" s="445"/>
      <c r="AJ32" s="445"/>
      <c r="AK32" s="410"/>
      <c r="AL32" s="453"/>
      <c r="AM32" s="454"/>
      <c r="AN32" s="457"/>
      <c r="AO32" s="457"/>
      <c r="AP32" s="457"/>
      <c r="AQ32" s="457"/>
      <c r="AR32" s="457"/>
      <c r="AS32" s="457"/>
      <c r="AT32" s="457"/>
      <c r="AU32" s="457"/>
    </row>
    <row r="33" spans="1:47" ht="30" customHeight="1">
      <c r="A33" s="413"/>
      <c r="B33" s="402"/>
      <c r="C33" s="419"/>
      <c r="D33" s="419"/>
      <c r="E33" s="419"/>
      <c r="F33" s="419"/>
      <c r="G33" s="419"/>
      <c r="H33" s="419"/>
      <c r="I33" s="419"/>
      <c r="J33" s="419"/>
      <c r="K33" s="419"/>
      <c r="L33" s="419"/>
      <c r="M33" s="419"/>
      <c r="N33" s="419"/>
      <c r="O33" s="419"/>
      <c r="P33" s="419"/>
      <c r="Q33" s="419"/>
      <c r="R33" s="419"/>
      <c r="S33" s="419"/>
      <c r="T33" s="419"/>
      <c r="U33" s="419"/>
      <c r="V33" s="419"/>
      <c r="W33" s="419"/>
      <c r="X33" s="419"/>
      <c r="Y33" s="419"/>
      <c r="Z33" s="419"/>
      <c r="AA33" s="419"/>
      <c r="AB33" s="419"/>
      <c r="AC33" s="419"/>
      <c r="AD33" s="419"/>
      <c r="AE33" s="419"/>
      <c r="AF33" s="419"/>
      <c r="AG33" s="419"/>
      <c r="AH33" s="419"/>
      <c r="AI33" s="419"/>
      <c r="AJ33" s="419"/>
      <c r="AK33" s="410"/>
      <c r="AL33" s="453"/>
      <c r="AM33" s="454"/>
      <c r="AN33" s="457"/>
      <c r="AO33" s="457"/>
      <c r="AP33" s="457"/>
      <c r="AQ33" s="457"/>
      <c r="AR33" s="457"/>
      <c r="AS33" s="457"/>
      <c r="AT33" s="457"/>
      <c r="AU33" s="457"/>
    </row>
    <row r="34" spans="1:47" ht="30" customHeight="1">
      <c r="A34" s="413"/>
      <c r="B34" s="402"/>
      <c r="C34" s="419"/>
      <c r="D34" s="419"/>
      <c r="E34" s="419"/>
      <c r="F34" s="419"/>
      <c r="G34" s="419"/>
      <c r="H34" s="419"/>
      <c r="I34" s="419"/>
      <c r="J34" s="419"/>
      <c r="K34" s="419"/>
      <c r="L34" s="419"/>
      <c r="M34" s="419"/>
      <c r="N34" s="419"/>
      <c r="O34" s="419"/>
      <c r="P34" s="419"/>
      <c r="Q34" s="419"/>
      <c r="R34" s="419"/>
      <c r="S34" s="419"/>
      <c r="T34" s="419"/>
      <c r="U34" s="419"/>
      <c r="V34" s="419"/>
      <c r="W34" s="419"/>
      <c r="X34" s="419"/>
      <c r="Y34" s="419"/>
      <c r="Z34" s="419"/>
      <c r="AA34" s="419"/>
      <c r="AB34" s="419"/>
      <c r="AC34" s="419"/>
      <c r="AD34" s="419"/>
      <c r="AE34" s="419"/>
      <c r="AF34" s="419"/>
      <c r="AG34" s="419"/>
      <c r="AH34" s="419"/>
      <c r="AI34" s="419"/>
      <c r="AJ34" s="419"/>
      <c r="AK34" s="410"/>
      <c r="AL34" s="453"/>
      <c r="AM34" s="454"/>
      <c r="AN34" s="457"/>
      <c r="AO34" s="457"/>
      <c r="AP34" s="457"/>
      <c r="AQ34" s="457"/>
      <c r="AR34" s="457"/>
      <c r="AS34" s="457"/>
      <c r="AT34" s="457"/>
      <c r="AU34" s="457"/>
    </row>
    <row r="35" spans="1:47" ht="30" customHeight="1">
      <c r="A35" s="413"/>
      <c r="B35" s="420"/>
      <c r="C35" s="421"/>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422"/>
      <c r="AK35" s="458"/>
      <c r="AL35" s="459"/>
      <c r="AM35" s="454"/>
      <c r="AN35" s="457"/>
      <c r="AO35" s="457"/>
      <c r="AP35" s="457"/>
      <c r="AQ35" s="457"/>
      <c r="AR35" s="457"/>
      <c r="AS35" s="457"/>
      <c r="AT35" s="457"/>
      <c r="AU35" s="457"/>
    </row>
    <row r="36" spans="1:47" ht="30" customHeight="1">
      <c r="A36" s="413"/>
      <c r="B36" s="403"/>
      <c r="C36" s="419"/>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c r="AC36"/>
      <c r="AD36"/>
      <c r="AE36"/>
      <c r="AF36"/>
      <c r="AG36"/>
      <c r="AH36"/>
      <c r="AI36"/>
      <c r="AJ36"/>
      <c r="AK36" s="410"/>
      <c r="AL36" s="411"/>
      <c r="AM36" s="454"/>
      <c r="AN36" s="457"/>
      <c r="AO36" s="457"/>
      <c r="AP36" s="457"/>
      <c r="AQ36" s="457"/>
      <c r="AR36" s="457"/>
      <c r="AS36" s="457"/>
      <c r="AT36" s="457"/>
      <c r="AU36" s="457"/>
    </row>
    <row r="37" spans="1:47" ht="30" customHeight="1">
      <c r="A37" s="413"/>
      <c r="B37" s="403"/>
      <c r="C37" s="419"/>
      <c r="D37" s="418"/>
      <c r="E37" s="418"/>
      <c r="F37" s="418"/>
      <c r="G37" s="418"/>
      <c r="H37" s="418"/>
      <c r="I37" s="418"/>
      <c r="J37" s="418"/>
      <c r="K37" s="418"/>
      <c r="L37" s="418"/>
      <c r="M37" s="418"/>
      <c r="N37" s="418"/>
      <c r="O37" s="418"/>
      <c r="P37" s="418"/>
      <c r="Q37" s="418"/>
      <c r="R37" s="418"/>
      <c r="S37" s="418"/>
      <c r="T37" s="418"/>
      <c r="U37" s="418"/>
      <c r="V37" s="418"/>
      <c r="W37" s="418"/>
      <c r="X37" s="418"/>
      <c r="Y37" s="418"/>
      <c r="Z37" s="418"/>
      <c r="AA37" s="418"/>
      <c r="AB37"/>
      <c r="AC37"/>
      <c r="AD37"/>
      <c r="AE37"/>
      <c r="AF37"/>
      <c r="AG37"/>
      <c r="AH37"/>
      <c r="AI37"/>
      <c r="AJ37"/>
      <c r="AK37" s="410"/>
      <c r="AL37" s="411"/>
      <c r="AM37" s="410"/>
      <c r="AN37" s="457"/>
      <c r="AO37" s="457"/>
      <c r="AP37" s="457"/>
      <c r="AQ37" s="457"/>
      <c r="AR37" s="457"/>
      <c r="AS37" s="457"/>
      <c r="AT37" s="457"/>
      <c r="AU37" s="457"/>
    </row>
    <row r="38" spans="1:47" ht="30" customHeight="1">
      <c r="A38" s="413"/>
      <c r="B38" s="423"/>
      <c r="C38" s="424"/>
      <c r="D38" s="424"/>
      <c r="E38" s="424"/>
      <c r="F38" s="424"/>
      <c r="G38" s="424"/>
      <c r="H38" s="424"/>
      <c r="I38" s="436"/>
      <c r="J38" s="437"/>
      <c r="K38" s="437"/>
      <c r="L38" s="437"/>
      <c r="M38" s="437"/>
      <c r="N38" s="437"/>
      <c r="O38" s="437"/>
      <c r="P38" s="437"/>
      <c r="Q38" s="437"/>
      <c r="R38" s="437"/>
      <c r="S38" s="437"/>
      <c r="T38" s="437"/>
      <c r="U38" s="437"/>
      <c r="V38" s="437"/>
      <c r="W38" s="437"/>
      <c r="X38" s="437"/>
      <c r="Y38" s="437"/>
      <c r="Z38" s="437"/>
      <c r="AA38" s="437"/>
      <c r="AB38" s="437"/>
      <c r="AC38" s="437"/>
      <c r="AD38" s="437"/>
      <c r="AE38" s="437"/>
      <c r="AF38" s="437"/>
      <c r="AG38" s="424"/>
      <c r="AH38" s="424"/>
      <c r="AI38" s="424"/>
      <c r="AJ38" s="424"/>
      <c r="AK38" s="424"/>
      <c r="AL38" s="460"/>
    </row>
    <row r="39" spans="1:47" ht="30" customHeight="1">
      <c r="A39" s="413"/>
      <c r="B39" s="425"/>
      <c r="C39" s="426"/>
      <c r="D39" s="426"/>
      <c r="E39" s="426"/>
      <c r="F39" s="426"/>
      <c r="G39" s="401" t="s">
        <v>2548</v>
      </c>
      <c r="H39" s="426"/>
      <c r="J39" s="71"/>
      <c r="K39" s="71"/>
      <c r="L39" s="71"/>
      <c r="M39" s="71"/>
      <c r="N39" s="71"/>
      <c r="O39" s="71"/>
      <c r="P39" s="71"/>
      <c r="Q39" s="71"/>
      <c r="R39" s="71"/>
      <c r="S39" s="71"/>
      <c r="T39" s="71"/>
      <c r="U39" s="71"/>
      <c r="V39" s="71"/>
      <c r="W39" s="71"/>
      <c r="X39" s="71"/>
      <c r="Y39" s="71"/>
      <c r="Z39" s="71"/>
      <c r="AA39" s="71"/>
      <c r="AB39" s="71"/>
      <c r="AC39" s="438"/>
      <c r="AD39" s="438"/>
      <c r="AE39" s="438"/>
      <c r="AF39" s="438"/>
      <c r="AG39" s="426"/>
      <c r="AH39" s="426"/>
      <c r="AI39" s="426"/>
      <c r="AJ39" s="426"/>
      <c r="AK39" s="426"/>
      <c r="AL39" s="266"/>
    </row>
    <row r="40" spans="1:47" ht="30" customHeight="1">
      <c r="A40" s="413"/>
      <c r="B40" s="425"/>
      <c r="C40" s="426"/>
      <c r="D40" s="426"/>
      <c r="E40" s="426"/>
      <c r="F40" s="426"/>
      <c r="G40" s="404" t="s">
        <v>2549</v>
      </c>
      <c r="H40" s="426"/>
      <c r="I40" s="71"/>
      <c r="J40" s="71"/>
      <c r="K40" s="71"/>
      <c r="L40" s="71"/>
      <c r="M40" s="71"/>
      <c r="N40" s="71"/>
      <c r="O40" s="71"/>
      <c r="P40" s="71"/>
      <c r="Q40" s="71"/>
      <c r="R40" s="71"/>
      <c r="S40" s="71"/>
      <c r="T40" s="71"/>
      <c r="U40" s="71"/>
      <c r="V40" s="71"/>
      <c r="W40" s="71"/>
      <c r="X40" s="71"/>
      <c r="Y40" s="71"/>
      <c r="Z40" s="71"/>
      <c r="AA40" s="71"/>
      <c r="AB40" s="71"/>
      <c r="AC40" s="438"/>
      <c r="AD40" s="438"/>
      <c r="AE40" s="71"/>
      <c r="AF40" s="438"/>
      <c r="AG40" s="426"/>
      <c r="AH40" s="426"/>
      <c r="AI40" s="426"/>
      <c r="AJ40" s="426"/>
      <c r="AK40" s="426"/>
      <c r="AL40" s="266"/>
    </row>
    <row r="41" spans="1:47" ht="30" customHeight="1">
      <c r="A41" s="413"/>
      <c r="B41" s="425"/>
      <c r="C41" s="426"/>
      <c r="D41" s="426"/>
      <c r="E41" s="426"/>
      <c r="F41" s="426"/>
      <c r="G41" s="426"/>
      <c r="H41" s="426"/>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8"/>
      <c r="AL41" s="266"/>
    </row>
    <row r="42" spans="1:47" ht="30" customHeight="1">
      <c r="A42" s="413"/>
      <c r="B42" s="425"/>
      <c r="C42" s="426"/>
      <c r="D42" s="377"/>
      <c r="E42" s="426"/>
      <c r="F42" s="427"/>
      <c r="G42" s="426"/>
      <c r="H42" s="426"/>
      <c r="I42" s="438"/>
      <c r="J42" s="438"/>
      <c r="K42" s="438"/>
      <c r="L42" s="438"/>
      <c r="M42" s="438"/>
      <c r="N42" s="438"/>
      <c r="O42" s="438"/>
      <c r="P42" s="438"/>
      <c r="Q42" s="438"/>
      <c r="R42" s="438"/>
      <c r="S42" s="438"/>
      <c r="T42" s="438"/>
      <c r="U42" s="438"/>
      <c r="V42" s="438"/>
      <c r="W42" s="438"/>
      <c r="X42" s="438"/>
      <c r="Y42" s="438"/>
      <c r="Z42" s="438"/>
      <c r="AA42" s="438"/>
      <c r="AB42" s="438"/>
      <c r="AC42" s="438"/>
      <c r="AD42" s="438"/>
      <c r="AE42" s="438"/>
      <c r="AF42" s="438"/>
      <c r="AG42" s="438"/>
      <c r="AH42" s="438"/>
      <c r="AI42" s="438"/>
      <c r="AJ42" s="438"/>
      <c r="AK42" s="438"/>
      <c r="AL42" s="266"/>
    </row>
    <row r="43" spans="1:47" ht="30" customHeight="1">
      <c r="A43" s="413"/>
      <c r="B43" s="2885" t="s">
        <v>2550</v>
      </c>
      <c r="C43" s="2886"/>
      <c r="D43" s="2886"/>
      <c r="E43" s="2886"/>
      <c r="F43" s="2886"/>
      <c r="G43" s="2886"/>
      <c r="H43" s="2886"/>
      <c r="I43" s="2886"/>
      <c r="J43" s="2886"/>
      <c r="K43" s="2886"/>
      <c r="L43" s="2886"/>
      <c r="M43" s="2886"/>
      <c r="N43" s="2886"/>
      <c r="O43" s="2886"/>
      <c r="P43" s="2886"/>
      <c r="Q43" s="2886"/>
      <c r="R43" s="2886"/>
      <c r="S43" s="2886"/>
      <c r="T43" s="2886"/>
      <c r="U43" s="2886"/>
      <c r="V43" s="2886"/>
      <c r="W43" s="2886"/>
      <c r="X43" s="2886"/>
      <c r="Y43" s="2886"/>
      <c r="Z43" s="2886"/>
      <c r="AA43" s="2886"/>
      <c r="AB43" s="2886"/>
      <c r="AC43" s="2886"/>
      <c r="AD43" s="2886"/>
      <c r="AE43" s="2886"/>
      <c r="AF43" s="2886"/>
      <c r="AG43" s="2886"/>
      <c r="AH43" s="2886"/>
      <c r="AI43" s="2886"/>
      <c r="AJ43" s="2886"/>
      <c r="AK43" s="2886"/>
      <c r="AL43" s="2887"/>
    </row>
    <row r="44" spans="1:47" ht="30" customHeight="1">
      <c r="A44" s="413"/>
      <c r="B44" s="2885"/>
      <c r="C44" s="2886"/>
      <c r="D44" s="2886"/>
      <c r="E44" s="2886"/>
      <c r="F44" s="2886"/>
      <c r="G44" s="2886"/>
      <c r="H44" s="2886"/>
      <c r="I44" s="2886"/>
      <c r="J44" s="2886"/>
      <c r="K44" s="2886"/>
      <c r="L44" s="2886"/>
      <c r="M44" s="2886"/>
      <c r="N44" s="2886"/>
      <c r="O44" s="2886"/>
      <c r="P44" s="2886"/>
      <c r="Q44" s="2886"/>
      <c r="R44" s="2886"/>
      <c r="S44" s="2886"/>
      <c r="T44" s="2886"/>
      <c r="U44" s="2886"/>
      <c r="V44" s="2886"/>
      <c r="W44" s="2886"/>
      <c r="X44" s="2886"/>
      <c r="Y44" s="2886"/>
      <c r="Z44" s="2886"/>
      <c r="AA44" s="2886"/>
      <c r="AB44" s="2886"/>
      <c r="AC44" s="2886"/>
      <c r="AD44" s="2886"/>
      <c r="AE44" s="2886"/>
      <c r="AF44" s="2886"/>
      <c r="AG44" s="2886"/>
      <c r="AH44" s="2886"/>
      <c r="AI44" s="2886"/>
      <c r="AJ44" s="2886"/>
      <c r="AK44" s="2886"/>
      <c r="AL44" s="2887"/>
    </row>
    <row r="45" spans="1:47" ht="30" customHeight="1">
      <c r="A45" s="413"/>
      <c r="B45" s="2885"/>
      <c r="C45" s="2886"/>
      <c r="D45" s="2886"/>
      <c r="E45" s="2886"/>
      <c r="F45" s="2886"/>
      <c r="G45" s="2886"/>
      <c r="H45" s="2886"/>
      <c r="I45" s="2886"/>
      <c r="J45" s="2886"/>
      <c r="K45" s="2886"/>
      <c r="L45" s="2886"/>
      <c r="M45" s="2886"/>
      <c r="N45" s="2886"/>
      <c r="O45" s="2886"/>
      <c r="P45" s="2886"/>
      <c r="Q45" s="2886"/>
      <c r="R45" s="2886"/>
      <c r="S45" s="2886"/>
      <c r="T45" s="2886"/>
      <c r="U45" s="2886"/>
      <c r="V45" s="2886"/>
      <c r="W45" s="2886"/>
      <c r="X45" s="2886"/>
      <c r="Y45" s="2886"/>
      <c r="Z45" s="2886"/>
      <c r="AA45" s="2886"/>
      <c r="AB45" s="2886"/>
      <c r="AC45" s="2886"/>
      <c r="AD45" s="2886"/>
      <c r="AE45" s="2886"/>
      <c r="AF45" s="2886"/>
      <c r="AG45" s="2886"/>
      <c r="AH45" s="2886"/>
      <c r="AI45" s="2886"/>
      <c r="AJ45" s="2886"/>
      <c r="AK45" s="2886"/>
      <c r="AL45" s="2887"/>
    </row>
    <row r="46" spans="1:47" ht="30" customHeight="1">
      <c r="A46" s="413"/>
      <c r="B46" s="2885"/>
      <c r="C46" s="2886"/>
      <c r="D46" s="2886"/>
      <c r="E46" s="2886"/>
      <c r="F46" s="2886"/>
      <c r="G46" s="2886"/>
      <c r="H46" s="2886"/>
      <c r="I46" s="2886"/>
      <c r="J46" s="2886"/>
      <c r="K46" s="2886"/>
      <c r="L46" s="2886"/>
      <c r="M46" s="2886"/>
      <c r="N46" s="2886"/>
      <c r="O46" s="2886"/>
      <c r="P46" s="2886"/>
      <c r="Q46" s="2886"/>
      <c r="R46" s="2886"/>
      <c r="S46" s="2886"/>
      <c r="T46" s="2886"/>
      <c r="U46" s="2886"/>
      <c r="V46" s="2886"/>
      <c r="W46" s="2886"/>
      <c r="X46" s="2886"/>
      <c r="Y46" s="2886"/>
      <c r="Z46" s="2886"/>
      <c r="AA46" s="2886"/>
      <c r="AB46" s="2886"/>
      <c r="AC46" s="2886"/>
      <c r="AD46" s="2886"/>
      <c r="AE46" s="2886"/>
      <c r="AF46" s="2886"/>
      <c r="AG46" s="2886"/>
      <c r="AH46" s="2886"/>
      <c r="AI46" s="2886"/>
      <c r="AJ46" s="2886"/>
      <c r="AK46" s="2886"/>
      <c r="AL46" s="2887"/>
    </row>
    <row r="47" spans="1:47" ht="30" customHeight="1">
      <c r="A47" s="413"/>
      <c r="B47" s="2885"/>
      <c r="C47" s="2886"/>
      <c r="D47" s="2886"/>
      <c r="E47" s="2886"/>
      <c r="F47" s="2886"/>
      <c r="G47" s="2886"/>
      <c r="H47" s="2886"/>
      <c r="I47" s="2886"/>
      <c r="J47" s="2886"/>
      <c r="K47" s="2886"/>
      <c r="L47" s="2886"/>
      <c r="M47" s="2886"/>
      <c r="N47" s="2886"/>
      <c r="O47" s="2886"/>
      <c r="P47" s="2886"/>
      <c r="Q47" s="2886"/>
      <c r="R47" s="2886"/>
      <c r="S47" s="2886"/>
      <c r="T47" s="2886"/>
      <c r="U47" s="2886"/>
      <c r="V47" s="2886"/>
      <c r="W47" s="2886"/>
      <c r="X47" s="2886"/>
      <c r="Y47" s="2886"/>
      <c r="Z47" s="2886"/>
      <c r="AA47" s="2886"/>
      <c r="AB47" s="2886"/>
      <c r="AC47" s="2886"/>
      <c r="AD47" s="2886"/>
      <c r="AE47" s="2886"/>
      <c r="AF47" s="2886"/>
      <c r="AG47" s="2886"/>
      <c r="AH47" s="2886"/>
      <c r="AI47" s="2886"/>
      <c r="AJ47" s="2886"/>
      <c r="AK47" s="2886"/>
      <c r="AL47" s="2887"/>
    </row>
    <row r="48" spans="1:47" ht="30" customHeight="1">
      <c r="A48" s="413"/>
      <c r="B48" s="425"/>
      <c r="C48" s="426"/>
      <c r="D48" s="426"/>
      <c r="E48" s="426"/>
      <c r="F48" s="426"/>
      <c r="G48" s="426"/>
      <c r="H48" s="426"/>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426"/>
      <c r="AH48" s="426"/>
      <c r="AI48" s="426"/>
      <c r="AJ48" s="426"/>
      <c r="AK48" s="426"/>
      <c r="AL48" s="266"/>
    </row>
    <row r="49" spans="1:38" ht="30" customHeight="1">
      <c r="A49" s="413"/>
      <c r="B49" s="425"/>
      <c r="C49" s="426"/>
      <c r="D49" s="426"/>
      <c r="E49" s="426"/>
      <c r="F49" s="426"/>
      <c r="G49" s="426"/>
      <c r="H49" s="426"/>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426"/>
      <c r="AH49" s="426"/>
      <c r="AI49" s="426"/>
      <c r="AJ49" s="426"/>
      <c r="AK49" s="426"/>
      <c r="AL49" s="266"/>
    </row>
    <row r="50" spans="1:38" ht="30" customHeight="1">
      <c r="A50" s="413"/>
      <c r="B50" s="428"/>
      <c r="C50" s="429"/>
      <c r="D50" s="429"/>
      <c r="E50" s="429"/>
      <c r="F50" s="429"/>
      <c r="G50" s="429"/>
      <c r="H50" s="429"/>
      <c r="I50" s="439"/>
      <c r="J50" s="439"/>
      <c r="K50" s="439"/>
      <c r="L50" s="439"/>
      <c r="M50" s="439"/>
      <c r="N50" s="439"/>
      <c r="O50" s="439"/>
      <c r="P50" s="439"/>
      <c r="Q50" s="439"/>
      <c r="R50" s="439"/>
      <c r="S50" s="439"/>
      <c r="T50" s="439"/>
      <c r="U50" s="439"/>
      <c r="V50" s="439"/>
      <c r="W50" s="439"/>
      <c r="X50" s="439"/>
      <c r="Y50" s="439"/>
      <c r="Z50" s="439"/>
      <c r="AA50" s="439"/>
      <c r="AB50" s="439"/>
      <c r="AC50" s="439"/>
      <c r="AD50" s="439"/>
      <c r="AE50" s="439"/>
      <c r="AF50" s="439"/>
      <c r="AG50" s="429"/>
      <c r="AH50" s="429"/>
      <c r="AI50" s="429"/>
      <c r="AJ50" s="429"/>
      <c r="AK50" s="429"/>
      <c r="AL50" s="461"/>
    </row>
    <row r="51" spans="1:38" ht="30" customHeight="1">
      <c r="A51" s="413"/>
      <c r="B51" s="426"/>
      <c r="C51" s="426"/>
      <c r="D51" s="426"/>
      <c r="E51" s="426"/>
      <c r="F51" s="426"/>
      <c r="G51" s="426"/>
      <c r="H51" s="426"/>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426"/>
      <c r="AH51" s="426"/>
      <c r="AI51" s="426"/>
      <c r="AJ51" s="426"/>
      <c r="AK51" s="426"/>
      <c r="AL51" s="426"/>
    </row>
    <row r="52" spans="1:38" ht="30" customHeight="1">
      <c r="A52" s="413"/>
      <c r="B52" s="426"/>
      <c r="C52" s="426"/>
      <c r="D52" s="426"/>
      <c r="E52" s="426"/>
      <c r="F52" s="426"/>
      <c r="G52" s="426"/>
      <c r="H52" s="426"/>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426"/>
      <c r="AH52" s="426"/>
      <c r="AI52" s="426"/>
      <c r="AJ52" s="426"/>
      <c r="AK52" s="426"/>
      <c r="AL52" s="426"/>
    </row>
    <row r="53" spans="1:38" ht="30" customHeight="1">
      <c r="A53" s="413"/>
      <c r="B53" s="423"/>
      <c r="C53" s="424"/>
      <c r="D53" s="424"/>
      <c r="E53" s="424"/>
      <c r="F53" s="424"/>
      <c r="G53" s="424"/>
      <c r="H53" s="424"/>
      <c r="I53" s="436"/>
      <c r="J53" s="437"/>
      <c r="K53" s="437"/>
      <c r="L53" s="437"/>
      <c r="M53" s="437"/>
      <c r="N53" s="437"/>
      <c r="O53" s="437"/>
      <c r="P53" s="437"/>
      <c r="Q53" s="437"/>
      <c r="R53" s="437"/>
      <c r="S53" s="437"/>
      <c r="T53" s="437"/>
      <c r="U53" s="437"/>
      <c r="V53" s="437"/>
      <c r="W53" s="437"/>
      <c r="X53" s="437"/>
      <c r="Y53" s="437"/>
      <c r="Z53" s="437"/>
      <c r="AA53" s="437"/>
      <c r="AB53" s="437"/>
      <c r="AC53" s="437"/>
      <c r="AD53" s="437"/>
      <c r="AE53" s="437"/>
      <c r="AF53" s="437"/>
      <c r="AG53" s="424"/>
      <c r="AH53" s="424"/>
      <c r="AI53" s="424"/>
      <c r="AJ53" s="424"/>
      <c r="AK53" s="424"/>
      <c r="AL53" s="460"/>
    </row>
    <row r="54" spans="1:38" ht="30" customHeight="1">
      <c r="A54" s="413"/>
      <c r="B54" s="425"/>
      <c r="C54" s="426"/>
      <c r="D54" s="426"/>
      <c r="E54" s="426"/>
      <c r="F54" s="426"/>
      <c r="G54" s="401" t="s">
        <v>2551</v>
      </c>
      <c r="H54" s="426"/>
      <c r="J54" s="71"/>
      <c r="K54" s="71"/>
      <c r="L54" s="71"/>
      <c r="M54" s="71"/>
      <c r="N54" s="71"/>
      <c r="O54" s="71"/>
      <c r="P54" s="71"/>
      <c r="Q54" s="71"/>
      <c r="R54" s="71"/>
      <c r="S54" s="71"/>
      <c r="T54" s="71"/>
      <c r="U54" s="71"/>
      <c r="V54" s="71"/>
      <c r="W54" s="71"/>
      <c r="X54" s="71"/>
      <c r="Y54" s="71"/>
      <c r="Z54" s="71"/>
      <c r="AA54" s="71"/>
      <c r="AB54" s="71"/>
      <c r="AC54" s="438"/>
      <c r="AD54" s="71"/>
      <c r="AE54" s="438"/>
      <c r="AF54" s="438"/>
      <c r="AG54" s="426"/>
      <c r="AH54" s="426"/>
      <c r="AI54" s="426"/>
      <c r="AJ54" s="426"/>
      <c r="AK54" s="426"/>
      <c r="AL54" s="266"/>
    </row>
    <row r="55" spans="1:38" ht="30" customHeight="1">
      <c r="A55" s="413"/>
      <c r="B55" s="425"/>
      <c r="C55" s="426"/>
      <c r="D55" s="426"/>
      <c r="E55" s="426"/>
      <c r="F55" s="426"/>
      <c r="G55" s="404" t="s">
        <v>2552</v>
      </c>
      <c r="H55" s="426"/>
      <c r="I55" s="71"/>
      <c r="J55" s="71"/>
      <c r="K55" s="71"/>
      <c r="L55" s="71"/>
      <c r="M55" s="71"/>
      <c r="N55" s="71"/>
      <c r="O55" s="71"/>
      <c r="P55" s="71"/>
      <c r="Q55" s="71"/>
      <c r="R55" s="71"/>
      <c r="S55" s="71"/>
      <c r="T55" s="71"/>
      <c r="U55" s="71"/>
      <c r="V55" s="71"/>
      <c r="W55" s="71"/>
      <c r="X55" s="71"/>
      <c r="Y55" s="71"/>
      <c r="Z55" s="71"/>
      <c r="AA55" s="71"/>
      <c r="AB55" s="71"/>
      <c r="AC55" s="438"/>
      <c r="AD55" s="438"/>
      <c r="AE55" s="438"/>
      <c r="AF55" s="438"/>
      <c r="AG55" s="426"/>
      <c r="AH55" s="426"/>
      <c r="AI55" s="426"/>
      <c r="AJ55" s="426"/>
      <c r="AK55" s="426"/>
      <c r="AL55" s="266"/>
    </row>
    <row r="56" spans="1:38" ht="30" customHeight="1">
      <c r="A56" s="413"/>
      <c r="B56" s="425"/>
      <c r="C56" s="426"/>
      <c r="D56" s="426"/>
      <c r="E56" s="426"/>
      <c r="F56" s="426"/>
      <c r="G56" s="426"/>
      <c r="H56" s="426"/>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426"/>
      <c r="AH56" s="426"/>
      <c r="AI56" s="426"/>
      <c r="AJ56" s="426"/>
      <c r="AK56" s="426"/>
      <c r="AL56" s="266"/>
    </row>
    <row r="57" spans="1:38" ht="30" customHeight="1">
      <c r="A57" s="413"/>
      <c r="B57" s="2885" t="s">
        <v>2550</v>
      </c>
      <c r="C57" s="2886"/>
      <c r="D57" s="2886"/>
      <c r="E57" s="2886"/>
      <c r="F57" s="2886"/>
      <c r="G57" s="2886"/>
      <c r="H57" s="2886"/>
      <c r="I57" s="2886"/>
      <c r="J57" s="2886"/>
      <c r="K57" s="2886"/>
      <c r="L57" s="2886"/>
      <c r="M57" s="2886"/>
      <c r="N57" s="2886"/>
      <c r="O57" s="2886"/>
      <c r="P57" s="2886"/>
      <c r="Q57" s="2886"/>
      <c r="R57" s="2886"/>
      <c r="S57" s="2886"/>
      <c r="T57" s="2886"/>
      <c r="U57" s="2886"/>
      <c r="V57" s="2886"/>
      <c r="W57" s="2886"/>
      <c r="X57" s="2886"/>
      <c r="Y57" s="2886"/>
      <c r="Z57" s="2886"/>
      <c r="AA57" s="2886"/>
      <c r="AB57" s="2886"/>
      <c r="AC57" s="2886"/>
      <c r="AD57" s="2886"/>
      <c r="AE57" s="2886"/>
      <c r="AF57" s="2886"/>
      <c r="AG57" s="2886"/>
      <c r="AH57" s="2886"/>
      <c r="AI57" s="2886"/>
      <c r="AJ57" s="2886"/>
      <c r="AK57" s="2886"/>
      <c r="AL57" s="2887"/>
    </row>
    <row r="58" spans="1:38" ht="30" customHeight="1">
      <c r="A58" s="413"/>
      <c r="B58" s="2885"/>
      <c r="C58" s="2886"/>
      <c r="D58" s="2886"/>
      <c r="E58" s="2886"/>
      <c r="F58" s="2886"/>
      <c r="G58" s="2886"/>
      <c r="H58" s="2886"/>
      <c r="I58" s="2886"/>
      <c r="J58" s="2886"/>
      <c r="K58" s="2886"/>
      <c r="L58" s="2886"/>
      <c r="M58" s="2886"/>
      <c r="N58" s="2886"/>
      <c r="O58" s="2886"/>
      <c r="P58" s="2886"/>
      <c r="Q58" s="2886"/>
      <c r="R58" s="2886"/>
      <c r="S58" s="2886"/>
      <c r="T58" s="2886"/>
      <c r="U58" s="2886"/>
      <c r="V58" s="2886"/>
      <c r="W58" s="2886"/>
      <c r="X58" s="2886"/>
      <c r="Y58" s="2886"/>
      <c r="Z58" s="2886"/>
      <c r="AA58" s="2886"/>
      <c r="AB58" s="2886"/>
      <c r="AC58" s="2886"/>
      <c r="AD58" s="2886"/>
      <c r="AE58" s="2886"/>
      <c r="AF58" s="2886"/>
      <c r="AG58" s="2886"/>
      <c r="AH58" s="2886"/>
      <c r="AI58" s="2886"/>
      <c r="AJ58" s="2886"/>
      <c r="AK58" s="2886"/>
      <c r="AL58" s="2887"/>
    </row>
    <row r="59" spans="1:38" ht="30" customHeight="1">
      <c r="A59" s="413"/>
      <c r="B59" s="2885"/>
      <c r="C59" s="2886"/>
      <c r="D59" s="2886"/>
      <c r="E59" s="2886"/>
      <c r="F59" s="2886"/>
      <c r="G59" s="2886"/>
      <c r="H59" s="2886"/>
      <c r="I59" s="2886"/>
      <c r="J59" s="2886"/>
      <c r="K59" s="2886"/>
      <c r="L59" s="2886"/>
      <c r="M59" s="2886"/>
      <c r="N59" s="2886"/>
      <c r="O59" s="2886"/>
      <c r="P59" s="2886"/>
      <c r="Q59" s="2886"/>
      <c r="R59" s="2886"/>
      <c r="S59" s="2886"/>
      <c r="T59" s="2886"/>
      <c r="U59" s="2886"/>
      <c r="V59" s="2886"/>
      <c r="W59" s="2886"/>
      <c r="X59" s="2886"/>
      <c r="Y59" s="2886"/>
      <c r="Z59" s="2886"/>
      <c r="AA59" s="2886"/>
      <c r="AB59" s="2886"/>
      <c r="AC59" s="2886"/>
      <c r="AD59" s="2886"/>
      <c r="AE59" s="2886"/>
      <c r="AF59" s="2886"/>
      <c r="AG59" s="2886"/>
      <c r="AH59" s="2886"/>
      <c r="AI59" s="2886"/>
      <c r="AJ59" s="2886"/>
      <c r="AK59" s="2886"/>
      <c r="AL59" s="2887"/>
    </row>
    <row r="60" spans="1:38" ht="30" customHeight="1">
      <c r="A60" s="413"/>
      <c r="B60" s="2885"/>
      <c r="C60" s="2886"/>
      <c r="D60" s="2886"/>
      <c r="E60" s="2886"/>
      <c r="F60" s="2886"/>
      <c r="G60" s="2886"/>
      <c r="H60" s="2886"/>
      <c r="I60" s="2886"/>
      <c r="J60" s="2886"/>
      <c r="K60" s="2886"/>
      <c r="L60" s="2886"/>
      <c r="M60" s="2886"/>
      <c r="N60" s="2886"/>
      <c r="O60" s="2886"/>
      <c r="P60" s="2886"/>
      <c r="Q60" s="2886"/>
      <c r="R60" s="2886"/>
      <c r="S60" s="2886"/>
      <c r="T60" s="2886"/>
      <c r="U60" s="2886"/>
      <c r="V60" s="2886"/>
      <c r="W60" s="2886"/>
      <c r="X60" s="2886"/>
      <c r="Y60" s="2886"/>
      <c r="Z60" s="2886"/>
      <c r="AA60" s="2886"/>
      <c r="AB60" s="2886"/>
      <c r="AC60" s="2886"/>
      <c r="AD60" s="2886"/>
      <c r="AE60" s="2886"/>
      <c r="AF60" s="2886"/>
      <c r="AG60" s="2886"/>
      <c r="AH60" s="2886"/>
      <c r="AI60" s="2886"/>
      <c r="AJ60" s="2886"/>
      <c r="AK60" s="2886"/>
      <c r="AL60" s="2887"/>
    </row>
    <row r="61" spans="1:38" ht="30" customHeight="1">
      <c r="A61" s="413"/>
      <c r="B61" s="2885"/>
      <c r="C61" s="2886"/>
      <c r="D61" s="2886"/>
      <c r="E61" s="2886"/>
      <c r="F61" s="2886"/>
      <c r="G61" s="2886"/>
      <c r="H61" s="2886"/>
      <c r="I61" s="2886"/>
      <c r="J61" s="2886"/>
      <c r="K61" s="2886"/>
      <c r="L61" s="2886"/>
      <c r="M61" s="2886"/>
      <c r="N61" s="2886"/>
      <c r="O61" s="2886"/>
      <c r="P61" s="2886"/>
      <c r="Q61" s="2886"/>
      <c r="R61" s="2886"/>
      <c r="S61" s="2886"/>
      <c r="T61" s="2886"/>
      <c r="U61" s="2886"/>
      <c r="V61" s="2886"/>
      <c r="W61" s="2886"/>
      <c r="X61" s="2886"/>
      <c r="Y61" s="2886"/>
      <c r="Z61" s="2886"/>
      <c r="AA61" s="2886"/>
      <c r="AB61" s="2886"/>
      <c r="AC61" s="2886"/>
      <c r="AD61" s="2886"/>
      <c r="AE61" s="2886"/>
      <c r="AF61" s="2886"/>
      <c r="AG61" s="2886"/>
      <c r="AH61" s="2886"/>
      <c r="AI61" s="2886"/>
      <c r="AJ61" s="2886"/>
      <c r="AK61" s="2886"/>
      <c r="AL61" s="2887"/>
    </row>
    <row r="62" spans="1:38" ht="30" customHeight="1">
      <c r="A62" s="413"/>
      <c r="B62" s="430"/>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462"/>
    </row>
    <row r="63" spans="1:38" ht="30" customHeight="1">
      <c r="A63" s="413"/>
      <c r="B63" s="430"/>
      <c r="C63" s="377"/>
      <c r="D63" s="377"/>
      <c r="E63" s="377"/>
      <c r="F63" s="377"/>
      <c r="G63" s="377"/>
      <c r="H63" s="377"/>
      <c r="I63" s="377"/>
      <c r="J63" s="377"/>
      <c r="K63" s="377"/>
      <c r="L63" s="377"/>
      <c r="M63" s="377"/>
      <c r="N63" s="377"/>
      <c r="O63" s="377"/>
      <c r="P63" s="377"/>
      <c r="Q63" s="377"/>
      <c r="R63" s="377"/>
      <c r="S63" s="377"/>
      <c r="T63" s="377"/>
      <c r="U63" s="377"/>
      <c r="V63" s="377"/>
      <c r="W63" s="377"/>
      <c r="X63" s="377"/>
      <c r="Y63" s="377"/>
      <c r="Z63" s="377"/>
      <c r="AA63" s="377"/>
      <c r="AB63" s="377"/>
      <c r="AC63" s="377"/>
      <c r="AD63" s="377"/>
      <c r="AE63" s="377"/>
      <c r="AF63" s="377"/>
      <c r="AG63" s="377"/>
      <c r="AH63" s="377"/>
      <c r="AI63" s="377"/>
      <c r="AJ63" s="377"/>
      <c r="AK63" s="377"/>
      <c r="AL63" s="462"/>
    </row>
    <row r="64" spans="1:38" ht="30" customHeight="1">
      <c r="A64" s="413"/>
      <c r="B64" s="431"/>
      <c r="C64" s="432"/>
      <c r="D64" s="432"/>
      <c r="E64" s="432"/>
      <c r="F64" s="432"/>
      <c r="G64" s="432"/>
      <c r="H64" s="432"/>
      <c r="I64" s="432"/>
      <c r="J64" s="432"/>
      <c r="K64" s="432"/>
      <c r="L64" s="432"/>
      <c r="M64" s="432"/>
      <c r="N64" s="432"/>
      <c r="O64" s="432"/>
      <c r="P64" s="432"/>
      <c r="Q64" s="432"/>
      <c r="R64" s="432"/>
      <c r="S64" s="432"/>
      <c r="T64" s="432"/>
      <c r="U64" s="432"/>
      <c r="V64" s="432"/>
      <c r="W64" s="432"/>
      <c r="X64" s="432"/>
      <c r="Y64" s="432"/>
      <c r="Z64" s="432"/>
      <c r="AA64" s="432"/>
      <c r="AB64" s="432"/>
      <c r="AC64" s="432"/>
      <c r="AD64" s="432"/>
      <c r="AE64" s="432"/>
      <c r="AF64" s="432"/>
      <c r="AG64" s="432"/>
      <c r="AH64" s="432"/>
      <c r="AI64" s="432"/>
      <c r="AJ64" s="432"/>
      <c r="AK64" s="432"/>
      <c r="AL64" s="463"/>
    </row>
    <row r="65" spans="1:47" ht="30" customHeight="1">
      <c r="A65" s="413"/>
      <c r="B65" s="403"/>
      <c r="C65"/>
      <c r="D65"/>
      <c r="E65"/>
      <c r="F65"/>
      <c r="G65"/>
      <c r="H65"/>
      <c r="I65"/>
      <c r="J65"/>
      <c r="K65"/>
      <c r="L65"/>
      <c r="M65"/>
      <c r="N65"/>
      <c r="O65"/>
      <c r="P65"/>
      <c r="Q65"/>
      <c r="R65"/>
      <c r="S65"/>
      <c r="T65"/>
      <c r="U65"/>
      <c r="V65"/>
      <c r="W65"/>
      <c r="X65"/>
      <c r="Y65"/>
      <c r="Z65"/>
      <c r="AA65"/>
      <c r="AB65"/>
      <c r="AC65"/>
      <c r="AD65"/>
      <c r="AE65"/>
      <c r="AF65"/>
    </row>
    <row r="66" spans="1:47" ht="30" customHeight="1">
      <c r="A66" s="413"/>
      <c r="B66" s="403"/>
      <c r="C66"/>
      <c r="D66"/>
      <c r="E66"/>
      <c r="F66"/>
      <c r="G66"/>
      <c r="H66"/>
      <c r="I66"/>
      <c r="J66"/>
      <c r="K66"/>
      <c r="L66"/>
      <c r="M66"/>
      <c r="N66"/>
      <c r="O66"/>
      <c r="P66"/>
      <c r="Q66"/>
      <c r="R66"/>
      <c r="S66"/>
      <c r="T66"/>
      <c r="U66"/>
      <c r="V66"/>
      <c r="W66"/>
      <c r="X66"/>
      <c r="Y66"/>
      <c r="Z66"/>
      <c r="AA66"/>
      <c r="AB66"/>
      <c r="AC66"/>
      <c r="AD66"/>
      <c r="AE66"/>
    </row>
    <row r="67" spans="1:47" ht="30" customHeight="1">
      <c r="A67" s="413"/>
      <c r="B67" s="403"/>
      <c r="C67"/>
      <c r="D67"/>
      <c r="E67"/>
      <c r="F67"/>
      <c r="G67"/>
      <c r="H67"/>
      <c r="I67"/>
      <c r="J67"/>
      <c r="K67"/>
      <c r="L67"/>
      <c r="M67"/>
      <c r="N67"/>
      <c r="O67"/>
      <c r="P67"/>
      <c r="Q67"/>
      <c r="R67"/>
      <c r="S67"/>
      <c r="T67"/>
      <c r="U67"/>
      <c r="V67"/>
      <c r="W67"/>
      <c r="X67"/>
      <c r="Y67"/>
      <c r="Z67"/>
      <c r="AA67"/>
      <c r="AB67"/>
      <c r="AC67"/>
      <c r="AD67"/>
      <c r="AE67"/>
      <c r="AF67"/>
      <c r="AG67"/>
      <c r="AH67"/>
      <c r="AI67"/>
      <c r="AJ67"/>
      <c r="AK67" s="410"/>
      <c r="AL67" s="411"/>
      <c r="AM67" s="454"/>
      <c r="AN67" s="457"/>
      <c r="AO67" s="457"/>
      <c r="AP67" s="457"/>
      <c r="AQ67" s="457"/>
      <c r="AR67" s="457"/>
      <c r="AS67" s="457"/>
      <c r="AT67" s="457"/>
      <c r="AU67" s="457"/>
    </row>
    <row r="68" spans="1:47" ht="30" customHeight="1">
      <c r="A68" s="413"/>
      <c r="B68" s="403"/>
      <c r="C68"/>
      <c r="D68"/>
      <c r="E68"/>
      <c r="F68"/>
      <c r="G68"/>
      <c r="H68"/>
      <c r="I68"/>
      <c r="J68"/>
      <c r="K68"/>
      <c r="L68"/>
      <c r="M68"/>
      <c r="N68"/>
      <c r="O68"/>
      <c r="P68"/>
      <c r="Q68"/>
      <c r="R68"/>
      <c r="S68"/>
      <c r="T68"/>
      <c r="U68"/>
      <c r="V68"/>
      <c r="W68"/>
      <c r="X68"/>
      <c r="Y68"/>
      <c r="Z68"/>
      <c r="AA68"/>
      <c r="AB68"/>
      <c r="AC68"/>
      <c r="AD68"/>
      <c r="AE68"/>
      <c r="AF68"/>
      <c r="AG68"/>
      <c r="AH68"/>
      <c r="AI68"/>
      <c r="AJ68"/>
      <c r="AK68" s="410"/>
      <c r="AL68" s="411"/>
      <c r="AM68" s="454"/>
      <c r="AN68" s="457"/>
      <c r="AO68" s="457"/>
      <c r="AP68" s="457"/>
      <c r="AQ68" s="457"/>
      <c r="AR68" s="457"/>
      <c r="AS68" s="457"/>
      <c r="AT68" s="457"/>
      <c r="AU68" s="457"/>
    </row>
    <row r="69" spans="1:47" ht="30" customHeight="1">
      <c r="A69" s="413"/>
      <c r="B69" s="403"/>
      <c r="C69"/>
      <c r="D69"/>
      <c r="E69"/>
      <c r="F69"/>
      <c r="G69"/>
      <c r="H69"/>
      <c r="I69"/>
      <c r="J69"/>
      <c r="K69"/>
      <c r="L69"/>
      <c r="M69"/>
      <c r="N69"/>
      <c r="O69"/>
      <c r="P69"/>
      <c r="Q69"/>
      <c r="R69"/>
      <c r="S69"/>
      <c r="T69"/>
      <c r="U69"/>
      <c r="V69"/>
      <c r="W69"/>
      <c r="X69"/>
      <c r="Y69"/>
      <c r="Z69"/>
      <c r="AA69"/>
      <c r="AB69"/>
      <c r="AC69"/>
      <c r="AD69"/>
      <c r="AE69"/>
      <c r="AF69"/>
      <c r="AG69"/>
      <c r="AH69"/>
      <c r="AI69"/>
      <c r="AJ69"/>
      <c r="AK69" s="410"/>
      <c r="AL69" s="411"/>
      <c r="AM69" s="454"/>
      <c r="AN69" s="457"/>
      <c r="AO69" s="457"/>
      <c r="AP69" s="457"/>
      <c r="AQ69" s="457"/>
      <c r="AR69" s="457"/>
      <c r="AS69" s="457"/>
      <c r="AT69" s="457"/>
      <c r="AU69" s="457"/>
    </row>
    <row r="70" spans="1:47" ht="30" customHeight="1">
      <c r="A70" s="413"/>
      <c r="B70" s="403"/>
      <c r="C70"/>
      <c r="D70"/>
      <c r="E70"/>
      <c r="F70"/>
      <c r="G70"/>
      <c r="H70"/>
      <c r="I70"/>
      <c r="J70"/>
      <c r="K70"/>
      <c r="L70"/>
      <c r="M70"/>
      <c r="N70"/>
      <c r="O70"/>
      <c r="P70"/>
      <c r="Q70"/>
      <c r="R70"/>
      <c r="S70"/>
      <c r="T70"/>
      <c r="U70"/>
      <c r="V70"/>
      <c r="W70"/>
      <c r="X70"/>
      <c r="Y70"/>
      <c r="Z70"/>
      <c r="AA70"/>
      <c r="AB70"/>
      <c r="AC70"/>
      <c r="AD70"/>
      <c r="AE70"/>
      <c r="AF70"/>
      <c r="AG70"/>
      <c r="AH70"/>
      <c r="AI70"/>
      <c r="AJ70"/>
      <c r="AK70" s="410"/>
      <c r="AL70" s="411"/>
      <c r="AM70" s="454"/>
      <c r="AN70" s="457"/>
      <c r="AO70" s="457"/>
      <c r="AP70" s="457"/>
      <c r="AQ70" s="457"/>
      <c r="AR70" s="457"/>
      <c r="AS70" s="457"/>
      <c r="AT70" s="457"/>
      <c r="AU70" s="457"/>
    </row>
    <row r="71" spans="1:47" ht="30" customHeight="1">
      <c r="A71" s="413"/>
      <c r="B71" s="403"/>
      <c r="C71"/>
      <c r="D71"/>
      <c r="E71"/>
      <c r="F71"/>
      <c r="G71"/>
      <c r="H71"/>
      <c r="I71"/>
      <c r="J71"/>
      <c r="K71"/>
      <c r="L71"/>
      <c r="M71"/>
      <c r="N71"/>
      <c r="O71"/>
      <c r="P71"/>
      <c r="Q71"/>
      <c r="R71"/>
      <c r="S71"/>
      <c r="T71"/>
      <c r="U71"/>
      <c r="V71"/>
      <c r="W71"/>
      <c r="X71"/>
      <c r="Y71"/>
      <c r="Z71"/>
      <c r="AA71"/>
      <c r="AB71"/>
      <c r="AC71"/>
      <c r="AD71"/>
      <c r="AE71"/>
      <c r="AF71"/>
      <c r="AG71"/>
      <c r="AH71"/>
      <c r="AI71"/>
      <c r="AJ71"/>
      <c r="AK71" s="410"/>
      <c r="AL71" s="411"/>
      <c r="AM71" s="454"/>
      <c r="AN71" s="457"/>
      <c r="AO71" s="457"/>
      <c r="AP71" s="457"/>
      <c r="AQ71" s="457"/>
      <c r="AR71" s="457"/>
      <c r="AS71" s="457"/>
      <c r="AT71" s="457"/>
      <c r="AU71" s="457"/>
    </row>
    <row r="72" spans="1:47" ht="30" customHeight="1">
      <c r="A72" s="413"/>
      <c r="B72" s="403"/>
      <c r="C72"/>
      <c r="D72"/>
      <c r="E72"/>
      <c r="F72"/>
      <c r="G72"/>
      <c r="H72"/>
      <c r="I72"/>
      <c r="J72"/>
      <c r="K72"/>
      <c r="L72"/>
      <c r="M72"/>
      <c r="N72"/>
      <c r="O72"/>
      <c r="P72"/>
      <c r="Q72"/>
      <c r="R72"/>
      <c r="S72"/>
      <c r="T72"/>
      <c r="U72"/>
      <c r="V72"/>
      <c r="W72"/>
      <c r="X72"/>
      <c r="Y72"/>
      <c r="Z72"/>
      <c r="AA72"/>
      <c r="AB72"/>
      <c r="AC72"/>
      <c r="AD72"/>
      <c r="AE72"/>
      <c r="AF72"/>
      <c r="AG72"/>
      <c r="AH72"/>
      <c r="AI72"/>
      <c r="AJ72"/>
      <c r="AK72" s="410"/>
      <c r="AL72" s="411"/>
      <c r="AM72" s="454"/>
      <c r="AN72" s="457"/>
      <c r="AO72" s="457"/>
      <c r="AP72" s="457"/>
      <c r="AQ72" s="457"/>
      <c r="AR72" s="457"/>
      <c r="AS72" s="457"/>
      <c r="AT72" s="457"/>
      <c r="AU72" s="457"/>
    </row>
    <row r="73" spans="1:47" ht="30" customHeight="1">
      <c r="A73" s="413"/>
      <c r="B73" s="403"/>
      <c r="C73"/>
      <c r="D73"/>
      <c r="E73"/>
      <c r="F73"/>
      <c r="G73"/>
      <c r="H73"/>
      <c r="I73"/>
      <c r="J73"/>
      <c r="K73"/>
      <c r="L73"/>
      <c r="M73"/>
      <c r="N73"/>
      <c r="O73"/>
      <c r="P73"/>
      <c r="Q73"/>
      <c r="R73"/>
      <c r="S73"/>
      <c r="T73"/>
      <c r="U73"/>
      <c r="V73"/>
      <c r="W73"/>
      <c r="X73"/>
      <c r="Y73"/>
      <c r="Z73"/>
      <c r="AA73"/>
      <c r="AB73"/>
      <c r="AC73"/>
      <c r="AD73"/>
      <c r="AE73"/>
      <c r="AF73"/>
      <c r="AG73"/>
      <c r="AH73"/>
      <c r="AI73"/>
      <c r="AJ73"/>
      <c r="AK73" s="410"/>
      <c r="AL73" s="411"/>
      <c r="AM73" s="454"/>
      <c r="AN73" s="457"/>
      <c r="AO73" s="457"/>
      <c r="AP73" s="457"/>
      <c r="AQ73" s="457"/>
      <c r="AR73" s="457"/>
      <c r="AS73" s="457"/>
      <c r="AT73" s="457"/>
      <c r="AU73" s="457"/>
    </row>
    <row r="74" spans="1:47" ht="30" customHeight="1">
      <c r="A74" s="413"/>
      <c r="B74" s="403"/>
      <c r="C74"/>
      <c r="D74"/>
      <c r="E74"/>
      <c r="F74"/>
      <c r="G74"/>
      <c r="H74"/>
      <c r="I74"/>
      <c r="J74"/>
      <c r="K74"/>
      <c r="L74"/>
      <c r="M74"/>
      <c r="N74"/>
      <c r="O74"/>
      <c r="P74"/>
      <c r="Q74"/>
      <c r="R74"/>
      <c r="S74"/>
      <c r="T74"/>
      <c r="U74"/>
      <c r="V74"/>
      <c r="W74"/>
      <c r="X74"/>
      <c r="Y74"/>
      <c r="Z74"/>
      <c r="AA74"/>
      <c r="AB74"/>
      <c r="AC74"/>
      <c r="AD74"/>
      <c r="AE74"/>
      <c r="AF74"/>
      <c r="AG74"/>
      <c r="AH74"/>
      <c r="AI74"/>
      <c r="AJ74"/>
      <c r="AK74" s="410"/>
      <c r="AL74" s="411"/>
      <c r="AM74" s="454"/>
      <c r="AN74" s="457"/>
      <c r="AO74" s="457"/>
      <c r="AP74" s="457"/>
      <c r="AQ74" s="457"/>
      <c r="AR74" s="457"/>
      <c r="AS74" s="457"/>
      <c r="AT74" s="457"/>
      <c r="AU74" s="457"/>
    </row>
    <row r="75" spans="1:47" ht="30" customHeight="1">
      <c r="A75" s="413"/>
      <c r="B75" s="403"/>
      <c r="C75"/>
      <c r="D75"/>
      <c r="E75"/>
      <c r="F75"/>
      <c r="G75"/>
      <c r="H75"/>
      <c r="I75"/>
      <c r="J75"/>
      <c r="K75"/>
      <c r="L75"/>
      <c r="M75"/>
      <c r="N75"/>
      <c r="O75"/>
      <c r="P75"/>
      <c r="Q75"/>
      <c r="R75"/>
      <c r="S75"/>
      <c r="T75"/>
      <c r="U75"/>
      <c r="V75"/>
      <c r="W75"/>
      <c r="X75"/>
      <c r="Y75"/>
      <c r="Z75"/>
      <c r="AA75"/>
      <c r="AB75"/>
      <c r="AC75"/>
      <c r="AD75"/>
      <c r="AE75"/>
      <c r="AF75"/>
      <c r="AG75"/>
      <c r="AH75"/>
      <c r="AI75"/>
      <c r="AJ75"/>
      <c r="AK75" s="410"/>
      <c r="AL75" s="411"/>
      <c r="AM75" s="454"/>
      <c r="AN75" s="457"/>
      <c r="AO75" s="457"/>
      <c r="AP75" s="457"/>
      <c r="AQ75" s="457"/>
      <c r="AR75" s="457"/>
      <c r="AS75" s="457"/>
      <c r="AT75" s="457"/>
      <c r="AU75" s="457"/>
    </row>
    <row r="76" spans="1:47" ht="30" customHeight="1">
      <c r="A76" s="413"/>
      <c r="B76" s="403"/>
      <c r="C76"/>
      <c r="D76"/>
      <c r="E76"/>
      <c r="F76"/>
      <c r="G76"/>
      <c r="H76"/>
      <c r="I76"/>
      <c r="J76"/>
      <c r="K76"/>
      <c r="L76"/>
      <c r="M76"/>
      <c r="N76"/>
      <c r="O76"/>
      <c r="P76"/>
      <c r="Q76"/>
      <c r="R76"/>
      <c r="S76"/>
      <c r="T76"/>
      <c r="U76"/>
      <c r="V76"/>
      <c r="W76"/>
      <c r="X76"/>
      <c r="Y76"/>
      <c r="Z76"/>
      <c r="AA76"/>
      <c r="AB76"/>
      <c r="AC76"/>
      <c r="AD76"/>
      <c r="AE76"/>
      <c r="AF76"/>
      <c r="AG76"/>
      <c r="AH76"/>
      <c r="AI76"/>
      <c r="AJ76"/>
      <c r="AK76" s="410"/>
      <c r="AL76" s="411"/>
      <c r="AM76" s="454"/>
      <c r="AN76" s="457"/>
      <c r="AO76" s="457"/>
      <c r="AP76" s="457"/>
      <c r="AQ76" s="457"/>
      <c r="AR76" s="457"/>
      <c r="AS76" s="457"/>
      <c r="AT76" s="457"/>
      <c r="AU76" s="457"/>
    </row>
    <row r="77" spans="1:47" ht="30" customHeight="1">
      <c r="A77" s="413"/>
      <c r="B77" s="403"/>
      <c r="C77"/>
      <c r="D77"/>
      <c r="E77"/>
      <c r="F77"/>
      <c r="G77"/>
      <c r="H77"/>
      <c r="I77"/>
      <c r="J77"/>
      <c r="K77"/>
      <c r="L77"/>
      <c r="M77"/>
      <c r="N77"/>
      <c r="O77"/>
      <c r="P77"/>
      <c r="Q77"/>
      <c r="R77"/>
      <c r="S77"/>
      <c r="T77"/>
      <c r="U77"/>
      <c r="V77"/>
      <c r="W77"/>
      <c r="X77"/>
      <c r="Y77"/>
      <c r="Z77"/>
      <c r="AA77"/>
      <c r="AB77"/>
      <c r="AC77"/>
      <c r="AD77"/>
      <c r="AE77"/>
      <c r="AF77"/>
      <c r="AG77"/>
      <c r="AH77"/>
      <c r="AI77"/>
      <c r="AJ77"/>
      <c r="AK77" s="410"/>
      <c r="AL77" s="411"/>
      <c r="AM77" s="454"/>
      <c r="AN77" s="457"/>
      <c r="AO77" s="457"/>
      <c r="AP77" s="457"/>
      <c r="AQ77" s="457"/>
      <c r="AR77" s="457"/>
      <c r="AS77" s="457"/>
      <c r="AT77" s="457"/>
      <c r="AU77" s="457"/>
    </row>
    <row r="78" spans="1:47" ht="30" customHeight="1">
      <c r="A78" s="413"/>
      <c r="B78" s="403"/>
      <c r="C78"/>
      <c r="D78"/>
      <c r="E78"/>
      <c r="F78"/>
      <c r="G78"/>
      <c r="H78"/>
      <c r="I78"/>
      <c r="J78"/>
      <c r="K78"/>
      <c r="L78"/>
      <c r="M78"/>
      <c r="N78"/>
      <c r="O78"/>
      <c r="P78"/>
      <c r="Q78"/>
      <c r="R78"/>
      <c r="S78"/>
      <c r="T78"/>
      <c r="U78"/>
      <c r="V78"/>
      <c r="W78"/>
      <c r="X78"/>
      <c r="Y78"/>
      <c r="Z78"/>
      <c r="AA78"/>
      <c r="AB78"/>
      <c r="AC78"/>
      <c r="AD78"/>
      <c r="AE78"/>
      <c r="AF78"/>
      <c r="AG78"/>
      <c r="AH78"/>
      <c r="AI78"/>
      <c r="AJ78"/>
      <c r="AK78" s="410"/>
      <c r="AL78" s="411"/>
      <c r="AM78" s="454"/>
      <c r="AN78" s="457"/>
      <c r="AO78" s="457"/>
      <c r="AP78" s="457"/>
      <c r="AQ78" s="457"/>
      <c r="AR78" s="457"/>
      <c r="AS78" s="457"/>
      <c r="AT78" s="457"/>
      <c r="AU78" s="457"/>
    </row>
    <row r="79" spans="1:47" ht="30" customHeight="1">
      <c r="A79" s="413"/>
      <c r="B79" s="403"/>
      <c r="C79"/>
      <c r="D79"/>
      <c r="E79"/>
      <c r="F79"/>
      <c r="G79"/>
      <c r="H79"/>
      <c r="I79"/>
      <c r="J79"/>
      <c r="K79"/>
      <c r="L79"/>
      <c r="M79"/>
      <c r="N79"/>
      <c r="O79"/>
      <c r="P79"/>
      <c r="Q79"/>
      <c r="R79"/>
      <c r="S79"/>
      <c r="T79"/>
      <c r="U79"/>
      <c r="V79"/>
      <c r="W79"/>
      <c r="X79"/>
      <c r="Y79"/>
      <c r="Z79"/>
      <c r="AA79"/>
      <c r="AB79"/>
      <c r="AC79"/>
      <c r="AD79"/>
      <c r="AE79"/>
      <c r="AF79"/>
      <c r="AG79"/>
      <c r="AH79"/>
      <c r="AI79"/>
      <c r="AJ79"/>
      <c r="AK79" s="410"/>
      <c r="AL79" s="411"/>
      <c r="AM79" s="454"/>
      <c r="AN79" s="457"/>
      <c r="AO79" s="457"/>
      <c r="AP79" s="457"/>
      <c r="AQ79" s="457"/>
      <c r="AR79" s="457"/>
      <c r="AS79" s="457"/>
      <c r="AT79" s="457"/>
      <c r="AU79" s="457"/>
    </row>
    <row r="80" spans="1:47" ht="17.25" customHeight="1">
      <c r="A80" s="469"/>
      <c r="B80" s="470"/>
      <c r="C80" s="471"/>
      <c r="D80" s="471"/>
      <c r="E80" s="471"/>
      <c r="F80" s="471"/>
      <c r="G80" s="471"/>
      <c r="H80" s="471"/>
      <c r="I80" s="471"/>
      <c r="J80" s="471"/>
      <c r="K80" s="471"/>
      <c r="L80" s="471"/>
      <c r="M80" s="471"/>
      <c r="N80" s="471"/>
      <c r="O80" s="471"/>
      <c r="P80" s="471"/>
      <c r="Q80" s="471"/>
      <c r="R80" s="471"/>
      <c r="S80" s="471"/>
      <c r="T80" s="471"/>
      <c r="U80" s="471"/>
      <c r="V80" s="471"/>
      <c r="W80" s="471"/>
      <c r="X80" s="471"/>
      <c r="Y80" s="471"/>
      <c r="Z80" s="471"/>
      <c r="AA80" s="471"/>
      <c r="AB80" s="478"/>
      <c r="AC80" s="479"/>
      <c r="AD80" s="478"/>
      <c r="AE80" s="478"/>
      <c r="AF80" s="471"/>
      <c r="AG80" s="471"/>
      <c r="AH80" s="471"/>
      <c r="AI80" s="471"/>
      <c r="AJ80" s="471"/>
      <c r="AK80" s="478"/>
      <c r="AL80" s="480"/>
      <c r="AM80" s="481"/>
      <c r="AN80" s="457"/>
      <c r="AO80" s="457"/>
      <c r="AP80" s="457"/>
      <c r="AQ80" s="457"/>
      <c r="AR80" s="457"/>
      <c r="AS80" s="457"/>
      <c r="AT80" s="457"/>
      <c r="AU80" s="457"/>
    </row>
    <row r="81" spans="1:39" ht="9.9" customHeight="1">
      <c r="A81" s="472"/>
      <c r="B81" s="473"/>
      <c r="C81" s="474"/>
      <c r="D81" s="474"/>
      <c r="E81" s="474"/>
      <c r="F81" s="474"/>
      <c r="G81" s="474"/>
      <c r="H81" s="474"/>
      <c r="I81" s="474"/>
      <c r="J81" s="474"/>
      <c r="K81" s="474"/>
      <c r="L81" s="474"/>
      <c r="M81" s="474"/>
      <c r="N81" s="474"/>
      <c r="O81" s="474"/>
      <c r="P81" s="474"/>
      <c r="Q81" s="474"/>
      <c r="R81" s="474"/>
      <c r="S81" s="474"/>
      <c r="T81" s="474"/>
      <c r="U81" s="474"/>
      <c r="V81" s="474"/>
      <c r="W81" s="474"/>
      <c r="X81" s="474"/>
      <c r="Y81" s="474"/>
      <c r="Z81" s="474"/>
      <c r="AA81" s="474"/>
      <c r="AB81" s="474"/>
      <c r="AC81" s="474"/>
      <c r="AD81" s="474"/>
      <c r="AE81" s="474"/>
      <c r="AF81" s="474"/>
      <c r="AG81" s="474"/>
      <c r="AH81" s="474"/>
      <c r="AI81" s="474"/>
      <c r="AJ81" s="474"/>
      <c r="AK81" s="474"/>
      <c r="AL81" s="474"/>
      <c r="AM81" s="482"/>
    </row>
    <row r="82" spans="1:39" ht="30" customHeight="1">
      <c r="A82" s="475"/>
      <c r="B82" s="410"/>
      <c r="C82" s="410"/>
      <c r="D82" s="410"/>
      <c r="E82" s="410"/>
      <c r="F82" s="410"/>
      <c r="G82" s="410"/>
      <c r="H82" s="410"/>
      <c r="I82" s="410"/>
      <c r="J82" s="410"/>
      <c r="K82" s="410"/>
      <c r="L82" s="410"/>
      <c r="M82" s="410"/>
      <c r="N82" s="410"/>
      <c r="O82" s="410"/>
      <c r="P82" s="410"/>
      <c r="Q82" s="410"/>
      <c r="R82" s="410"/>
      <c r="S82" s="410"/>
      <c r="T82" s="410"/>
      <c r="U82" s="410"/>
      <c r="V82" s="410"/>
      <c r="W82" s="410"/>
      <c r="X82" s="410"/>
      <c r="Y82" s="410"/>
      <c r="Z82" s="410"/>
      <c r="AA82" s="410"/>
      <c r="AB82" s="410"/>
      <c r="AC82" s="410"/>
      <c r="AD82" s="410"/>
      <c r="AE82" s="410"/>
      <c r="AF82" s="410"/>
      <c r="AG82" s="410"/>
      <c r="AH82" s="410"/>
      <c r="AI82" s="410"/>
      <c r="AJ82" s="410"/>
      <c r="AK82" s="410"/>
      <c r="AL82" s="410"/>
      <c r="AM82" s="454"/>
    </row>
    <row r="83" spans="1:39" ht="30" customHeight="1">
      <c r="A83" s="2883">
        <v>29</v>
      </c>
      <c r="B83" s="2884"/>
      <c r="C83" s="2884"/>
      <c r="D83" s="2884"/>
      <c r="E83" s="2884"/>
      <c r="F83" s="2884"/>
      <c r="G83" s="2884"/>
      <c r="H83" s="2884"/>
      <c r="I83" s="2884"/>
      <c r="J83" s="2884"/>
      <c r="K83" s="2884"/>
      <c r="L83" s="2884"/>
      <c r="M83" s="2884"/>
      <c r="N83" s="2884"/>
      <c r="O83" s="2884"/>
      <c r="P83" s="2884"/>
      <c r="Q83" s="2884"/>
      <c r="R83" s="2884"/>
      <c r="S83" s="2884"/>
      <c r="T83" s="2884"/>
      <c r="U83" s="2884"/>
      <c r="V83" s="2884"/>
      <c r="W83" s="2884"/>
      <c r="X83" s="2884"/>
      <c r="Y83" s="2884"/>
      <c r="Z83" s="2884"/>
      <c r="AA83" s="2884"/>
      <c r="AB83" s="2884"/>
      <c r="AC83" s="2884"/>
      <c r="AD83" s="2884"/>
      <c r="AE83" s="2884"/>
      <c r="AF83" s="2884"/>
      <c r="AG83" s="2884"/>
      <c r="AH83" s="2884"/>
      <c r="AI83" s="2884"/>
      <c r="AJ83" s="2884"/>
      <c r="AK83" s="2884"/>
      <c r="AL83" s="2884"/>
      <c r="AM83" s="454"/>
    </row>
    <row r="84" spans="1:39" ht="30" customHeight="1">
      <c r="A84" s="476"/>
      <c r="B84" s="458"/>
      <c r="C84" s="458"/>
      <c r="D84" s="458"/>
      <c r="E84" s="458"/>
      <c r="F84" s="458"/>
      <c r="G84" s="458"/>
      <c r="H84" s="458"/>
      <c r="I84" s="458"/>
      <c r="J84" s="458"/>
      <c r="K84" s="458"/>
      <c r="L84" s="458"/>
      <c r="M84" s="458"/>
      <c r="N84" s="458"/>
      <c r="O84" s="458"/>
      <c r="P84" s="458"/>
      <c r="Q84" s="458"/>
      <c r="R84" s="458"/>
      <c r="S84" s="458"/>
      <c r="T84" s="458"/>
      <c r="U84" s="458"/>
      <c r="V84" s="458"/>
      <c r="W84" s="458"/>
      <c r="X84" s="458"/>
      <c r="Y84" s="458"/>
      <c r="Z84" s="458"/>
      <c r="AA84" s="458"/>
      <c r="AB84" s="458"/>
      <c r="AC84" s="458"/>
      <c r="AD84" s="458"/>
      <c r="AE84" s="458"/>
      <c r="AF84" s="458"/>
      <c r="AG84" s="458"/>
      <c r="AH84" s="458"/>
      <c r="AI84" s="458"/>
      <c r="AJ84" s="458"/>
      <c r="AK84" s="458"/>
      <c r="AL84" s="458"/>
      <c r="AM84" s="482"/>
    </row>
    <row r="85" spans="1:39" ht="23.25" customHeight="1">
      <c r="A85" s="466"/>
      <c r="B85" s="466"/>
      <c r="C85" s="477"/>
      <c r="D85" s="466"/>
      <c r="E85" s="466"/>
      <c r="F85" s="466"/>
      <c r="G85" s="466"/>
      <c r="H85" s="466"/>
      <c r="I85" s="466"/>
      <c r="J85" s="466"/>
      <c r="K85" s="466"/>
      <c r="L85" s="466"/>
      <c r="M85" s="466"/>
      <c r="N85" s="466"/>
      <c r="O85" s="466"/>
      <c r="P85" s="466"/>
      <c r="Q85" s="466"/>
      <c r="R85" s="466"/>
      <c r="S85" s="466"/>
      <c r="T85" s="466"/>
      <c r="U85" s="466"/>
      <c r="V85" s="466"/>
      <c r="W85" s="466"/>
      <c r="X85" s="466"/>
      <c r="Y85" s="466"/>
      <c r="Z85" s="466"/>
      <c r="AA85" s="466"/>
      <c r="AB85" s="466"/>
      <c r="AC85" s="466"/>
      <c r="AD85" s="466"/>
      <c r="AE85" s="466"/>
      <c r="AF85" s="466"/>
      <c r="AG85" s="466"/>
      <c r="AH85" s="466"/>
      <c r="AI85" s="466"/>
      <c r="AJ85" s="466"/>
      <c r="AK85" s="466"/>
      <c r="AL85" s="466"/>
    </row>
    <row r="86" spans="1:39" ht="23.25" customHeight="1">
      <c r="A86" s="466"/>
      <c r="B86" s="466"/>
      <c r="C86" s="466"/>
      <c r="D86" s="466"/>
      <c r="E86" s="466"/>
      <c r="F86" s="466"/>
      <c r="G86" s="466"/>
      <c r="H86" s="466"/>
      <c r="I86" s="466"/>
      <c r="J86" s="466"/>
      <c r="K86" s="466"/>
      <c r="L86" s="466"/>
      <c r="M86" s="466"/>
      <c r="N86" s="466"/>
      <c r="O86" s="466"/>
      <c r="P86" s="466"/>
      <c r="Q86" s="466"/>
      <c r="R86" s="466"/>
      <c r="S86" s="466"/>
      <c r="T86" s="466"/>
      <c r="U86" s="466"/>
      <c r="V86" s="466"/>
      <c r="W86" s="466"/>
      <c r="X86" s="466"/>
      <c r="Y86" s="466"/>
      <c r="Z86" s="466"/>
      <c r="AA86" s="466"/>
      <c r="AB86" s="466"/>
      <c r="AC86" s="466"/>
      <c r="AD86" s="466"/>
      <c r="AE86" s="466"/>
      <c r="AF86" s="466"/>
      <c r="AG86" s="466"/>
      <c r="AH86" s="466"/>
      <c r="AI86" s="466"/>
      <c r="AJ86" s="466"/>
      <c r="AK86" s="466"/>
      <c r="AL86" s="466"/>
    </row>
    <row r="87" spans="1:39" ht="23.25" customHeight="1">
      <c r="A87" s="466"/>
      <c r="B87" s="466"/>
      <c r="C87" s="466"/>
      <c r="D87" s="466"/>
      <c r="E87" s="466"/>
      <c r="F87" s="466"/>
      <c r="G87" s="466"/>
      <c r="H87" s="466"/>
      <c r="I87" s="466"/>
      <c r="J87" s="466"/>
      <c r="K87" s="466"/>
      <c r="L87" s="466"/>
      <c r="M87" s="466"/>
      <c r="N87" s="466"/>
      <c r="O87" s="466"/>
      <c r="P87" s="466"/>
      <c r="Q87" s="466"/>
      <c r="R87" s="466"/>
      <c r="S87" s="466"/>
      <c r="T87" s="466"/>
      <c r="U87" s="466"/>
      <c r="V87" s="466"/>
      <c r="W87" s="466"/>
      <c r="X87" s="466"/>
      <c r="Y87" s="466"/>
      <c r="Z87" s="466"/>
      <c r="AA87" s="466"/>
      <c r="AB87" s="466"/>
      <c r="AC87" s="466"/>
      <c r="AD87" s="466"/>
      <c r="AE87" s="466"/>
      <c r="AF87" s="466"/>
      <c r="AG87" s="466"/>
      <c r="AH87" s="466"/>
      <c r="AI87" s="466"/>
      <c r="AJ87" s="466"/>
      <c r="AK87" s="466"/>
      <c r="AL87" s="466"/>
    </row>
    <row r="88" spans="1:39" ht="23.25" customHeight="1">
      <c r="A88" s="466"/>
      <c r="B88" s="466"/>
      <c r="C88" s="466"/>
      <c r="D88" s="466"/>
      <c r="E88" s="466"/>
      <c r="F88" s="466"/>
      <c r="G88" s="466"/>
      <c r="H88" s="466"/>
      <c r="I88" s="466"/>
      <c r="J88" s="466"/>
      <c r="K88" s="466"/>
      <c r="L88" s="466"/>
      <c r="M88" s="466"/>
      <c r="N88" s="466"/>
      <c r="O88" s="466"/>
      <c r="P88" s="466"/>
      <c r="Q88" s="466"/>
      <c r="R88" s="466"/>
      <c r="S88" s="466"/>
      <c r="T88" s="466"/>
      <c r="U88" s="466"/>
      <c r="V88" s="466"/>
      <c r="W88" s="466"/>
      <c r="X88" s="466"/>
      <c r="Y88" s="466"/>
      <c r="Z88" s="466"/>
      <c r="AA88" s="466"/>
      <c r="AB88" s="466"/>
      <c r="AC88" s="466"/>
      <c r="AD88" s="466"/>
      <c r="AE88" s="466"/>
      <c r="AF88" s="466"/>
      <c r="AG88" s="466"/>
      <c r="AH88" s="466"/>
      <c r="AI88" s="466"/>
      <c r="AJ88" s="466"/>
      <c r="AK88" s="466"/>
      <c r="AL88" s="466"/>
    </row>
    <row r="89" spans="1:39" ht="23.25" customHeight="1">
      <c r="A89" s="466"/>
      <c r="B89" s="466"/>
      <c r="C89" s="466"/>
      <c r="D89" s="466"/>
      <c r="E89" s="466"/>
      <c r="F89" s="466"/>
      <c r="G89" s="466"/>
      <c r="H89" s="466"/>
      <c r="I89" s="466"/>
      <c r="J89" s="466"/>
      <c r="K89" s="466"/>
      <c r="L89" s="466"/>
      <c r="M89" s="466"/>
      <c r="N89" s="466"/>
      <c r="O89" s="466"/>
      <c r="P89" s="466"/>
      <c r="Q89" s="466"/>
      <c r="R89" s="466"/>
      <c r="S89" s="466"/>
      <c r="T89" s="466"/>
      <c r="U89" s="466"/>
      <c r="V89" s="466"/>
      <c r="W89" s="466"/>
      <c r="X89" s="466"/>
      <c r="Y89" s="466"/>
      <c r="Z89" s="466"/>
      <c r="AA89" s="466"/>
      <c r="AB89" s="466"/>
      <c r="AC89" s="466"/>
      <c r="AD89" s="466"/>
      <c r="AE89" s="466"/>
      <c r="AF89" s="466"/>
      <c r="AG89" s="466"/>
      <c r="AH89" s="466"/>
      <c r="AI89" s="466"/>
      <c r="AJ89" s="466"/>
      <c r="AK89" s="466"/>
      <c r="AL89" s="466"/>
    </row>
    <row r="90" spans="1:39" ht="23.25" customHeight="1">
      <c r="A90" s="466"/>
      <c r="B90" s="466"/>
      <c r="C90" s="466"/>
      <c r="D90" s="466"/>
      <c r="E90" s="466"/>
      <c r="F90" s="466"/>
      <c r="G90" s="466"/>
      <c r="H90" s="466"/>
      <c r="I90" s="466"/>
      <c r="J90" s="466"/>
      <c r="K90" s="466"/>
      <c r="L90" s="466"/>
      <c r="M90" s="466"/>
      <c r="N90" s="466"/>
      <c r="O90" s="466"/>
      <c r="P90" s="466"/>
      <c r="Q90" s="466"/>
      <c r="R90" s="466"/>
      <c r="S90" s="466"/>
      <c r="T90" s="466"/>
      <c r="U90" s="466"/>
      <c r="V90" s="466"/>
      <c r="W90" s="466"/>
      <c r="X90" s="466"/>
      <c r="Y90" s="466"/>
      <c r="Z90" s="466"/>
      <c r="AA90" s="466"/>
      <c r="AB90" s="466"/>
      <c r="AC90" s="466"/>
      <c r="AD90" s="466"/>
      <c r="AE90" s="466"/>
      <c r="AF90" s="466"/>
      <c r="AG90" s="466"/>
      <c r="AH90" s="466"/>
      <c r="AI90" s="466"/>
      <c r="AJ90" s="466"/>
      <c r="AK90" s="466"/>
      <c r="AL90" s="466"/>
    </row>
    <row r="91" spans="1:39" ht="23.25" customHeight="1">
      <c r="A91" s="466"/>
      <c r="B91" s="466"/>
      <c r="C91" s="466"/>
      <c r="D91" s="466"/>
      <c r="E91" s="466"/>
      <c r="F91" s="466"/>
      <c r="G91" s="466"/>
      <c r="H91" s="466"/>
      <c r="I91" s="466"/>
      <c r="J91" s="466"/>
      <c r="K91" s="466"/>
      <c r="L91" s="466"/>
      <c r="M91" s="466"/>
      <c r="N91" s="466"/>
      <c r="O91" s="466"/>
      <c r="P91" s="466"/>
      <c r="Q91" s="466"/>
      <c r="R91" s="466"/>
      <c r="S91" s="466"/>
      <c r="T91" s="466"/>
      <c r="U91" s="466"/>
      <c r="V91" s="466"/>
      <c r="W91" s="466"/>
      <c r="X91" s="466"/>
      <c r="Y91" s="466"/>
      <c r="Z91" s="466"/>
      <c r="AA91" s="466"/>
      <c r="AB91" s="466"/>
      <c r="AC91" s="466"/>
      <c r="AD91" s="466"/>
      <c r="AE91" s="466"/>
      <c r="AF91" s="466"/>
      <c r="AG91" s="466"/>
      <c r="AH91" s="466"/>
      <c r="AI91" s="466"/>
      <c r="AJ91" s="466"/>
      <c r="AK91" s="466"/>
      <c r="AL91" s="466"/>
    </row>
    <row r="92" spans="1:39" ht="23.25" customHeight="1">
      <c r="A92" s="466"/>
      <c r="B92" s="466"/>
      <c r="C92" s="466"/>
      <c r="D92" s="466"/>
      <c r="E92" s="466"/>
      <c r="F92" s="466"/>
      <c r="G92" s="466"/>
      <c r="H92" s="466"/>
      <c r="I92" s="466"/>
      <c r="J92" s="466"/>
      <c r="K92" s="466"/>
      <c r="L92" s="466"/>
      <c r="M92" s="466"/>
      <c r="N92" s="466"/>
      <c r="O92" s="466"/>
      <c r="P92" s="466"/>
      <c r="Q92" s="466"/>
      <c r="R92" s="466"/>
      <c r="S92" s="466"/>
      <c r="T92" s="466"/>
      <c r="U92" s="466"/>
      <c r="V92" s="466"/>
      <c r="W92" s="466"/>
      <c r="X92" s="466"/>
      <c r="Y92" s="466"/>
      <c r="Z92" s="466"/>
      <c r="AA92" s="466"/>
      <c r="AB92" s="466"/>
      <c r="AC92" s="466"/>
      <c r="AD92" s="466"/>
      <c r="AE92" s="466"/>
      <c r="AF92" s="466"/>
      <c r="AG92" s="466"/>
      <c r="AH92" s="466"/>
      <c r="AI92" s="466"/>
      <c r="AJ92" s="466"/>
      <c r="AK92" s="466"/>
      <c r="AL92" s="466"/>
    </row>
    <row r="93" spans="1:39" ht="23.25" customHeight="1">
      <c r="A93" s="466"/>
      <c r="B93" s="466"/>
      <c r="C93" s="466"/>
      <c r="D93" s="466"/>
      <c r="E93" s="466"/>
      <c r="F93" s="466"/>
      <c r="G93" s="466"/>
      <c r="H93" s="466"/>
      <c r="I93" s="466"/>
      <c r="J93" s="466"/>
      <c r="K93" s="466"/>
      <c r="L93" s="466"/>
      <c r="M93" s="466"/>
      <c r="N93" s="466"/>
      <c r="O93" s="466"/>
      <c r="P93" s="466"/>
      <c r="Q93" s="466"/>
      <c r="R93" s="466"/>
      <c r="S93" s="466"/>
      <c r="T93" s="466"/>
      <c r="U93" s="466"/>
      <c r="V93" s="466"/>
      <c r="W93" s="466"/>
      <c r="X93" s="466"/>
      <c r="Y93" s="466"/>
      <c r="Z93" s="466"/>
      <c r="AA93" s="466"/>
      <c r="AB93" s="466"/>
      <c r="AC93" s="466"/>
      <c r="AD93" s="466"/>
      <c r="AE93" s="466"/>
      <c r="AF93" s="466"/>
      <c r="AG93" s="466"/>
      <c r="AH93" s="466"/>
      <c r="AI93" s="466"/>
      <c r="AJ93" s="466"/>
      <c r="AK93" s="466"/>
      <c r="AL93" s="466"/>
    </row>
    <row r="94" spans="1:39" ht="23.25" customHeight="1">
      <c r="A94" s="466"/>
      <c r="B94" s="466"/>
      <c r="C94" s="466"/>
      <c r="D94" s="466"/>
      <c r="E94" s="466"/>
      <c r="F94" s="466"/>
      <c r="G94" s="466"/>
      <c r="H94" s="466"/>
      <c r="I94" s="466"/>
      <c r="J94" s="466"/>
      <c r="K94" s="466"/>
      <c r="L94" s="466"/>
      <c r="M94" s="466"/>
      <c r="N94" s="466"/>
      <c r="O94" s="466"/>
      <c r="P94" s="466"/>
      <c r="Q94" s="466"/>
      <c r="R94" s="466"/>
      <c r="S94" s="466"/>
      <c r="T94" s="466"/>
      <c r="U94" s="466"/>
      <c r="V94" s="466"/>
      <c r="W94" s="466"/>
      <c r="X94" s="466"/>
      <c r="Y94" s="466"/>
      <c r="Z94" s="466"/>
      <c r="AA94" s="466"/>
      <c r="AB94" s="466"/>
      <c r="AC94" s="466"/>
      <c r="AD94" s="466"/>
      <c r="AE94" s="466"/>
      <c r="AF94" s="466"/>
      <c r="AG94" s="466"/>
      <c r="AH94" s="466"/>
      <c r="AI94" s="466"/>
      <c r="AJ94" s="466"/>
      <c r="AK94" s="466"/>
      <c r="AL94" s="466"/>
    </row>
    <row r="95" spans="1:39" ht="23.25" customHeight="1">
      <c r="A95" s="466"/>
      <c r="B95" s="466"/>
      <c r="C95" s="466"/>
      <c r="D95" s="466"/>
      <c r="E95" s="466"/>
      <c r="F95" s="466"/>
      <c r="G95" s="466"/>
      <c r="H95" s="466"/>
      <c r="I95" s="466"/>
      <c r="J95" s="466"/>
      <c r="K95" s="466"/>
      <c r="L95" s="466"/>
      <c r="M95" s="466"/>
      <c r="N95" s="466"/>
      <c r="O95" s="466"/>
      <c r="P95" s="466"/>
      <c r="Q95" s="466"/>
      <c r="R95" s="466"/>
      <c r="S95" s="466"/>
      <c r="T95" s="466"/>
      <c r="U95" s="466"/>
      <c r="V95" s="466"/>
      <c r="W95" s="466"/>
      <c r="X95" s="466"/>
      <c r="Y95" s="466"/>
      <c r="Z95" s="466"/>
      <c r="AA95" s="466"/>
      <c r="AB95" s="466"/>
      <c r="AC95" s="466"/>
      <c r="AD95" s="466"/>
      <c r="AE95" s="466"/>
      <c r="AF95" s="466"/>
      <c r="AG95" s="466"/>
      <c r="AH95" s="466"/>
      <c r="AI95" s="466"/>
      <c r="AJ95" s="466"/>
      <c r="AK95" s="466"/>
      <c r="AL95" s="466"/>
    </row>
    <row r="96" spans="1:39" ht="23.25" customHeight="1">
      <c r="A96" s="466"/>
      <c r="B96" s="466"/>
      <c r="C96" s="466"/>
      <c r="D96" s="466"/>
      <c r="E96" s="466"/>
      <c r="F96" s="466"/>
      <c r="G96" s="466"/>
      <c r="H96" s="466"/>
      <c r="I96" s="466"/>
      <c r="J96" s="466"/>
      <c r="K96" s="466"/>
      <c r="L96" s="466"/>
      <c r="M96" s="466"/>
      <c r="N96" s="466"/>
      <c r="O96" s="466"/>
      <c r="P96" s="466"/>
      <c r="Q96" s="466"/>
      <c r="R96" s="466"/>
      <c r="S96" s="466"/>
      <c r="T96" s="466"/>
      <c r="U96" s="466"/>
      <c r="V96" s="466"/>
      <c r="W96" s="466"/>
      <c r="X96" s="466"/>
      <c r="Y96" s="466"/>
      <c r="Z96" s="466"/>
      <c r="AA96" s="466"/>
      <c r="AB96" s="466"/>
      <c r="AC96" s="466"/>
      <c r="AD96" s="466"/>
      <c r="AE96" s="466"/>
      <c r="AF96" s="466"/>
      <c r="AG96" s="466"/>
      <c r="AH96" s="466"/>
      <c r="AI96" s="466"/>
      <c r="AJ96" s="466"/>
      <c r="AK96" s="466"/>
      <c r="AL96" s="466"/>
    </row>
    <row r="97" spans="1:38" ht="26.25" customHeight="1"/>
    <row r="98" spans="1:38" ht="29.25" customHeight="1">
      <c r="A98" s="466"/>
      <c r="B98" s="466"/>
      <c r="C98" s="466"/>
      <c r="D98" s="466"/>
      <c r="E98" s="466"/>
      <c r="F98" s="466"/>
      <c r="G98" s="466"/>
      <c r="H98" s="466"/>
      <c r="I98" s="466"/>
      <c r="J98" s="466"/>
      <c r="K98" s="466"/>
      <c r="L98" s="466"/>
      <c r="M98" s="466"/>
      <c r="N98" s="466"/>
      <c r="O98" s="466"/>
      <c r="P98" s="466"/>
      <c r="Q98" s="466"/>
      <c r="R98" s="466"/>
      <c r="S98" s="466"/>
      <c r="T98" s="466"/>
      <c r="U98" s="466"/>
      <c r="V98" s="466"/>
      <c r="W98" s="466"/>
      <c r="X98" s="466"/>
      <c r="Y98" s="466"/>
      <c r="Z98" s="466"/>
      <c r="AA98" s="466"/>
      <c r="AB98" s="466"/>
      <c r="AC98" s="466"/>
      <c r="AD98" s="466"/>
      <c r="AE98" s="466"/>
      <c r="AF98" s="466"/>
      <c r="AG98" s="466"/>
      <c r="AH98" s="466"/>
      <c r="AI98" s="466"/>
      <c r="AJ98" s="466"/>
      <c r="AK98" s="466"/>
      <c r="AL98" s="466"/>
    </row>
    <row r="99" spans="1:38" ht="9.9" customHeight="1">
      <c r="A99" s="466"/>
      <c r="B99" s="466"/>
      <c r="C99" s="466"/>
      <c r="D99" s="466"/>
      <c r="E99" s="466"/>
      <c r="F99" s="466"/>
      <c r="G99" s="466"/>
      <c r="H99" s="466"/>
      <c r="I99" s="466"/>
      <c r="J99" s="466"/>
      <c r="K99" s="466"/>
      <c r="L99" s="466"/>
      <c r="M99" s="466"/>
      <c r="N99" s="466"/>
      <c r="O99" s="466"/>
      <c r="P99" s="466"/>
      <c r="Q99" s="466"/>
      <c r="R99" s="466"/>
      <c r="S99" s="466"/>
      <c r="T99" s="466"/>
      <c r="U99" s="466"/>
      <c r="V99" s="466"/>
      <c r="W99" s="466"/>
      <c r="X99" s="466"/>
      <c r="Y99" s="466"/>
      <c r="Z99" s="466"/>
      <c r="AA99" s="466"/>
      <c r="AB99" s="466"/>
      <c r="AC99" s="466"/>
      <c r="AD99" s="466"/>
      <c r="AE99" s="466"/>
      <c r="AF99" s="466"/>
      <c r="AG99" s="466"/>
      <c r="AH99" s="466"/>
      <c r="AI99" s="466"/>
      <c r="AJ99" s="466"/>
      <c r="AK99" s="466"/>
      <c r="AL99" s="466"/>
    </row>
    <row r="100" spans="1:38" ht="9.9" customHeight="1">
      <c r="A100" s="466"/>
      <c r="B100" s="466"/>
      <c r="C100" s="466"/>
      <c r="D100" s="466"/>
      <c r="E100" s="466"/>
      <c r="F100" s="466"/>
      <c r="G100" s="466"/>
      <c r="H100" s="466"/>
      <c r="I100" s="466"/>
      <c r="J100" s="466"/>
      <c r="K100" s="466"/>
      <c r="L100" s="466"/>
      <c r="M100" s="466"/>
      <c r="N100" s="466"/>
      <c r="O100" s="466"/>
      <c r="P100" s="466"/>
      <c r="Q100" s="466"/>
      <c r="R100" s="466"/>
      <c r="S100" s="466"/>
      <c r="T100" s="466"/>
      <c r="U100" s="466"/>
      <c r="V100" s="466"/>
      <c r="W100" s="466"/>
      <c r="X100" s="466"/>
      <c r="Y100" s="466"/>
      <c r="Z100" s="466"/>
      <c r="AA100" s="466"/>
      <c r="AB100" s="466"/>
      <c r="AC100" s="466"/>
      <c r="AD100" s="466"/>
      <c r="AE100" s="466"/>
      <c r="AF100" s="466"/>
      <c r="AG100" s="466"/>
      <c r="AH100" s="466"/>
      <c r="AI100" s="466"/>
      <c r="AJ100" s="466"/>
      <c r="AK100" s="466"/>
      <c r="AL100" s="466"/>
    </row>
    <row r="101" spans="1:38" ht="9.9" customHeight="1">
      <c r="A101" s="466"/>
      <c r="B101" s="466"/>
      <c r="C101" s="466"/>
      <c r="D101" s="466"/>
      <c r="E101" s="466"/>
      <c r="F101" s="466"/>
      <c r="G101" s="466"/>
      <c r="H101" s="466"/>
      <c r="I101" s="466"/>
      <c r="J101" s="466"/>
      <c r="K101" s="466"/>
      <c r="L101" s="466"/>
      <c r="M101" s="466"/>
      <c r="N101" s="466"/>
      <c r="O101" s="466"/>
      <c r="P101" s="466"/>
      <c r="Q101" s="466"/>
      <c r="R101" s="466"/>
      <c r="S101" s="466"/>
      <c r="T101" s="466"/>
      <c r="U101" s="466"/>
      <c r="V101" s="466"/>
      <c r="W101" s="466"/>
      <c r="X101" s="466"/>
      <c r="Y101" s="466"/>
      <c r="Z101" s="466"/>
      <c r="AA101" s="466"/>
      <c r="AB101" s="466"/>
      <c r="AC101" s="466"/>
      <c r="AD101" s="466"/>
      <c r="AE101" s="466"/>
      <c r="AF101" s="466"/>
      <c r="AG101" s="466"/>
      <c r="AH101" s="466"/>
      <c r="AI101" s="466"/>
      <c r="AJ101" s="466"/>
      <c r="AK101" s="466"/>
      <c r="AL101" s="466"/>
    </row>
    <row r="102" spans="1:38" ht="9.9" customHeight="1">
      <c r="A102" s="466"/>
      <c r="B102" s="466"/>
      <c r="C102" s="466"/>
      <c r="D102" s="466"/>
      <c r="E102" s="466"/>
      <c r="F102" s="466"/>
      <c r="G102" s="466"/>
      <c r="H102" s="466"/>
      <c r="I102" s="466"/>
      <c r="J102" s="466"/>
      <c r="K102" s="466"/>
      <c r="L102" s="466"/>
      <c r="M102" s="466"/>
      <c r="N102" s="466"/>
      <c r="O102" s="466"/>
      <c r="P102" s="466"/>
      <c r="Q102" s="466"/>
      <c r="R102" s="466"/>
      <c r="S102" s="466"/>
      <c r="T102" s="466"/>
      <c r="U102" s="466"/>
      <c r="V102" s="466"/>
      <c r="W102" s="466"/>
      <c r="X102" s="466"/>
      <c r="Y102" s="466"/>
      <c r="Z102" s="466"/>
      <c r="AA102" s="466"/>
      <c r="AB102" s="466"/>
      <c r="AC102" s="466"/>
      <c r="AD102" s="466"/>
      <c r="AE102" s="466"/>
      <c r="AF102" s="466"/>
      <c r="AG102" s="466"/>
      <c r="AH102" s="466"/>
      <c r="AI102" s="466"/>
      <c r="AJ102" s="466"/>
      <c r="AK102" s="466"/>
      <c r="AL102" s="466"/>
    </row>
    <row r="103" spans="1:38" ht="9.9" customHeight="1">
      <c r="A103" s="466"/>
      <c r="B103" s="466"/>
      <c r="C103" s="466"/>
      <c r="D103" s="466"/>
      <c r="E103" s="466"/>
      <c r="F103" s="466"/>
      <c r="G103" s="466"/>
      <c r="H103" s="466"/>
      <c r="I103" s="466"/>
      <c r="J103" s="466"/>
      <c r="K103" s="466"/>
      <c r="L103" s="466"/>
      <c r="M103" s="466"/>
      <c r="N103" s="466"/>
      <c r="O103" s="466"/>
      <c r="P103" s="466"/>
      <c r="Q103" s="466"/>
      <c r="R103" s="466"/>
      <c r="S103" s="466"/>
      <c r="T103" s="466"/>
      <c r="U103" s="466"/>
      <c r="V103" s="466"/>
      <c r="W103" s="466"/>
      <c r="X103" s="466"/>
      <c r="Y103" s="466"/>
      <c r="Z103" s="466"/>
      <c r="AA103" s="466"/>
      <c r="AB103" s="466"/>
      <c r="AC103" s="466"/>
      <c r="AD103" s="466"/>
      <c r="AE103" s="466"/>
      <c r="AF103" s="466"/>
      <c r="AG103" s="466"/>
      <c r="AH103" s="466"/>
      <c r="AI103" s="466"/>
      <c r="AJ103" s="466"/>
      <c r="AK103" s="466"/>
      <c r="AL103" s="466"/>
    </row>
    <row r="104" spans="1:38" ht="9.9" customHeight="1">
      <c r="A104" s="466"/>
      <c r="B104" s="466"/>
      <c r="C104" s="466"/>
      <c r="D104" s="466"/>
      <c r="E104" s="466"/>
      <c r="F104" s="466"/>
      <c r="G104" s="466"/>
      <c r="H104" s="466"/>
      <c r="I104" s="466"/>
      <c r="J104" s="466"/>
      <c r="K104" s="466"/>
      <c r="L104" s="466"/>
      <c r="M104" s="466"/>
      <c r="N104" s="466"/>
      <c r="O104" s="466"/>
      <c r="P104" s="466"/>
      <c r="Q104" s="466"/>
      <c r="R104" s="466"/>
      <c r="S104" s="466"/>
      <c r="T104" s="466"/>
      <c r="U104" s="466"/>
      <c r="V104" s="466"/>
      <c r="W104" s="466"/>
      <c r="X104" s="466"/>
      <c r="Y104" s="466"/>
      <c r="Z104" s="466"/>
      <c r="AA104" s="466"/>
      <c r="AB104" s="466"/>
      <c r="AC104" s="466"/>
      <c r="AD104" s="466"/>
      <c r="AE104" s="466"/>
      <c r="AF104" s="466"/>
      <c r="AG104" s="466"/>
      <c r="AH104" s="466"/>
      <c r="AI104" s="466"/>
      <c r="AJ104" s="466"/>
      <c r="AK104" s="466"/>
      <c r="AL104" s="466"/>
    </row>
    <row r="105" spans="1:38" ht="9.9" customHeight="1">
      <c r="A105" s="466"/>
      <c r="B105" s="466"/>
      <c r="C105" s="466"/>
      <c r="D105" s="466"/>
      <c r="E105" s="466"/>
      <c r="F105" s="466"/>
      <c r="G105" s="466"/>
      <c r="H105" s="466"/>
      <c r="I105" s="466"/>
      <c r="J105" s="466"/>
      <c r="K105" s="466"/>
      <c r="L105" s="466"/>
      <c r="M105" s="466"/>
      <c r="N105" s="466"/>
      <c r="O105" s="466"/>
      <c r="P105" s="466"/>
      <c r="Q105" s="466"/>
      <c r="R105" s="466"/>
      <c r="S105" s="466"/>
      <c r="T105" s="466"/>
      <c r="U105" s="466"/>
      <c r="V105" s="466"/>
      <c r="W105" s="466"/>
      <c r="X105" s="466"/>
      <c r="Y105" s="466"/>
      <c r="Z105" s="466"/>
      <c r="AA105" s="466"/>
      <c r="AB105" s="466"/>
      <c r="AC105" s="466"/>
      <c r="AD105" s="466"/>
      <c r="AE105" s="466"/>
      <c r="AF105" s="466"/>
      <c r="AG105" s="466"/>
      <c r="AH105" s="466"/>
      <c r="AI105" s="466"/>
      <c r="AJ105" s="466"/>
      <c r="AK105" s="466"/>
      <c r="AL105" s="466"/>
    </row>
    <row r="106" spans="1:38" ht="9.9" customHeight="1">
      <c r="A106" s="466"/>
      <c r="B106" s="466"/>
      <c r="C106" s="466"/>
      <c r="D106" s="466"/>
      <c r="E106" s="466"/>
      <c r="F106" s="466"/>
      <c r="G106" s="466"/>
      <c r="H106" s="466"/>
      <c r="I106" s="466"/>
      <c r="J106" s="466"/>
      <c r="K106" s="466"/>
      <c r="L106" s="466"/>
      <c r="M106" s="466"/>
      <c r="N106" s="466"/>
      <c r="O106" s="466"/>
      <c r="P106" s="466"/>
      <c r="Q106" s="466"/>
      <c r="R106" s="466"/>
      <c r="S106" s="466"/>
      <c r="T106" s="466"/>
      <c r="U106" s="466"/>
      <c r="V106" s="466"/>
      <c r="W106" s="466"/>
      <c r="X106" s="466"/>
      <c r="Y106" s="466"/>
      <c r="Z106" s="466"/>
      <c r="AA106" s="466"/>
      <c r="AB106" s="466"/>
      <c r="AC106" s="466"/>
      <c r="AD106" s="466"/>
      <c r="AE106" s="466"/>
      <c r="AF106" s="466"/>
      <c r="AG106" s="466"/>
      <c r="AH106" s="466"/>
      <c r="AI106" s="466"/>
      <c r="AJ106" s="466"/>
      <c r="AK106" s="466"/>
      <c r="AL106" s="466"/>
    </row>
    <row r="107" spans="1:38" ht="9.9" customHeight="1">
      <c r="A107" s="466"/>
      <c r="B107" s="466"/>
      <c r="C107" s="466"/>
      <c r="D107" s="466"/>
      <c r="E107" s="466"/>
      <c r="F107" s="466"/>
      <c r="G107" s="466"/>
      <c r="H107" s="466"/>
      <c r="I107" s="466"/>
      <c r="J107" s="466"/>
      <c r="K107" s="466"/>
      <c r="L107" s="466"/>
      <c r="M107" s="466"/>
      <c r="N107" s="466"/>
      <c r="O107" s="466"/>
      <c r="P107" s="466"/>
      <c r="Q107" s="466"/>
      <c r="R107" s="466"/>
      <c r="S107" s="466"/>
      <c r="T107" s="466"/>
      <c r="U107" s="466"/>
      <c r="V107" s="466"/>
      <c r="W107" s="466"/>
      <c r="X107" s="466"/>
      <c r="Y107" s="466"/>
      <c r="Z107" s="466"/>
      <c r="AA107" s="466"/>
      <c r="AB107" s="466"/>
      <c r="AC107" s="466"/>
      <c r="AD107" s="466"/>
      <c r="AE107" s="466"/>
      <c r="AF107" s="466"/>
      <c r="AG107" s="466"/>
      <c r="AH107" s="466"/>
      <c r="AI107" s="466"/>
      <c r="AJ107" s="466"/>
      <c r="AK107" s="466"/>
      <c r="AL107" s="466"/>
    </row>
    <row r="108" spans="1:38" ht="9.9" customHeight="1">
      <c r="A108" s="466"/>
      <c r="B108" s="466"/>
      <c r="C108" s="466"/>
      <c r="D108" s="466"/>
      <c r="E108" s="466"/>
      <c r="F108" s="466"/>
      <c r="G108" s="466"/>
      <c r="H108" s="466"/>
      <c r="I108" s="466"/>
      <c r="J108" s="466"/>
      <c r="K108" s="466"/>
      <c r="L108" s="466"/>
      <c r="M108" s="466"/>
      <c r="N108" s="466"/>
      <c r="O108" s="466"/>
      <c r="P108" s="466"/>
      <c r="Q108" s="466"/>
      <c r="R108" s="466"/>
      <c r="S108" s="466"/>
      <c r="T108" s="466"/>
      <c r="U108" s="466"/>
      <c r="V108" s="466"/>
      <c r="W108" s="466"/>
      <c r="X108" s="466"/>
      <c r="Y108" s="466"/>
      <c r="Z108" s="466"/>
      <c r="AA108" s="466"/>
      <c r="AB108" s="466"/>
      <c r="AC108" s="466"/>
      <c r="AD108" s="466"/>
      <c r="AE108" s="466"/>
      <c r="AF108" s="466"/>
      <c r="AG108" s="466"/>
      <c r="AH108" s="466"/>
      <c r="AI108" s="466"/>
      <c r="AJ108" s="466"/>
      <c r="AK108" s="466"/>
      <c r="AL108" s="466"/>
    </row>
    <row r="109" spans="1:38" ht="9.9" customHeight="1">
      <c r="A109" s="466"/>
      <c r="B109" s="466"/>
      <c r="C109" s="466"/>
      <c r="D109" s="466"/>
      <c r="E109" s="466"/>
      <c r="F109" s="466"/>
      <c r="G109" s="466"/>
      <c r="H109" s="466"/>
      <c r="I109" s="466"/>
      <c r="J109" s="466"/>
      <c r="K109" s="466"/>
      <c r="L109" s="466"/>
      <c r="M109" s="466"/>
      <c r="N109" s="466"/>
      <c r="O109" s="466"/>
      <c r="P109" s="466"/>
      <c r="Q109" s="466"/>
      <c r="R109" s="466"/>
      <c r="S109" s="466"/>
      <c r="T109" s="466"/>
      <c r="U109" s="466"/>
      <c r="V109" s="466"/>
      <c r="W109" s="466"/>
      <c r="X109" s="466"/>
      <c r="Y109" s="466"/>
      <c r="Z109" s="466"/>
      <c r="AA109" s="466"/>
      <c r="AB109" s="466"/>
      <c r="AC109" s="466"/>
      <c r="AD109" s="466"/>
      <c r="AE109" s="466"/>
      <c r="AF109" s="466"/>
      <c r="AG109" s="466"/>
      <c r="AH109" s="466"/>
      <c r="AI109" s="466"/>
      <c r="AJ109" s="466"/>
      <c r="AK109" s="466"/>
      <c r="AL109" s="466"/>
    </row>
    <row r="110" spans="1:38" ht="9.9" customHeight="1">
      <c r="A110" s="466"/>
      <c r="B110" s="466"/>
      <c r="C110" s="466"/>
      <c r="D110" s="466"/>
      <c r="E110" s="466"/>
      <c r="F110" s="466"/>
      <c r="G110" s="466"/>
      <c r="H110" s="466"/>
      <c r="I110" s="466"/>
      <c r="J110" s="466"/>
      <c r="K110" s="466"/>
      <c r="L110" s="466"/>
      <c r="M110" s="466"/>
      <c r="N110" s="466"/>
      <c r="O110" s="466"/>
      <c r="P110" s="466"/>
      <c r="Q110" s="466"/>
      <c r="R110" s="466"/>
      <c r="S110" s="466"/>
      <c r="T110" s="466"/>
      <c r="U110" s="466"/>
      <c r="V110" s="466"/>
      <c r="W110" s="466"/>
      <c r="X110" s="466"/>
      <c r="Y110" s="466"/>
      <c r="Z110" s="466"/>
      <c r="AA110" s="466"/>
      <c r="AB110" s="466"/>
      <c r="AC110" s="466"/>
      <c r="AD110" s="466"/>
      <c r="AE110" s="466"/>
      <c r="AF110" s="466"/>
      <c r="AG110" s="466"/>
      <c r="AH110" s="466"/>
      <c r="AI110" s="466"/>
      <c r="AJ110" s="466"/>
      <c r="AK110" s="466"/>
      <c r="AL110" s="466"/>
    </row>
    <row r="111" spans="1:38" ht="9.9" customHeight="1">
      <c r="A111" s="466"/>
      <c r="B111" s="466"/>
      <c r="C111" s="466"/>
      <c r="D111" s="466"/>
      <c r="E111" s="466"/>
      <c r="F111" s="466"/>
      <c r="G111" s="466"/>
      <c r="H111" s="466"/>
      <c r="I111" s="466"/>
      <c r="J111" s="466"/>
      <c r="K111" s="466"/>
      <c r="L111" s="466"/>
      <c r="M111" s="466"/>
      <c r="N111" s="466"/>
      <c r="O111" s="466"/>
      <c r="P111" s="466"/>
      <c r="Q111" s="466"/>
      <c r="R111" s="466"/>
      <c r="S111" s="466"/>
      <c r="T111" s="466"/>
      <c r="U111" s="466"/>
      <c r="V111" s="466"/>
      <c r="W111" s="466"/>
      <c r="X111" s="466"/>
      <c r="Y111" s="466"/>
      <c r="Z111" s="466"/>
      <c r="AA111" s="466"/>
      <c r="AB111" s="466"/>
      <c r="AC111" s="466"/>
      <c r="AD111" s="466"/>
      <c r="AE111" s="466"/>
      <c r="AF111" s="466"/>
      <c r="AG111" s="466"/>
      <c r="AH111" s="466"/>
      <c r="AI111" s="466"/>
      <c r="AJ111" s="466"/>
      <c r="AK111" s="466"/>
      <c r="AL111" s="466"/>
    </row>
    <row r="112" spans="1:38" ht="9.9" customHeight="1">
      <c r="A112" s="466"/>
      <c r="B112" s="466"/>
      <c r="C112" s="466"/>
      <c r="D112" s="466"/>
      <c r="E112" s="466"/>
      <c r="F112" s="466"/>
      <c r="G112" s="466"/>
      <c r="H112" s="466"/>
      <c r="I112" s="466"/>
      <c r="J112" s="466"/>
      <c r="K112" s="466"/>
      <c r="L112" s="466"/>
      <c r="M112" s="466"/>
      <c r="N112" s="466"/>
      <c r="O112" s="466"/>
      <c r="P112" s="466"/>
      <c r="Q112" s="466"/>
      <c r="R112" s="466"/>
      <c r="S112" s="466"/>
      <c r="T112" s="466"/>
      <c r="U112" s="466"/>
      <c r="V112" s="466"/>
      <c r="W112" s="466"/>
      <c r="X112" s="466"/>
      <c r="Y112" s="466"/>
      <c r="Z112" s="466"/>
      <c r="AA112" s="466"/>
      <c r="AB112" s="466"/>
      <c r="AC112" s="466"/>
      <c r="AD112" s="466"/>
      <c r="AE112" s="466"/>
      <c r="AF112" s="466"/>
      <c r="AG112" s="466"/>
      <c r="AH112" s="466"/>
      <c r="AI112" s="466"/>
      <c r="AJ112" s="466"/>
      <c r="AK112" s="466"/>
      <c r="AL112" s="466"/>
    </row>
    <row r="113" spans="1:38" ht="9.9" customHeight="1">
      <c r="A113" s="466"/>
      <c r="B113" s="466"/>
      <c r="C113" s="466"/>
      <c r="D113" s="466"/>
      <c r="E113" s="466"/>
      <c r="F113" s="466"/>
      <c r="G113" s="466"/>
      <c r="H113" s="466"/>
      <c r="I113" s="466"/>
      <c r="J113" s="466"/>
      <c r="K113" s="466"/>
      <c r="L113" s="466"/>
      <c r="M113" s="466"/>
      <c r="N113" s="466"/>
      <c r="O113" s="466"/>
      <c r="P113" s="466"/>
      <c r="Q113" s="466"/>
      <c r="R113" s="466"/>
      <c r="S113" s="466"/>
      <c r="T113" s="466"/>
      <c r="U113" s="466"/>
      <c r="V113" s="466"/>
      <c r="W113" s="466"/>
      <c r="X113" s="466"/>
      <c r="Y113" s="466"/>
      <c r="Z113" s="466"/>
      <c r="AA113" s="466"/>
      <c r="AB113" s="466"/>
      <c r="AC113" s="466"/>
      <c r="AD113" s="466"/>
      <c r="AE113" s="466"/>
      <c r="AF113" s="466"/>
      <c r="AG113" s="466"/>
      <c r="AH113" s="466"/>
      <c r="AI113" s="466"/>
      <c r="AJ113" s="466"/>
      <c r="AK113" s="466"/>
      <c r="AL113" s="466"/>
    </row>
    <row r="114" spans="1:38" ht="9.9" customHeight="1">
      <c r="A114" s="466"/>
      <c r="B114" s="466"/>
      <c r="C114" s="466"/>
      <c r="D114" s="466"/>
      <c r="E114" s="466"/>
      <c r="F114" s="466"/>
      <c r="G114" s="466"/>
      <c r="H114" s="466"/>
      <c r="I114" s="466"/>
      <c r="J114" s="466"/>
      <c r="K114" s="466"/>
      <c r="L114" s="466"/>
      <c r="M114" s="466"/>
      <c r="N114" s="466"/>
      <c r="O114" s="466"/>
      <c r="P114" s="466"/>
      <c r="Q114" s="466"/>
      <c r="R114" s="466"/>
      <c r="S114" s="466"/>
      <c r="T114" s="466"/>
      <c r="U114" s="466"/>
      <c r="V114" s="466"/>
      <c r="W114" s="466"/>
      <c r="X114" s="466"/>
      <c r="Y114" s="466"/>
      <c r="Z114" s="466"/>
      <c r="AA114" s="466"/>
      <c r="AB114" s="466"/>
      <c r="AC114" s="466"/>
      <c r="AD114" s="466"/>
      <c r="AE114" s="466"/>
      <c r="AF114" s="466"/>
      <c r="AG114" s="466"/>
      <c r="AH114" s="466"/>
      <c r="AI114" s="466"/>
      <c r="AJ114" s="466"/>
      <c r="AK114" s="466"/>
      <c r="AL114" s="466"/>
    </row>
    <row r="115" spans="1:38" ht="9.9" customHeight="1">
      <c r="A115" s="466"/>
      <c r="B115" s="466"/>
      <c r="C115" s="466"/>
      <c r="D115" s="466"/>
      <c r="E115" s="466"/>
      <c r="F115" s="466"/>
      <c r="G115" s="466"/>
      <c r="H115" s="466"/>
      <c r="I115" s="466"/>
      <c r="J115" s="466"/>
      <c r="K115" s="466"/>
      <c r="L115" s="466"/>
      <c r="M115" s="466"/>
      <c r="N115" s="466"/>
      <c r="O115" s="466"/>
      <c r="P115" s="466"/>
      <c r="Q115" s="466"/>
      <c r="R115" s="466"/>
      <c r="S115" s="466"/>
      <c r="T115" s="466"/>
      <c r="U115" s="466"/>
      <c r="V115" s="466"/>
      <c r="W115" s="466"/>
      <c r="X115" s="466"/>
      <c r="Y115" s="466"/>
      <c r="Z115" s="466"/>
      <c r="AA115" s="466"/>
      <c r="AB115" s="466"/>
      <c r="AC115" s="466"/>
      <c r="AD115" s="466"/>
      <c r="AE115" s="466"/>
      <c r="AF115" s="466"/>
      <c r="AG115" s="466"/>
      <c r="AH115" s="466"/>
      <c r="AI115" s="466"/>
      <c r="AJ115" s="466"/>
      <c r="AK115" s="466"/>
      <c r="AL115" s="466"/>
    </row>
    <row r="116" spans="1:38" ht="9.9" customHeight="1">
      <c r="A116" s="466"/>
      <c r="B116" s="466"/>
      <c r="C116" s="466"/>
      <c r="D116" s="466"/>
      <c r="E116" s="466"/>
      <c r="F116" s="466"/>
      <c r="G116" s="466"/>
      <c r="H116" s="466"/>
      <c r="I116" s="466"/>
      <c r="J116" s="466"/>
      <c r="K116" s="466"/>
      <c r="L116" s="466"/>
      <c r="M116" s="466"/>
      <c r="N116" s="466"/>
      <c r="O116" s="466"/>
      <c r="P116" s="466"/>
      <c r="Q116" s="466"/>
      <c r="R116" s="466"/>
      <c r="S116" s="466"/>
      <c r="T116" s="466"/>
      <c r="U116" s="466"/>
      <c r="V116" s="466"/>
      <c r="W116" s="466"/>
      <c r="X116" s="466"/>
      <c r="Y116" s="466"/>
      <c r="Z116" s="466"/>
      <c r="AA116" s="466"/>
      <c r="AB116" s="466"/>
      <c r="AC116" s="466"/>
      <c r="AD116" s="466"/>
      <c r="AE116" s="466"/>
      <c r="AF116" s="466"/>
      <c r="AG116" s="466"/>
      <c r="AH116" s="466"/>
      <c r="AI116" s="466"/>
      <c r="AJ116" s="466"/>
      <c r="AK116" s="466"/>
      <c r="AL116" s="466"/>
    </row>
    <row r="117" spans="1:38" ht="9.9" customHeight="1">
      <c r="A117" s="466"/>
      <c r="B117" s="466"/>
      <c r="C117" s="466"/>
      <c r="D117" s="466"/>
      <c r="E117" s="466"/>
      <c r="F117" s="466"/>
      <c r="G117" s="466"/>
      <c r="H117" s="466"/>
      <c r="I117" s="466"/>
      <c r="J117" s="466"/>
      <c r="K117" s="466"/>
      <c r="L117" s="466"/>
      <c r="M117" s="466"/>
      <c r="N117" s="466"/>
      <c r="O117" s="466"/>
      <c r="P117" s="466"/>
      <c r="Q117" s="466"/>
      <c r="R117" s="466"/>
      <c r="S117" s="466"/>
      <c r="T117" s="466"/>
      <c r="U117" s="466"/>
      <c r="V117" s="466"/>
      <c r="W117" s="466"/>
      <c r="X117" s="466"/>
      <c r="Y117" s="466"/>
      <c r="Z117" s="466"/>
      <c r="AA117" s="466"/>
      <c r="AB117" s="466"/>
      <c r="AC117" s="466"/>
      <c r="AD117" s="466"/>
      <c r="AE117" s="466"/>
      <c r="AF117" s="466"/>
      <c r="AG117" s="466"/>
      <c r="AH117" s="466"/>
      <c r="AI117" s="466"/>
      <c r="AJ117" s="466"/>
      <c r="AK117" s="466"/>
      <c r="AL117" s="466"/>
    </row>
    <row r="118" spans="1:38" ht="9.9" customHeight="1">
      <c r="A118" s="466"/>
      <c r="B118" s="466"/>
      <c r="C118" s="466"/>
      <c r="D118" s="466"/>
      <c r="E118" s="466"/>
      <c r="F118" s="466"/>
      <c r="G118" s="466"/>
      <c r="H118" s="466"/>
      <c r="I118" s="466"/>
      <c r="J118" s="466"/>
      <c r="K118" s="466"/>
      <c r="L118" s="466"/>
      <c r="M118" s="466"/>
      <c r="N118" s="466"/>
      <c r="O118" s="466"/>
      <c r="P118" s="466"/>
      <c r="Q118" s="466"/>
      <c r="R118" s="466"/>
      <c r="S118" s="466"/>
      <c r="T118" s="466"/>
      <c r="U118" s="466"/>
      <c r="V118" s="466"/>
      <c r="W118" s="466"/>
      <c r="X118" s="466"/>
      <c r="Y118" s="466"/>
      <c r="Z118" s="466"/>
      <c r="AA118" s="466"/>
      <c r="AB118" s="466"/>
      <c r="AC118" s="466"/>
      <c r="AD118" s="466"/>
      <c r="AE118" s="466"/>
      <c r="AF118" s="466"/>
      <c r="AG118" s="466"/>
      <c r="AH118" s="466"/>
      <c r="AI118" s="466"/>
      <c r="AJ118" s="466"/>
      <c r="AK118" s="466"/>
      <c r="AL118" s="466"/>
    </row>
    <row r="119" spans="1:38" ht="9.9" customHeight="1">
      <c r="A119" s="466"/>
      <c r="B119" s="466"/>
      <c r="C119" s="466"/>
      <c r="D119" s="466"/>
      <c r="E119" s="466"/>
      <c r="F119" s="466"/>
      <c r="G119" s="466"/>
      <c r="H119" s="466"/>
      <c r="I119" s="466"/>
      <c r="J119" s="466"/>
      <c r="K119" s="466"/>
      <c r="L119" s="466"/>
      <c r="M119" s="466"/>
      <c r="N119" s="466"/>
      <c r="O119" s="466"/>
      <c r="P119" s="466"/>
      <c r="Q119" s="466"/>
      <c r="R119" s="466"/>
      <c r="S119" s="466"/>
      <c r="T119" s="466"/>
      <c r="U119" s="466"/>
      <c r="V119" s="466"/>
      <c r="W119" s="466"/>
      <c r="X119" s="466"/>
      <c r="Y119" s="466"/>
      <c r="Z119" s="466"/>
      <c r="AA119" s="466"/>
      <c r="AB119" s="466"/>
      <c r="AC119" s="466"/>
      <c r="AD119" s="466"/>
      <c r="AE119" s="466"/>
      <c r="AF119" s="466"/>
      <c r="AG119" s="466"/>
      <c r="AH119" s="466"/>
      <c r="AI119" s="466"/>
      <c r="AJ119" s="466"/>
      <c r="AK119" s="466"/>
      <c r="AL119" s="466"/>
    </row>
    <row r="120" spans="1:38" ht="9.9" customHeight="1">
      <c r="A120" s="466"/>
      <c r="B120" s="466"/>
      <c r="C120" s="466"/>
      <c r="D120" s="466"/>
      <c r="E120" s="466"/>
      <c r="F120" s="466"/>
      <c r="G120" s="466"/>
      <c r="H120" s="466"/>
      <c r="I120" s="466"/>
      <c r="J120" s="466"/>
      <c r="K120" s="466"/>
      <c r="L120" s="466"/>
      <c r="M120" s="466"/>
      <c r="N120" s="466"/>
      <c r="O120" s="466"/>
      <c r="P120" s="466"/>
      <c r="Q120" s="466"/>
      <c r="R120" s="466"/>
      <c r="S120" s="466"/>
      <c r="T120" s="466"/>
      <c r="U120" s="466"/>
      <c r="V120" s="466"/>
      <c r="W120" s="466"/>
      <c r="X120" s="466"/>
      <c r="Y120" s="466"/>
      <c r="Z120" s="466"/>
      <c r="AA120" s="466"/>
      <c r="AB120" s="466"/>
      <c r="AC120" s="466"/>
      <c r="AD120" s="466"/>
      <c r="AE120" s="466"/>
      <c r="AF120" s="466"/>
      <c r="AG120" s="466"/>
      <c r="AH120" s="466"/>
      <c r="AI120" s="466"/>
      <c r="AJ120" s="466"/>
      <c r="AK120" s="466"/>
      <c r="AL120" s="466"/>
    </row>
    <row r="121" spans="1:38" ht="9.9" customHeight="1">
      <c r="A121" s="466"/>
      <c r="B121" s="466"/>
      <c r="C121" s="466"/>
      <c r="D121" s="466"/>
      <c r="E121" s="466"/>
      <c r="F121" s="466"/>
      <c r="G121" s="466"/>
      <c r="H121" s="466"/>
      <c r="I121" s="466"/>
      <c r="J121" s="466"/>
      <c r="K121" s="466"/>
      <c r="L121" s="466"/>
      <c r="M121" s="466"/>
      <c r="N121" s="466"/>
      <c r="O121" s="466"/>
      <c r="P121" s="466"/>
      <c r="Q121" s="466"/>
      <c r="R121" s="466"/>
      <c r="S121" s="466"/>
      <c r="T121" s="466"/>
      <c r="U121" s="466"/>
      <c r="V121" s="466"/>
      <c r="W121" s="466"/>
      <c r="X121" s="466"/>
      <c r="Y121" s="466"/>
      <c r="Z121" s="466"/>
      <c r="AA121" s="466"/>
      <c r="AB121" s="466"/>
      <c r="AC121" s="466"/>
      <c r="AD121" s="466"/>
      <c r="AE121" s="466"/>
      <c r="AF121" s="466"/>
      <c r="AG121" s="466"/>
      <c r="AH121" s="466"/>
      <c r="AI121" s="466"/>
      <c r="AJ121" s="466"/>
      <c r="AK121" s="466"/>
      <c r="AL121" s="466"/>
    </row>
    <row r="122" spans="1:38" ht="9.9" customHeight="1">
      <c r="A122" s="466"/>
      <c r="B122" s="466"/>
      <c r="C122" s="466"/>
      <c r="D122" s="466"/>
      <c r="E122" s="466"/>
      <c r="F122" s="466"/>
      <c r="G122" s="466"/>
      <c r="H122" s="466"/>
      <c r="I122" s="466"/>
      <c r="J122" s="466"/>
      <c r="K122" s="466"/>
      <c r="L122" s="466"/>
      <c r="M122" s="466"/>
      <c r="N122" s="466"/>
      <c r="O122" s="466"/>
      <c r="P122" s="466"/>
      <c r="Q122" s="466"/>
      <c r="R122" s="466"/>
      <c r="S122" s="466"/>
      <c r="T122" s="466"/>
      <c r="U122" s="466"/>
      <c r="V122" s="466"/>
      <c r="W122" s="466"/>
      <c r="X122" s="466"/>
      <c r="Y122" s="466"/>
      <c r="Z122" s="466"/>
      <c r="AA122" s="466"/>
      <c r="AB122" s="466"/>
      <c r="AC122" s="466"/>
      <c r="AD122" s="466"/>
      <c r="AE122" s="466"/>
      <c r="AF122" s="466"/>
      <c r="AG122" s="466"/>
      <c r="AH122" s="466"/>
      <c r="AI122" s="466"/>
      <c r="AJ122" s="466"/>
      <c r="AK122" s="466"/>
      <c r="AL122" s="466"/>
    </row>
    <row r="123" spans="1:38" ht="9.9" customHeight="1">
      <c r="A123" s="466"/>
      <c r="B123" s="466"/>
      <c r="C123" s="466"/>
      <c r="D123" s="466"/>
      <c r="E123" s="466"/>
      <c r="F123" s="466"/>
      <c r="G123" s="466"/>
      <c r="H123" s="466"/>
      <c r="I123" s="466"/>
      <c r="J123" s="466"/>
      <c r="K123" s="466"/>
      <c r="L123" s="466"/>
      <c r="M123" s="466"/>
      <c r="N123" s="466"/>
      <c r="O123" s="466"/>
      <c r="P123" s="466"/>
      <c r="Q123" s="466"/>
      <c r="R123" s="466"/>
      <c r="S123" s="466"/>
      <c r="T123" s="466"/>
      <c r="U123" s="466"/>
      <c r="V123" s="466"/>
      <c r="W123" s="466"/>
      <c r="X123" s="466"/>
      <c r="Y123" s="466"/>
      <c r="Z123" s="466"/>
      <c r="AA123" s="466"/>
      <c r="AB123" s="466"/>
      <c r="AC123" s="466"/>
      <c r="AD123" s="466"/>
      <c r="AE123" s="466"/>
      <c r="AF123" s="466"/>
      <c r="AG123" s="466"/>
      <c r="AH123" s="466"/>
      <c r="AI123" s="466"/>
      <c r="AJ123" s="466"/>
      <c r="AK123" s="466"/>
      <c r="AL123" s="466"/>
    </row>
    <row r="124" spans="1:38" ht="9.9" customHeight="1">
      <c r="A124" s="466"/>
      <c r="B124" s="466"/>
      <c r="C124" s="466"/>
      <c r="D124" s="466"/>
      <c r="E124" s="466"/>
      <c r="F124" s="466"/>
      <c r="G124" s="466"/>
      <c r="H124" s="466"/>
      <c r="I124" s="466"/>
      <c r="J124" s="466"/>
      <c r="K124" s="466"/>
      <c r="L124" s="466"/>
      <c r="M124" s="466"/>
      <c r="N124" s="466"/>
      <c r="O124" s="466"/>
      <c r="P124" s="466"/>
      <c r="Q124" s="466"/>
      <c r="R124" s="466"/>
      <c r="S124" s="466"/>
      <c r="T124" s="466"/>
      <c r="U124" s="466"/>
      <c r="V124" s="466"/>
      <c r="W124" s="466"/>
      <c r="X124" s="466"/>
      <c r="Y124" s="466"/>
      <c r="Z124" s="466"/>
      <c r="AA124" s="466"/>
      <c r="AB124" s="466"/>
      <c r="AC124" s="466"/>
      <c r="AD124" s="466"/>
      <c r="AE124" s="466"/>
      <c r="AF124" s="466"/>
      <c r="AG124" s="466"/>
      <c r="AH124" s="466"/>
      <c r="AI124" s="466"/>
      <c r="AJ124" s="466"/>
      <c r="AK124" s="466"/>
      <c r="AL124" s="466"/>
    </row>
    <row r="125" spans="1:38" ht="9.9" customHeight="1">
      <c r="A125" s="466"/>
      <c r="B125" s="466"/>
      <c r="C125" s="466"/>
      <c r="D125" s="466"/>
      <c r="E125" s="466"/>
      <c r="F125" s="466"/>
      <c r="G125" s="466"/>
      <c r="H125" s="466"/>
      <c r="I125" s="466"/>
      <c r="J125" s="466"/>
      <c r="K125" s="466"/>
      <c r="L125" s="466"/>
      <c r="M125" s="466"/>
      <c r="N125" s="466"/>
      <c r="O125" s="466"/>
      <c r="P125" s="466"/>
      <c r="Q125" s="466"/>
      <c r="R125" s="466"/>
      <c r="S125" s="466"/>
      <c r="T125" s="466"/>
      <c r="U125" s="466"/>
      <c r="V125" s="466"/>
      <c r="W125" s="466"/>
      <c r="X125" s="466"/>
      <c r="Y125" s="466"/>
      <c r="Z125" s="466"/>
      <c r="AA125" s="466"/>
      <c r="AB125" s="466"/>
      <c r="AC125" s="466"/>
      <c r="AD125" s="466"/>
      <c r="AE125" s="466"/>
      <c r="AF125" s="466"/>
      <c r="AG125" s="466"/>
      <c r="AH125" s="466"/>
      <c r="AI125" s="466"/>
      <c r="AJ125" s="466"/>
      <c r="AK125" s="466"/>
      <c r="AL125" s="466"/>
    </row>
    <row r="126" spans="1:38" ht="9.9" customHeight="1">
      <c r="A126" s="466"/>
      <c r="B126" s="466"/>
      <c r="C126" s="466"/>
      <c r="D126" s="466"/>
      <c r="E126" s="466"/>
      <c r="F126" s="466"/>
      <c r="G126" s="466"/>
      <c r="H126" s="466"/>
      <c r="I126" s="466"/>
      <c r="J126" s="466"/>
      <c r="K126" s="466"/>
      <c r="L126" s="466"/>
      <c r="M126" s="466"/>
      <c r="N126" s="466"/>
      <c r="O126" s="466"/>
      <c r="P126" s="466"/>
      <c r="Q126" s="466"/>
      <c r="R126" s="466"/>
      <c r="S126" s="466"/>
      <c r="T126" s="466"/>
      <c r="U126" s="466"/>
      <c r="V126" s="466"/>
      <c r="W126" s="466"/>
      <c r="X126" s="466"/>
      <c r="Y126" s="466"/>
      <c r="Z126" s="466"/>
      <c r="AA126" s="466"/>
      <c r="AB126" s="466"/>
      <c r="AC126" s="466"/>
      <c r="AD126" s="466"/>
      <c r="AE126" s="466"/>
      <c r="AF126" s="466"/>
      <c r="AG126" s="466"/>
      <c r="AH126" s="466"/>
      <c r="AI126" s="466"/>
      <c r="AJ126" s="466"/>
      <c r="AK126" s="466"/>
      <c r="AL126" s="466"/>
    </row>
    <row r="127" spans="1:38" ht="9.9" customHeight="1">
      <c r="A127" s="466"/>
      <c r="B127" s="466"/>
      <c r="C127" s="466"/>
      <c r="D127" s="466"/>
      <c r="E127" s="466"/>
      <c r="F127" s="466"/>
      <c r="G127" s="466"/>
      <c r="H127" s="466"/>
      <c r="I127" s="466"/>
      <c r="J127" s="466"/>
      <c r="K127" s="466"/>
      <c r="L127" s="466"/>
      <c r="M127" s="466"/>
      <c r="N127" s="466"/>
      <c r="O127" s="466"/>
      <c r="P127" s="466"/>
      <c r="Q127" s="466"/>
      <c r="R127" s="466"/>
      <c r="S127" s="466"/>
      <c r="T127" s="466"/>
      <c r="U127" s="466"/>
      <c r="V127" s="466"/>
      <c r="W127" s="466"/>
      <c r="X127" s="466"/>
      <c r="Y127" s="466"/>
      <c r="Z127" s="466"/>
      <c r="AA127" s="466"/>
      <c r="AB127" s="466"/>
      <c r="AC127" s="466"/>
      <c r="AD127" s="466"/>
      <c r="AE127" s="466"/>
      <c r="AF127" s="466"/>
      <c r="AG127" s="466"/>
      <c r="AH127" s="466"/>
      <c r="AI127" s="466"/>
      <c r="AJ127" s="466"/>
      <c r="AK127" s="466"/>
      <c r="AL127" s="466"/>
    </row>
    <row r="128" spans="1:38" ht="9.9" customHeight="1">
      <c r="A128" s="466"/>
      <c r="B128" s="466"/>
      <c r="C128" s="466"/>
      <c r="D128" s="466"/>
      <c r="E128" s="466"/>
      <c r="F128" s="466"/>
      <c r="G128" s="466"/>
      <c r="H128" s="466"/>
      <c r="I128" s="466"/>
      <c r="J128" s="466"/>
      <c r="K128" s="466"/>
      <c r="L128" s="466"/>
      <c r="M128" s="466"/>
      <c r="N128" s="466"/>
      <c r="O128" s="466"/>
      <c r="P128" s="466"/>
      <c r="Q128" s="466"/>
      <c r="R128" s="466"/>
      <c r="S128" s="466"/>
      <c r="T128" s="466"/>
      <c r="U128" s="466"/>
      <c r="V128" s="466"/>
      <c r="W128" s="466"/>
      <c r="X128" s="466"/>
      <c r="Y128" s="466"/>
      <c r="Z128" s="466"/>
      <c r="AA128" s="466"/>
      <c r="AB128" s="466"/>
      <c r="AC128" s="466"/>
      <c r="AD128" s="466"/>
      <c r="AE128" s="466"/>
      <c r="AF128" s="466"/>
      <c r="AG128" s="466"/>
      <c r="AH128" s="466"/>
      <c r="AI128" s="466"/>
      <c r="AJ128" s="466"/>
      <c r="AK128" s="466"/>
      <c r="AL128" s="466"/>
    </row>
    <row r="129" spans="1:38" ht="9.9" customHeight="1">
      <c r="A129" s="466"/>
      <c r="B129" s="466"/>
      <c r="C129" s="466"/>
      <c r="D129" s="466"/>
      <c r="E129" s="466"/>
      <c r="F129" s="466"/>
      <c r="G129" s="466"/>
      <c r="H129" s="466"/>
      <c r="I129" s="466"/>
      <c r="J129" s="466"/>
      <c r="K129" s="466"/>
      <c r="L129" s="466"/>
      <c r="M129" s="466"/>
      <c r="N129" s="466"/>
      <c r="O129" s="466"/>
      <c r="P129" s="466"/>
      <c r="Q129" s="466"/>
      <c r="R129" s="466"/>
      <c r="S129" s="466"/>
      <c r="T129" s="466"/>
      <c r="U129" s="466"/>
      <c r="V129" s="466"/>
      <c r="W129" s="466"/>
      <c r="X129" s="466"/>
      <c r="Y129" s="466"/>
      <c r="Z129" s="466"/>
      <c r="AA129" s="466"/>
      <c r="AB129" s="466"/>
      <c r="AC129" s="466"/>
      <c r="AD129" s="466"/>
      <c r="AE129" s="466"/>
      <c r="AF129" s="466"/>
      <c r="AG129" s="466"/>
      <c r="AH129" s="466"/>
      <c r="AI129" s="466"/>
      <c r="AJ129" s="466"/>
      <c r="AK129" s="466"/>
      <c r="AL129" s="466"/>
    </row>
    <row r="130" spans="1:38" ht="9.9" customHeight="1">
      <c r="A130" s="466"/>
      <c r="B130" s="466"/>
      <c r="C130" s="466"/>
      <c r="D130" s="466"/>
      <c r="E130" s="466"/>
      <c r="F130" s="466"/>
      <c r="G130" s="466"/>
      <c r="H130" s="466"/>
      <c r="I130" s="466"/>
      <c r="J130" s="466"/>
      <c r="K130" s="466"/>
      <c r="L130" s="466"/>
      <c r="M130" s="466"/>
      <c r="N130" s="466"/>
      <c r="O130" s="466"/>
      <c r="P130" s="466"/>
      <c r="Q130" s="466"/>
      <c r="R130" s="466"/>
      <c r="S130" s="466"/>
      <c r="T130" s="466"/>
      <c r="U130" s="466"/>
      <c r="V130" s="466"/>
      <c r="W130" s="466"/>
      <c r="X130" s="466"/>
      <c r="Y130" s="466"/>
      <c r="Z130" s="466"/>
      <c r="AA130" s="466"/>
      <c r="AB130" s="466"/>
      <c r="AC130" s="466"/>
      <c r="AD130" s="466"/>
      <c r="AE130" s="466"/>
      <c r="AF130" s="466"/>
      <c r="AG130" s="466"/>
      <c r="AH130" s="466"/>
      <c r="AI130" s="466"/>
      <c r="AJ130" s="466"/>
      <c r="AK130" s="466"/>
      <c r="AL130" s="466"/>
    </row>
    <row r="131" spans="1:38" ht="9.9" customHeight="1">
      <c r="A131" s="466"/>
      <c r="B131" s="466"/>
      <c r="C131" s="466"/>
      <c r="D131" s="466"/>
      <c r="E131" s="466"/>
      <c r="F131" s="466"/>
      <c r="G131" s="466"/>
      <c r="H131" s="466"/>
      <c r="I131" s="466"/>
      <c r="J131" s="466"/>
      <c r="K131" s="466"/>
      <c r="L131" s="466"/>
      <c r="M131" s="466"/>
      <c r="N131" s="466"/>
      <c r="O131" s="466"/>
      <c r="P131" s="466"/>
      <c r="Q131" s="466"/>
      <c r="R131" s="466"/>
      <c r="S131" s="466"/>
      <c r="T131" s="466"/>
      <c r="U131" s="466"/>
      <c r="V131" s="466"/>
      <c r="W131" s="466"/>
      <c r="X131" s="466"/>
      <c r="Y131" s="466"/>
      <c r="Z131" s="466"/>
      <c r="AA131" s="466"/>
      <c r="AB131" s="466"/>
      <c r="AC131" s="466"/>
      <c r="AD131" s="466"/>
      <c r="AE131" s="466"/>
      <c r="AF131" s="466"/>
      <c r="AG131" s="466"/>
      <c r="AH131" s="466"/>
      <c r="AI131" s="466"/>
      <c r="AJ131" s="466"/>
      <c r="AK131" s="466"/>
      <c r="AL131" s="466"/>
    </row>
    <row r="132" spans="1:38" ht="9.9" customHeight="1">
      <c r="A132" s="466"/>
      <c r="B132" s="466"/>
      <c r="C132" s="466"/>
      <c r="D132" s="466"/>
      <c r="E132" s="466"/>
      <c r="F132" s="466"/>
      <c r="G132" s="466"/>
      <c r="H132" s="466"/>
      <c r="I132" s="466"/>
      <c r="J132" s="466"/>
      <c r="K132" s="466"/>
      <c r="L132" s="466"/>
      <c r="M132" s="466"/>
      <c r="N132" s="466"/>
      <c r="O132" s="466"/>
      <c r="P132" s="466"/>
      <c r="Q132" s="466"/>
      <c r="R132" s="466"/>
      <c r="S132" s="466"/>
      <c r="T132" s="466"/>
      <c r="U132" s="466"/>
      <c r="V132" s="466"/>
      <c r="W132" s="466"/>
      <c r="X132" s="466"/>
      <c r="Y132" s="466"/>
      <c r="Z132" s="466"/>
      <c r="AA132" s="466"/>
      <c r="AB132" s="466"/>
      <c r="AC132" s="466"/>
      <c r="AD132" s="466"/>
      <c r="AE132" s="466"/>
      <c r="AF132" s="466"/>
      <c r="AG132" s="466"/>
      <c r="AH132" s="466"/>
      <c r="AI132" s="466"/>
      <c r="AJ132" s="466"/>
      <c r="AK132" s="466"/>
      <c r="AL132" s="466"/>
    </row>
    <row r="133" spans="1:38" ht="9.9" customHeight="1">
      <c r="A133" s="466"/>
      <c r="B133" s="466"/>
      <c r="C133" s="466"/>
      <c r="D133" s="466"/>
      <c r="E133" s="466"/>
      <c r="F133" s="466"/>
      <c r="G133" s="466"/>
      <c r="H133" s="466"/>
      <c r="I133" s="466"/>
      <c r="J133" s="466"/>
      <c r="K133" s="466"/>
      <c r="L133" s="466"/>
      <c r="M133" s="466"/>
      <c r="N133" s="466"/>
      <c r="O133" s="466"/>
      <c r="P133" s="466"/>
      <c r="Q133" s="466"/>
      <c r="R133" s="466"/>
      <c r="S133" s="466"/>
      <c r="T133" s="466"/>
      <c r="U133" s="466"/>
      <c r="V133" s="466"/>
      <c r="W133" s="466"/>
      <c r="X133" s="466"/>
      <c r="Y133" s="466"/>
      <c r="Z133" s="466"/>
      <c r="AA133" s="466"/>
      <c r="AB133" s="466"/>
      <c r="AC133" s="466"/>
      <c r="AD133" s="466"/>
      <c r="AE133" s="466"/>
      <c r="AF133" s="466"/>
      <c r="AG133" s="466"/>
      <c r="AH133" s="466"/>
      <c r="AI133" s="466"/>
      <c r="AJ133" s="466"/>
      <c r="AK133" s="466"/>
      <c r="AL133" s="466"/>
    </row>
    <row r="134" spans="1:38" ht="9.9" customHeight="1">
      <c r="A134" s="466"/>
      <c r="B134" s="466"/>
      <c r="C134" s="466"/>
      <c r="D134" s="466"/>
      <c r="E134" s="466"/>
      <c r="F134" s="466"/>
      <c r="G134" s="466"/>
      <c r="H134" s="466"/>
      <c r="I134" s="466"/>
      <c r="J134" s="466"/>
      <c r="K134" s="466"/>
      <c r="L134" s="466"/>
      <c r="M134" s="466"/>
      <c r="N134" s="466"/>
      <c r="O134" s="466"/>
      <c r="P134" s="466"/>
      <c r="Q134" s="466"/>
      <c r="R134" s="466"/>
      <c r="S134" s="466"/>
      <c r="T134" s="466"/>
      <c r="U134" s="466"/>
      <c r="V134" s="466"/>
      <c r="W134" s="466"/>
      <c r="X134" s="466"/>
      <c r="Y134" s="466"/>
      <c r="Z134" s="466"/>
      <c r="AA134" s="466"/>
      <c r="AB134" s="466"/>
      <c r="AC134" s="466"/>
      <c r="AD134" s="466"/>
      <c r="AE134" s="466"/>
      <c r="AF134" s="466"/>
      <c r="AG134" s="466"/>
      <c r="AH134" s="466"/>
      <c r="AI134" s="466"/>
      <c r="AJ134" s="466"/>
      <c r="AK134" s="466"/>
      <c r="AL134" s="466"/>
    </row>
    <row r="135" spans="1:38" ht="9.9" customHeight="1">
      <c r="A135" s="466"/>
      <c r="B135" s="466"/>
      <c r="C135" s="466"/>
      <c r="D135" s="466"/>
      <c r="E135" s="466"/>
      <c r="F135" s="466"/>
      <c r="G135" s="466"/>
      <c r="H135" s="466"/>
      <c r="I135" s="466"/>
      <c r="J135" s="466"/>
      <c r="K135" s="466"/>
      <c r="L135" s="466"/>
      <c r="M135" s="466"/>
      <c r="N135" s="466"/>
      <c r="O135" s="466"/>
      <c r="P135" s="466"/>
      <c r="Q135" s="466"/>
      <c r="R135" s="466"/>
      <c r="S135" s="466"/>
      <c r="T135" s="466"/>
      <c r="U135" s="466"/>
      <c r="V135" s="466"/>
      <c r="W135" s="466"/>
      <c r="X135" s="466"/>
      <c r="Y135" s="466"/>
      <c r="Z135" s="466"/>
      <c r="AA135" s="466"/>
      <c r="AB135" s="466"/>
      <c r="AC135" s="466"/>
      <c r="AD135" s="466"/>
      <c r="AE135" s="466"/>
      <c r="AF135" s="466"/>
      <c r="AG135" s="466"/>
      <c r="AH135" s="466"/>
      <c r="AI135" s="466"/>
      <c r="AJ135" s="466"/>
      <c r="AK135" s="466"/>
      <c r="AL135" s="466"/>
    </row>
    <row r="136" spans="1:38" ht="9.9" customHeight="1">
      <c r="A136" s="466"/>
      <c r="B136" s="466"/>
      <c r="C136" s="466"/>
      <c r="D136" s="466"/>
      <c r="E136" s="466"/>
      <c r="F136" s="466"/>
      <c r="G136" s="466"/>
      <c r="H136" s="466"/>
      <c r="I136" s="466"/>
      <c r="J136" s="466"/>
      <c r="K136" s="466"/>
      <c r="L136" s="466"/>
      <c r="M136" s="466"/>
      <c r="N136" s="466"/>
      <c r="O136" s="466"/>
      <c r="P136" s="466"/>
      <c r="Q136" s="466"/>
      <c r="R136" s="466"/>
      <c r="S136" s="466"/>
      <c r="T136" s="466"/>
      <c r="U136" s="466"/>
      <c r="V136" s="466"/>
      <c r="W136" s="466"/>
      <c r="X136" s="466"/>
      <c r="Y136" s="466"/>
      <c r="Z136" s="466"/>
      <c r="AA136" s="466"/>
      <c r="AB136" s="466"/>
      <c r="AC136" s="466"/>
      <c r="AD136" s="466"/>
      <c r="AE136" s="466"/>
      <c r="AF136" s="466"/>
      <c r="AG136" s="466"/>
      <c r="AH136" s="466"/>
      <c r="AI136" s="466"/>
      <c r="AJ136" s="466"/>
      <c r="AK136" s="466"/>
      <c r="AL136" s="466"/>
    </row>
    <row r="137" spans="1:38" ht="9.9" customHeight="1">
      <c r="A137" s="466"/>
      <c r="B137" s="466"/>
      <c r="C137" s="466"/>
      <c r="D137" s="466"/>
      <c r="E137" s="466"/>
      <c r="F137" s="466"/>
      <c r="G137" s="466"/>
      <c r="H137" s="466"/>
      <c r="I137" s="466"/>
      <c r="J137" s="466"/>
      <c r="K137" s="466"/>
      <c r="L137" s="466"/>
      <c r="M137" s="466"/>
      <c r="N137" s="466"/>
      <c r="O137" s="466"/>
      <c r="P137" s="466"/>
      <c r="Q137" s="466"/>
      <c r="R137" s="466"/>
      <c r="S137" s="466"/>
      <c r="T137" s="466"/>
      <c r="U137" s="466"/>
      <c r="V137" s="466"/>
      <c r="W137" s="466"/>
      <c r="X137" s="466"/>
      <c r="Y137" s="466"/>
      <c r="Z137" s="466"/>
      <c r="AA137" s="466"/>
      <c r="AB137" s="466"/>
      <c r="AC137" s="466"/>
      <c r="AD137" s="466"/>
      <c r="AE137" s="466"/>
      <c r="AF137" s="466"/>
      <c r="AG137" s="466"/>
      <c r="AH137" s="466"/>
      <c r="AI137" s="466"/>
      <c r="AJ137" s="466"/>
      <c r="AK137" s="466"/>
      <c r="AL137" s="466"/>
    </row>
    <row r="138" spans="1:38" ht="9.9" customHeight="1">
      <c r="A138" s="466"/>
      <c r="B138" s="466"/>
      <c r="C138" s="466"/>
      <c r="D138" s="466"/>
      <c r="E138" s="466"/>
      <c r="F138" s="466"/>
      <c r="G138" s="466"/>
      <c r="H138" s="466"/>
      <c r="I138" s="466"/>
      <c r="J138" s="466"/>
      <c r="K138" s="466"/>
      <c r="L138" s="466"/>
      <c r="M138" s="466"/>
      <c r="N138" s="466"/>
      <c r="O138" s="466"/>
      <c r="P138" s="466"/>
      <c r="Q138" s="466"/>
      <c r="R138" s="466"/>
      <c r="S138" s="466"/>
      <c r="T138" s="466"/>
      <c r="U138" s="466"/>
      <c r="V138" s="466"/>
      <c r="W138" s="466"/>
      <c r="X138" s="466"/>
      <c r="Y138" s="466"/>
      <c r="Z138" s="466"/>
      <c r="AA138" s="466"/>
      <c r="AB138" s="466"/>
      <c r="AC138" s="466"/>
      <c r="AD138" s="466"/>
      <c r="AE138" s="466"/>
      <c r="AF138" s="466"/>
      <c r="AG138" s="466"/>
      <c r="AH138" s="466"/>
      <c r="AI138" s="466"/>
      <c r="AJ138" s="466"/>
      <c r="AK138" s="466"/>
      <c r="AL138" s="466"/>
    </row>
    <row r="139" spans="1:38" ht="9.9" customHeight="1">
      <c r="A139" s="466"/>
      <c r="B139" s="466"/>
      <c r="C139" s="466"/>
      <c r="D139" s="466"/>
      <c r="E139" s="466"/>
      <c r="F139" s="466"/>
      <c r="G139" s="466"/>
      <c r="H139" s="466"/>
      <c r="I139" s="466"/>
      <c r="J139" s="466"/>
      <c r="K139" s="466"/>
      <c r="L139" s="466"/>
      <c r="M139" s="466"/>
      <c r="N139" s="466"/>
      <c r="O139" s="466"/>
      <c r="P139" s="466"/>
      <c r="Q139" s="466"/>
      <c r="R139" s="466"/>
      <c r="S139" s="466"/>
      <c r="T139" s="466"/>
      <c r="U139" s="466"/>
      <c r="V139" s="466"/>
      <c r="W139" s="466"/>
      <c r="X139" s="466"/>
      <c r="Y139" s="466"/>
      <c r="Z139" s="466"/>
      <c r="AA139" s="466"/>
      <c r="AB139" s="466"/>
      <c r="AC139" s="466"/>
      <c r="AD139" s="466"/>
      <c r="AE139" s="466"/>
      <c r="AF139" s="466"/>
      <c r="AG139" s="466"/>
      <c r="AH139" s="466"/>
      <c r="AI139" s="466"/>
      <c r="AJ139" s="466"/>
      <c r="AK139" s="466"/>
      <c r="AL139" s="466"/>
    </row>
    <row r="140" spans="1:38" ht="9.9" customHeight="1">
      <c r="A140" s="466"/>
      <c r="B140" s="466"/>
      <c r="C140" s="466"/>
      <c r="D140" s="466"/>
      <c r="E140" s="466"/>
      <c r="F140" s="466"/>
      <c r="G140" s="466"/>
      <c r="H140" s="466"/>
      <c r="I140" s="466"/>
      <c r="J140" s="466"/>
      <c r="K140" s="466"/>
      <c r="L140" s="466"/>
      <c r="M140" s="466"/>
      <c r="N140" s="466"/>
      <c r="O140" s="466"/>
      <c r="P140" s="466"/>
      <c r="Q140" s="466"/>
      <c r="R140" s="466"/>
      <c r="S140" s="466"/>
      <c r="T140" s="466"/>
      <c r="U140" s="466"/>
      <c r="V140" s="466"/>
      <c r="W140" s="466"/>
      <c r="X140" s="466"/>
      <c r="Y140" s="466"/>
      <c r="Z140" s="466"/>
      <c r="AA140" s="466"/>
      <c r="AB140" s="466"/>
      <c r="AC140" s="466"/>
      <c r="AD140" s="466"/>
      <c r="AE140" s="466"/>
      <c r="AF140" s="466"/>
      <c r="AG140" s="466"/>
      <c r="AH140" s="466"/>
      <c r="AI140" s="466"/>
      <c r="AJ140" s="466"/>
      <c r="AK140" s="466"/>
      <c r="AL140" s="466"/>
    </row>
    <row r="141" spans="1:38" ht="9.9" customHeight="1">
      <c r="A141" s="466"/>
      <c r="B141" s="466"/>
      <c r="C141" s="466"/>
      <c r="D141" s="466"/>
      <c r="E141" s="466"/>
      <c r="F141" s="466"/>
      <c r="G141" s="466"/>
      <c r="H141" s="466"/>
      <c r="I141" s="466"/>
      <c r="J141" s="466"/>
      <c r="K141" s="466"/>
      <c r="L141" s="466"/>
      <c r="M141" s="466"/>
      <c r="N141" s="466"/>
      <c r="O141" s="466"/>
      <c r="P141" s="466"/>
      <c r="Q141" s="466"/>
      <c r="R141" s="466"/>
      <c r="S141" s="466"/>
      <c r="T141" s="466"/>
      <c r="U141" s="466"/>
      <c r="V141" s="466"/>
      <c r="W141" s="466"/>
      <c r="X141" s="466"/>
      <c r="Y141" s="466"/>
      <c r="Z141" s="466"/>
      <c r="AA141" s="466"/>
      <c r="AB141" s="466"/>
      <c r="AC141" s="466"/>
      <c r="AD141" s="466"/>
      <c r="AE141" s="466"/>
      <c r="AF141" s="466"/>
      <c r="AG141" s="466"/>
      <c r="AH141" s="466"/>
      <c r="AI141" s="466"/>
      <c r="AJ141" s="466"/>
      <c r="AK141" s="466"/>
      <c r="AL141" s="466"/>
    </row>
    <row r="142" spans="1:38" ht="9.9" customHeight="1">
      <c r="A142" s="466"/>
      <c r="B142" s="466"/>
      <c r="C142" s="466"/>
      <c r="D142" s="466"/>
      <c r="E142" s="466"/>
      <c r="F142" s="466"/>
      <c r="G142" s="466"/>
      <c r="H142" s="466"/>
      <c r="I142" s="466"/>
      <c r="J142" s="466"/>
      <c r="K142" s="466"/>
      <c r="L142" s="466"/>
      <c r="M142" s="466"/>
      <c r="N142" s="466"/>
      <c r="O142" s="466"/>
      <c r="P142" s="466"/>
      <c r="Q142" s="466"/>
      <c r="R142" s="466"/>
      <c r="S142" s="466"/>
      <c r="T142" s="466"/>
      <c r="U142" s="466"/>
      <c r="V142" s="466"/>
      <c r="W142" s="466"/>
      <c r="X142" s="466"/>
      <c r="Y142" s="466"/>
      <c r="Z142" s="466"/>
      <c r="AA142" s="466"/>
      <c r="AB142" s="466"/>
      <c r="AC142" s="466"/>
      <c r="AD142" s="466"/>
      <c r="AE142" s="466"/>
      <c r="AF142" s="466"/>
      <c r="AG142" s="466"/>
      <c r="AH142" s="466"/>
      <c r="AI142" s="466"/>
      <c r="AJ142" s="466"/>
      <c r="AK142" s="466"/>
      <c r="AL142" s="466"/>
    </row>
    <row r="143" spans="1:38" ht="9.9" customHeight="1">
      <c r="A143" s="466"/>
      <c r="B143" s="466"/>
      <c r="C143" s="466"/>
      <c r="D143" s="466"/>
      <c r="E143" s="466"/>
      <c r="F143" s="466"/>
      <c r="G143" s="466"/>
      <c r="H143" s="466"/>
      <c r="I143" s="466"/>
      <c r="J143" s="466"/>
      <c r="K143" s="466"/>
      <c r="L143" s="466"/>
      <c r="M143" s="466"/>
      <c r="N143" s="466"/>
      <c r="O143" s="466"/>
      <c r="P143" s="466"/>
      <c r="Q143" s="466"/>
      <c r="R143" s="466"/>
      <c r="S143" s="466"/>
      <c r="T143" s="466"/>
      <c r="U143" s="466"/>
      <c r="V143" s="466"/>
      <c r="W143" s="466"/>
      <c r="X143" s="466"/>
      <c r="Y143" s="466"/>
      <c r="Z143" s="466"/>
      <c r="AA143" s="466"/>
      <c r="AB143" s="466"/>
      <c r="AC143" s="466"/>
      <c r="AD143" s="466"/>
      <c r="AE143" s="466"/>
      <c r="AF143" s="466"/>
      <c r="AG143" s="466"/>
      <c r="AH143" s="466"/>
      <c r="AI143" s="466"/>
      <c r="AJ143" s="466"/>
      <c r="AK143" s="466"/>
      <c r="AL143" s="466"/>
    </row>
    <row r="144" spans="1:38" ht="9.9" customHeight="1">
      <c r="A144" s="466"/>
      <c r="B144" s="466"/>
      <c r="C144" s="466"/>
      <c r="D144" s="466"/>
      <c r="E144" s="466"/>
      <c r="F144" s="466"/>
      <c r="G144" s="466"/>
      <c r="H144" s="466"/>
      <c r="I144" s="466"/>
      <c r="J144" s="466"/>
      <c r="K144" s="466"/>
      <c r="L144" s="466"/>
      <c r="M144" s="466"/>
      <c r="N144" s="466"/>
      <c r="O144" s="466"/>
      <c r="P144" s="466"/>
      <c r="Q144" s="466"/>
      <c r="R144" s="466"/>
      <c r="S144" s="466"/>
      <c r="T144" s="466"/>
      <c r="U144" s="466"/>
      <c r="V144" s="466"/>
      <c r="W144" s="466"/>
      <c r="X144" s="466"/>
      <c r="Y144" s="466"/>
      <c r="Z144" s="466"/>
      <c r="AA144" s="466"/>
      <c r="AB144" s="466"/>
      <c r="AC144" s="466"/>
      <c r="AD144" s="466"/>
      <c r="AE144" s="466"/>
      <c r="AF144" s="466"/>
      <c r="AG144" s="466"/>
      <c r="AH144" s="466"/>
      <c r="AI144" s="466"/>
      <c r="AJ144" s="466"/>
      <c r="AK144" s="466"/>
      <c r="AL144" s="466"/>
    </row>
    <row r="145" spans="1:38" ht="9.9" customHeight="1">
      <c r="A145" s="466"/>
      <c r="B145" s="466"/>
      <c r="C145" s="466"/>
      <c r="D145" s="466"/>
      <c r="E145" s="466"/>
      <c r="F145" s="466"/>
      <c r="G145" s="466"/>
      <c r="H145" s="466"/>
      <c r="I145" s="466"/>
      <c r="J145" s="466"/>
      <c r="K145" s="466"/>
      <c r="L145" s="466"/>
      <c r="M145" s="466"/>
      <c r="N145" s="466"/>
      <c r="O145" s="466"/>
      <c r="P145" s="466"/>
      <c r="Q145" s="466"/>
      <c r="R145" s="466"/>
      <c r="S145" s="466"/>
      <c r="T145" s="466"/>
      <c r="U145" s="466"/>
      <c r="V145" s="466"/>
      <c r="W145" s="466"/>
      <c r="X145" s="466"/>
      <c r="Y145" s="466"/>
      <c r="Z145" s="466"/>
      <c r="AA145" s="466"/>
      <c r="AB145" s="466"/>
      <c r="AC145" s="466"/>
      <c r="AD145" s="466"/>
      <c r="AE145" s="466"/>
      <c r="AF145" s="466"/>
      <c r="AG145" s="466"/>
      <c r="AH145" s="466"/>
      <c r="AI145" s="466"/>
      <c r="AJ145" s="466"/>
      <c r="AK145" s="466"/>
      <c r="AL145" s="466"/>
    </row>
    <row r="146" spans="1:38" ht="9.9" customHeight="1">
      <c r="A146" s="466"/>
      <c r="B146" s="466"/>
      <c r="C146" s="466"/>
      <c r="D146" s="466"/>
      <c r="E146" s="466"/>
      <c r="F146" s="466"/>
      <c r="G146" s="466"/>
      <c r="H146" s="466"/>
      <c r="I146" s="466"/>
      <c r="J146" s="466"/>
      <c r="K146" s="466"/>
      <c r="L146" s="466"/>
      <c r="M146" s="466"/>
      <c r="N146" s="466"/>
      <c r="O146" s="466"/>
      <c r="P146" s="466"/>
      <c r="Q146" s="466"/>
      <c r="R146" s="466"/>
      <c r="S146" s="466"/>
      <c r="T146" s="466"/>
      <c r="U146" s="466"/>
      <c r="V146" s="466"/>
      <c r="W146" s="466"/>
      <c r="X146" s="466"/>
      <c r="Y146" s="466"/>
      <c r="Z146" s="466"/>
      <c r="AA146" s="466"/>
      <c r="AB146" s="466"/>
      <c r="AC146" s="466"/>
      <c r="AD146" s="466"/>
      <c r="AE146" s="466"/>
      <c r="AF146" s="466"/>
      <c r="AG146" s="466"/>
      <c r="AH146" s="466"/>
      <c r="AI146" s="466"/>
      <c r="AJ146" s="466"/>
      <c r="AK146" s="466"/>
      <c r="AL146" s="466"/>
    </row>
    <row r="147" spans="1:38" ht="9.9" customHeight="1">
      <c r="A147" s="466"/>
      <c r="B147" s="466"/>
      <c r="C147" s="466"/>
      <c r="D147" s="466"/>
      <c r="E147" s="466"/>
      <c r="F147" s="466"/>
      <c r="G147" s="466"/>
      <c r="H147" s="466"/>
      <c r="I147" s="466"/>
      <c r="J147" s="466"/>
      <c r="K147" s="466"/>
      <c r="L147" s="466"/>
      <c r="M147" s="466"/>
      <c r="N147" s="466"/>
      <c r="O147" s="466"/>
      <c r="P147" s="466"/>
      <c r="Q147" s="466"/>
      <c r="R147" s="466"/>
      <c r="S147" s="466"/>
      <c r="T147" s="466"/>
      <c r="U147" s="466"/>
      <c r="V147" s="466"/>
      <c r="W147" s="466"/>
      <c r="X147" s="466"/>
      <c r="Y147" s="466"/>
      <c r="Z147" s="466"/>
      <c r="AA147" s="466"/>
      <c r="AB147" s="466"/>
      <c r="AC147" s="466"/>
      <c r="AD147" s="466"/>
      <c r="AE147" s="466"/>
      <c r="AF147" s="466"/>
      <c r="AG147" s="466"/>
      <c r="AH147" s="466"/>
      <c r="AI147" s="466"/>
      <c r="AJ147" s="466"/>
      <c r="AK147" s="466"/>
      <c r="AL147" s="466"/>
    </row>
    <row r="148" spans="1:38" ht="9.9" customHeight="1">
      <c r="A148" s="466"/>
      <c r="B148" s="466"/>
      <c r="C148" s="466"/>
      <c r="D148" s="466"/>
      <c r="E148" s="466"/>
      <c r="F148" s="466"/>
      <c r="G148" s="466"/>
      <c r="H148" s="466"/>
      <c r="I148" s="466"/>
      <c r="J148" s="466"/>
      <c r="K148" s="466"/>
      <c r="L148" s="466"/>
      <c r="M148" s="466"/>
      <c r="N148" s="466"/>
      <c r="O148" s="466"/>
      <c r="P148" s="466"/>
      <c r="Q148" s="466"/>
      <c r="R148" s="466"/>
      <c r="S148" s="466"/>
      <c r="T148" s="466"/>
      <c r="U148" s="466"/>
      <c r="V148" s="466"/>
      <c r="W148" s="466"/>
      <c r="X148" s="466"/>
      <c r="Y148" s="466"/>
      <c r="Z148" s="466"/>
      <c r="AA148" s="466"/>
      <c r="AB148" s="466"/>
      <c r="AC148" s="466"/>
      <c r="AD148" s="466"/>
      <c r="AE148" s="466"/>
      <c r="AF148" s="466"/>
      <c r="AG148" s="466"/>
      <c r="AH148" s="466"/>
      <c r="AI148" s="466"/>
      <c r="AJ148" s="466"/>
      <c r="AK148" s="466"/>
      <c r="AL148" s="466"/>
    </row>
    <row r="149" spans="1:38" ht="9.9" customHeight="1">
      <c r="A149" s="466"/>
      <c r="B149" s="466"/>
      <c r="C149" s="466"/>
      <c r="D149" s="466"/>
      <c r="E149" s="466"/>
      <c r="F149" s="466"/>
      <c r="G149" s="466"/>
      <c r="H149" s="466"/>
      <c r="I149" s="466"/>
      <c r="J149" s="466"/>
      <c r="K149" s="466"/>
      <c r="L149" s="466"/>
      <c r="M149" s="466"/>
      <c r="N149" s="466"/>
      <c r="O149" s="466"/>
      <c r="P149" s="466"/>
      <c r="Q149" s="466"/>
      <c r="R149" s="466"/>
      <c r="S149" s="466"/>
      <c r="T149" s="466"/>
      <c r="U149" s="466"/>
      <c r="V149" s="466"/>
      <c r="W149" s="466"/>
      <c r="X149" s="466"/>
      <c r="Y149" s="466"/>
      <c r="Z149" s="466"/>
      <c r="AA149" s="466"/>
      <c r="AB149" s="466"/>
      <c r="AC149" s="466"/>
      <c r="AD149" s="466"/>
      <c r="AE149" s="466"/>
      <c r="AF149" s="466"/>
      <c r="AG149" s="466"/>
      <c r="AH149" s="466"/>
      <c r="AI149" s="466"/>
      <c r="AJ149" s="466"/>
      <c r="AK149" s="466"/>
      <c r="AL149" s="466"/>
    </row>
    <row r="150" spans="1:38" ht="9.9" customHeight="1">
      <c r="A150" s="466"/>
      <c r="B150" s="466"/>
      <c r="C150" s="466"/>
      <c r="D150" s="466"/>
      <c r="E150" s="466"/>
      <c r="F150" s="466"/>
      <c r="G150" s="466"/>
      <c r="H150" s="466"/>
      <c r="I150" s="466"/>
      <c r="J150" s="466"/>
      <c r="K150" s="466"/>
      <c r="L150" s="466"/>
      <c r="M150" s="466"/>
      <c r="N150" s="466"/>
      <c r="O150" s="466"/>
      <c r="P150" s="466"/>
      <c r="Q150" s="466"/>
      <c r="R150" s="466"/>
      <c r="S150" s="466"/>
      <c r="T150" s="466"/>
      <c r="U150" s="466"/>
      <c r="V150" s="466"/>
      <c r="W150" s="466"/>
      <c r="X150" s="466"/>
      <c r="Y150" s="466"/>
      <c r="Z150" s="466"/>
      <c r="AA150" s="466"/>
      <c r="AB150" s="466"/>
      <c r="AC150" s="466"/>
      <c r="AD150" s="466"/>
      <c r="AE150" s="466"/>
      <c r="AF150" s="466"/>
      <c r="AG150" s="466"/>
      <c r="AH150" s="466"/>
      <c r="AI150" s="466"/>
      <c r="AJ150" s="466"/>
      <c r="AK150" s="466"/>
      <c r="AL150" s="466"/>
    </row>
    <row r="151" spans="1:38" ht="9.9" customHeight="1">
      <c r="A151" s="466"/>
      <c r="B151" s="466"/>
      <c r="C151" s="466"/>
      <c r="D151" s="466"/>
      <c r="E151" s="466"/>
      <c r="F151" s="466"/>
      <c r="G151" s="466"/>
      <c r="H151" s="466"/>
      <c r="I151" s="466"/>
      <c r="J151" s="466"/>
      <c r="K151" s="466"/>
      <c r="L151" s="466"/>
      <c r="M151" s="466"/>
      <c r="N151" s="466"/>
      <c r="O151" s="466"/>
      <c r="P151" s="466"/>
      <c r="Q151" s="466"/>
      <c r="R151" s="466"/>
      <c r="S151" s="466"/>
      <c r="T151" s="466"/>
      <c r="U151" s="466"/>
      <c r="V151" s="466"/>
      <c r="W151" s="466"/>
      <c r="X151" s="466"/>
      <c r="Y151" s="466"/>
      <c r="Z151" s="466"/>
      <c r="AA151" s="466"/>
      <c r="AB151" s="466"/>
      <c r="AC151" s="466"/>
      <c r="AD151" s="466"/>
      <c r="AE151" s="466"/>
      <c r="AF151" s="466"/>
      <c r="AG151" s="466"/>
      <c r="AH151" s="466"/>
      <c r="AI151" s="466"/>
      <c r="AJ151" s="466"/>
      <c r="AK151" s="466"/>
      <c r="AL151" s="466"/>
    </row>
    <row r="152" spans="1:38" ht="9.9" customHeight="1">
      <c r="A152" s="466"/>
      <c r="B152" s="466"/>
      <c r="C152" s="466"/>
      <c r="D152" s="466"/>
      <c r="E152" s="466"/>
      <c r="F152" s="466"/>
      <c r="G152" s="466"/>
      <c r="H152" s="466"/>
      <c r="I152" s="466"/>
      <c r="J152" s="466"/>
      <c r="K152" s="466"/>
      <c r="L152" s="466"/>
      <c r="M152" s="466"/>
      <c r="N152" s="466"/>
      <c r="O152" s="466"/>
      <c r="P152" s="466"/>
      <c r="Q152" s="466"/>
      <c r="R152" s="466"/>
      <c r="S152" s="466"/>
      <c r="T152" s="466"/>
      <c r="U152" s="466"/>
      <c r="V152" s="466"/>
      <c r="W152" s="466"/>
      <c r="X152" s="466"/>
      <c r="Y152" s="466"/>
      <c r="Z152" s="466"/>
      <c r="AA152" s="466"/>
      <c r="AB152" s="466"/>
      <c r="AC152" s="466"/>
      <c r="AD152" s="466"/>
      <c r="AE152" s="466"/>
      <c r="AF152" s="466"/>
      <c r="AG152" s="466"/>
      <c r="AH152" s="466"/>
      <c r="AI152" s="466"/>
      <c r="AJ152" s="466"/>
      <c r="AK152" s="466"/>
      <c r="AL152" s="466"/>
    </row>
    <row r="153" spans="1:38" ht="9.9" customHeight="1">
      <c r="A153" s="466"/>
      <c r="B153" s="466"/>
      <c r="C153" s="466"/>
      <c r="D153" s="466"/>
      <c r="E153" s="466"/>
      <c r="F153" s="466"/>
      <c r="G153" s="466"/>
      <c r="H153" s="466"/>
      <c r="I153" s="466"/>
      <c r="J153" s="466"/>
      <c r="K153" s="466"/>
      <c r="L153" s="466"/>
      <c r="M153" s="466"/>
      <c r="N153" s="466"/>
      <c r="O153" s="466"/>
      <c r="P153" s="466"/>
      <c r="Q153" s="466"/>
      <c r="R153" s="466"/>
      <c r="S153" s="466"/>
      <c r="T153" s="466"/>
      <c r="U153" s="466"/>
      <c r="V153" s="466"/>
      <c r="W153" s="466"/>
      <c r="X153" s="466"/>
      <c r="Y153" s="466"/>
      <c r="Z153" s="466"/>
      <c r="AA153" s="466"/>
      <c r="AB153" s="466"/>
      <c r="AC153" s="466"/>
      <c r="AD153" s="466"/>
      <c r="AE153" s="466"/>
      <c r="AF153" s="466"/>
      <c r="AG153" s="466"/>
      <c r="AH153" s="466"/>
      <c r="AI153" s="466"/>
      <c r="AJ153" s="466"/>
      <c r="AK153" s="466"/>
      <c r="AL153" s="466"/>
    </row>
    <row r="154" spans="1:38" ht="9.9" customHeight="1">
      <c r="A154" s="466"/>
      <c r="B154" s="466"/>
      <c r="C154" s="466"/>
      <c r="D154" s="466"/>
      <c r="E154" s="466"/>
      <c r="F154" s="466"/>
      <c r="G154" s="466"/>
      <c r="H154" s="466"/>
      <c r="I154" s="466"/>
      <c r="J154" s="466"/>
      <c r="K154" s="466"/>
      <c r="L154" s="466"/>
      <c r="M154" s="466"/>
      <c r="N154" s="466"/>
      <c r="O154" s="466"/>
      <c r="P154" s="466"/>
      <c r="Q154" s="466"/>
      <c r="R154" s="466"/>
      <c r="S154" s="466"/>
      <c r="T154" s="466"/>
      <c r="U154" s="466"/>
      <c r="V154" s="466"/>
      <c r="W154" s="466"/>
      <c r="X154" s="466"/>
      <c r="Y154" s="466"/>
      <c r="Z154" s="466"/>
      <c r="AA154" s="466"/>
      <c r="AB154" s="466"/>
      <c r="AC154" s="466"/>
      <c r="AD154" s="466"/>
      <c r="AE154" s="466"/>
      <c r="AF154" s="466"/>
      <c r="AG154" s="466"/>
      <c r="AH154" s="466"/>
      <c r="AI154" s="466"/>
      <c r="AJ154" s="466"/>
      <c r="AK154" s="466"/>
      <c r="AL154" s="466"/>
    </row>
    <row r="155" spans="1:38" ht="9.9" customHeight="1">
      <c r="A155" s="466"/>
      <c r="B155" s="466"/>
      <c r="C155" s="466"/>
      <c r="D155" s="466"/>
      <c r="E155" s="466"/>
      <c r="F155" s="466"/>
      <c r="G155" s="466"/>
      <c r="H155" s="466"/>
      <c r="I155" s="466"/>
      <c r="J155" s="466"/>
      <c r="K155" s="466"/>
      <c r="L155" s="466"/>
      <c r="M155" s="466"/>
      <c r="N155" s="466"/>
      <c r="O155" s="466"/>
      <c r="P155" s="466"/>
      <c r="Q155" s="466"/>
      <c r="R155" s="466"/>
      <c r="S155" s="466"/>
      <c r="T155" s="466"/>
      <c r="U155" s="466"/>
      <c r="V155" s="466"/>
      <c r="W155" s="466"/>
      <c r="X155" s="466"/>
      <c r="Y155" s="466"/>
      <c r="Z155" s="466"/>
      <c r="AA155" s="466"/>
      <c r="AB155" s="466"/>
      <c r="AC155" s="466"/>
      <c r="AD155" s="466"/>
      <c r="AE155" s="466"/>
      <c r="AF155" s="466"/>
      <c r="AG155" s="466"/>
      <c r="AH155" s="466"/>
      <c r="AI155" s="466"/>
      <c r="AJ155" s="466"/>
      <c r="AK155" s="466"/>
      <c r="AL155" s="466"/>
    </row>
    <row r="156" spans="1:38" ht="9.9" customHeight="1">
      <c r="A156" s="466"/>
      <c r="B156" s="466"/>
      <c r="C156" s="466"/>
      <c r="D156" s="466"/>
      <c r="E156" s="466"/>
      <c r="F156" s="466"/>
      <c r="G156" s="466"/>
      <c r="H156" s="466"/>
      <c r="I156" s="466"/>
      <c r="J156" s="466"/>
      <c r="K156" s="466"/>
      <c r="L156" s="466"/>
      <c r="M156" s="466"/>
      <c r="N156" s="466"/>
      <c r="O156" s="466"/>
      <c r="P156" s="466"/>
      <c r="Q156" s="466"/>
      <c r="R156" s="466"/>
      <c r="S156" s="466"/>
      <c r="T156" s="466"/>
      <c r="U156" s="466"/>
      <c r="V156" s="466"/>
      <c r="W156" s="466"/>
      <c r="X156" s="466"/>
      <c r="Y156" s="466"/>
      <c r="Z156" s="466"/>
      <c r="AA156" s="466"/>
      <c r="AB156" s="466"/>
      <c r="AC156" s="466"/>
      <c r="AD156" s="466"/>
      <c r="AE156" s="466"/>
      <c r="AF156" s="466"/>
      <c r="AG156" s="466"/>
      <c r="AH156" s="466"/>
      <c r="AI156" s="466"/>
      <c r="AJ156" s="466"/>
      <c r="AK156" s="466"/>
      <c r="AL156" s="466"/>
    </row>
    <row r="157" spans="1:38" ht="9.9" customHeight="1">
      <c r="A157" s="466"/>
      <c r="B157" s="466"/>
      <c r="C157" s="466"/>
      <c r="D157" s="466"/>
      <c r="E157" s="466"/>
      <c r="F157" s="466"/>
      <c r="G157" s="466"/>
      <c r="H157" s="466"/>
      <c r="I157" s="466"/>
      <c r="J157" s="466"/>
      <c r="K157" s="466"/>
      <c r="L157" s="466"/>
      <c r="M157" s="466"/>
      <c r="N157" s="466"/>
      <c r="O157" s="466"/>
      <c r="P157" s="466"/>
      <c r="Q157" s="466"/>
      <c r="R157" s="466"/>
      <c r="S157" s="466"/>
      <c r="T157" s="466"/>
      <c r="U157" s="466"/>
      <c r="V157" s="466"/>
      <c r="W157" s="466"/>
      <c r="X157" s="466"/>
      <c r="Y157" s="466"/>
      <c r="Z157" s="466"/>
      <c r="AA157" s="466"/>
      <c r="AB157" s="466"/>
      <c r="AC157" s="466"/>
      <c r="AD157" s="466"/>
      <c r="AE157" s="466"/>
      <c r="AF157" s="466"/>
      <c r="AG157" s="466"/>
      <c r="AH157" s="466"/>
      <c r="AI157" s="466"/>
      <c r="AJ157" s="466"/>
      <c r="AK157" s="466"/>
      <c r="AL157" s="466"/>
    </row>
    <row r="158" spans="1:38" ht="9.9" customHeight="1">
      <c r="A158" s="466"/>
      <c r="B158" s="466"/>
      <c r="C158" s="466"/>
      <c r="D158" s="466"/>
      <c r="E158" s="466"/>
      <c r="F158" s="466"/>
      <c r="G158" s="466"/>
      <c r="H158" s="466"/>
      <c r="I158" s="466"/>
      <c r="J158" s="466"/>
      <c r="K158" s="466"/>
      <c r="L158" s="466"/>
      <c r="M158" s="466"/>
      <c r="N158" s="466"/>
      <c r="O158" s="466"/>
      <c r="P158" s="466"/>
      <c r="Q158" s="466"/>
      <c r="R158" s="466"/>
      <c r="S158" s="466"/>
      <c r="T158" s="466"/>
      <c r="U158" s="466"/>
      <c r="V158" s="466"/>
      <c r="W158" s="466"/>
      <c r="X158" s="466"/>
      <c r="Y158" s="466"/>
      <c r="Z158" s="466"/>
      <c r="AA158" s="466"/>
      <c r="AB158" s="466"/>
      <c r="AC158" s="466"/>
      <c r="AD158" s="466"/>
      <c r="AE158" s="466"/>
      <c r="AF158" s="466"/>
      <c r="AG158" s="466"/>
      <c r="AH158" s="466"/>
      <c r="AI158" s="466"/>
      <c r="AJ158" s="466"/>
      <c r="AK158" s="466"/>
      <c r="AL158" s="466"/>
    </row>
    <row r="159" spans="1:38" ht="9.9" customHeight="1">
      <c r="A159" s="466"/>
      <c r="B159" s="466"/>
      <c r="C159" s="466"/>
      <c r="D159" s="466"/>
      <c r="E159" s="466"/>
      <c r="F159" s="466"/>
      <c r="G159" s="466"/>
      <c r="H159" s="466"/>
      <c r="I159" s="466"/>
      <c r="J159" s="466"/>
      <c r="K159" s="466"/>
      <c r="L159" s="466"/>
      <c r="M159" s="466"/>
      <c r="N159" s="466"/>
      <c r="O159" s="466"/>
      <c r="P159" s="466"/>
      <c r="Q159" s="466"/>
      <c r="R159" s="466"/>
      <c r="S159" s="466"/>
      <c r="T159" s="466"/>
      <c r="U159" s="466"/>
      <c r="V159" s="466"/>
      <c r="W159" s="466"/>
      <c r="X159" s="466"/>
      <c r="Y159" s="466"/>
      <c r="Z159" s="466"/>
      <c r="AA159" s="466"/>
      <c r="AB159" s="466"/>
      <c r="AC159" s="466"/>
      <c r="AD159" s="466"/>
      <c r="AE159" s="466"/>
      <c r="AF159" s="466"/>
      <c r="AG159" s="466"/>
      <c r="AH159" s="466"/>
      <c r="AI159" s="466"/>
      <c r="AJ159" s="466"/>
      <c r="AK159" s="466"/>
      <c r="AL159" s="466"/>
    </row>
    <row r="160" spans="1:38" ht="9.9" customHeight="1">
      <c r="A160" s="466"/>
      <c r="B160" s="466"/>
      <c r="C160" s="466"/>
      <c r="D160" s="466"/>
      <c r="E160" s="466"/>
      <c r="F160" s="466"/>
      <c r="G160" s="466"/>
      <c r="H160" s="466"/>
      <c r="I160" s="466"/>
      <c r="J160" s="466"/>
      <c r="K160" s="466"/>
      <c r="L160" s="466"/>
      <c r="M160" s="466"/>
      <c r="N160" s="466"/>
      <c r="O160" s="466"/>
      <c r="P160" s="466"/>
      <c r="Q160" s="466"/>
      <c r="R160" s="466"/>
      <c r="S160" s="466"/>
      <c r="T160" s="466"/>
      <c r="U160" s="466"/>
      <c r="V160" s="466"/>
      <c r="W160" s="466"/>
      <c r="X160" s="466"/>
      <c r="Y160" s="466"/>
      <c r="Z160" s="466"/>
      <c r="AA160" s="466"/>
      <c r="AB160" s="466"/>
      <c r="AC160" s="466"/>
      <c r="AD160" s="466"/>
      <c r="AE160" s="466"/>
      <c r="AF160" s="466"/>
      <c r="AG160" s="466"/>
      <c r="AH160" s="466"/>
      <c r="AI160" s="466"/>
      <c r="AJ160" s="466"/>
      <c r="AK160" s="466"/>
      <c r="AL160" s="466"/>
    </row>
    <row r="161" spans="1:38" ht="9.9" customHeight="1">
      <c r="A161" s="466"/>
      <c r="B161" s="466"/>
      <c r="C161" s="466"/>
      <c r="D161" s="466"/>
      <c r="E161" s="466"/>
      <c r="F161" s="466"/>
      <c r="G161" s="466"/>
      <c r="H161" s="466"/>
      <c r="I161" s="466"/>
      <c r="J161" s="466"/>
      <c r="K161" s="466"/>
      <c r="L161" s="466"/>
      <c r="M161" s="466"/>
      <c r="N161" s="466"/>
      <c r="O161" s="466"/>
      <c r="P161" s="466"/>
      <c r="Q161" s="466"/>
      <c r="R161" s="466"/>
      <c r="S161" s="466"/>
      <c r="T161" s="466"/>
      <c r="U161" s="466"/>
      <c r="V161" s="466"/>
      <c r="W161" s="466"/>
      <c r="X161" s="466"/>
      <c r="Y161" s="466"/>
      <c r="Z161" s="466"/>
      <c r="AA161" s="466"/>
      <c r="AB161" s="466"/>
      <c r="AC161" s="466"/>
      <c r="AD161" s="466"/>
      <c r="AE161" s="466"/>
      <c r="AF161" s="466"/>
      <c r="AG161" s="466"/>
      <c r="AH161" s="466"/>
      <c r="AI161" s="466"/>
      <c r="AJ161" s="466"/>
      <c r="AK161" s="466"/>
      <c r="AL161" s="466"/>
    </row>
    <row r="162" spans="1:38" ht="9.9" customHeight="1">
      <c r="A162" s="466"/>
      <c r="B162" s="466"/>
      <c r="C162" s="466"/>
      <c r="D162" s="466"/>
      <c r="E162" s="466"/>
      <c r="F162" s="466"/>
      <c r="G162" s="466"/>
      <c r="H162" s="466"/>
      <c r="I162" s="466"/>
      <c r="J162" s="466"/>
      <c r="K162" s="466"/>
      <c r="L162" s="466"/>
      <c r="M162" s="466"/>
      <c r="N162" s="466"/>
      <c r="O162" s="466"/>
      <c r="P162" s="466"/>
      <c r="Q162" s="466"/>
      <c r="R162" s="466"/>
      <c r="S162" s="466"/>
      <c r="T162" s="466"/>
      <c r="U162" s="466"/>
      <c r="V162" s="466"/>
      <c r="W162" s="466"/>
      <c r="X162" s="466"/>
      <c r="Y162" s="466"/>
      <c r="Z162" s="466"/>
      <c r="AA162" s="466"/>
      <c r="AB162" s="466"/>
      <c r="AC162" s="466"/>
      <c r="AD162" s="466"/>
      <c r="AE162" s="466"/>
      <c r="AF162" s="466"/>
      <c r="AG162" s="466"/>
      <c r="AH162" s="466"/>
      <c r="AI162" s="466"/>
      <c r="AJ162" s="466"/>
      <c r="AK162" s="466"/>
      <c r="AL162" s="466"/>
    </row>
    <row r="163" spans="1:38" ht="9.9" customHeight="1">
      <c r="A163" s="466"/>
      <c r="B163" s="466"/>
      <c r="C163" s="466"/>
      <c r="D163" s="466"/>
      <c r="E163" s="466"/>
      <c r="F163" s="466"/>
      <c r="G163" s="466"/>
      <c r="H163" s="466"/>
      <c r="I163" s="466"/>
      <c r="J163" s="466"/>
      <c r="K163" s="466"/>
      <c r="L163" s="466"/>
      <c r="M163" s="466"/>
      <c r="N163" s="466"/>
      <c r="O163" s="466"/>
      <c r="P163" s="466"/>
      <c r="Q163" s="466"/>
      <c r="R163" s="466"/>
      <c r="S163" s="466"/>
      <c r="T163" s="466"/>
      <c r="U163" s="466"/>
      <c r="V163" s="466"/>
      <c r="W163" s="466"/>
      <c r="X163" s="466"/>
      <c r="Y163" s="466"/>
      <c r="Z163" s="466"/>
      <c r="AA163" s="466"/>
      <c r="AB163" s="466"/>
      <c r="AC163" s="466"/>
      <c r="AD163" s="466"/>
      <c r="AE163" s="466"/>
      <c r="AF163" s="466"/>
      <c r="AG163" s="466"/>
      <c r="AH163" s="466"/>
      <c r="AI163" s="466"/>
      <c r="AJ163" s="466"/>
      <c r="AK163" s="466"/>
      <c r="AL163" s="466"/>
    </row>
    <row r="164" spans="1:38" ht="9.9" customHeight="1">
      <c r="A164" s="466"/>
      <c r="B164" s="466"/>
      <c r="C164" s="466"/>
      <c r="D164" s="466"/>
      <c r="E164" s="466"/>
      <c r="F164" s="466"/>
      <c r="G164" s="466"/>
      <c r="H164" s="466"/>
      <c r="I164" s="466"/>
      <c r="J164" s="466"/>
      <c r="K164" s="466"/>
      <c r="L164" s="466"/>
      <c r="M164" s="466"/>
      <c r="N164" s="466"/>
      <c r="O164" s="466"/>
      <c r="P164" s="466"/>
      <c r="Q164" s="466"/>
      <c r="R164" s="466"/>
      <c r="S164" s="466"/>
      <c r="T164" s="466"/>
      <c r="U164" s="466"/>
      <c r="V164" s="466"/>
      <c r="W164" s="466"/>
      <c r="X164" s="466"/>
      <c r="Y164" s="466"/>
      <c r="Z164" s="466"/>
      <c r="AA164" s="466"/>
      <c r="AB164" s="466"/>
      <c r="AC164" s="466"/>
      <c r="AD164" s="466"/>
      <c r="AE164" s="466"/>
      <c r="AF164" s="466"/>
      <c r="AG164" s="466"/>
      <c r="AH164" s="466"/>
      <c r="AI164" s="466"/>
      <c r="AJ164" s="466"/>
      <c r="AK164" s="466"/>
      <c r="AL164" s="466"/>
    </row>
    <row r="165" spans="1:38" ht="9.9" customHeight="1">
      <c r="A165" s="466"/>
      <c r="B165" s="466"/>
      <c r="C165" s="466"/>
      <c r="D165" s="466"/>
      <c r="E165" s="466"/>
      <c r="F165" s="466"/>
      <c r="G165" s="466"/>
      <c r="H165" s="466"/>
      <c r="I165" s="466"/>
      <c r="J165" s="466"/>
      <c r="K165" s="466"/>
      <c r="L165" s="466"/>
      <c r="M165" s="466"/>
      <c r="N165" s="466"/>
      <c r="O165" s="466"/>
      <c r="P165" s="466"/>
      <c r="Q165" s="466"/>
      <c r="R165" s="466"/>
      <c r="S165" s="466"/>
      <c r="T165" s="466"/>
      <c r="U165" s="466"/>
      <c r="V165" s="466"/>
      <c r="W165" s="466"/>
      <c r="X165" s="466"/>
      <c r="Y165" s="466"/>
      <c r="Z165" s="466"/>
      <c r="AA165" s="466"/>
      <c r="AB165" s="466"/>
      <c r="AC165" s="466"/>
      <c r="AD165" s="466"/>
      <c r="AE165" s="466"/>
      <c r="AF165" s="466"/>
      <c r="AG165" s="466"/>
      <c r="AH165" s="466"/>
      <c r="AI165" s="466"/>
      <c r="AJ165" s="466"/>
      <c r="AK165" s="466"/>
      <c r="AL165" s="466"/>
    </row>
    <row r="166" spans="1:38" ht="9.9" customHeight="1">
      <c r="A166" s="466"/>
      <c r="B166" s="466"/>
      <c r="C166" s="466"/>
      <c r="D166" s="466"/>
      <c r="E166" s="466"/>
      <c r="F166" s="466"/>
      <c r="G166" s="466"/>
      <c r="H166" s="466"/>
      <c r="I166" s="466"/>
      <c r="J166" s="466"/>
      <c r="K166" s="466"/>
      <c r="L166" s="466"/>
      <c r="M166" s="466"/>
      <c r="N166" s="466"/>
      <c r="O166" s="466"/>
      <c r="P166" s="466"/>
      <c r="Q166" s="466"/>
      <c r="R166" s="466"/>
      <c r="S166" s="466"/>
      <c r="T166" s="466"/>
      <c r="U166" s="466"/>
      <c r="V166" s="466"/>
      <c r="W166" s="466"/>
      <c r="X166" s="466"/>
      <c r="Y166" s="466"/>
      <c r="Z166" s="466"/>
      <c r="AA166" s="466"/>
      <c r="AB166" s="466"/>
      <c r="AC166" s="466"/>
      <c r="AD166" s="466"/>
      <c r="AE166" s="466"/>
      <c r="AF166" s="466"/>
      <c r="AG166" s="466"/>
      <c r="AH166" s="466"/>
      <c r="AI166" s="466"/>
      <c r="AJ166" s="466"/>
      <c r="AK166" s="466"/>
      <c r="AL166" s="466"/>
    </row>
    <row r="167" spans="1:38" ht="9.9" customHeight="1">
      <c r="A167" s="466"/>
      <c r="B167" s="466"/>
      <c r="C167" s="466"/>
      <c r="D167" s="466"/>
      <c r="E167" s="466"/>
      <c r="F167" s="466"/>
      <c r="G167" s="466"/>
      <c r="H167" s="466"/>
      <c r="I167" s="466"/>
      <c r="J167" s="466"/>
      <c r="K167" s="466"/>
      <c r="L167" s="466"/>
      <c r="M167" s="466"/>
      <c r="N167" s="466"/>
      <c r="O167" s="466"/>
      <c r="P167" s="466"/>
      <c r="Q167" s="466"/>
      <c r="R167" s="466"/>
      <c r="S167" s="466"/>
      <c r="T167" s="466"/>
      <c r="U167" s="466"/>
      <c r="V167" s="466"/>
      <c r="W167" s="466"/>
      <c r="X167" s="466"/>
      <c r="Y167" s="466"/>
      <c r="Z167" s="466"/>
      <c r="AA167" s="466"/>
      <c r="AB167" s="466"/>
      <c r="AC167" s="466"/>
      <c r="AD167" s="466"/>
      <c r="AE167" s="466"/>
      <c r="AF167" s="466"/>
      <c r="AG167" s="466"/>
      <c r="AH167" s="466"/>
      <c r="AI167" s="466"/>
      <c r="AJ167" s="466"/>
      <c r="AK167" s="466"/>
      <c r="AL167" s="466"/>
    </row>
    <row r="168" spans="1:38" ht="9.9" customHeight="1">
      <c r="A168" s="466"/>
      <c r="B168" s="466"/>
      <c r="C168" s="466"/>
      <c r="D168" s="466"/>
      <c r="E168" s="466"/>
      <c r="F168" s="466"/>
      <c r="G168" s="466"/>
      <c r="H168" s="466"/>
      <c r="I168" s="466"/>
      <c r="J168" s="466"/>
      <c r="K168" s="466"/>
      <c r="L168" s="466"/>
      <c r="M168" s="466"/>
      <c r="N168" s="466"/>
      <c r="O168" s="466"/>
      <c r="P168" s="466"/>
      <c r="Q168" s="466"/>
      <c r="R168" s="466"/>
      <c r="S168" s="466"/>
      <c r="T168" s="466"/>
      <c r="U168" s="466"/>
      <c r="V168" s="466"/>
      <c r="W168" s="466"/>
      <c r="X168" s="466"/>
      <c r="Y168" s="466"/>
      <c r="Z168" s="466"/>
      <c r="AA168" s="466"/>
      <c r="AB168" s="466"/>
      <c r="AC168" s="466"/>
      <c r="AD168" s="466"/>
      <c r="AE168" s="466"/>
      <c r="AF168" s="466"/>
      <c r="AG168" s="466"/>
      <c r="AH168" s="466"/>
      <c r="AI168" s="466"/>
      <c r="AJ168" s="466"/>
      <c r="AK168" s="466"/>
      <c r="AL168" s="466"/>
    </row>
    <row r="169" spans="1:38" ht="9.9" customHeight="1">
      <c r="A169" s="466"/>
      <c r="B169" s="466"/>
      <c r="C169" s="466"/>
      <c r="D169" s="466"/>
      <c r="E169" s="466"/>
      <c r="F169" s="466"/>
      <c r="G169" s="466"/>
      <c r="H169" s="466"/>
      <c r="I169" s="466"/>
      <c r="J169" s="466"/>
      <c r="K169" s="466"/>
      <c r="L169" s="466"/>
      <c r="M169" s="466"/>
      <c r="N169" s="466"/>
      <c r="O169" s="466"/>
      <c r="P169" s="466"/>
      <c r="Q169" s="466"/>
      <c r="R169" s="466"/>
      <c r="S169" s="466"/>
      <c r="T169" s="466"/>
      <c r="U169" s="466"/>
      <c r="V169" s="466"/>
      <c r="W169" s="466"/>
      <c r="X169" s="466"/>
      <c r="Y169" s="466"/>
      <c r="Z169" s="466"/>
      <c r="AA169" s="466"/>
      <c r="AB169" s="466"/>
      <c r="AC169" s="466"/>
      <c r="AD169" s="466"/>
      <c r="AE169" s="466"/>
      <c r="AF169" s="466"/>
      <c r="AG169" s="466"/>
      <c r="AH169" s="466"/>
      <c r="AI169" s="466"/>
      <c r="AJ169" s="466"/>
      <c r="AK169" s="466"/>
      <c r="AL169" s="466"/>
    </row>
    <row r="170" spans="1:38" ht="9.9" customHeight="1">
      <c r="A170" s="466"/>
      <c r="B170" s="466"/>
      <c r="C170" s="466"/>
      <c r="D170" s="466"/>
      <c r="E170" s="466"/>
      <c r="F170" s="466"/>
      <c r="G170" s="466"/>
      <c r="H170" s="466"/>
      <c r="I170" s="466"/>
      <c r="J170" s="466"/>
      <c r="K170" s="466"/>
      <c r="L170" s="466"/>
      <c r="M170" s="466"/>
      <c r="N170" s="466"/>
      <c r="O170" s="466"/>
      <c r="P170" s="466"/>
      <c r="Q170" s="466"/>
      <c r="R170" s="466"/>
      <c r="S170" s="466"/>
      <c r="T170" s="466"/>
      <c r="U170" s="466"/>
      <c r="V170" s="466"/>
      <c r="W170" s="466"/>
      <c r="X170" s="466"/>
      <c r="Y170" s="466"/>
      <c r="Z170" s="466"/>
      <c r="AA170" s="466"/>
      <c r="AB170" s="466"/>
      <c r="AC170" s="466"/>
      <c r="AD170" s="466"/>
      <c r="AE170" s="466"/>
      <c r="AF170" s="466"/>
      <c r="AG170" s="466"/>
      <c r="AH170" s="466"/>
      <c r="AI170" s="466"/>
      <c r="AJ170" s="466"/>
      <c r="AK170" s="466"/>
      <c r="AL170" s="466"/>
    </row>
    <row r="171" spans="1:38" ht="9.9" customHeight="1">
      <c r="A171" s="466"/>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row>
    <row r="172" spans="1:38" ht="9.9" customHeight="1">
      <c r="A172" s="466"/>
      <c r="B172" s="466"/>
      <c r="C172" s="466"/>
      <c r="D172" s="466"/>
      <c r="E172" s="466"/>
      <c r="F172" s="466"/>
      <c r="G172" s="466"/>
      <c r="H172" s="466"/>
      <c r="I172" s="466"/>
      <c r="J172" s="466"/>
      <c r="K172" s="466"/>
      <c r="L172" s="466"/>
      <c r="M172" s="466"/>
      <c r="N172" s="466"/>
      <c r="O172" s="466"/>
      <c r="P172" s="466"/>
      <c r="Q172" s="466"/>
      <c r="R172" s="466"/>
      <c r="S172" s="466"/>
      <c r="T172" s="466"/>
      <c r="U172" s="466"/>
      <c r="V172" s="466"/>
      <c r="W172" s="466"/>
      <c r="X172" s="466"/>
      <c r="Y172" s="466"/>
      <c r="Z172" s="466"/>
      <c r="AA172" s="466"/>
      <c r="AB172" s="466"/>
      <c r="AC172" s="466"/>
      <c r="AD172" s="466"/>
      <c r="AE172" s="466"/>
      <c r="AF172" s="466"/>
      <c r="AG172" s="466"/>
      <c r="AH172" s="466"/>
      <c r="AI172" s="466"/>
      <c r="AJ172" s="466"/>
      <c r="AK172" s="466"/>
      <c r="AL172" s="466"/>
    </row>
    <row r="173" spans="1:38" ht="9.9" customHeight="1">
      <c r="A173" s="466"/>
      <c r="B173" s="466"/>
      <c r="C173" s="466"/>
      <c r="D173" s="466"/>
      <c r="E173" s="466"/>
      <c r="F173" s="466"/>
      <c r="G173" s="466"/>
      <c r="H173" s="466"/>
      <c r="I173" s="466"/>
      <c r="J173" s="466"/>
      <c r="K173" s="466"/>
      <c r="L173" s="466"/>
      <c r="M173" s="466"/>
      <c r="N173" s="466"/>
      <c r="O173" s="466"/>
      <c r="P173" s="466"/>
      <c r="Q173" s="466"/>
      <c r="R173" s="466"/>
      <c r="S173" s="466"/>
      <c r="T173" s="466"/>
      <c r="U173" s="466"/>
      <c r="V173" s="466"/>
      <c r="W173" s="466"/>
      <c r="X173" s="466"/>
      <c r="Y173" s="466"/>
      <c r="Z173" s="466"/>
      <c r="AA173" s="466"/>
      <c r="AB173" s="466"/>
      <c r="AC173" s="466"/>
      <c r="AD173" s="466"/>
      <c r="AE173" s="466"/>
      <c r="AF173" s="466"/>
      <c r="AG173" s="466"/>
      <c r="AH173" s="466"/>
      <c r="AI173" s="466"/>
      <c r="AJ173" s="466"/>
      <c r="AK173" s="466"/>
      <c r="AL173" s="466"/>
    </row>
    <row r="174" spans="1:38" ht="9.9" customHeight="1">
      <c r="A174" s="466"/>
      <c r="B174" s="466"/>
      <c r="C174" s="466"/>
      <c r="D174" s="466"/>
      <c r="E174" s="466"/>
      <c r="F174" s="466"/>
      <c r="G174" s="466"/>
      <c r="H174" s="466"/>
      <c r="I174" s="466"/>
      <c r="J174" s="466"/>
      <c r="K174" s="466"/>
      <c r="L174" s="466"/>
      <c r="M174" s="466"/>
      <c r="N174" s="466"/>
      <c r="O174" s="466"/>
      <c r="P174" s="466"/>
      <c r="Q174" s="466"/>
      <c r="R174" s="466"/>
      <c r="S174" s="466"/>
      <c r="T174" s="466"/>
      <c r="U174" s="466"/>
      <c r="V174" s="466"/>
      <c r="W174" s="466"/>
      <c r="X174" s="466"/>
      <c r="Y174" s="466"/>
      <c r="Z174" s="466"/>
      <c r="AA174" s="466"/>
      <c r="AB174" s="466"/>
      <c r="AC174" s="466"/>
      <c r="AD174" s="466"/>
      <c r="AE174" s="466"/>
      <c r="AF174" s="466"/>
      <c r="AG174" s="466"/>
      <c r="AH174" s="466"/>
      <c r="AI174" s="466"/>
      <c r="AJ174" s="466"/>
      <c r="AK174" s="466"/>
      <c r="AL174" s="466"/>
    </row>
    <row r="175" spans="1:38" ht="9.9" customHeight="1">
      <c r="A175" s="466"/>
      <c r="B175" s="466"/>
      <c r="C175" s="466"/>
      <c r="D175" s="466"/>
      <c r="E175" s="466"/>
      <c r="F175" s="466"/>
      <c r="G175" s="466"/>
      <c r="H175" s="466"/>
      <c r="I175" s="466"/>
      <c r="J175" s="466"/>
      <c r="K175" s="466"/>
      <c r="L175" s="466"/>
      <c r="M175" s="466"/>
      <c r="N175" s="466"/>
      <c r="O175" s="466"/>
      <c r="P175" s="466"/>
      <c r="Q175" s="466"/>
      <c r="R175" s="466"/>
      <c r="S175" s="466"/>
      <c r="T175" s="466"/>
      <c r="U175" s="466"/>
      <c r="V175" s="466"/>
      <c r="W175" s="466"/>
      <c r="X175" s="466"/>
      <c r="Y175" s="466"/>
      <c r="Z175" s="466"/>
      <c r="AA175" s="466"/>
      <c r="AB175" s="466"/>
      <c r="AC175" s="466"/>
      <c r="AD175" s="466"/>
      <c r="AE175" s="466"/>
      <c r="AF175" s="466"/>
      <c r="AG175" s="466"/>
      <c r="AH175" s="466"/>
      <c r="AI175" s="466"/>
      <c r="AJ175" s="466"/>
      <c r="AK175" s="466"/>
      <c r="AL175" s="466"/>
    </row>
    <row r="176" spans="1:38" ht="9.9" customHeight="1">
      <c r="A176" s="466"/>
      <c r="B176" s="466"/>
      <c r="C176" s="466"/>
      <c r="D176" s="466"/>
      <c r="E176" s="466"/>
      <c r="F176" s="466"/>
      <c r="G176" s="466"/>
      <c r="H176" s="466"/>
      <c r="I176" s="466"/>
      <c r="J176" s="466"/>
      <c r="K176" s="466"/>
      <c r="L176" s="466"/>
      <c r="M176" s="466"/>
      <c r="N176" s="466"/>
      <c r="O176" s="466"/>
      <c r="P176" s="466"/>
      <c r="Q176" s="466"/>
      <c r="R176" s="466"/>
      <c r="S176" s="466"/>
      <c r="T176" s="466"/>
      <c r="U176" s="466"/>
      <c r="V176" s="466"/>
      <c r="W176" s="466"/>
      <c r="X176" s="466"/>
      <c r="Y176" s="466"/>
      <c r="Z176" s="466"/>
      <c r="AA176" s="466"/>
      <c r="AB176" s="466"/>
      <c r="AC176" s="466"/>
      <c r="AD176" s="466"/>
      <c r="AE176" s="466"/>
      <c r="AF176" s="466"/>
      <c r="AG176" s="466"/>
      <c r="AH176" s="466"/>
      <c r="AI176" s="466"/>
      <c r="AJ176" s="466"/>
      <c r="AK176" s="466"/>
      <c r="AL176" s="466"/>
    </row>
    <row r="177" spans="1:38" ht="9.9" customHeight="1">
      <c r="A177" s="466"/>
      <c r="B177" s="466"/>
      <c r="C177" s="466"/>
      <c r="D177" s="466"/>
      <c r="E177" s="466"/>
      <c r="F177" s="466"/>
      <c r="G177" s="466"/>
      <c r="H177" s="466"/>
      <c r="I177" s="466"/>
      <c r="J177" s="466"/>
      <c r="K177" s="466"/>
      <c r="L177" s="466"/>
      <c r="M177" s="466"/>
      <c r="N177" s="466"/>
      <c r="O177" s="466"/>
      <c r="P177" s="466"/>
      <c r="Q177" s="466"/>
      <c r="R177" s="466"/>
      <c r="S177" s="466"/>
      <c r="T177" s="466"/>
      <c r="U177" s="466"/>
      <c r="V177" s="466"/>
      <c r="W177" s="466"/>
      <c r="X177" s="466"/>
      <c r="Y177" s="466"/>
      <c r="Z177" s="466"/>
      <c r="AA177" s="466"/>
      <c r="AB177" s="466"/>
      <c r="AC177" s="466"/>
      <c r="AD177" s="466"/>
      <c r="AE177" s="466"/>
      <c r="AF177" s="466"/>
      <c r="AG177" s="466"/>
      <c r="AH177" s="466"/>
      <c r="AI177" s="466"/>
      <c r="AJ177" s="466"/>
      <c r="AK177" s="466"/>
      <c r="AL177" s="466"/>
    </row>
    <row r="178" spans="1:38" ht="9.9" customHeight="1">
      <c r="A178" s="466"/>
      <c r="B178" s="466"/>
      <c r="C178" s="466"/>
      <c r="D178" s="466"/>
      <c r="E178" s="466"/>
      <c r="F178" s="466"/>
      <c r="G178" s="466"/>
      <c r="H178" s="466"/>
      <c r="I178" s="466"/>
      <c r="J178" s="466"/>
      <c r="K178" s="466"/>
      <c r="L178" s="466"/>
      <c r="M178" s="466"/>
      <c r="N178" s="466"/>
      <c r="O178" s="466"/>
      <c r="P178" s="466"/>
      <c r="Q178" s="466"/>
      <c r="R178" s="466"/>
      <c r="S178" s="466"/>
      <c r="T178" s="466"/>
      <c r="U178" s="466"/>
      <c r="V178" s="466"/>
      <c r="W178" s="466"/>
      <c r="X178" s="466"/>
      <c r="Y178" s="466"/>
      <c r="Z178" s="466"/>
      <c r="AA178" s="466"/>
      <c r="AB178" s="466"/>
      <c r="AC178" s="466"/>
      <c r="AD178" s="466"/>
      <c r="AE178" s="466"/>
      <c r="AF178" s="466"/>
      <c r="AG178" s="466"/>
      <c r="AH178" s="466"/>
      <c r="AI178" s="466"/>
      <c r="AJ178" s="466"/>
      <c r="AK178" s="466"/>
      <c r="AL178" s="466"/>
    </row>
    <row r="179" spans="1:38" ht="9.9" customHeight="1">
      <c r="A179" s="466"/>
      <c r="B179" s="466"/>
      <c r="C179" s="466"/>
      <c r="D179" s="466"/>
      <c r="E179" s="466"/>
      <c r="F179" s="466"/>
      <c r="G179" s="466"/>
      <c r="H179" s="466"/>
      <c r="I179" s="466"/>
      <c r="J179" s="466"/>
      <c r="K179" s="466"/>
      <c r="L179" s="466"/>
      <c r="M179" s="466"/>
      <c r="N179" s="466"/>
      <c r="O179" s="466"/>
      <c r="P179" s="466"/>
      <c r="Q179" s="466"/>
      <c r="R179" s="466"/>
      <c r="S179" s="466"/>
      <c r="T179" s="466"/>
      <c r="U179" s="466"/>
      <c r="V179" s="466"/>
      <c r="W179" s="466"/>
      <c r="X179" s="466"/>
      <c r="Y179" s="466"/>
      <c r="Z179" s="466"/>
      <c r="AA179" s="466"/>
      <c r="AB179" s="466"/>
      <c r="AC179" s="466"/>
      <c r="AD179" s="466"/>
      <c r="AE179" s="466"/>
      <c r="AF179" s="466"/>
      <c r="AG179" s="466"/>
      <c r="AH179" s="466"/>
      <c r="AI179" s="466"/>
      <c r="AJ179" s="466"/>
      <c r="AK179" s="466"/>
      <c r="AL179" s="466"/>
    </row>
    <row r="180" spans="1:38" ht="9.9" customHeight="1">
      <c r="A180" s="466"/>
      <c r="B180" s="466"/>
      <c r="C180" s="466"/>
      <c r="D180" s="466"/>
      <c r="E180" s="466"/>
      <c r="F180" s="466"/>
      <c r="G180" s="466"/>
      <c r="H180" s="466"/>
      <c r="I180" s="466"/>
      <c r="J180" s="466"/>
      <c r="K180" s="466"/>
      <c r="L180" s="466"/>
      <c r="M180" s="466"/>
      <c r="N180" s="466"/>
      <c r="O180" s="466"/>
      <c r="P180" s="466"/>
      <c r="Q180" s="466"/>
      <c r="R180" s="466"/>
      <c r="S180" s="466"/>
      <c r="T180" s="466"/>
      <c r="U180" s="466"/>
      <c r="V180" s="466"/>
      <c r="W180" s="466"/>
      <c r="X180" s="466"/>
      <c r="Y180" s="466"/>
      <c r="Z180" s="466"/>
      <c r="AA180" s="466"/>
      <c r="AB180" s="466"/>
      <c r="AC180" s="466"/>
      <c r="AD180" s="466"/>
      <c r="AE180" s="466"/>
      <c r="AF180" s="466"/>
      <c r="AG180" s="466"/>
      <c r="AH180" s="466"/>
      <c r="AI180" s="466"/>
      <c r="AJ180" s="466"/>
      <c r="AK180" s="466"/>
      <c r="AL180" s="466"/>
    </row>
    <row r="181" spans="1:38" ht="9.9" customHeight="1">
      <c r="A181" s="466"/>
      <c r="B181" s="466"/>
      <c r="C181" s="466"/>
      <c r="D181" s="466"/>
      <c r="E181" s="466"/>
      <c r="F181" s="466"/>
      <c r="G181" s="466"/>
      <c r="H181" s="466"/>
      <c r="I181" s="466"/>
      <c r="J181" s="466"/>
      <c r="K181" s="466"/>
      <c r="L181" s="466"/>
      <c r="M181" s="466"/>
      <c r="N181" s="466"/>
      <c r="O181" s="466"/>
      <c r="P181" s="466"/>
      <c r="Q181" s="466"/>
      <c r="R181" s="466"/>
      <c r="S181" s="466"/>
      <c r="T181" s="466"/>
      <c r="U181" s="466"/>
      <c r="V181" s="466"/>
      <c r="W181" s="466"/>
      <c r="X181" s="466"/>
      <c r="Y181" s="466"/>
      <c r="Z181" s="466"/>
      <c r="AA181" s="466"/>
      <c r="AB181" s="466"/>
      <c r="AC181" s="466"/>
      <c r="AD181" s="466"/>
      <c r="AE181" s="466"/>
      <c r="AF181" s="466"/>
      <c r="AG181" s="466"/>
      <c r="AH181" s="466"/>
      <c r="AI181" s="466"/>
      <c r="AJ181" s="466"/>
      <c r="AK181" s="466"/>
      <c r="AL181" s="466"/>
    </row>
    <row r="182" spans="1:38" ht="9.9" customHeight="1">
      <c r="A182" s="466"/>
      <c r="B182" s="466"/>
      <c r="C182" s="466"/>
      <c r="D182" s="466"/>
      <c r="E182" s="466"/>
      <c r="F182" s="466"/>
      <c r="G182" s="466"/>
      <c r="H182" s="466"/>
      <c r="I182" s="466"/>
      <c r="J182" s="466"/>
      <c r="K182" s="466"/>
      <c r="L182" s="466"/>
      <c r="M182" s="466"/>
      <c r="N182" s="466"/>
      <c r="O182" s="466"/>
      <c r="P182" s="466"/>
      <c r="Q182" s="466"/>
      <c r="R182" s="466"/>
      <c r="S182" s="466"/>
      <c r="T182" s="466"/>
      <c r="U182" s="466"/>
      <c r="V182" s="466"/>
      <c r="W182" s="466"/>
      <c r="X182" s="466"/>
      <c r="Y182" s="466"/>
      <c r="Z182" s="466"/>
      <c r="AA182" s="466"/>
      <c r="AB182" s="466"/>
      <c r="AC182" s="466"/>
      <c r="AD182" s="466"/>
      <c r="AE182" s="466"/>
      <c r="AF182" s="466"/>
      <c r="AG182" s="466"/>
      <c r="AH182" s="466"/>
      <c r="AI182" s="466"/>
      <c r="AJ182" s="466"/>
      <c r="AK182" s="466"/>
      <c r="AL182" s="466"/>
    </row>
    <row r="183" spans="1:38" ht="9.9" customHeight="1">
      <c r="A183" s="466"/>
      <c r="B183" s="466"/>
      <c r="C183" s="466"/>
      <c r="D183" s="466"/>
      <c r="E183" s="466"/>
      <c r="F183" s="466"/>
      <c r="G183" s="466"/>
      <c r="H183" s="466"/>
      <c r="I183" s="466"/>
      <c r="J183" s="466"/>
      <c r="K183" s="466"/>
      <c r="L183" s="466"/>
      <c r="M183" s="466"/>
      <c r="N183" s="466"/>
      <c r="O183" s="466"/>
      <c r="P183" s="466"/>
      <c r="Q183" s="466"/>
      <c r="R183" s="466"/>
      <c r="S183" s="466"/>
      <c r="T183" s="466"/>
      <c r="U183" s="466"/>
      <c r="V183" s="466"/>
      <c r="W183" s="466"/>
      <c r="X183" s="466"/>
      <c r="Y183" s="466"/>
      <c r="Z183" s="466"/>
      <c r="AA183" s="466"/>
      <c r="AB183" s="466"/>
      <c r="AC183" s="466"/>
      <c r="AD183" s="466"/>
      <c r="AE183" s="466"/>
      <c r="AF183" s="466"/>
      <c r="AG183" s="466"/>
      <c r="AH183" s="466"/>
      <c r="AI183" s="466"/>
      <c r="AJ183" s="466"/>
      <c r="AK183" s="466"/>
      <c r="AL183" s="466"/>
    </row>
    <row r="184" spans="1:38" ht="9.9" customHeight="1">
      <c r="A184" s="466"/>
      <c r="B184" s="466"/>
      <c r="C184" s="466"/>
      <c r="D184" s="466"/>
      <c r="E184" s="466"/>
      <c r="F184" s="466"/>
      <c r="G184" s="466"/>
      <c r="H184" s="466"/>
      <c r="I184" s="466"/>
      <c r="J184" s="466"/>
      <c r="K184" s="466"/>
      <c r="L184" s="466"/>
      <c r="M184" s="466"/>
      <c r="N184" s="466"/>
      <c r="O184" s="466"/>
      <c r="P184" s="466"/>
      <c r="Q184" s="466"/>
      <c r="R184" s="466"/>
      <c r="S184" s="466"/>
      <c r="T184" s="466"/>
      <c r="U184" s="466"/>
      <c r="V184" s="466"/>
      <c r="W184" s="466"/>
      <c r="X184" s="466"/>
      <c r="Y184" s="466"/>
      <c r="Z184" s="466"/>
      <c r="AA184" s="466"/>
      <c r="AB184" s="466"/>
      <c r="AC184" s="466"/>
      <c r="AD184" s="466"/>
      <c r="AE184" s="466"/>
      <c r="AF184" s="466"/>
      <c r="AG184" s="466"/>
      <c r="AH184" s="466"/>
      <c r="AI184" s="466"/>
      <c r="AJ184" s="466"/>
      <c r="AK184" s="466"/>
      <c r="AL184" s="466"/>
    </row>
    <row r="185" spans="1:38" ht="9.9" customHeight="1">
      <c r="A185" s="466"/>
      <c r="B185" s="466"/>
      <c r="C185" s="466"/>
      <c r="D185" s="466"/>
      <c r="E185" s="466"/>
      <c r="F185" s="466"/>
      <c r="G185" s="466"/>
      <c r="H185" s="466"/>
      <c r="I185" s="466"/>
      <c r="J185" s="466"/>
      <c r="K185" s="466"/>
      <c r="L185" s="466"/>
      <c r="M185" s="466"/>
      <c r="N185" s="466"/>
      <c r="O185" s="466"/>
      <c r="P185" s="466"/>
      <c r="Q185" s="466"/>
      <c r="R185" s="466"/>
      <c r="S185" s="466"/>
      <c r="T185" s="466"/>
      <c r="U185" s="466"/>
      <c r="V185" s="466"/>
      <c r="W185" s="466"/>
      <c r="X185" s="466"/>
      <c r="Y185" s="466"/>
      <c r="Z185" s="466"/>
      <c r="AA185" s="466"/>
      <c r="AB185" s="466"/>
      <c r="AC185" s="466"/>
      <c r="AD185" s="466"/>
      <c r="AE185" s="466"/>
      <c r="AF185" s="466"/>
      <c r="AG185" s="466"/>
      <c r="AH185" s="466"/>
      <c r="AI185" s="466"/>
      <c r="AJ185" s="466"/>
      <c r="AK185" s="466"/>
      <c r="AL185" s="466"/>
    </row>
    <row r="186" spans="1:38" ht="9.9" customHeight="1">
      <c r="A186" s="466"/>
      <c r="B186" s="466"/>
      <c r="C186" s="466"/>
      <c r="D186" s="466"/>
      <c r="E186" s="466"/>
      <c r="F186" s="466"/>
      <c r="G186" s="466"/>
      <c r="H186" s="466"/>
      <c r="I186" s="466"/>
      <c r="J186" s="466"/>
      <c r="K186" s="466"/>
      <c r="L186" s="466"/>
      <c r="M186" s="466"/>
      <c r="N186" s="466"/>
      <c r="O186" s="466"/>
      <c r="P186" s="466"/>
      <c r="Q186" s="466"/>
      <c r="R186" s="466"/>
      <c r="S186" s="466"/>
      <c r="T186" s="466"/>
      <c r="U186" s="466"/>
      <c r="V186" s="466"/>
      <c r="W186" s="466"/>
      <c r="X186" s="466"/>
      <c r="Y186" s="466"/>
      <c r="Z186" s="466"/>
      <c r="AA186" s="466"/>
      <c r="AB186" s="466"/>
      <c r="AC186" s="466"/>
      <c r="AD186" s="466"/>
      <c r="AE186" s="466"/>
      <c r="AF186" s="466"/>
      <c r="AG186" s="466"/>
      <c r="AH186" s="466"/>
      <c r="AI186" s="466"/>
      <c r="AJ186" s="466"/>
      <c r="AK186" s="466"/>
      <c r="AL186" s="466"/>
    </row>
    <row r="187" spans="1:38" ht="9.9" customHeight="1">
      <c r="A187" s="466"/>
      <c r="B187" s="466"/>
      <c r="C187" s="466"/>
      <c r="D187" s="466"/>
      <c r="E187" s="466"/>
      <c r="F187" s="466"/>
      <c r="G187" s="466"/>
      <c r="H187" s="466"/>
      <c r="I187" s="466"/>
      <c r="J187" s="466"/>
      <c r="K187" s="466"/>
      <c r="L187" s="466"/>
      <c r="M187" s="466"/>
      <c r="N187" s="466"/>
      <c r="O187" s="466"/>
      <c r="P187" s="466"/>
      <c r="Q187" s="466"/>
      <c r="R187" s="466"/>
      <c r="S187" s="466"/>
      <c r="T187" s="466"/>
      <c r="U187" s="466"/>
      <c r="V187" s="466"/>
      <c r="W187" s="466"/>
      <c r="X187" s="466"/>
      <c r="Y187" s="466"/>
      <c r="Z187" s="466"/>
      <c r="AA187" s="466"/>
      <c r="AB187" s="466"/>
      <c r="AC187" s="466"/>
      <c r="AD187" s="466"/>
      <c r="AE187" s="466"/>
      <c r="AF187" s="466"/>
      <c r="AG187" s="466"/>
      <c r="AH187" s="466"/>
      <c r="AI187" s="466"/>
      <c r="AJ187" s="466"/>
      <c r="AK187" s="466"/>
      <c r="AL187" s="466"/>
    </row>
    <row r="188" spans="1:38" ht="9.9" customHeight="1">
      <c r="A188" s="466"/>
      <c r="B188" s="466"/>
      <c r="C188" s="466"/>
      <c r="D188" s="466"/>
      <c r="E188" s="466"/>
      <c r="F188" s="466"/>
      <c r="G188" s="466"/>
      <c r="H188" s="466"/>
      <c r="I188" s="466"/>
      <c r="J188" s="466"/>
      <c r="K188" s="466"/>
      <c r="L188" s="466"/>
      <c r="M188" s="466"/>
      <c r="N188" s="466"/>
      <c r="O188" s="466"/>
      <c r="P188" s="466"/>
      <c r="Q188" s="466"/>
      <c r="R188" s="466"/>
      <c r="S188" s="466"/>
      <c r="T188" s="466"/>
      <c r="U188" s="466"/>
      <c r="V188" s="466"/>
      <c r="W188" s="466"/>
      <c r="X188" s="466"/>
      <c r="Y188" s="466"/>
      <c r="Z188" s="466"/>
      <c r="AA188" s="466"/>
      <c r="AB188" s="466"/>
      <c r="AC188" s="466"/>
      <c r="AD188" s="466"/>
      <c r="AE188" s="466"/>
      <c r="AF188" s="466"/>
      <c r="AG188" s="466"/>
      <c r="AH188" s="466"/>
      <c r="AI188" s="466"/>
      <c r="AJ188" s="466"/>
      <c r="AK188" s="466"/>
      <c r="AL188" s="466"/>
    </row>
    <row r="189" spans="1:38" ht="9.9" customHeight="1">
      <c r="A189" s="466"/>
      <c r="B189" s="466"/>
      <c r="C189" s="466"/>
      <c r="D189" s="466"/>
      <c r="E189" s="466"/>
      <c r="F189" s="466"/>
      <c r="G189" s="466"/>
      <c r="H189" s="466"/>
      <c r="I189" s="466"/>
      <c r="J189" s="466"/>
      <c r="K189" s="466"/>
      <c r="L189" s="466"/>
      <c r="M189" s="466"/>
      <c r="N189" s="466"/>
      <c r="O189" s="466"/>
      <c r="P189" s="466"/>
      <c r="Q189" s="466"/>
      <c r="R189" s="466"/>
      <c r="S189" s="466"/>
      <c r="T189" s="466"/>
      <c r="U189" s="466"/>
      <c r="V189" s="466"/>
      <c r="W189" s="466"/>
      <c r="X189" s="466"/>
      <c r="Y189" s="466"/>
      <c r="Z189" s="466"/>
      <c r="AA189" s="466"/>
      <c r="AB189" s="466"/>
      <c r="AC189" s="466"/>
      <c r="AD189" s="466"/>
      <c r="AE189" s="466"/>
      <c r="AF189" s="466"/>
      <c r="AG189" s="466"/>
      <c r="AH189" s="466"/>
      <c r="AI189" s="466"/>
      <c r="AJ189" s="466"/>
      <c r="AK189" s="466"/>
      <c r="AL189" s="466"/>
    </row>
    <row r="190" spans="1:38" ht="9.9" customHeight="1">
      <c r="A190" s="466"/>
      <c r="B190" s="466"/>
      <c r="C190" s="466"/>
      <c r="D190" s="466"/>
      <c r="E190" s="466"/>
      <c r="F190" s="466"/>
      <c r="G190" s="466"/>
      <c r="H190" s="466"/>
      <c r="I190" s="466"/>
      <c r="J190" s="466"/>
      <c r="K190" s="466"/>
      <c r="L190" s="466"/>
      <c r="M190" s="466"/>
      <c r="N190" s="466"/>
      <c r="O190" s="466"/>
      <c r="P190" s="466"/>
      <c r="Q190" s="466"/>
      <c r="R190" s="466"/>
      <c r="S190" s="466"/>
      <c r="T190" s="466"/>
      <c r="U190" s="466"/>
      <c r="V190" s="466"/>
      <c r="W190" s="466"/>
      <c r="X190" s="466"/>
      <c r="Y190" s="466"/>
      <c r="Z190" s="466"/>
      <c r="AA190" s="466"/>
      <c r="AB190" s="466"/>
      <c r="AC190" s="466"/>
      <c r="AD190" s="466"/>
      <c r="AE190" s="466"/>
      <c r="AF190" s="466"/>
      <c r="AG190" s="466"/>
      <c r="AH190" s="466"/>
      <c r="AI190" s="466"/>
      <c r="AJ190" s="466"/>
      <c r="AK190" s="466"/>
      <c r="AL190" s="466"/>
    </row>
    <row r="191" spans="1:38" ht="9.9" customHeight="1">
      <c r="A191" s="466"/>
      <c r="B191" s="466"/>
      <c r="C191" s="466"/>
      <c r="D191" s="466"/>
      <c r="E191" s="466"/>
      <c r="F191" s="466"/>
      <c r="G191" s="466"/>
      <c r="H191" s="466"/>
      <c r="I191" s="466"/>
      <c r="J191" s="466"/>
      <c r="K191" s="466"/>
      <c r="L191" s="466"/>
      <c r="M191" s="466"/>
      <c r="N191" s="466"/>
      <c r="O191" s="466"/>
      <c r="P191" s="466"/>
      <c r="Q191" s="466"/>
      <c r="R191" s="466"/>
      <c r="S191" s="466"/>
      <c r="T191" s="466"/>
      <c r="U191" s="466"/>
      <c r="V191" s="466"/>
      <c r="W191" s="466"/>
      <c r="X191" s="466"/>
      <c r="Y191" s="466"/>
      <c r="Z191" s="466"/>
      <c r="AA191" s="466"/>
      <c r="AB191" s="466"/>
      <c r="AC191" s="466"/>
      <c r="AD191" s="466"/>
      <c r="AE191" s="466"/>
      <c r="AF191" s="466"/>
      <c r="AG191" s="466"/>
      <c r="AH191" s="466"/>
      <c r="AI191" s="466"/>
      <c r="AJ191" s="466"/>
      <c r="AK191" s="466"/>
      <c r="AL191" s="466"/>
    </row>
    <row r="192" spans="1:38" ht="9.9" customHeight="1">
      <c r="A192" s="466"/>
      <c r="B192" s="466"/>
      <c r="C192" s="466"/>
      <c r="D192" s="466"/>
      <c r="E192" s="466"/>
      <c r="F192" s="466"/>
      <c r="G192" s="466"/>
      <c r="H192" s="466"/>
      <c r="I192" s="466"/>
      <c r="J192" s="466"/>
      <c r="K192" s="466"/>
      <c r="L192" s="466"/>
      <c r="M192" s="466"/>
      <c r="N192" s="466"/>
      <c r="O192" s="466"/>
      <c r="P192" s="466"/>
      <c r="Q192" s="466"/>
      <c r="R192" s="466"/>
      <c r="S192" s="466"/>
      <c r="T192" s="466"/>
      <c r="U192" s="466"/>
      <c r="V192" s="466"/>
      <c r="W192" s="466"/>
      <c r="X192" s="466"/>
      <c r="Y192" s="466"/>
      <c r="Z192" s="466"/>
      <c r="AA192" s="466"/>
      <c r="AB192" s="466"/>
      <c r="AC192" s="466"/>
      <c r="AD192" s="466"/>
      <c r="AE192" s="466"/>
      <c r="AF192" s="466"/>
      <c r="AG192" s="466"/>
      <c r="AH192" s="466"/>
      <c r="AI192" s="466"/>
      <c r="AJ192" s="466"/>
      <c r="AK192" s="466"/>
      <c r="AL192" s="466"/>
    </row>
    <row r="193" spans="1:38" ht="9.9" customHeight="1">
      <c r="A193" s="466"/>
      <c r="B193" s="466"/>
      <c r="C193" s="466"/>
      <c r="D193" s="466"/>
      <c r="E193" s="466"/>
      <c r="F193" s="466"/>
      <c r="G193" s="466"/>
      <c r="H193" s="466"/>
      <c r="I193" s="466"/>
      <c r="J193" s="466"/>
      <c r="K193" s="466"/>
      <c r="L193" s="466"/>
      <c r="M193" s="466"/>
      <c r="N193" s="466"/>
      <c r="O193" s="466"/>
      <c r="P193" s="466"/>
      <c r="Q193" s="466"/>
      <c r="R193" s="466"/>
      <c r="S193" s="466"/>
      <c r="T193" s="466"/>
      <c r="U193" s="466"/>
      <c r="V193" s="466"/>
      <c r="W193" s="466"/>
      <c r="X193" s="466"/>
      <c r="Y193" s="466"/>
      <c r="Z193" s="466"/>
      <c r="AA193" s="466"/>
      <c r="AB193" s="466"/>
      <c r="AC193" s="466"/>
      <c r="AD193" s="466"/>
      <c r="AE193" s="466"/>
      <c r="AF193" s="466"/>
      <c r="AG193" s="466"/>
      <c r="AH193" s="466"/>
      <c r="AI193" s="466"/>
      <c r="AJ193" s="466"/>
      <c r="AK193" s="466"/>
      <c r="AL193" s="466"/>
    </row>
    <row r="194" spans="1:38" ht="9.9" customHeight="1">
      <c r="A194" s="466"/>
      <c r="B194" s="466"/>
      <c r="C194" s="466"/>
      <c r="D194" s="466"/>
      <c r="E194" s="466"/>
      <c r="F194" s="466"/>
      <c r="G194" s="466"/>
      <c r="H194" s="466"/>
      <c r="I194" s="466"/>
      <c r="J194" s="466"/>
      <c r="K194" s="466"/>
      <c r="L194" s="466"/>
      <c r="M194" s="466"/>
      <c r="N194" s="466"/>
      <c r="O194" s="466"/>
      <c r="P194" s="466"/>
      <c r="Q194" s="466"/>
      <c r="R194" s="466"/>
      <c r="S194" s="466"/>
      <c r="T194" s="466"/>
      <c r="U194" s="466"/>
      <c r="V194" s="466"/>
      <c r="W194" s="466"/>
      <c r="X194" s="466"/>
      <c r="Y194" s="466"/>
      <c r="Z194" s="466"/>
      <c r="AA194" s="466"/>
      <c r="AB194" s="466"/>
      <c r="AC194" s="466"/>
      <c r="AD194" s="466"/>
      <c r="AE194" s="466"/>
      <c r="AF194" s="466"/>
      <c r="AG194" s="466"/>
      <c r="AH194" s="466"/>
      <c r="AI194" s="466"/>
      <c r="AJ194" s="466"/>
      <c r="AK194" s="466"/>
      <c r="AL194" s="466"/>
    </row>
    <row r="195" spans="1:38" ht="9.9" customHeight="1">
      <c r="A195" s="466"/>
      <c r="B195" s="466"/>
      <c r="C195" s="466"/>
      <c r="D195" s="466"/>
      <c r="E195" s="466"/>
      <c r="F195" s="466"/>
      <c r="G195" s="466"/>
      <c r="H195" s="466"/>
      <c r="I195" s="466"/>
      <c r="J195" s="466"/>
      <c r="K195" s="466"/>
      <c r="L195" s="466"/>
      <c r="M195" s="466"/>
      <c r="N195" s="466"/>
      <c r="O195" s="466"/>
      <c r="P195" s="466"/>
      <c r="Q195" s="466"/>
      <c r="R195" s="466"/>
      <c r="S195" s="466"/>
      <c r="T195" s="466"/>
      <c r="U195" s="466"/>
      <c r="V195" s="466"/>
      <c r="W195" s="466"/>
      <c r="X195" s="466"/>
      <c r="Y195" s="466"/>
      <c r="Z195" s="466"/>
      <c r="AA195" s="466"/>
      <c r="AB195" s="466"/>
      <c r="AC195" s="466"/>
      <c r="AD195" s="466"/>
      <c r="AE195" s="466"/>
      <c r="AF195" s="466"/>
      <c r="AG195" s="466"/>
      <c r="AH195" s="466"/>
      <c r="AI195" s="466"/>
      <c r="AJ195" s="466"/>
      <c r="AK195" s="466"/>
      <c r="AL195" s="466"/>
    </row>
    <row r="196" spans="1:38" ht="9.9" customHeight="1">
      <c r="A196" s="466"/>
      <c r="B196" s="466"/>
      <c r="C196" s="466"/>
      <c r="D196" s="466"/>
      <c r="E196" s="466"/>
      <c r="F196" s="466"/>
      <c r="G196" s="466"/>
      <c r="H196" s="466"/>
      <c r="I196" s="466"/>
      <c r="J196" s="466"/>
      <c r="K196" s="466"/>
      <c r="L196" s="466"/>
      <c r="M196" s="466"/>
      <c r="N196" s="466"/>
      <c r="O196" s="466"/>
      <c r="P196" s="466"/>
      <c r="Q196" s="466"/>
      <c r="R196" s="466"/>
      <c r="S196" s="466"/>
      <c r="T196" s="466"/>
      <c r="U196" s="466"/>
      <c r="V196" s="466"/>
      <c r="W196" s="466"/>
      <c r="X196" s="466"/>
      <c r="Y196" s="466"/>
      <c r="Z196" s="466"/>
      <c r="AA196" s="466"/>
      <c r="AB196" s="466"/>
      <c r="AC196" s="466"/>
      <c r="AD196" s="466"/>
      <c r="AE196" s="466"/>
      <c r="AF196" s="466"/>
      <c r="AG196" s="466"/>
      <c r="AH196" s="466"/>
      <c r="AI196" s="466"/>
      <c r="AJ196" s="466"/>
      <c r="AK196" s="466"/>
      <c r="AL196" s="466"/>
    </row>
    <row r="197" spans="1:38" ht="9.9" customHeight="1">
      <c r="A197" s="466"/>
      <c r="B197" s="466"/>
      <c r="C197" s="466"/>
      <c r="D197" s="466"/>
      <c r="E197" s="466"/>
      <c r="F197" s="466"/>
      <c r="G197" s="466"/>
      <c r="H197" s="466"/>
      <c r="I197" s="466"/>
      <c r="J197" s="466"/>
      <c r="K197" s="466"/>
      <c r="L197" s="466"/>
      <c r="M197" s="466"/>
      <c r="N197" s="466"/>
      <c r="O197" s="466"/>
      <c r="P197" s="466"/>
      <c r="Q197" s="466"/>
      <c r="R197" s="466"/>
      <c r="S197" s="466"/>
      <c r="T197" s="466"/>
      <c r="U197" s="466"/>
      <c r="V197" s="466"/>
      <c r="W197" s="466"/>
      <c r="X197" s="466"/>
      <c r="Y197" s="466"/>
      <c r="Z197" s="466"/>
      <c r="AA197" s="466"/>
      <c r="AB197" s="466"/>
      <c r="AC197" s="466"/>
      <c r="AD197" s="466"/>
      <c r="AE197" s="466"/>
      <c r="AF197" s="466"/>
      <c r="AG197" s="466"/>
      <c r="AH197" s="466"/>
      <c r="AI197" s="466"/>
      <c r="AJ197" s="466"/>
      <c r="AK197" s="466"/>
      <c r="AL197" s="466"/>
    </row>
    <row r="198" spans="1:38" ht="9.9" customHeight="1">
      <c r="A198" s="466"/>
      <c r="B198" s="466"/>
      <c r="C198" s="466"/>
      <c r="D198" s="466"/>
      <c r="E198" s="466"/>
      <c r="F198" s="466"/>
      <c r="G198" s="466"/>
      <c r="H198" s="466"/>
      <c r="I198" s="466"/>
      <c r="J198" s="466"/>
      <c r="K198" s="466"/>
      <c r="L198" s="466"/>
      <c r="M198" s="466"/>
      <c r="N198" s="466"/>
      <c r="O198" s="466"/>
      <c r="P198" s="466"/>
      <c r="Q198" s="466"/>
      <c r="R198" s="466"/>
      <c r="S198" s="466"/>
      <c r="T198" s="466"/>
      <c r="U198" s="466"/>
      <c r="V198" s="466"/>
      <c r="W198" s="466"/>
      <c r="X198" s="466"/>
      <c r="Y198" s="466"/>
      <c r="Z198" s="466"/>
      <c r="AA198" s="466"/>
      <c r="AB198" s="466"/>
      <c r="AC198" s="466"/>
      <c r="AD198" s="466"/>
      <c r="AE198" s="466"/>
      <c r="AF198" s="466"/>
      <c r="AG198" s="466"/>
      <c r="AH198" s="466"/>
      <c r="AI198" s="466"/>
      <c r="AJ198" s="466"/>
      <c r="AK198" s="466"/>
      <c r="AL198" s="466"/>
    </row>
    <row r="199" spans="1:38" ht="9.9" customHeight="1">
      <c r="A199" s="466"/>
      <c r="B199" s="466"/>
      <c r="C199" s="466"/>
      <c r="D199" s="466"/>
      <c r="E199" s="466"/>
      <c r="F199" s="466"/>
      <c r="G199" s="466"/>
      <c r="H199" s="466"/>
      <c r="I199" s="466"/>
      <c r="J199" s="466"/>
      <c r="K199" s="466"/>
      <c r="L199" s="466"/>
      <c r="M199" s="466"/>
      <c r="N199" s="466"/>
      <c r="O199" s="466"/>
      <c r="P199" s="466"/>
      <c r="Q199" s="466"/>
      <c r="R199" s="466"/>
      <c r="S199" s="466"/>
      <c r="T199" s="466"/>
      <c r="U199" s="466"/>
      <c r="V199" s="466"/>
      <c r="W199" s="466"/>
      <c r="X199" s="466"/>
      <c r="Y199" s="466"/>
      <c r="Z199" s="466"/>
      <c r="AA199" s="466"/>
      <c r="AB199" s="466"/>
      <c r="AC199" s="466"/>
      <c r="AD199" s="466"/>
      <c r="AE199" s="466"/>
      <c r="AF199" s="466"/>
      <c r="AG199" s="466"/>
      <c r="AH199" s="466"/>
      <c r="AI199" s="466"/>
      <c r="AJ199" s="466"/>
      <c r="AK199" s="466"/>
      <c r="AL199" s="466"/>
    </row>
    <row r="200" spans="1:38" ht="9.9" customHeight="1">
      <c r="A200" s="466"/>
      <c r="B200" s="466"/>
      <c r="C200" s="466"/>
      <c r="D200" s="466"/>
      <c r="E200" s="466"/>
      <c r="F200" s="466"/>
      <c r="G200" s="466"/>
      <c r="H200" s="466"/>
      <c r="I200" s="466"/>
      <c r="J200" s="466"/>
      <c r="K200" s="466"/>
      <c r="L200" s="466"/>
      <c r="M200" s="466"/>
      <c r="N200" s="466"/>
      <c r="O200" s="466"/>
      <c r="P200" s="466"/>
      <c r="Q200" s="466"/>
      <c r="R200" s="466"/>
      <c r="S200" s="466"/>
      <c r="T200" s="466"/>
      <c r="U200" s="466"/>
      <c r="V200" s="466"/>
      <c r="W200" s="466"/>
      <c r="X200" s="466"/>
      <c r="Y200" s="466"/>
      <c r="Z200" s="466"/>
      <c r="AA200" s="466"/>
      <c r="AB200" s="466"/>
      <c r="AC200" s="466"/>
      <c r="AD200" s="466"/>
      <c r="AE200" s="466"/>
      <c r="AF200" s="466"/>
      <c r="AG200" s="466"/>
      <c r="AH200" s="466"/>
      <c r="AI200" s="466"/>
      <c r="AJ200" s="466"/>
      <c r="AK200" s="466"/>
      <c r="AL200" s="466"/>
    </row>
    <row r="201" spans="1:38" ht="9.9" customHeight="1">
      <c r="A201" s="466"/>
      <c r="B201" s="466"/>
      <c r="C201" s="466"/>
      <c r="D201" s="466"/>
      <c r="E201" s="466"/>
      <c r="F201" s="466"/>
      <c r="G201" s="466"/>
      <c r="H201" s="466"/>
      <c r="I201" s="466"/>
      <c r="J201" s="466"/>
      <c r="K201" s="466"/>
      <c r="L201" s="466"/>
      <c r="M201" s="466"/>
      <c r="N201" s="466"/>
      <c r="O201" s="466"/>
      <c r="P201" s="466"/>
      <c r="Q201" s="466"/>
      <c r="R201" s="466"/>
      <c r="S201" s="466"/>
      <c r="T201" s="466"/>
      <c r="U201" s="466"/>
      <c r="V201" s="466"/>
      <c r="W201" s="466"/>
      <c r="X201" s="466"/>
      <c r="Y201" s="466"/>
      <c r="Z201" s="466"/>
      <c r="AA201" s="466"/>
      <c r="AB201" s="466"/>
      <c r="AC201" s="466"/>
      <c r="AD201" s="466"/>
      <c r="AE201" s="466"/>
      <c r="AF201" s="466"/>
      <c r="AG201" s="466"/>
      <c r="AH201" s="466"/>
      <c r="AI201" s="466"/>
      <c r="AJ201" s="466"/>
      <c r="AK201" s="466"/>
      <c r="AL201" s="466"/>
    </row>
    <row r="202" spans="1:38" ht="9.9" customHeight="1">
      <c r="A202" s="466"/>
      <c r="B202" s="466"/>
      <c r="C202" s="466"/>
      <c r="D202" s="466"/>
      <c r="E202" s="466"/>
      <c r="F202" s="466"/>
      <c r="G202" s="466"/>
      <c r="H202" s="466"/>
      <c r="I202" s="466"/>
      <c r="J202" s="466"/>
      <c r="K202" s="466"/>
      <c r="L202" s="466"/>
      <c r="M202" s="466"/>
      <c r="N202" s="466"/>
      <c r="O202" s="466"/>
      <c r="P202" s="466"/>
      <c r="Q202" s="466"/>
      <c r="R202" s="466"/>
      <c r="S202" s="466"/>
      <c r="T202" s="466"/>
      <c r="U202" s="466"/>
      <c r="V202" s="466"/>
      <c r="W202" s="466"/>
      <c r="X202" s="466"/>
      <c r="Y202" s="466"/>
      <c r="Z202" s="466"/>
      <c r="AA202" s="466"/>
      <c r="AB202" s="466"/>
      <c r="AC202" s="466"/>
      <c r="AD202" s="466"/>
      <c r="AE202" s="466"/>
      <c r="AF202" s="466"/>
      <c r="AG202" s="466"/>
      <c r="AH202" s="466"/>
      <c r="AI202" s="466"/>
      <c r="AJ202" s="466"/>
      <c r="AK202" s="466"/>
      <c r="AL202" s="466"/>
    </row>
    <row r="203" spans="1:38" ht="9.9" customHeight="1">
      <c r="A203" s="466"/>
      <c r="B203" s="466"/>
      <c r="C203" s="466"/>
      <c r="D203" s="466"/>
      <c r="E203" s="466"/>
      <c r="F203" s="466"/>
      <c r="G203" s="466"/>
      <c r="H203" s="466"/>
      <c r="I203" s="466"/>
      <c r="J203" s="466"/>
      <c r="K203" s="466"/>
      <c r="L203" s="466"/>
      <c r="M203" s="466"/>
      <c r="N203" s="466"/>
      <c r="O203" s="466"/>
      <c r="P203" s="466"/>
      <c r="Q203" s="466"/>
      <c r="R203" s="466"/>
      <c r="S203" s="466"/>
      <c r="T203" s="466"/>
      <c r="U203" s="466"/>
      <c r="V203" s="466"/>
      <c r="W203" s="466"/>
      <c r="X203" s="466"/>
      <c r="Y203" s="466"/>
      <c r="Z203" s="466"/>
      <c r="AA203" s="466"/>
      <c r="AB203" s="466"/>
      <c r="AC203" s="466"/>
      <c r="AD203" s="466"/>
      <c r="AE203" s="466"/>
      <c r="AF203" s="466"/>
      <c r="AG203" s="466"/>
      <c r="AH203" s="466"/>
      <c r="AI203" s="466"/>
      <c r="AJ203" s="466"/>
      <c r="AK203" s="466"/>
      <c r="AL203" s="466"/>
    </row>
    <row r="204" spans="1:38" ht="9.9" customHeight="1">
      <c r="A204" s="466"/>
      <c r="B204" s="466"/>
      <c r="C204" s="466"/>
      <c r="D204" s="466"/>
      <c r="E204" s="466"/>
      <c r="F204" s="466"/>
      <c r="G204" s="466"/>
      <c r="H204" s="466"/>
      <c r="I204" s="466"/>
      <c r="J204" s="466"/>
      <c r="K204" s="466"/>
      <c r="L204" s="466"/>
      <c r="M204" s="466"/>
      <c r="N204" s="466"/>
      <c r="O204" s="466"/>
      <c r="P204" s="466"/>
      <c r="Q204" s="466"/>
      <c r="R204" s="466"/>
      <c r="S204" s="466"/>
      <c r="T204" s="466"/>
      <c r="U204" s="466"/>
      <c r="V204" s="466"/>
      <c r="W204" s="466"/>
      <c r="X204" s="466"/>
      <c r="Y204" s="466"/>
      <c r="Z204" s="466"/>
      <c r="AA204" s="466"/>
      <c r="AB204" s="466"/>
      <c r="AC204" s="466"/>
      <c r="AD204" s="466"/>
      <c r="AE204" s="466"/>
      <c r="AF204" s="466"/>
      <c r="AG204" s="466"/>
      <c r="AH204" s="466"/>
      <c r="AI204" s="466"/>
      <c r="AJ204" s="466"/>
      <c r="AK204" s="466"/>
      <c r="AL204" s="466"/>
    </row>
    <row r="205" spans="1:38" ht="9.9" customHeight="1">
      <c r="A205" s="466"/>
      <c r="B205" s="466"/>
      <c r="C205" s="466"/>
      <c r="D205" s="466"/>
      <c r="E205" s="466"/>
      <c r="F205" s="466"/>
      <c r="G205" s="466"/>
      <c r="H205" s="466"/>
      <c r="I205" s="466"/>
      <c r="J205" s="466"/>
      <c r="K205" s="466"/>
      <c r="L205" s="466"/>
      <c r="M205" s="466"/>
      <c r="N205" s="466"/>
      <c r="O205" s="466"/>
      <c r="P205" s="466"/>
      <c r="Q205" s="466"/>
      <c r="R205" s="466"/>
      <c r="S205" s="466"/>
      <c r="T205" s="466"/>
      <c r="U205" s="466"/>
      <c r="V205" s="466"/>
      <c r="W205" s="466"/>
      <c r="X205" s="466"/>
      <c r="Y205" s="466"/>
      <c r="Z205" s="466"/>
      <c r="AA205" s="466"/>
      <c r="AB205" s="466"/>
      <c r="AC205" s="466"/>
      <c r="AD205" s="466"/>
      <c r="AE205" s="466"/>
      <c r="AF205" s="466"/>
      <c r="AG205" s="466"/>
      <c r="AH205" s="466"/>
      <c r="AI205" s="466"/>
      <c r="AJ205" s="466"/>
      <c r="AK205" s="466"/>
      <c r="AL205" s="466"/>
    </row>
    <row r="206" spans="1:38" ht="9.9" customHeight="1">
      <c r="A206" s="466"/>
      <c r="B206" s="466"/>
      <c r="C206" s="466"/>
      <c r="D206" s="466"/>
      <c r="E206" s="466"/>
      <c r="F206" s="466"/>
      <c r="G206" s="466"/>
      <c r="H206" s="466"/>
      <c r="I206" s="466"/>
      <c r="J206" s="466"/>
      <c r="K206" s="466"/>
      <c r="L206" s="466"/>
      <c r="M206" s="466"/>
      <c r="N206" s="466"/>
      <c r="O206" s="466"/>
      <c r="P206" s="466"/>
      <c r="Q206" s="466"/>
      <c r="R206" s="466"/>
      <c r="S206" s="466"/>
      <c r="T206" s="466"/>
      <c r="U206" s="466"/>
      <c r="V206" s="466"/>
      <c r="W206" s="466"/>
      <c r="X206" s="466"/>
      <c r="Y206" s="466"/>
      <c r="Z206" s="466"/>
      <c r="AA206" s="466"/>
      <c r="AB206" s="466"/>
      <c r="AC206" s="466"/>
      <c r="AD206" s="466"/>
      <c r="AE206" s="466"/>
      <c r="AF206" s="466"/>
      <c r="AG206" s="466"/>
      <c r="AH206" s="466"/>
      <c r="AI206" s="466"/>
      <c r="AJ206" s="466"/>
      <c r="AK206" s="466"/>
      <c r="AL206" s="466"/>
    </row>
    <row r="207" spans="1:38" ht="9.9" customHeight="1">
      <c r="A207" s="466"/>
      <c r="B207" s="466"/>
      <c r="C207" s="466"/>
      <c r="D207" s="466"/>
      <c r="E207" s="466"/>
      <c r="F207" s="466"/>
      <c r="G207" s="466"/>
      <c r="H207" s="466"/>
      <c r="I207" s="466"/>
      <c r="J207" s="466"/>
      <c r="K207" s="466"/>
      <c r="L207" s="466"/>
      <c r="M207" s="466"/>
      <c r="N207" s="466"/>
      <c r="O207" s="466"/>
      <c r="P207" s="466"/>
      <c r="Q207" s="466"/>
      <c r="R207" s="466"/>
      <c r="S207" s="466"/>
      <c r="T207" s="466"/>
      <c r="U207" s="466"/>
      <c r="V207" s="466"/>
      <c r="W207" s="466"/>
      <c r="X207" s="466"/>
      <c r="Y207" s="466"/>
      <c r="Z207" s="466"/>
      <c r="AA207" s="466"/>
      <c r="AB207" s="466"/>
      <c r="AC207" s="466"/>
      <c r="AD207" s="466"/>
      <c r="AE207" s="466"/>
      <c r="AF207" s="466"/>
      <c r="AG207" s="466"/>
      <c r="AH207" s="466"/>
      <c r="AI207" s="466"/>
      <c r="AJ207" s="466"/>
      <c r="AK207" s="466"/>
      <c r="AL207" s="466"/>
    </row>
    <row r="208" spans="1:38" ht="9.9" customHeight="1">
      <c r="A208" s="466"/>
      <c r="B208" s="466"/>
      <c r="C208" s="466"/>
      <c r="D208" s="466"/>
      <c r="E208" s="466"/>
      <c r="F208" s="466"/>
      <c r="G208" s="466"/>
      <c r="H208" s="466"/>
      <c r="I208" s="466"/>
      <c r="J208" s="466"/>
      <c r="K208" s="466"/>
      <c r="L208" s="466"/>
      <c r="M208" s="466"/>
      <c r="N208" s="466"/>
      <c r="O208" s="466"/>
      <c r="P208" s="466"/>
      <c r="Q208" s="466"/>
      <c r="R208" s="466"/>
      <c r="S208" s="466"/>
      <c r="T208" s="466"/>
      <c r="U208" s="466"/>
      <c r="V208" s="466"/>
      <c r="W208" s="466"/>
      <c r="X208" s="466"/>
      <c r="Y208" s="466"/>
      <c r="Z208" s="466"/>
      <c r="AA208" s="466"/>
      <c r="AB208" s="466"/>
      <c r="AC208" s="466"/>
      <c r="AD208" s="466"/>
      <c r="AE208" s="466"/>
      <c r="AF208" s="466"/>
      <c r="AG208" s="466"/>
      <c r="AH208" s="466"/>
      <c r="AI208" s="466"/>
      <c r="AJ208" s="466"/>
      <c r="AK208" s="466"/>
      <c r="AL208" s="466"/>
    </row>
    <row r="209" spans="1:38" ht="9.9" customHeight="1">
      <c r="A209" s="466"/>
      <c r="B209" s="466"/>
      <c r="C209" s="466"/>
      <c r="D209" s="466"/>
      <c r="E209" s="466"/>
      <c r="F209" s="466"/>
      <c r="G209" s="466"/>
      <c r="H209" s="466"/>
      <c r="I209" s="466"/>
      <c r="J209" s="466"/>
      <c r="K209" s="466"/>
      <c r="L209" s="466"/>
      <c r="M209" s="466"/>
      <c r="N209" s="466"/>
      <c r="O209" s="466"/>
      <c r="P209" s="466"/>
      <c r="Q209" s="466"/>
      <c r="R209" s="466"/>
      <c r="S209" s="466"/>
      <c r="T209" s="466"/>
      <c r="U209" s="466"/>
      <c r="V209" s="466"/>
      <c r="W209" s="466"/>
      <c r="X209" s="466"/>
      <c r="Y209" s="466"/>
      <c r="Z209" s="466"/>
      <c r="AA209" s="466"/>
      <c r="AB209" s="466"/>
      <c r="AC209" s="466"/>
      <c r="AD209" s="466"/>
      <c r="AE209" s="466"/>
      <c r="AF209" s="466"/>
      <c r="AG209" s="466"/>
      <c r="AH209" s="466"/>
      <c r="AI209" s="466"/>
      <c r="AJ209" s="466"/>
      <c r="AK209" s="466"/>
      <c r="AL209" s="466"/>
    </row>
    <row r="210" spans="1:38" ht="9.9" customHeight="1">
      <c r="A210" s="466"/>
      <c r="B210" s="466"/>
      <c r="C210" s="466"/>
      <c r="D210" s="466"/>
      <c r="E210" s="466"/>
      <c r="F210" s="466"/>
      <c r="G210" s="466"/>
      <c r="H210" s="466"/>
      <c r="I210" s="466"/>
      <c r="J210" s="466"/>
      <c r="K210" s="466"/>
      <c r="L210" s="466"/>
      <c r="M210" s="466"/>
      <c r="N210" s="466"/>
      <c r="O210" s="466"/>
      <c r="P210" s="466"/>
      <c r="Q210" s="466"/>
      <c r="R210" s="466"/>
      <c r="S210" s="466"/>
      <c r="T210" s="466"/>
      <c r="U210" s="466"/>
      <c r="V210" s="466"/>
      <c r="W210" s="466"/>
      <c r="X210" s="466"/>
      <c r="Y210" s="466"/>
      <c r="Z210" s="466"/>
      <c r="AA210" s="466"/>
      <c r="AB210" s="466"/>
      <c r="AC210" s="466"/>
      <c r="AD210" s="466"/>
      <c r="AE210" s="466"/>
      <c r="AF210" s="466"/>
      <c r="AG210" s="466"/>
      <c r="AH210" s="466"/>
      <c r="AI210" s="466"/>
      <c r="AJ210" s="466"/>
      <c r="AK210" s="466"/>
      <c r="AL210" s="466"/>
    </row>
    <row r="211" spans="1:38" ht="9.9" customHeight="1">
      <c r="A211" s="466"/>
      <c r="B211" s="466"/>
      <c r="C211" s="466"/>
      <c r="D211" s="466"/>
      <c r="E211" s="466"/>
      <c r="F211" s="466"/>
      <c r="G211" s="466"/>
      <c r="H211" s="466"/>
      <c r="I211" s="466"/>
      <c r="J211" s="466"/>
      <c r="K211" s="466"/>
      <c r="L211" s="466"/>
      <c r="M211" s="466"/>
      <c r="N211" s="466"/>
      <c r="O211" s="466"/>
      <c r="P211" s="466"/>
      <c r="Q211" s="466"/>
      <c r="R211" s="466"/>
      <c r="S211" s="466"/>
      <c r="T211" s="466"/>
      <c r="U211" s="466"/>
      <c r="V211" s="466"/>
      <c r="W211" s="466"/>
      <c r="X211" s="466"/>
      <c r="Y211" s="466"/>
      <c r="Z211" s="466"/>
      <c r="AA211" s="466"/>
      <c r="AB211" s="466"/>
      <c r="AC211" s="466"/>
      <c r="AD211" s="466"/>
      <c r="AE211" s="466"/>
      <c r="AF211" s="466"/>
      <c r="AG211" s="466"/>
      <c r="AH211" s="466"/>
      <c r="AI211" s="466"/>
      <c r="AJ211" s="466"/>
      <c r="AK211" s="466"/>
      <c r="AL211" s="466"/>
    </row>
    <row r="212" spans="1:38" ht="9.9" customHeight="1">
      <c r="A212" s="466"/>
      <c r="B212" s="466"/>
      <c r="C212" s="466"/>
      <c r="D212" s="466"/>
      <c r="E212" s="466"/>
      <c r="F212" s="466"/>
      <c r="G212" s="466"/>
      <c r="H212" s="466"/>
      <c r="I212" s="466"/>
      <c r="J212" s="466"/>
      <c r="K212" s="466"/>
      <c r="L212" s="466"/>
      <c r="M212" s="466"/>
      <c r="N212" s="466"/>
      <c r="O212" s="466"/>
      <c r="P212" s="466"/>
      <c r="Q212" s="466"/>
      <c r="R212" s="466"/>
      <c r="S212" s="466"/>
      <c r="T212" s="466"/>
      <c r="U212" s="466"/>
      <c r="V212" s="466"/>
      <c r="W212" s="466"/>
      <c r="X212" s="466"/>
      <c r="Y212" s="466"/>
      <c r="Z212" s="466"/>
      <c r="AA212" s="466"/>
      <c r="AB212" s="466"/>
      <c r="AC212" s="466"/>
      <c r="AD212" s="466"/>
      <c r="AE212" s="466"/>
      <c r="AF212" s="466"/>
      <c r="AG212" s="466"/>
      <c r="AH212" s="466"/>
      <c r="AI212" s="466"/>
      <c r="AJ212" s="466"/>
      <c r="AK212" s="466"/>
      <c r="AL212" s="466"/>
    </row>
    <row r="213" spans="1:38" ht="9.9" customHeight="1">
      <c r="A213" s="466"/>
      <c r="B213" s="466"/>
      <c r="C213" s="466"/>
      <c r="D213" s="466"/>
      <c r="E213" s="466"/>
      <c r="F213" s="466"/>
      <c r="G213" s="466"/>
      <c r="H213" s="466"/>
      <c r="I213" s="466"/>
      <c r="J213" s="466"/>
      <c r="K213" s="466"/>
      <c r="L213" s="466"/>
      <c r="M213" s="466"/>
      <c r="N213" s="466"/>
      <c r="O213" s="466"/>
      <c r="P213" s="466"/>
      <c r="Q213" s="466"/>
      <c r="R213" s="466"/>
      <c r="S213" s="466"/>
      <c r="T213" s="466"/>
      <c r="U213" s="466"/>
      <c r="V213" s="466"/>
      <c r="W213" s="466"/>
      <c r="X213" s="466"/>
      <c r="Y213" s="466"/>
      <c r="Z213" s="466"/>
      <c r="AA213" s="466"/>
      <c r="AB213" s="466"/>
      <c r="AC213" s="466"/>
      <c r="AD213" s="466"/>
      <c r="AE213" s="466"/>
      <c r="AF213" s="466"/>
      <c r="AG213" s="466"/>
      <c r="AH213" s="466"/>
      <c r="AI213" s="466"/>
      <c r="AJ213" s="466"/>
      <c r="AK213" s="466"/>
      <c r="AL213" s="466"/>
    </row>
    <row r="214" spans="1:38" ht="9.9" customHeight="1">
      <c r="A214" s="466"/>
      <c r="B214" s="466"/>
      <c r="C214" s="466"/>
      <c r="D214" s="466"/>
      <c r="E214" s="466"/>
      <c r="F214" s="466"/>
      <c r="G214" s="466"/>
      <c r="H214" s="466"/>
      <c r="I214" s="466"/>
      <c r="J214" s="466"/>
      <c r="K214" s="466"/>
      <c r="L214" s="466"/>
      <c r="M214" s="466"/>
      <c r="N214" s="466"/>
      <c r="O214" s="466"/>
      <c r="P214" s="466"/>
      <c r="Q214" s="466"/>
      <c r="R214" s="466"/>
      <c r="S214" s="466"/>
      <c r="T214" s="466"/>
      <c r="U214" s="466"/>
      <c r="V214" s="466"/>
      <c r="W214" s="466"/>
      <c r="X214" s="466"/>
      <c r="Y214" s="466"/>
      <c r="Z214" s="466"/>
      <c r="AA214" s="466"/>
      <c r="AB214" s="466"/>
      <c r="AC214" s="466"/>
      <c r="AD214" s="466"/>
      <c r="AE214" s="466"/>
      <c r="AF214" s="466"/>
      <c r="AG214" s="466"/>
      <c r="AH214" s="466"/>
      <c r="AI214" s="466"/>
      <c r="AJ214" s="466"/>
      <c r="AK214" s="466"/>
      <c r="AL214" s="466"/>
    </row>
    <row r="215" spans="1:38" ht="9.9" customHeight="1">
      <c r="A215" s="466"/>
      <c r="B215" s="466"/>
      <c r="C215" s="466"/>
      <c r="D215" s="466"/>
      <c r="E215" s="466"/>
      <c r="F215" s="466"/>
      <c r="G215" s="466"/>
      <c r="H215" s="466"/>
      <c r="I215" s="466"/>
      <c r="J215" s="466"/>
      <c r="K215" s="466"/>
      <c r="L215" s="466"/>
      <c r="M215" s="466"/>
      <c r="N215" s="466"/>
      <c r="O215" s="466"/>
      <c r="P215" s="466"/>
      <c r="Q215" s="466"/>
      <c r="R215" s="466"/>
      <c r="S215" s="466"/>
      <c r="T215" s="466"/>
      <c r="U215" s="466"/>
      <c r="V215" s="466"/>
      <c r="W215" s="466"/>
      <c r="X215" s="466"/>
      <c r="Y215" s="466"/>
      <c r="Z215" s="466"/>
      <c r="AA215" s="466"/>
      <c r="AB215" s="466"/>
      <c r="AC215" s="466"/>
      <c r="AD215" s="466"/>
      <c r="AE215" s="466"/>
      <c r="AF215" s="466"/>
      <c r="AG215" s="466"/>
      <c r="AH215" s="466"/>
      <c r="AI215" s="466"/>
      <c r="AJ215" s="466"/>
      <c r="AK215" s="466"/>
      <c r="AL215" s="466"/>
    </row>
    <row r="216" spans="1:38" ht="9.9" customHeight="1">
      <c r="A216" s="466"/>
      <c r="B216" s="466"/>
      <c r="C216" s="466"/>
      <c r="D216" s="466"/>
      <c r="E216" s="466"/>
      <c r="F216" s="466"/>
      <c r="G216" s="466"/>
      <c r="H216" s="466"/>
      <c r="I216" s="466"/>
      <c r="J216" s="466"/>
      <c r="K216" s="466"/>
      <c r="L216" s="466"/>
      <c r="M216" s="466"/>
      <c r="N216" s="466"/>
      <c r="O216" s="466"/>
      <c r="P216" s="466"/>
      <c r="Q216" s="466"/>
      <c r="R216" s="466"/>
      <c r="S216" s="466"/>
      <c r="T216" s="466"/>
      <c r="U216" s="466"/>
      <c r="V216" s="466"/>
      <c r="W216" s="466"/>
      <c r="X216" s="466"/>
      <c r="Y216" s="466"/>
      <c r="Z216" s="466"/>
      <c r="AA216" s="466"/>
      <c r="AB216" s="466"/>
      <c r="AC216" s="466"/>
      <c r="AD216" s="466"/>
      <c r="AE216" s="466"/>
      <c r="AF216" s="466"/>
      <c r="AG216" s="466"/>
      <c r="AH216" s="466"/>
      <c r="AI216" s="466"/>
      <c r="AJ216" s="466"/>
      <c r="AK216" s="466"/>
      <c r="AL216" s="466"/>
    </row>
    <row r="217" spans="1:38" ht="9.9" customHeight="1">
      <c r="A217" s="466"/>
      <c r="B217" s="466"/>
      <c r="C217" s="466"/>
      <c r="D217" s="466"/>
      <c r="E217" s="466"/>
      <c r="F217" s="466"/>
      <c r="G217" s="466"/>
      <c r="H217" s="466"/>
      <c r="I217" s="466"/>
      <c r="J217" s="466"/>
      <c r="K217" s="466"/>
      <c r="L217" s="466"/>
      <c r="M217" s="466"/>
      <c r="N217" s="466"/>
      <c r="O217" s="466"/>
      <c r="P217" s="466"/>
      <c r="Q217" s="466"/>
      <c r="R217" s="466"/>
      <c r="S217" s="466"/>
      <c r="T217" s="466"/>
      <c r="U217" s="466"/>
      <c r="V217" s="466"/>
      <c r="W217" s="466"/>
      <c r="X217" s="466"/>
      <c r="Y217" s="466"/>
      <c r="Z217" s="466"/>
      <c r="AA217" s="466"/>
      <c r="AB217" s="466"/>
      <c r="AC217" s="466"/>
      <c r="AD217" s="466"/>
      <c r="AE217" s="466"/>
      <c r="AF217" s="466"/>
      <c r="AG217" s="466"/>
      <c r="AH217" s="466"/>
      <c r="AI217" s="466"/>
      <c r="AJ217" s="466"/>
      <c r="AK217" s="466"/>
      <c r="AL217" s="466"/>
    </row>
    <row r="218" spans="1:38" ht="9.9" customHeight="1">
      <c r="A218" s="466"/>
      <c r="B218" s="466"/>
      <c r="C218" s="466"/>
      <c r="D218" s="466"/>
      <c r="E218" s="466"/>
      <c r="F218" s="466"/>
      <c r="G218" s="466"/>
      <c r="H218" s="466"/>
      <c r="I218" s="466"/>
      <c r="J218" s="466"/>
      <c r="K218" s="466"/>
      <c r="L218" s="466"/>
      <c r="M218" s="466"/>
      <c r="N218" s="466"/>
      <c r="O218" s="466"/>
      <c r="P218" s="466"/>
      <c r="Q218" s="466"/>
      <c r="R218" s="466"/>
      <c r="S218" s="466"/>
      <c r="T218" s="466"/>
      <c r="U218" s="466"/>
      <c r="V218" s="466"/>
      <c r="W218" s="466"/>
      <c r="X218" s="466"/>
      <c r="Y218" s="466"/>
      <c r="Z218" s="466"/>
      <c r="AA218" s="466"/>
      <c r="AB218" s="466"/>
      <c r="AC218" s="466"/>
      <c r="AD218" s="466"/>
      <c r="AE218" s="466"/>
      <c r="AF218" s="466"/>
      <c r="AG218" s="466"/>
      <c r="AH218" s="466"/>
      <c r="AI218" s="466"/>
      <c r="AJ218" s="466"/>
      <c r="AK218" s="466"/>
      <c r="AL218" s="466"/>
    </row>
    <row r="219" spans="1:38" ht="9.9" customHeight="1">
      <c r="A219" s="466"/>
      <c r="B219" s="466"/>
      <c r="C219" s="466"/>
      <c r="D219" s="466"/>
      <c r="E219" s="466"/>
      <c r="F219" s="466"/>
      <c r="G219" s="466"/>
      <c r="H219" s="466"/>
      <c r="I219" s="466"/>
      <c r="J219" s="466"/>
      <c r="K219" s="466"/>
      <c r="L219" s="466"/>
      <c r="M219" s="466"/>
      <c r="N219" s="466"/>
      <c r="O219" s="466"/>
      <c r="P219" s="466"/>
      <c r="Q219" s="466"/>
      <c r="R219" s="466"/>
      <c r="S219" s="466"/>
      <c r="T219" s="466"/>
      <c r="U219" s="466"/>
      <c r="V219" s="466"/>
      <c r="W219" s="466"/>
      <c r="X219" s="466"/>
      <c r="Y219" s="466"/>
      <c r="Z219" s="466"/>
      <c r="AA219" s="466"/>
      <c r="AB219" s="466"/>
      <c r="AC219" s="466"/>
      <c r="AD219" s="466"/>
      <c r="AE219" s="466"/>
      <c r="AF219" s="466"/>
      <c r="AG219" s="466"/>
      <c r="AH219" s="466"/>
      <c r="AI219" s="466"/>
      <c r="AJ219" s="466"/>
      <c r="AK219" s="466"/>
      <c r="AL219" s="466"/>
    </row>
    <row r="220" spans="1:38" ht="9.9" customHeight="1">
      <c r="A220" s="466"/>
      <c r="B220" s="466"/>
      <c r="C220" s="466"/>
      <c r="D220" s="466"/>
      <c r="E220" s="466"/>
      <c r="F220" s="466"/>
      <c r="G220" s="466"/>
      <c r="H220" s="466"/>
      <c r="I220" s="466"/>
      <c r="J220" s="466"/>
      <c r="K220" s="466"/>
      <c r="L220" s="466"/>
      <c r="M220" s="466"/>
      <c r="N220" s="466"/>
      <c r="O220" s="466"/>
      <c r="P220" s="466"/>
      <c r="Q220" s="466"/>
      <c r="R220" s="466"/>
      <c r="S220" s="466"/>
      <c r="T220" s="466"/>
      <c r="U220" s="466"/>
      <c r="V220" s="466"/>
      <c r="W220" s="466"/>
      <c r="X220" s="466"/>
      <c r="Y220" s="466"/>
      <c r="Z220" s="466"/>
      <c r="AA220" s="466"/>
      <c r="AB220" s="466"/>
      <c r="AC220" s="466"/>
      <c r="AD220" s="466"/>
      <c r="AE220" s="466"/>
      <c r="AF220" s="466"/>
      <c r="AG220" s="466"/>
      <c r="AH220" s="466"/>
      <c r="AI220" s="466"/>
      <c r="AJ220" s="466"/>
      <c r="AK220" s="466"/>
      <c r="AL220" s="466"/>
    </row>
    <row r="221" spans="1:38" ht="9.9" customHeight="1">
      <c r="A221" s="466"/>
      <c r="B221" s="466"/>
      <c r="C221" s="466"/>
      <c r="D221" s="466"/>
      <c r="E221" s="466"/>
      <c r="F221" s="466"/>
      <c r="G221" s="466"/>
      <c r="H221" s="466"/>
      <c r="I221" s="466"/>
      <c r="J221" s="466"/>
      <c r="K221" s="466"/>
      <c r="L221" s="466"/>
      <c r="M221" s="466"/>
      <c r="N221" s="466"/>
      <c r="O221" s="466"/>
      <c r="P221" s="466"/>
      <c r="Q221" s="466"/>
      <c r="R221" s="466"/>
      <c r="S221" s="466"/>
      <c r="T221" s="466"/>
      <c r="U221" s="466"/>
      <c r="V221" s="466"/>
      <c r="W221" s="466"/>
      <c r="X221" s="466"/>
      <c r="Y221" s="466"/>
      <c r="Z221" s="466"/>
      <c r="AA221" s="466"/>
      <c r="AB221" s="466"/>
      <c r="AC221" s="466"/>
      <c r="AD221" s="466"/>
      <c r="AE221" s="466"/>
      <c r="AF221" s="466"/>
      <c r="AG221" s="466"/>
      <c r="AH221" s="466"/>
      <c r="AI221" s="466"/>
      <c r="AJ221" s="466"/>
      <c r="AK221" s="466"/>
      <c r="AL221" s="466"/>
    </row>
    <row r="222" spans="1:38" ht="9.9" customHeight="1">
      <c r="A222" s="466"/>
      <c r="B222" s="466"/>
      <c r="C222" s="466"/>
      <c r="D222" s="466"/>
      <c r="E222" s="466"/>
      <c r="F222" s="466"/>
      <c r="G222" s="466"/>
      <c r="H222" s="466"/>
      <c r="I222" s="466"/>
      <c r="J222" s="466"/>
      <c r="K222" s="466"/>
      <c r="L222" s="466"/>
      <c r="M222" s="466"/>
      <c r="N222" s="466"/>
      <c r="O222" s="466"/>
      <c r="P222" s="466"/>
      <c r="Q222" s="466"/>
      <c r="R222" s="466"/>
      <c r="S222" s="466"/>
      <c r="T222" s="466"/>
      <c r="U222" s="466"/>
      <c r="V222" s="466"/>
      <c r="W222" s="466"/>
      <c r="X222" s="466"/>
      <c r="Y222" s="466"/>
      <c r="Z222" s="466"/>
      <c r="AA222" s="466"/>
      <c r="AB222" s="466"/>
      <c r="AC222" s="466"/>
      <c r="AD222" s="466"/>
      <c r="AE222" s="466"/>
      <c r="AF222" s="466"/>
      <c r="AG222" s="466"/>
      <c r="AH222" s="466"/>
      <c r="AI222" s="466"/>
      <c r="AJ222" s="466"/>
      <c r="AK222" s="466"/>
      <c r="AL222" s="466"/>
    </row>
    <row r="223" spans="1:38" ht="9.9" customHeight="1">
      <c r="A223" s="466"/>
      <c r="B223" s="466"/>
      <c r="C223" s="466"/>
      <c r="D223" s="466"/>
      <c r="E223" s="466"/>
      <c r="F223" s="466"/>
      <c r="G223" s="466"/>
      <c r="H223" s="466"/>
      <c r="I223" s="466"/>
      <c r="J223" s="466"/>
      <c r="K223" s="466"/>
      <c r="L223" s="466"/>
      <c r="M223" s="466"/>
      <c r="N223" s="466"/>
      <c r="O223" s="466"/>
      <c r="P223" s="466"/>
      <c r="Q223" s="466"/>
      <c r="R223" s="466"/>
      <c r="S223" s="466"/>
      <c r="T223" s="466"/>
      <c r="U223" s="466"/>
      <c r="V223" s="466"/>
      <c r="W223" s="466"/>
      <c r="X223" s="466"/>
      <c r="Y223" s="466"/>
      <c r="Z223" s="466"/>
      <c r="AA223" s="466"/>
      <c r="AB223" s="466"/>
      <c r="AC223" s="466"/>
      <c r="AD223" s="466"/>
      <c r="AE223" s="466"/>
      <c r="AF223" s="466"/>
      <c r="AG223" s="466"/>
      <c r="AH223" s="466"/>
      <c r="AI223" s="466"/>
      <c r="AJ223" s="466"/>
      <c r="AK223" s="466"/>
      <c r="AL223" s="466"/>
    </row>
    <row r="224" spans="1:38" ht="9.9" customHeight="1">
      <c r="A224" s="466"/>
      <c r="B224" s="466"/>
      <c r="C224" s="466"/>
      <c r="D224" s="466"/>
      <c r="E224" s="466"/>
      <c r="F224" s="466"/>
      <c r="G224" s="466"/>
      <c r="H224" s="466"/>
      <c r="I224" s="466"/>
      <c r="J224" s="466"/>
      <c r="K224" s="466"/>
      <c r="L224" s="466"/>
      <c r="M224" s="466"/>
      <c r="N224" s="466"/>
      <c r="O224" s="466"/>
      <c r="P224" s="466"/>
      <c r="Q224" s="466"/>
      <c r="R224" s="466"/>
      <c r="S224" s="466"/>
      <c r="T224" s="466"/>
      <c r="U224" s="466"/>
      <c r="V224" s="466"/>
      <c r="W224" s="466"/>
      <c r="X224" s="466"/>
      <c r="Y224" s="466"/>
      <c r="Z224" s="466"/>
      <c r="AA224" s="466"/>
      <c r="AB224" s="466"/>
      <c r="AC224" s="466"/>
      <c r="AD224" s="466"/>
      <c r="AE224" s="466"/>
      <c r="AF224" s="466"/>
      <c r="AG224" s="466"/>
      <c r="AH224" s="466"/>
      <c r="AI224" s="466"/>
      <c r="AJ224" s="466"/>
      <c r="AK224" s="466"/>
      <c r="AL224" s="466"/>
    </row>
    <row r="225" spans="1:38" ht="9.9" customHeight="1">
      <c r="A225" s="466"/>
      <c r="B225" s="466"/>
      <c r="C225" s="466"/>
      <c r="D225" s="466"/>
      <c r="E225" s="466"/>
      <c r="F225" s="466"/>
      <c r="G225" s="466"/>
      <c r="H225" s="466"/>
      <c r="I225" s="466"/>
      <c r="J225" s="466"/>
      <c r="K225" s="466"/>
      <c r="L225" s="466"/>
      <c r="M225" s="466"/>
      <c r="N225" s="466"/>
      <c r="O225" s="466"/>
      <c r="P225" s="466"/>
      <c r="Q225" s="466"/>
      <c r="R225" s="466"/>
      <c r="S225" s="466"/>
      <c r="T225" s="466"/>
      <c r="U225" s="466"/>
      <c r="V225" s="466"/>
      <c r="W225" s="466"/>
      <c r="X225" s="466"/>
      <c r="Y225" s="466"/>
      <c r="Z225" s="466"/>
      <c r="AA225" s="466"/>
      <c r="AB225" s="466"/>
      <c r="AC225" s="466"/>
      <c r="AD225" s="466"/>
      <c r="AE225" s="466"/>
      <c r="AF225" s="466"/>
      <c r="AG225" s="466"/>
      <c r="AH225" s="466"/>
      <c r="AI225" s="466"/>
      <c r="AJ225" s="466"/>
      <c r="AK225" s="466"/>
      <c r="AL225" s="466"/>
    </row>
    <row r="226" spans="1:38" ht="9.9" customHeight="1">
      <c r="A226" s="466"/>
      <c r="B226" s="466"/>
      <c r="C226" s="466"/>
      <c r="D226" s="466"/>
      <c r="E226" s="466"/>
      <c r="F226" s="466"/>
      <c r="G226" s="466"/>
      <c r="H226" s="466"/>
      <c r="I226" s="466"/>
      <c r="J226" s="466"/>
      <c r="K226" s="466"/>
      <c r="L226" s="466"/>
      <c r="M226" s="466"/>
      <c r="N226" s="466"/>
      <c r="O226" s="466"/>
      <c r="P226" s="466"/>
      <c r="Q226" s="466"/>
      <c r="R226" s="466"/>
      <c r="S226" s="466"/>
      <c r="T226" s="466"/>
      <c r="U226" s="466"/>
      <c r="V226" s="466"/>
      <c r="W226" s="466"/>
      <c r="X226" s="466"/>
      <c r="Y226" s="466"/>
      <c r="Z226" s="466"/>
      <c r="AA226" s="466"/>
      <c r="AB226" s="466"/>
      <c r="AC226" s="466"/>
      <c r="AD226" s="466"/>
      <c r="AE226" s="466"/>
      <c r="AF226" s="466"/>
      <c r="AG226" s="466"/>
      <c r="AH226" s="466"/>
      <c r="AI226" s="466"/>
      <c r="AJ226" s="466"/>
      <c r="AK226" s="466"/>
      <c r="AL226" s="466"/>
    </row>
    <row r="227" spans="1:38" ht="9.9" customHeight="1">
      <c r="A227" s="466"/>
      <c r="B227" s="466"/>
      <c r="C227" s="466"/>
      <c r="D227" s="466"/>
      <c r="E227" s="466"/>
      <c r="F227" s="466"/>
      <c r="G227" s="466"/>
      <c r="H227" s="466"/>
      <c r="I227" s="466"/>
      <c r="J227" s="466"/>
      <c r="K227" s="466"/>
      <c r="L227" s="466"/>
      <c r="M227" s="466"/>
      <c r="N227" s="466"/>
      <c r="O227" s="466"/>
      <c r="P227" s="466"/>
      <c r="Q227" s="466"/>
      <c r="R227" s="466"/>
      <c r="S227" s="466"/>
      <c r="T227" s="466"/>
      <c r="U227" s="466"/>
      <c r="V227" s="466"/>
      <c r="W227" s="466"/>
      <c r="X227" s="466"/>
      <c r="Y227" s="466"/>
      <c r="Z227" s="466"/>
      <c r="AA227" s="466"/>
      <c r="AB227" s="466"/>
      <c r="AC227" s="466"/>
      <c r="AD227" s="466"/>
      <c r="AE227" s="466"/>
      <c r="AF227" s="466"/>
      <c r="AG227" s="466"/>
      <c r="AH227" s="466"/>
      <c r="AI227" s="466"/>
      <c r="AJ227" s="466"/>
      <c r="AK227" s="466"/>
      <c r="AL227" s="466"/>
    </row>
    <row r="228" spans="1:38" ht="9.9" customHeight="1">
      <c r="A228" s="466"/>
      <c r="B228" s="466"/>
      <c r="C228" s="466"/>
      <c r="D228" s="466"/>
      <c r="E228" s="466"/>
      <c r="F228" s="466"/>
      <c r="G228" s="466"/>
      <c r="H228" s="466"/>
      <c r="I228" s="466"/>
      <c r="J228" s="466"/>
      <c r="K228" s="466"/>
      <c r="L228" s="466"/>
      <c r="M228" s="466"/>
      <c r="N228" s="466"/>
      <c r="O228" s="466"/>
      <c r="P228" s="466"/>
      <c r="Q228" s="466"/>
      <c r="R228" s="466"/>
      <c r="S228" s="466"/>
      <c r="T228" s="466"/>
      <c r="U228" s="466"/>
      <c r="V228" s="466"/>
      <c r="W228" s="466"/>
      <c r="X228" s="466"/>
      <c r="Y228" s="466"/>
      <c r="Z228" s="466"/>
      <c r="AA228" s="466"/>
      <c r="AB228" s="466"/>
      <c r="AC228" s="466"/>
      <c r="AD228" s="466"/>
      <c r="AE228" s="466"/>
      <c r="AF228" s="466"/>
      <c r="AG228" s="466"/>
      <c r="AH228" s="466"/>
      <c r="AI228" s="466"/>
      <c r="AJ228" s="466"/>
      <c r="AK228" s="466"/>
      <c r="AL228" s="466"/>
    </row>
    <row r="229" spans="1:38" ht="9.9" customHeight="1">
      <c r="A229" s="466"/>
      <c r="B229" s="466"/>
      <c r="C229" s="466"/>
      <c r="D229" s="466"/>
      <c r="E229" s="466"/>
      <c r="F229" s="466"/>
      <c r="G229" s="466"/>
      <c r="H229" s="466"/>
      <c r="I229" s="466"/>
      <c r="J229" s="466"/>
      <c r="K229" s="466"/>
      <c r="L229" s="466"/>
      <c r="M229" s="466"/>
      <c r="N229" s="466"/>
      <c r="O229" s="466"/>
      <c r="P229" s="466"/>
      <c r="Q229" s="466"/>
      <c r="R229" s="466"/>
      <c r="S229" s="466"/>
      <c r="T229" s="466"/>
      <c r="U229" s="466"/>
      <c r="V229" s="466"/>
      <c r="W229" s="466"/>
      <c r="X229" s="466"/>
      <c r="Y229" s="466"/>
      <c r="Z229" s="466"/>
      <c r="AA229" s="466"/>
      <c r="AB229" s="466"/>
      <c r="AC229" s="466"/>
      <c r="AD229" s="466"/>
      <c r="AE229" s="466"/>
      <c r="AF229" s="466"/>
      <c r="AG229" s="466"/>
      <c r="AH229" s="466"/>
      <c r="AI229" s="466"/>
      <c r="AJ229" s="466"/>
      <c r="AK229" s="466"/>
      <c r="AL229" s="466"/>
    </row>
    <row r="230" spans="1:38" ht="9.9" customHeight="1">
      <c r="A230" s="466"/>
      <c r="B230" s="466"/>
      <c r="C230" s="466"/>
      <c r="D230" s="466"/>
      <c r="E230" s="466"/>
      <c r="F230" s="466"/>
      <c r="G230" s="466"/>
      <c r="H230" s="466"/>
      <c r="I230" s="466"/>
      <c r="J230" s="466"/>
      <c r="K230" s="466"/>
      <c r="L230" s="466"/>
      <c r="M230" s="466"/>
      <c r="N230" s="466"/>
      <c r="O230" s="466"/>
      <c r="P230" s="466"/>
      <c r="Q230" s="466"/>
      <c r="R230" s="466"/>
      <c r="S230" s="466"/>
      <c r="T230" s="466"/>
      <c r="U230" s="466"/>
      <c r="V230" s="466"/>
      <c r="W230" s="466"/>
      <c r="X230" s="466"/>
      <c r="Y230" s="466"/>
      <c r="Z230" s="466"/>
      <c r="AA230" s="466"/>
      <c r="AB230" s="466"/>
      <c r="AC230" s="466"/>
      <c r="AD230" s="466"/>
      <c r="AE230" s="466"/>
      <c r="AF230" s="466"/>
      <c r="AG230" s="466"/>
      <c r="AH230" s="466"/>
      <c r="AI230" s="466"/>
      <c r="AJ230" s="466"/>
      <c r="AK230" s="466"/>
      <c r="AL230" s="466"/>
    </row>
    <row r="231" spans="1:38" ht="9.9" customHeight="1">
      <c r="A231" s="466"/>
      <c r="B231" s="466"/>
      <c r="C231" s="466"/>
      <c r="D231" s="466"/>
      <c r="E231" s="466"/>
      <c r="F231" s="466"/>
      <c r="G231" s="466"/>
      <c r="H231" s="466"/>
      <c r="I231" s="466"/>
      <c r="J231" s="466"/>
      <c r="K231" s="466"/>
      <c r="L231" s="466"/>
      <c r="M231" s="466"/>
      <c r="N231" s="466"/>
      <c r="O231" s="466"/>
      <c r="P231" s="466"/>
      <c r="Q231" s="466"/>
      <c r="R231" s="466"/>
      <c r="S231" s="466"/>
      <c r="T231" s="466"/>
      <c r="U231" s="466"/>
      <c r="V231" s="466"/>
      <c r="W231" s="466"/>
      <c r="X231" s="466"/>
      <c r="Y231" s="466"/>
      <c r="Z231" s="466"/>
      <c r="AA231" s="466"/>
      <c r="AB231" s="466"/>
      <c r="AC231" s="466"/>
      <c r="AD231" s="466"/>
      <c r="AE231" s="466"/>
      <c r="AF231" s="466"/>
      <c r="AG231" s="466"/>
      <c r="AH231" s="466"/>
      <c r="AI231" s="466"/>
      <c r="AJ231" s="466"/>
      <c r="AK231" s="466"/>
      <c r="AL231" s="466"/>
    </row>
    <row r="232" spans="1:38" ht="9.9" customHeight="1">
      <c r="A232" s="466"/>
      <c r="B232" s="466"/>
      <c r="C232" s="466"/>
      <c r="D232" s="466"/>
      <c r="E232" s="466"/>
      <c r="F232" s="466"/>
      <c r="G232" s="466"/>
      <c r="H232" s="466"/>
      <c r="I232" s="466"/>
      <c r="J232" s="466"/>
      <c r="K232" s="466"/>
      <c r="L232" s="466"/>
      <c r="M232" s="466"/>
      <c r="N232" s="466"/>
      <c r="O232" s="466"/>
      <c r="P232" s="466"/>
      <c r="Q232" s="466"/>
      <c r="R232" s="466"/>
      <c r="S232" s="466"/>
      <c r="T232" s="466"/>
      <c r="U232" s="466"/>
      <c r="V232" s="466"/>
      <c r="W232" s="466"/>
      <c r="X232" s="466"/>
      <c r="Y232" s="466"/>
      <c r="Z232" s="466"/>
      <c r="AA232" s="466"/>
      <c r="AB232" s="466"/>
      <c r="AC232" s="466"/>
      <c r="AD232" s="466"/>
      <c r="AE232" s="466"/>
      <c r="AF232" s="466"/>
      <c r="AG232" s="466"/>
      <c r="AH232" s="466"/>
      <c r="AI232" s="466"/>
      <c r="AJ232" s="466"/>
      <c r="AK232" s="466"/>
      <c r="AL232" s="466"/>
    </row>
    <row r="233" spans="1:38" ht="9.9" customHeight="1">
      <c r="A233" s="466"/>
      <c r="B233" s="466"/>
      <c r="C233" s="466"/>
      <c r="D233" s="466"/>
      <c r="E233" s="466"/>
      <c r="F233" s="466"/>
      <c r="G233" s="466"/>
      <c r="H233" s="466"/>
      <c r="I233" s="466"/>
      <c r="J233" s="466"/>
      <c r="K233" s="466"/>
      <c r="L233" s="466"/>
      <c r="M233" s="466"/>
      <c r="N233" s="466"/>
      <c r="O233" s="466"/>
      <c r="P233" s="466"/>
      <c r="Q233" s="466"/>
      <c r="R233" s="466"/>
      <c r="S233" s="466"/>
      <c r="T233" s="466"/>
      <c r="U233" s="466"/>
      <c r="V233" s="466"/>
      <c r="W233" s="466"/>
      <c r="X233" s="466"/>
      <c r="Y233" s="466"/>
      <c r="Z233" s="466"/>
      <c r="AA233" s="466"/>
      <c r="AB233" s="466"/>
      <c r="AC233" s="466"/>
      <c r="AD233" s="466"/>
      <c r="AE233" s="466"/>
      <c r="AF233" s="466"/>
      <c r="AG233" s="466"/>
      <c r="AH233" s="466"/>
      <c r="AI233" s="466"/>
      <c r="AJ233" s="466"/>
      <c r="AK233" s="466"/>
      <c r="AL233" s="466"/>
    </row>
    <row r="234" spans="1:38" ht="9.9" customHeight="1">
      <c r="A234" s="466"/>
      <c r="B234" s="466"/>
      <c r="C234" s="466"/>
      <c r="D234" s="466"/>
      <c r="E234" s="466"/>
      <c r="F234" s="466"/>
      <c r="G234" s="466"/>
      <c r="H234" s="466"/>
      <c r="I234" s="466"/>
      <c r="J234" s="466"/>
      <c r="K234" s="466"/>
      <c r="L234" s="466"/>
      <c r="M234" s="466"/>
      <c r="N234" s="466"/>
      <c r="O234" s="466"/>
      <c r="P234" s="466"/>
      <c r="Q234" s="466"/>
      <c r="R234" s="466"/>
      <c r="S234" s="466"/>
      <c r="T234" s="466"/>
      <c r="U234" s="466"/>
      <c r="V234" s="466"/>
      <c r="W234" s="466"/>
      <c r="X234" s="466"/>
      <c r="Y234" s="466"/>
      <c r="Z234" s="466"/>
      <c r="AA234" s="466"/>
      <c r="AB234" s="466"/>
      <c r="AC234" s="466"/>
      <c r="AD234" s="466"/>
      <c r="AE234" s="466"/>
      <c r="AF234" s="466"/>
      <c r="AG234" s="466"/>
      <c r="AH234" s="466"/>
      <c r="AI234" s="466"/>
      <c r="AJ234" s="466"/>
      <c r="AK234" s="466"/>
      <c r="AL234" s="466"/>
    </row>
    <row r="235" spans="1:38" ht="9.9" customHeight="1">
      <c r="A235" s="466"/>
      <c r="B235" s="466"/>
      <c r="C235" s="466"/>
      <c r="D235" s="466"/>
      <c r="E235" s="466"/>
      <c r="F235" s="466"/>
      <c r="G235" s="466"/>
      <c r="H235" s="466"/>
      <c r="I235" s="466"/>
      <c r="J235" s="466"/>
      <c r="K235" s="466"/>
      <c r="L235" s="466"/>
      <c r="M235" s="466"/>
      <c r="N235" s="466"/>
      <c r="O235" s="466"/>
      <c r="P235" s="466"/>
      <c r="Q235" s="466"/>
      <c r="R235" s="466"/>
      <c r="S235" s="466"/>
      <c r="T235" s="466"/>
      <c r="U235" s="466"/>
      <c r="V235" s="466"/>
      <c r="W235" s="466"/>
      <c r="X235" s="466"/>
      <c r="Y235" s="466"/>
      <c r="Z235" s="466"/>
      <c r="AA235" s="466"/>
      <c r="AB235" s="466"/>
      <c r="AC235" s="466"/>
      <c r="AD235" s="466"/>
      <c r="AE235" s="466"/>
      <c r="AF235" s="466"/>
      <c r="AG235" s="466"/>
      <c r="AH235" s="466"/>
      <c r="AI235" s="466"/>
      <c r="AJ235" s="466"/>
      <c r="AK235" s="466"/>
      <c r="AL235" s="466"/>
    </row>
    <row r="236" spans="1:38" ht="9.9" customHeight="1">
      <c r="A236" s="466"/>
      <c r="B236" s="466"/>
      <c r="C236" s="466"/>
      <c r="D236" s="466"/>
      <c r="E236" s="466"/>
      <c r="F236" s="466"/>
      <c r="G236" s="466"/>
      <c r="H236" s="466"/>
      <c r="I236" s="466"/>
      <c r="J236" s="466"/>
      <c r="K236" s="466"/>
      <c r="L236" s="466"/>
      <c r="M236" s="466"/>
      <c r="N236" s="466"/>
      <c r="O236" s="466"/>
      <c r="P236" s="466"/>
      <c r="Q236" s="466"/>
      <c r="R236" s="466"/>
      <c r="S236" s="466"/>
      <c r="T236" s="466"/>
      <c r="U236" s="466"/>
      <c r="V236" s="466"/>
      <c r="W236" s="466"/>
      <c r="X236" s="466"/>
      <c r="Y236" s="466"/>
      <c r="Z236" s="466"/>
      <c r="AA236" s="466"/>
      <c r="AB236" s="466"/>
      <c r="AC236" s="466"/>
      <c r="AD236" s="466"/>
      <c r="AE236" s="466"/>
      <c r="AF236" s="466"/>
      <c r="AG236" s="466"/>
      <c r="AH236" s="466"/>
      <c r="AI236" s="466"/>
      <c r="AJ236" s="466"/>
      <c r="AK236" s="466"/>
      <c r="AL236" s="466"/>
    </row>
    <row r="237" spans="1:38" ht="9.9" customHeight="1">
      <c r="A237" s="466"/>
      <c r="B237" s="466"/>
      <c r="C237" s="466"/>
      <c r="D237" s="466"/>
      <c r="E237" s="466"/>
      <c r="F237" s="466"/>
      <c r="G237" s="466"/>
      <c r="H237" s="466"/>
      <c r="I237" s="466"/>
      <c r="J237" s="466"/>
      <c r="K237" s="466"/>
      <c r="L237" s="466"/>
      <c r="M237" s="466"/>
      <c r="N237" s="466"/>
      <c r="O237" s="466"/>
      <c r="P237" s="466"/>
      <c r="Q237" s="466"/>
      <c r="R237" s="466"/>
      <c r="S237" s="466"/>
      <c r="T237" s="466"/>
      <c r="U237" s="466"/>
      <c r="V237" s="466"/>
      <c r="W237" s="466"/>
      <c r="X237" s="466"/>
      <c r="Y237" s="466"/>
      <c r="Z237" s="466"/>
      <c r="AA237" s="466"/>
      <c r="AB237" s="466"/>
      <c r="AC237" s="466"/>
      <c r="AD237" s="466"/>
      <c r="AE237" s="466"/>
      <c r="AF237" s="466"/>
      <c r="AG237" s="466"/>
      <c r="AH237" s="466"/>
      <c r="AI237" s="466"/>
      <c r="AJ237" s="466"/>
      <c r="AK237" s="466"/>
      <c r="AL237" s="466"/>
    </row>
    <row r="238" spans="1:38" ht="9.9" customHeight="1">
      <c r="A238" s="466"/>
      <c r="B238" s="466"/>
      <c r="C238" s="466"/>
      <c r="D238" s="466"/>
      <c r="E238" s="466"/>
      <c r="F238" s="466"/>
      <c r="G238" s="466"/>
      <c r="H238" s="466"/>
      <c r="I238" s="466"/>
      <c r="J238" s="466"/>
      <c r="K238" s="466"/>
      <c r="L238" s="466"/>
      <c r="M238" s="466"/>
      <c r="N238" s="466"/>
      <c r="O238" s="466"/>
      <c r="P238" s="466"/>
      <c r="Q238" s="466"/>
      <c r="R238" s="466"/>
      <c r="S238" s="466"/>
      <c r="T238" s="466"/>
      <c r="U238" s="466"/>
      <c r="V238" s="466"/>
      <c r="W238" s="466"/>
      <c r="X238" s="466"/>
      <c r="Y238" s="466"/>
      <c r="Z238" s="466"/>
      <c r="AA238" s="466"/>
      <c r="AB238" s="466"/>
      <c r="AC238" s="466"/>
      <c r="AD238" s="466"/>
      <c r="AE238" s="466"/>
      <c r="AF238" s="466"/>
      <c r="AG238" s="466"/>
      <c r="AH238" s="466"/>
      <c r="AI238" s="466"/>
      <c r="AJ238" s="466"/>
      <c r="AK238" s="466"/>
      <c r="AL238" s="466"/>
    </row>
    <row r="239" spans="1:38" ht="9.9" customHeight="1">
      <c r="A239" s="466"/>
      <c r="B239" s="466"/>
      <c r="C239" s="466"/>
      <c r="D239" s="466"/>
      <c r="E239" s="466"/>
      <c r="F239" s="466"/>
      <c r="G239" s="466"/>
      <c r="H239" s="466"/>
      <c r="I239" s="466"/>
      <c r="J239" s="466"/>
      <c r="K239" s="466"/>
      <c r="L239" s="466"/>
      <c r="M239" s="466"/>
      <c r="N239" s="466"/>
      <c r="O239" s="466"/>
      <c r="P239" s="466"/>
      <c r="Q239" s="466"/>
      <c r="R239" s="466"/>
      <c r="S239" s="466"/>
      <c r="T239" s="466"/>
      <c r="U239" s="466"/>
      <c r="V239" s="466"/>
      <c r="W239" s="466"/>
      <c r="X239" s="466"/>
      <c r="Y239" s="466"/>
      <c r="Z239" s="466"/>
      <c r="AA239" s="466"/>
      <c r="AB239" s="466"/>
      <c r="AC239" s="466"/>
      <c r="AD239" s="466"/>
      <c r="AE239" s="466"/>
      <c r="AF239" s="466"/>
      <c r="AG239" s="466"/>
      <c r="AH239" s="466"/>
      <c r="AI239" s="466"/>
      <c r="AJ239" s="466"/>
      <c r="AK239" s="466"/>
      <c r="AL239" s="466"/>
    </row>
    <row r="240" spans="1:38" ht="9.9" customHeight="1">
      <c r="A240" s="466"/>
      <c r="B240" s="466"/>
      <c r="C240" s="466"/>
      <c r="D240" s="466"/>
      <c r="E240" s="466"/>
      <c r="F240" s="466"/>
      <c r="G240" s="466"/>
      <c r="H240" s="466"/>
      <c r="I240" s="466"/>
      <c r="J240" s="466"/>
      <c r="K240" s="466"/>
      <c r="L240" s="466"/>
      <c r="M240" s="466"/>
      <c r="N240" s="466"/>
      <c r="O240" s="466"/>
      <c r="P240" s="466"/>
      <c r="Q240" s="466"/>
      <c r="R240" s="466"/>
      <c r="S240" s="466"/>
      <c r="T240" s="466"/>
      <c r="U240" s="466"/>
      <c r="V240" s="466"/>
      <c r="W240" s="466"/>
      <c r="X240" s="466"/>
      <c r="Y240" s="466"/>
      <c r="Z240" s="466"/>
      <c r="AA240" s="466"/>
      <c r="AB240" s="466"/>
      <c r="AC240" s="466"/>
      <c r="AD240" s="466"/>
      <c r="AE240" s="466"/>
      <c r="AF240" s="466"/>
      <c r="AG240" s="466"/>
      <c r="AH240" s="466"/>
      <c r="AI240" s="466"/>
      <c r="AJ240" s="466"/>
      <c r="AK240" s="466"/>
      <c r="AL240" s="466"/>
    </row>
    <row r="241" spans="1:38" ht="9.9" customHeight="1">
      <c r="A241" s="466"/>
      <c r="B241" s="466"/>
      <c r="C241" s="466"/>
      <c r="D241" s="466"/>
      <c r="E241" s="466"/>
      <c r="F241" s="466"/>
      <c r="G241" s="466"/>
      <c r="H241" s="466"/>
      <c r="I241" s="466"/>
      <c r="J241" s="466"/>
      <c r="K241" s="466"/>
      <c r="L241" s="466"/>
      <c r="M241" s="466"/>
      <c r="N241" s="466"/>
      <c r="O241" s="466"/>
      <c r="P241" s="466"/>
      <c r="Q241" s="466"/>
      <c r="R241" s="466"/>
      <c r="S241" s="466"/>
      <c r="T241" s="466"/>
      <c r="U241" s="466"/>
      <c r="V241" s="466"/>
      <c r="W241" s="466"/>
      <c r="X241" s="466"/>
      <c r="Y241" s="466"/>
      <c r="Z241" s="466"/>
      <c r="AA241" s="466"/>
      <c r="AB241" s="466"/>
      <c r="AC241" s="466"/>
      <c r="AD241" s="466"/>
      <c r="AE241" s="466"/>
      <c r="AF241" s="466"/>
      <c r="AG241" s="466"/>
      <c r="AH241" s="466"/>
      <c r="AI241" s="466"/>
      <c r="AJ241" s="466"/>
      <c r="AK241" s="466"/>
      <c r="AL241" s="466"/>
    </row>
    <row r="242" spans="1:38" ht="9.9" customHeight="1"/>
    <row r="243" spans="1:38" ht="9.9" customHeight="1"/>
    <row r="244" spans="1:38" ht="9.9" customHeight="1"/>
    <row r="245" spans="1:38" ht="9.9" customHeight="1"/>
    <row r="246" spans="1:38" ht="9.9" customHeight="1"/>
    <row r="247" spans="1:38" ht="9.9" customHeight="1"/>
    <row r="248" spans="1:38" ht="9.9" customHeight="1"/>
    <row r="249" spans="1:38" ht="9.9" customHeight="1"/>
    <row r="250" spans="1:38" ht="9.9" customHeight="1"/>
    <row r="251" spans="1:38" ht="9.9" customHeight="1"/>
    <row r="252" spans="1:38" ht="9.9" customHeight="1"/>
    <row r="253" spans="1:38" ht="9.9" customHeight="1"/>
    <row r="254" spans="1:38" ht="9.9" customHeight="1"/>
    <row r="255" spans="1:38" ht="9.9" customHeight="1"/>
    <row r="256" spans="1:38" ht="9.9" customHeight="1"/>
    <row r="257" ht="9.9" customHeight="1"/>
    <row r="258" ht="9.9" customHeight="1"/>
    <row r="259" ht="9.9" customHeight="1"/>
    <row r="260" ht="9.9" customHeight="1"/>
    <row r="261" ht="9.9" customHeight="1"/>
    <row r="262" ht="9.9" customHeight="1"/>
    <row r="263" ht="9.9" customHeight="1"/>
    <row r="264" ht="9.9" customHeight="1"/>
    <row r="265" ht="9.9" customHeight="1"/>
    <row r="266" ht="9.9" customHeight="1"/>
    <row r="267" ht="9.9" customHeight="1"/>
    <row r="268" ht="9.9" customHeight="1"/>
    <row r="269" ht="9.9" customHeight="1"/>
    <row r="270" ht="9.9" customHeight="1"/>
    <row r="271" ht="9.9" customHeight="1"/>
    <row r="272" ht="9.9" customHeight="1"/>
    <row r="273" ht="9.9" customHeight="1"/>
    <row r="274" ht="9.9" customHeight="1"/>
    <row r="275" ht="9.9" customHeight="1"/>
    <row r="276" ht="9.9" customHeight="1"/>
    <row r="277" ht="9.9" customHeight="1"/>
    <row r="278" ht="9.9" customHeight="1"/>
    <row r="279" ht="9.9" customHeight="1"/>
    <row r="280" ht="9.9" customHeight="1"/>
    <row r="281" ht="9.9" customHeight="1"/>
    <row r="282" ht="9.9" customHeight="1"/>
    <row r="283" ht="9.9" customHeight="1"/>
    <row r="284" ht="9.9" customHeight="1"/>
    <row r="285" ht="9.9" customHeight="1"/>
    <row r="286" ht="9.9" customHeight="1"/>
    <row r="287" ht="9.9" customHeight="1"/>
    <row r="288"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sheetData>
  <mergeCells count="14">
    <mergeCell ref="AJ7:AK7"/>
    <mergeCell ref="Z15:AA15"/>
    <mergeCell ref="AH19:AJ19"/>
    <mergeCell ref="Z25:AA25"/>
    <mergeCell ref="AH29:AJ29"/>
    <mergeCell ref="C16:AA21"/>
    <mergeCell ref="AP16:AT17"/>
    <mergeCell ref="AF20:AJ21"/>
    <mergeCell ref="A83:AL83"/>
    <mergeCell ref="B57:AL61"/>
    <mergeCell ref="B43:AL47"/>
    <mergeCell ref="C26:AA31"/>
    <mergeCell ref="AP26:AT27"/>
    <mergeCell ref="AF30:AJ31"/>
  </mergeCells>
  <printOptions horizontalCentered="1"/>
  <pageMargins left="0.39370078740157499" right="0.39370078740157499" top="0.39370078740157499" bottom="0.196850393700787" header="0" footer="0"/>
  <pageSetup paperSize="9" scale="3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BE112"/>
  <sheetViews>
    <sheetView showGridLines="0" view="pageBreakPreview" topLeftCell="A6" zoomScale="40" zoomScaleNormal="40" zoomScaleSheetLayoutView="40" workbookViewId="0">
      <selection activeCell="AR26" sqref="AR26:AS26"/>
    </sheetView>
  </sheetViews>
  <sheetFormatPr defaultColWidth="4.61328125" defaultRowHeight="39.9" customHeight="1"/>
  <cols>
    <col min="1" max="1" width="4.61328125" style="1629"/>
    <col min="2" max="2" width="3" style="1630" customWidth="1"/>
    <col min="3" max="16" width="5.07421875" style="1630" customWidth="1"/>
    <col min="17" max="18" width="5.07421875" style="1659" customWidth="1"/>
    <col min="19" max="29" width="5.07421875" style="1630" customWidth="1"/>
    <col min="30" max="30" width="2.07421875" style="1630" customWidth="1"/>
    <col min="31" max="36" width="5.07421875" style="1630" customWidth="1"/>
    <col min="37" max="37" width="5.07421875" style="1631" customWidth="1"/>
    <col min="38" max="53" width="5.07421875" style="1630" customWidth="1"/>
    <col min="54" max="55" width="5.07421875" style="1629" customWidth="1"/>
    <col min="56" max="56" width="2.3046875" style="1629" customWidth="1"/>
    <col min="57" max="258" width="4.61328125" style="1629"/>
    <col min="259" max="259" width="3" style="1629" customWidth="1"/>
    <col min="260" max="260" width="3.765625" style="1629" customWidth="1"/>
    <col min="261" max="261" width="5.07421875" style="1629" customWidth="1"/>
    <col min="262" max="262" width="8.07421875" style="1629" customWidth="1"/>
    <col min="263" max="263" width="3.07421875" style="1629" customWidth="1"/>
    <col min="264" max="277" width="5.07421875" style="1629" customWidth="1"/>
    <col min="278" max="278" width="6.07421875" style="1629" customWidth="1"/>
    <col min="279" max="283" width="5.07421875" style="1629" customWidth="1"/>
    <col min="284" max="284" width="7.61328125" style="1629" customWidth="1"/>
    <col min="285" max="308" width="5.07421875" style="1629" customWidth="1"/>
    <col min="309" max="309" width="4.61328125" style="1629"/>
    <col min="310" max="310" width="7.3828125" style="1629" customWidth="1"/>
    <col min="311" max="514" width="4.61328125" style="1629"/>
    <col min="515" max="515" width="3" style="1629" customWidth="1"/>
    <col min="516" max="516" width="3.765625" style="1629" customWidth="1"/>
    <col min="517" max="517" width="5.07421875" style="1629" customWidth="1"/>
    <col min="518" max="518" width="8.07421875" style="1629" customWidth="1"/>
    <col min="519" max="519" width="3.07421875" style="1629" customWidth="1"/>
    <col min="520" max="533" width="5.07421875" style="1629" customWidth="1"/>
    <col min="534" max="534" width="6.07421875" style="1629" customWidth="1"/>
    <col min="535" max="539" width="5.07421875" style="1629" customWidth="1"/>
    <col min="540" max="540" width="7.61328125" style="1629" customWidth="1"/>
    <col min="541" max="564" width="5.07421875" style="1629" customWidth="1"/>
    <col min="565" max="565" width="4.61328125" style="1629"/>
    <col min="566" max="566" width="7.3828125" style="1629" customWidth="1"/>
    <col min="567" max="770" width="4.61328125" style="1629"/>
    <col min="771" max="771" width="3" style="1629" customWidth="1"/>
    <col min="772" max="772" width="3.765625" style="1629" customWidth="1"/>
    <col min="773" max="773" width="5.07421875" style="1629" customWidth="1"/>
    <col min="774" max="774" width="8.07421875" style="1629" customWidth="1"/>
    <col min="775" max="775" width="3.07421875" style="1629" customWidth="1"/>
    <col min="776" max="789" width="5.07421875" style="1629" customWidth="1"/>
    <col min="790" max="790" width="6.07421875" style="1629" customWidth="1"/>
    <col min="791" max="795" width="5.07421875" style="1629" customWidth="1"/>
    <col min="796" max="796" width="7.61328125" style="1629" customWidth="1"/>
    <col min="797" max="820" width="5.07421875" style="1629" customWidth="1"/>
    <col min="821" max="821" width="4.61328125" style="1629"/>
    <col min="822" max="822" width="7.3828125" style="1629" customWidth="1"/>
    <col min="823" max="1026" width="4.61328125" style="1629"/>
    <col min="1027" max="1027" width="3" style="1629" customWidth="1"/>
    <col min="1028" max="1028" width="3.765625" style="1629" customWidth="1"/>
    <col min="1029" max="1029" width="5.07421875" style="1629" customWidth="1"/>
    <col min="1030" max="1030" width="8.07421875" style="1629" customWidth="1"/>
    <col min="1031" max="1031" width="3.07421875" style="1629" customWidth="1"/>
    <col min="1032" max="1045" width="5.07421875" style="1629" customWidth="1"/>
    <col min="1046" max="1046" width="6.07421875" style="1629" customWidth="1"/>
    <col min="1047" max="1051" width="5.07421875" style="1629" customWidth="1"/>
    <col min="1052" max="1052" width="7.61328125" style="1629" customWidth="1"/>
    <col min="1053" max="1076" width="5.07421875" style="1629" customWidth="1"/>
    <col min="1077" max="1077" width="4.61328125" style="1629"/>
    <col min="1078" max="1078" width="7.3828125" style="1629" customWidth="1"/>
    <col min="1079" max="1282" width="4.61328125" style="1629"/>
    <col min="1283" max="1283" width="3" style="1629" customWidth="1"/>
    <col min="1284" max="1284" width="3.765625" style="1629" customWidth="1"/>
    <col min="1285" max="1285" width="5.07421875" style="1629" customWidth="1"/>
    <col min="1286" max="1286" width="8.07421875" style="1629" customWidth="1"/>
    <col min="1287" max="1287" width="3.07421875" style="1629" customWidth="1"/>
    <col min="1288" max="1301" width="5.07421875" style="1629" customWidth="1"/>
    <col min="1302" max="1302" width="6.07421875" style="1629" customWidth="1"/>
    <col min="1303" max="1307" width="5.07421875" style="1629" customWidth="1"/>
    <col min="1308" max="1308" width="7.61328125" style="1629" customWidth="1"/>
    <col min="1309" max="1332" width="5.07421875" style="1629" customWidth="1"/>
    <col min="1333" max="1333" width="4.61328125" style="1629"/>
    <col min="1334" max="1334" width="7.3828125" style="1629" customWidth="1"/>
    <col min="1335" max="1538" width="4.61328125" style="1629"/>
    <col min="1539" max="1539" width="3" style="1629" customWidth="1"/>
    <col min="1540" max="1540" width="3.765625" style="1629" customWidth="1"/>
    <col min="1541" max="1541" width="5.07421875" style="1629" customWidth="1"/>
    <col min="1542" max="1542" width="8.07421875" style="1629" customWidth="1"/>
    <col min="1543" max="1543" width="3.07421875" style="1629" customWidth="1"/>
    <col min="1544" max="1557" width="5.07421875" style="1629" customWidth="1"/>
    <col min="1558" max="1558" width="6.07421875" style="1629" customWidth="1"/>
    <col min="1559" max="1563" width="5.07421875" style="1629" customWidth="1"/>
    <col min="1564" max="1564" width="7.61328125" style="1629" customWidth="1"/>
    <col min="1565" max="1588" width="5.07421875" style="1629" customWidth="1"/>
    <col min="1589" max="1589" width="4.61328125" style="1629"/>
    <col min="1590" max="1590" width="7.3828125" style="1629" customWidth="1"/>
    <col min="1591" max="1794" width="4.61328125" style="1629"/>
    <col min="1795" max="1795" width="3" style="1629" customWidth="1"/>
    <col min="1796" max="1796" width="3.765625" style="1629" customWidth="1"/>
    <col min="1797" max="1797" width="5.07421875" style="1629" customWidth="1"/>
    <col min="1798" max="1798" width="8.07421875" style="1629" customWidth="1"/>
    <col min="1799" max="1799" width="3.07421875" style="1629" customWidth="1"/>
    <col min="1800" max="1813" width="5.07421875" style="1629" customWidth="1"/>
    <col min="1814" max="1814" width="6.07421875" style="1629" customWidth="1"/>
    <col min="1815" max="1819" width="5.07421875" style="1629" customWidth="1"/>
    <col min="1820" max="1820" width="7.61328125" style="1629" customWidth="1"/>
    <col min="1821" max="1844" width="5.07421875" style="1629" customWidth="1"/>
    <col min="1845" max="1845" width="4.61328125" style="1629"/>
    <col min="1846" max="1846" width="7.3828125" style="1629" customWidth="1"/>
    <col min="1847" max="2050" width="4.61328125" style="1629"/>
    <col min="2051" max="2051" width="3" style="1629" customWidth="1"/>
    <col min="2052" max="2052" width="3.765625" style="1629" customWidth="1"/>
    <col min="2053" max="2053" width="5.07421875" style="1629" customWidth="1"/>
    <col min="2054" max="2054" width="8.07421875" style="1629" customWidth="1"/>
    <col min="2055" max="2055" width="3.07421875" style="1629" customWidth="1"/>
    <col min="2056" max="2069" width="5.07421875" style="1629" customWidth="1"/>
    <col min="2070" max="2070" width="6.07421875" style="1629" customWidth="1"/>
    <col min="2071" max="2075" width="5.07421875" style="1629" customWidth="1"/>
    <col min="2076" max="2076" width="7.61328125" style="1629" customWidth="1"/>
    <col min="2077" max="2100" width="5.07421875" style="1629" customWidth="1"/>
    <col min="2101" max="2101" width="4.61328125" style="1629"/>
    <col min="2102" max="2102" width="7.3828125" style="1629" customWidth="1"/>
    <col min="2103" max="2306" width="4.61328125" style="1629"/>
    <col min="2307" max="2307" width="3" style="1629" customWidth="1"/>
    <col min="2308" max="2308" width="3.765625" style="1629" customWidth="1"/>
    <col min="2309" max="2309" width="5.07421875" style="1629" customWidth="1"/>
    <col min="2310" max="2310" width="8.07421875" style="1629" customWidth="1"/>
    <col min="2311" max="2311" width="3.07421875" style="1629" customWidth="1"/>
    <col min="2312" max="2325" width="5.07421875" style="1629" customWidth="1"/>
    <col min="2326" max="2326" width="6.07421875" style="1629" customWidth="1"/>
    <col min="2327" max="2331" width="5.07421875" style="1629" customWidth="1"/>
    <col min="2332" max="2332" width="7.61328125" style="1629" customWidth="1"/>
    <col min="2333" max="2356" width="5.07421875" style="1629" customWidth="1"/>
    <col min="2357" max="2357" width="4.61328125" style="1629"/>
    <col min="2358" max="2358" width="7.3828125" style="1629" customWidth="1"/>
    <col min="2359" max="2562" width="4.61328125" style="1629"/>
    <col min="2563" max="2563" width="3" style="1629" customWidth="1"/>
    <col min="2564" max="2564" width="3.765625" style="1629" customWidth="1"/>
    <col min="2565" max="2565" width="5.07421875" style="1629" customWidth="1"/>
    <col min="2566" max="2566" width="8.07421875" style="1629" customWidth="1"/>
    <col min="2567" max="2567" width="3.07421875" style="1629" customWidth="1"/>
    <col min="2568" max="2581" width="5.07421875" style="1629" customWidth="1"/>
    <col min="2582" max="2582" width="6.07421875" style="1629" customWidth="1"/>
    <col min="2583" max="2587" width="5.07421875" style="1629" customWidth="1"/>
    <col min="2588" max="2588" width="7.61328125" style="1629" customWidth="1"/>
    <col min="2589" max="2612" width="5.07421875" style="1629" customWidth="1"/>
    <col min="2613" max="2613" width="4.61328125" style="1629"/>
    <col min="2614" max="2614" width="7.3828125" style="1629" customWidth="1"/>
    <col min="2615" max="2818" width="4.61328125" style="1629"/>
    <col min="2819" max="2819" width="3" style="1629" customWidth="1"/>
    <col min="2820" max="2820" width="3.765625" style="1629" customWidth="1"/>
    <col min="2821" max="2821" width="5.07421875" style="1629" customWidth="1"/>
    <col min="2822" max="2822" width="8.07421875" style="1629" customWidth="1"/>
    <col min="2823" max="2823" width="3.07421875" style="1629" customWidth="1"/>
    <col min="2824" max="2837" width="5.07421875" style="1629" customWidth="1"/>
    <col min="2838" max="2838" width="6.07421875" style="1629" customWidth="1"/>
    <col min="2839" max="2843" width="5.07421875" style="1629" customWidth="1"/>
    <col min="2844" max="2844" width="7.61328125" style="1629" customWidth="1"/>
    <col min="2845" max="2868" width="5.07421875" style="1629" customWidth="1"/>
    <col min="2869" max="2869" width="4.61328125" style="1629"/>
    <col min="2870" max="2870" width="7.3828125" style="1629" customWidth="1"/>
    <col min="2871" max="3074" width="4.61328125" style="1629"/>
    <col min="3075" max="3075" width="3" style="1629" customWidth="1"/>
    <col min="3076" max="3076" width="3.765625" style="1629" customWidth="1"/>
    <col min="3077" max="3077" width="5.07421875" style="1629" customWidth="1"/>
    <col min="3078" max="3078" width="8.07421875" style="1629" customWidth="1"/>
    <col min="3079" max="3079" width="3.07421875" style="1629" customWidth="1"/>
    <col min="3080" max="3093" width="5.07421875" style="1629" customWidth="1"/>
    <col min="3094" max="3094" width="6.07421875" style="1629" customWidth="1"/>
    <col min="3095" max="3099" width="5.07421875" style="1629" customWidth="1"/>
    <col min="3100" max="3100" width="7.61328125" style="1629" customWidth="1"/>
    <col min="3101" max="3124" width="5.07421875" style="1629" customWidth="1"/>
    <col min="3125" max="3125" width="4.61328125" style="1629"/>
    <col min="3126" max="3126" width="7.3828125" style="1629" customWidth="1"/>
    <col min="3127" max="3330" width="4.61328125" style="1629"/>
    <col min="3331" max="3331" width="3" style="1629" customWidth="1"/>
    <col min="3332" max="3332" width="3.765625" style="1629" customWidth="1"/>
    <col min="3333" max="3333" width="5.07421875" style="1629" customWidth="1"/>
    <col min="3334" max="3334" width="8.07421875" style="1629" customWidth="1"/>
    <col min="3335" max="3335" width="3.07421875" style="1629" customWidth="1"/>
    <col min="3336" max="3349" width="5.07421875" style="1629" customWidth="1"/>
    <col min="3350" max="3350" width="6.07421875" style="1629" customWidth="1"/>
    <col min="3351" max="3355" width="5.07421875" style="1629" customWidth="1"/>
    <col min="3356" max="3356" width="7.61328125" style="1629" customWidth="1"/>
    <col min="3357" max="3380" width="5.07421875" style="1629" customWidth="1"/>
    <col min="3381" max="3381" width="4.61328125" style="1629"/>
    <col min="3382" max="3382" width="7.3828125" style="1629" customWidth="1"/>
    <col min="3383" max="3586" width="4.61328125" style="1629"/>
    <col min="3587" max="3587" width="3" style="1629" customWidth="1"/>
    <col min="3588" max="3588" width="3.765625" style="1629" customWidth="1"/>
    <col min="3589" max="3589" width="5.07421875" style="1629" customWidth="1"/>
    <col min="3590" max="3590" width="8.07421875" style="1629" customWidth="1"/>
    <col min="3591" max="3591" width="3.07421875" style="1629" customWidth="1"/>
    <col min="3592" max="3605" width="5.07421875" style="1629" customWidth="1"/>
    <col min="3606" max="3606" width="6.07421875" style="1629" customWidth="1"/>
    <col min="3607" max="3611" width="5.07421875" style="1629" customWidth="1"/>
    <col min="3612" max="3612" width="7.61328125" style="1629" customWidth="1"/>
    <col min="3613" max="3636" width="5.07421875" style="1629" customWidth="1"/>
    <col min="3637" max="3637" width="4.61328125" style="1629"/>
    <col min="3638" max="3638" width="7.3828125" style="1629" customWidth="1"/>
    <col min="3639" max="3842" width="4.61328125" style="1629"/>
    <col min="3843" max="3843" width="3" style="1629" customWidth="1"/>
    <col min="3844" max="3844" width="3.765625" style="1629" customWidth="1"/>
    <col min="3845" max="3845" width="5.07421875" style="1629" customWidth="1"/>
    <col min="3846" max="3846" width="8.07421875" style="1629" customWidth="1"/>
    <col min="3847" max="3847" width="3.07421875" style="1629" customWidth="1"/>
    <col min="3848" max="3861" width="5.07421875" style="1629" customWidth="1"/>
    <col min="3862" max="3862" width="6.07421875" style="1629" customWidth="1"/>
    <col min="3863" max="3867" width="5.07421875" style="1629" customWidth="1"/>
    <col min="3868" max="3868" width="7.61328125" style="1629" customWidth="1"/>
    <col min="3869" max="3892" width="5.07421875" style="1629" customWidth="1"/>
    <col min="3893" max="3893" width="4.61328125" style="1629"/>
    <col min="3894" max="3894" width="7.3828125" style="1629" customWidth="1"/>
    <col min="3895" max="4098" width="4.61328125" style="1629"/>
    <col min="4099" max="4099" width="3" style="1629" customWidth="1"/>
    <col min="4100" max="4100" width="3.765625" style="1629" customWidth="1"/>
    <col min="4101" max="4101" width="5.07421875" style="1629" customWidth="1"/>
    <col min="4102" max="4102" width="8.07421875" style="1629" customWidth="1"/>
    <col min="4103" max="4103" width="3.07421875" style="1629" customWidth="1"/>
    <col min="4104" max="4117" width="5.07421875" style="1629" customWidth="1"/>
    <col min="4118" max="4118" width="6.07421875" style="1629" customWidth="1"/>
    <col min="4119" max="4123" width="5.07421875" style="1629" customWidth="1"/>
    <col min="4124" max="4124" width="7.61328125" style="1629" customWidth="1"/>
    <col min="4125" max="4148" width="5.07421875" style="1629" customWidth="1"/>
    <col min="4149" max="4149" width="4.61328125" style="1629"/>
    <col min="4150" max="4150" width="7.3828125" style="1629" customWidth="1"/>
    <col min="4151" max="4354" width="4.61328125" style="1629"/>
    <col min="4355" max="4355" width="3" style="1629" customWidth="1"/>
    <col min="4356" max="4356" width="3.765625" style="1629" customWidth="1"/>
    <col min="4357" max="4357" width="5.07421875" style="1629" customWidth="1"/>
    <col min="4358" max="4358" width="8.07421875" style="1629" customWidth="1"/>
    <col min="4359" max="4359" width="3.07421875" style="1629" customWidth="1"/>
    <col min="4360" max="4373" width="5.07421875" style="1629" customWidth="1"/>
    <col min="4374" max="4374" width="6.07421875" style="1629" customWidth="1"/>
    <col min="4375" max="4379" width="5.07421875" style="1629" customWidth="1"/>
    <col min="4380" max="4380" width="7.61328125" style="1629" customWidth="1"/>
    <col min="4381" max="4404" width="5.07421875" style="1629" customWidth="1"/>
    <col min="4405" max="4405" width="4.61328125" style="1629"/>
    <col min="4406" max="4406" width="7.3828125" style="1629" customWidth="1"/>
    <col min="4407" max="4610" width="4.61328125" style="1629"/>
    <col min="4611" max="4611" width="3" style="1629" customWidth="1"/>
    <col min="4612" max="4612" width="3.765625" style="1629" customWidth="1"/>
    <col min="4613" max="4613" width="5.07421875" style="1629" customWidth="1"/>
    <col min="4614" max="4614" width="8.07421875" style="1629" customWidth="1"/>
    <col min="4615" max="4615" width="3.07421875" style="1629" customWidth="1"/>
    <col min="4616" max="4629" width="5.07421875" style="1629" customWidth="1"/>
    <col min="4630" max="4630" width="6.07421875" style="1629" customWidth="1"/>
    <col min="4631" max="4635" width="5.07421875" style="1629" customWidth="1"/>
    <col min="4636" max="4636" width="7.61328125" style="1629" customWidth="1"/>
    <col min="4637" max="4660" width="5.07421875" style="1629" customWidth="1"/>
    <col min="4661" max="4661" width="4.61328125" style="1629"/>
    <col min="4662" max="4662" width="7.3828125" style="1629" customWidth="1"/>
    <col min="4663" max="4866" width="4.61328125" style="1629"/>
    <col min="4867" max="4867" width="3" style="1629" customWidth="1"/>
    <col min="4868" max="4868" width="3.765625" style="1629" customWidth="1"/>
    <col min="4869" max="4869" width="5.07421875" style="1629" customWidth="1"/>
    <col min="4870" max="4870" width="8.07421875" style="1629" customWidth="1"/>
    <col min="4871" max="4871" width="3.07421875" style="1629" customWidth="1"/>
    <col min="4872" max="4885" width="5.07421875" style="1629" customWidth="1"/>
    <col min="4886" max="4886" width="6.07421875" style="1629" customWidth="1"/>
    <col min="4887" max="4891" width="5.07421875" style="1629" customWidth="1"/>
    <col min="4892" max="4892" width="7.61328125" style="1629" customWidth="1"/>
    <col min="4893" max="4916" width="5.07421875" style="1629" customWidth="1"/>
    <col min="4917" max="4917" width="4.61328125" style="1629"/>
    <col min="4918" max="4918" width="7.3828125" style="1629" customWidth="1"/>
    <col min="4919" max="5122" width="4.61328125" style="1629"/>
    <col min="5123" max="5123" width="3" style="1629" customWidth="1"/>
    <col min="5124" max="5124" width="3.765625" style="1629" customWidth="1"/>
    <col min="5125" max="5125" width="5.07421875" style="1629" customWidth="1"/>
    <col min="5126" max="5126" width="8.07421875" style="1629" customWidth="1"/>
    <col min="5127" max="5127" width="3.07421875" style="1629" customWidth="1"/>
    <col min="5128" max="5141" width="5.07421875" style="1629" customWidth="1"/>
    <col min="5142" max="5142" width="6.07421875" style="1629" customWidth="1"/>
    <col min="5143" max="5147" width="5.07421875" style="1629" customWidth="1"/>
    <col min="5148" max="5148" width="7.61328125" style="1629" customWidth="1"/>
    <col min="5149" max="5172" width="5.07421875" style="1629" customWidth="1"/>
    <col min="5173" max="5173" width="4.61328125" style="1629"/>
    <col min="5174" max="5174" width="7.3828125" style="1629" customWidth="1"/>
    <col min="5175" max="5378" width="4.61328125" style="1629"/>
    <col min="5379" max="5379" width="3" style="1629" customWidth="1"/>
    <col min="5380" max="5380" width="3.765625" style="1629" customWidth="1"/>
    <col min="5381" max="5381" width="5.07421875" style="1629" customWidth="1"/>
    <col min="5382" max="5382" width="8.07421875" style="1629" customWidth="1"/>
    <col min="5383" max="5383" width="3.07421875" style="1629" customWidth="1"/>
    <col min="5384" max="5397" width="5.07421875" style="1629" customWidth="1"/>
    <col min="5398" max="5398" width="6.07421875" style="1629" customWidth="1"/>
    <col min="5399" max="5403" width="5.07421875" style="1629" customWidth="1"/>
    <col min="5404" max="5404" width="7.61328125" style="1629" customWidth="1"/>
    <col min="5405" max="5428" width="5.07421875" style="1629" customWidth="1"/>
    <col min="5429" max="5429" width="4.61328125" style="1629"/>
    <col min="5430" max="5430" width="7.3828125" style="1629" customWidth="1"/>
    <col min="5431" max="5634" width="4.61328125" style="1629"/>
    <col min="5635" max="5635" width="3" style="1629" customWidth="1"/>
    <col min="5636" max="5636" width="3.765625" style="1629" customWidth="1"/>
    <col min="5637" max="5637" width="5.07421875" style="1629" customWidth="1"/>
    <col min="5638" max="5638" width="8.07421875" style="1629" customWidth="1"/>
    <col min="5639" max="5639" width="3.07421875" style="1629" customWidth="1"/>
    <col min="5640" max="5653" width="5.07421875" style="1629" customWidth="1"/>
    <col min="5654" max="5654" width="6.07421875" style="1629" customWidth="1"/>
    <col min="5655" max="5659" width="5.07421875" style="1629" customWidth="1"/>
    <col min="5660" max="5660" width="7.61328125" style="1629" customWidth="1"/>
    <col min="5661" max="5684" width="5.07421875" style="1629" customWidth="1"/>
    <col min="5685" max="5685" width="4.61328125" style="1629"/>
    <col min="5686" max="5686" width="7.3828125" style="1629" customWidth="1"/>
    <col min="5687" max="5890" width="4.61328125" style="1629"/>
    <col min="5891" max="5891" width="3" style="1629" customWidth="1"/>
    <col min="5892" max="5892" width="3.765625" style="1629" customWidth="1"/>
    <col min="5893" max="5893" width="5.07421875" style="1629" customWidth="1"/>
    <col min="5894" max="5894" width="8.07421875" style="1629" customWidth="1"/>
    <col min="5895" max="5895" width="3.07421875" style="1629" customWidth="1"/>
    <col min="5896" max="5909" width="5.07421875" style="1629" customWidth="1"/>
    <col min="5910" max="5910" width="6.07421875" style="1629" customWidth="1"/>
    <col min="5911" max="5915" width="5.07421875" style="1629" customWidth="1"/>
    <col min="5916" max="5916" width="7.61328125" style="1629" customWidth="1"/>
    <col min="5917" max="5940" width="5.07421875" style="1629" customWidth="1"/>
    <col min="5941" max="5941" width="4.61328125" style="1629"/>
    <col min="5942" max="5942" width="7.3828125" style="1629" customWidth="1"/>
    <col min="5943" max="6146" width="4.61328125" style="1629"/>
    <col min="6147" max="6147" width="3" style="1629" customWidth="1"/>
    <col min="6148" max="6148" width="3.765625" style="1629" customWidth="1"/>
    <col min="6149" max="6149" width="5.07421875" style="1629" customWidth="1"/>
    <col min="6150" max="6150" width="8.07421875" style="1629" customWidth="1"/>
    <col min="6151" max="6151" width="3.07421875" style="1629" customWidth="1"/>
    <col min="6152" max="6165" width="5.07421875" style="1629" customWidth="1"/>
    <col min="6166" max="6166" width="6.07421875" style="1629" customWidth="1"/>
    <col min="6167" max="6171" width="5.07421875" style="1629" customWidth="1"/>
    <col min="6172" max="6172" width="7.61328125" style="1629" customWidth="1"/>
    <col min="6173" max="6196" width="5.07421875" style="1629" customWidth="1"/>
    <col min="6197" max="6197" width="4.61328125" style="1629"/>
    <col min="6198" max="6198" width="7.3828125" style="1629" customWidth="1"/>
    <col min="6199" max="6402" width="4.61328125" style="1629"/>
    <col min="6403" max="6403" width="3" style="1629" customWidth="1"/>
    <col min="6404" max="6404" width="3.765625" style="1629" customWidth="1"/>
    <col min="6405" max="6405" width="5.07421875" style="1629" customWidth="1"/>
    <col min="6406" max="6406" width="8.07421875" style="1629" customWidth="1"/>
    <col min="6407" max="6407" width="3.07421875" style="1629" customWidth="1"/>
    <col min="6408" max="6421" width="5.07421875" style="1629" customWidth="1"/>
    <col min="6422" max="6422" width="6.07421875" style="1629" customWidth="1"/>
    <col min="6423" max="6427" width="5.07421875" style="1629" customWidth="1"/>
    <col min="6428" max="6428" width="7.61328125" style="1629" customWidth="1"/>
    <col min="6429" max="6452" width="5.07421875" style="1629" customWidth="1"/>
    <col min="6453" max="6453" width="4.61328125" style="1629"/>
    <col min="6454" max="6454" width="7.3828125" style="1629" customWidth="1"/>
    <col min="6455" max="6658" width="4.61328125" style="1629"/>
    <col min="6659" max="6659" width="3" style="1629" customWidth="1"/>
    <col min="6660" max="6660" width="3.765625" style="1629" customWidth="1"/>
    <col min="6661" max="6661" width="5.07421875" style="1629" customWidth="1"/>
    <col min="6662" max="6662" width="8.07421875" style="1629" customWidth="1"/>
    <col min="6663" max="6663" width="3.07421875" style="1629" customWidth="1"/>
    <col min="6664" max="6677" width="5.07421875" style="1629" customWidth="1"/>
    <col min="6678" max="6678" width="6.07421875" style="1629" customWidth="1"/>
    <col min="6679" max="6683" width="5.07421875" style="1629" customWidth="1"/>
    <col min="6684" max="6684" width="7.61328125" style="1629" customWidth="1"/>
    <col min="6685" max="6708" width="5.07421875" style="1629" customWidth="1"/>
    <col min="6709" max="6709" width="4.61328125" style="1629"/>
    <col min="6710" max="6710" width="7.3828125" style="1629" customWidth="1"/>
    <col min="6711" max="6914" width="4.61328125" style="1629"/>
    <col min="6915" max="6915" width="3" style="1629" customWidth="1"/>
    <col min="6916" max="6916" width="3.765625" style="1629" customWidth="1"/>
    <col min="6917" max="6917" width="5.07421875" style="1629" customWidth="1"/>
    <col min="6918" max="6918" width="8.07421875" style="1629" customWidth="1"/>
    <col min="6919" max="6919" width="3.07421875" style="1629" customWidth="1"/>
    <col min="6920" max="6933" width="5.07421875" style="1629" customWidth="1"/>
    <col min="6934" max="6934" width="6.07421875" style="1629" customWidth="1"/>
    <col min="6935" max="6939" width="5.07421875" style="1629" customWidth="1"/>
    <col min="6940" max="6940" width="7.61328125" style="1629" customWidth="1"/>
    <col min="6941" max="6964" width="5.07421875" style="1629" customWidth="1"/>
    <col min="6965" max="6965" width="4.61328125" style="1629"/>
    <col min="6966" max="6966" width="7.3828125" style="1629" customWidth="1"/>
    <col min="6967" max="7170" width="4.61328125" style="1629"/>
    <col min="7171" max="7171" width="3" style="1629" customWidth="1"/>
    <col min="7172" max="7172" width="3.765625" style="1629" customWidth="1"/>
    <col min="7173" max="7173" width="5.07421875" style="1629" customWidth="1"/>
    <col min="7174" max="7174" width="8.07421875" style="1629" customWidth="1"/>
    <col min="7175" max="7175" width="3.07421875" style="1629" customWidth="1"/>
    <col min="7176" max="7189" width="5.07421875" style="1629" customWidth="1"/>
    <col min="7190" max="7190" width="6.07421875" style="1629" customWidth="1"/>
    <col min="7191" max="7195" width="5.07421875" style="1629" customWidth="1"/>
    <col min="7196" max="7196" width="7.61328125" style="1629" customWidth="1"/>
    <col min="7197" max="7220" width="5.07421875" style="1629" customWidth="1"/>
    <col min="7221" max="7221" width="4.61328125" style="1629"/>
    <col min="7222" max="7222" width="7.3828125" style="1629" customWidth="1"/>
    <col min="7223" max="7426" width="4.61328125" style="1629"/>
    <col min="7427" max="7427" width="3" style="1629" customWidth="1"/>
    <col min="7428" max="7428" width="3.765625" style="1629" customWidth="1"/>
    <col min="7429" max="7429" width="5.07421875" style="1629" customWidth="1"/>
    <col min="7430" max="7430" width="8.07421875" style="1629" customWidth="1"/>
    <col min="7431" max="7431" width="3.07421875" style="1629" customWidth="1"/>
    <col min="7432" max="7445" width="5.07421875" style="1629" customWidth="1"/>
    <col min="7446" max="7446" width="6.07421875" style="1629" customWidth="1"/>
    <col min="7447" max="7451" width="5.07421875" style="1629" customWidth="1"/>
    <col min="7452" max="7452" width="7.61328125" style="1629" customWidth="1"/>
    <col min="7453" max="7476" width="5.07421875" style="1629" customWidth="1"/>
    <col min="7477" max="7477" width="4.61328125" style="1629"/>
    <col min="7478" max="7478" width="7.3828125" style="1629" customWidth="1"/>
    <col min="7479" max="7682" width="4.61328125" style="1629"/>
    <col min="7683" max="7683" width="3" style="1629" customWidth="1"/>
    <col min="7684" max="7684" width="3.765625" style="1629" customWidth="1"/>
    <col min="7685" max="7685" width="5.07421875" style="1629" customWidth="1"/>
    <col min="7686" max="7686" width="8.07421875" style="1629" customWidth="1"/>
    <col min="7687" max="7687" width="3.07421875" style="1629" customWidth="1"/>
    <col min="7688" max="7701" width="5.07421875" style="1629" customWidth="1"/>
    <col min="7702" max="7702" width="6.07421875" style="1629" customWidth="1"/>
    <col min="7703" max="7707" width="5.07421875" style="1629" customWidth="1"/>
    <col min="7708" max="7708" width="7.61328125" style="1629" customWidth="1"/>
    <col min="7709" max="7732" width="5.07421875" style="1629" customWidth="1"/>
    <col min="7733" max="7733" width="4.61328125" style="1629"/>
    <col min="7734" max="7734" width="7.3828125" style="1629" customWidth="1"/>
    <col min="7735" max="7938" width="4.61328125" style="1629"/>
    <col min="7939" max="7939" width="3" style="1629" customWidth="1"/>
    <col min="7940" max="7940" width="3.765625" style="1629" customWidth="1"/>
    <col min="7941" max="7941" width="5.07421875" style="1629" customWidth="1"/>
    <col min="7942" max="7942" width="8.07421875" style="1629" customWidth="1"/>
    <col min="7943" max="7943" width="3.07421875" style="1629" customWidth="1"/>
    <col min="7944" max="7957" width="5.07421875" style="1629" customWidth="1"/>
    <col min="7958" max="7958" width="6.07421875" style="1629" customWidth="1"/>
    <col min="7959" max="7963" width="5.07421875" style="1629" customWidth="1"/>
    <col min="7964" max="7964" width="7.61328125" style="1629" customWidth="1"/>
    <col min="7965" max="7988" width="5.07421875" style="1629" customWidth="1"/>
    <col min="7989" max="7989" width="4.61328125" style="1629"/>
    <col min="7990" max="7990" width="7.3828125" style="1629" customWidth="1"/>
    <col min="7991" max="8194" width="4.61328125" style="1629"/>
    <col min="8195" max="8195" width="3" style="1629" customWidth="1"/>
    <col min="8196" max="8196" width="3.765625" style="1629" customWidth="1"/>
    <col min="8197" max="8197" width="5.07421875" style="1629" customWidth="1"/>
    <col min="8198" max="8198" width="8.07421875" style="1629" customWidth="1"/>
    <col min="8199" max="8199" width="3.07421875" style="1629" customWidth="1"/>
    <col min="8200" max="8213" width="5.07421875" style="1629" customWidth="1"/>
    <col min="8214" max="8214" width="6.07421875" style="1629" customWidth="1"/>
    <col min="8215" max="8219" width="5.07421875" style="1629" customWidth="1"/>
    <col min="8220" max="8220" width="7.61328125" style="1629" customWidth="1"/>
    <col min="8221" max="8244" width="5.07421875" style="1629" customWidth="1"/>
    <col min="8245" max="8245" width="4.61328125" style="1629"/>
    <col min="8246" max="8246" width="7.3828125" style="1629" customWidth="1"/>
    <col min="8247" max="8450" width="4.61328125" style="1629"/>
    <col min="8451" max="8451" width="3" style="1629" customWidth="1"/>
    <col min="8452" max="8452" width="3.765625" style="1629" customWidth="1"/>
    <col min="8453" max="8453" width="5.07421875" style="1629" customWidth="1"/>
    <col min="8454" max="8454" width="8.07421875" style="1629" customWidth="1"/>
    <col min="8455" max="8455" width="3.07421875" style="1629" customWidth="1"/>
    <col min="8456" max="8469" width="5.07421875" style="1629" customWidth="1"/>
    <col min="8470" max="8470" width="6.07421875" style="1629" customWidth="1"/>
    <col min="8471" max="8475" width="5.07421875" style="1629" customWidth="1"/>
    <col min="8476" max="8476" width="7.61328125" style="1629" customWidth="1"/>
    <col min="8477" max="8500" width="5.07421875" style="1629" customWidth="1"/>
    <col min="8501" max="8501" width="4.61328125" style="1629"/>
    <col min="8502" max="8502" width="7.3828125" style="1629" customWidth="1"/>
    <col min="8503" max="8706" width="4.61328125" style="1629"/>
    <col min="8707" max="8707" width="3" style="1629" customWidth="1"/>
    <col min="8708" max="8708" width="3.765625" style="1629" customWidth="1"/>
    <col min="8709" max="8709" width="5.07421875" style="1629" customWidth="1"/>
    <col min="8710" max="8710" width="8.07421875" style="1629" customWidth="1"/>
    <col min="8711" max="8711" width="3.07421875" style="1629" customWidth="1"/>
    <col min="8712" max="8725" width="5.07421875" style="1629" customWidth="1"/>
    <col min="8726" max="8726" width="6.07421875" style="1629" customWidth="1"/>
    <col min="8727" max="8731" width="5.07421875" style="1629" customWidth="1"/>
    <col min="8732" max="8732" width="7.61328125" style="1629" customWidth="1"/>
    <col min="8733" max="8756" width="5.07421875" style="1629" customWidth="1"/>
    <col min="8757" max="8757" width="4.61328125" style="1629"/>
    <col min="8758" max="8758" width="7.3828125" style="1629" customWidth="1"/>
    <col min="8759" max="8962" width="4.61328125" style="1629"/>
    <col min="8963" max="8963" width="3" style="1629" customWidth="1"/>
    <col min="8964" max="8964" width="3.765625" style="1629" customWidth="1"/>
    <col min="8965" max="8965" width="5.07421875" style="1629" customWidth="1"/>
    <col min="8966" max="8966" width="8.07421875" style="1629" customWidth="1"/>
    <col min="8967" max="8967" width="3.07421875" style="1629" customWidth="1"/>
    <col min="8968" max="8981" width="5.07421875" style="1629" customWidth="1"/>
    <col min="8982" max="8982" width="6.07421875" style="1629" customWidth="1"/>
    <col min="8983" max="8987" width="5.07421875" style="1629" customWidth="1"/>
    <col min="8988" max="8988" width="7.61328125" style="1629" customWidth="1"/>
    <col min="8989" max="9012" width="5.07421875" style="1629" customWidth="1"/>
    <col min="9013" max="9013" width="4.61328125" style="1629"/>
    <col min="9014" max="9014" width="7.3828125" style="1629" customWidth="1"/>
    <col min="9015" max="9218" width="4.61328125" style="1629"/>
    <col min="9219" max="9219" width="3" style="1629" customWidth="1"/>
    <col min="9220" max="9220" width="3.765625" style="1629" customWidth="1"/>
    <col min="9221" max="9221" width="5.07421875" style="1629" customWidth="1"/>
    <col min="9222" max="9222" width="8.07421875" style="1629" customWidth="1"/>
    <col min="9223" max="9223" width="3.07421875" style="1629" customWidth="1"/>
    <col min="9224" max="9237" width="5.07421875" style="1629" customWidth="1"/>
    <col min="9238" max="9238" width="6.07421875" style="1629" customWidth="1"/>
    <col min="9239" max="9243" width="5.07421875" style="1629" customWidth="1"/>
    <col min="9244" max="9244" width="7.61328125" style="1629" customWidth="1"/>
    <col min="9245" max="9268" width="5.07421875" style="1629" customWidth="1"/>
    <col min="9269" max="9269" width="4.61328125" style="1629"/>
    <col min="9270" max="9270" width="7.3828125" style="1629" customWidth="1"/>
    <col min="9271" max="9474" width="4.61328125" style="1629"/>
    <col min="9475" max="9475" width="3" style="1629" customWidth="1"/>
    <col min="9476" max="9476" width="3.765625" style="1629" customWidth="1"/>
    <col min="9477" max="9477" width="5.07421875" style="1629" customWidth="1"/>
    <col min="9478" max="9478" width="8.07421875" style="1629" customWidth="1"/>
    <col min="9479" max="9479" width="3.07421875" style="1629" customWidth="1"/>
    <col min="9480" max="9493" width="5.07421875" style="1629" customWidth="1"/>
    <col min="9494" max="9494" width="6.07421875" style="1629" customWidth="1"/>
    <col min="9495" max="9499" width="5.07421875" style="1629" customWidth="1"/>
    <col min="9500" max="9500" width="7.61328125" style="1629" customWidth="1"/>
    <col min="9501" max="9524" width="5.07421875" style="1629" customWidth="1"/>
    <col min="9525" max="9525" width="4.61328125" style="1629"/>
    <col min="9526" max="9526" width="7.3828125" style="1629" customWidth="1"/>
    <col min="9527" max="9730" width="4.61328125" style="1629"/>
    <col min="9731" max="9731" width="3" style="1629" customWidth="1"/>
    <col min="9732" max="9732" width="3.765625" style="1629" customWidth="1"/>
    <col min="9733" max="9733" width="5.07421875" style="1629" customWidth="1"/>
    <col min="9734" max="9734" width="8.07421875" style="1629" customWidth="1"/>
    <col min="9735" max="9735" width="3.07421875" style="1629" customWidth="1"/>
    <col min="9736" max="9749" width="5.07421875" style="1629" customWidth="1"/>
    <col min="9750" max="9750" width="6.07421875" style="1629" customWidth="1"/>
    <col min="9751" max="9755" width="5.07421875" style="1629" customWidth="1"/>
    <col min="9756" max="9756" width="7.61328125" style="1629" customWidth="1"/>
    <col min="9757" max="9780" width="5.07421875" style="1629" customWidth="1"/>
    <col min="9781" max="9781" width="4.61328125" style="1629"/>
    <col min="9782" max="9782" width="7.3828125" style="1629" customWidth="1"/>
    <col min="9783" max="9986" width="4.61328125" style="1629"/>
    <col min="9987" max="9987" width="3" style="1629" customWidth="1"/>
    <col min="9988" max="9988" width="3.765625" style="1629" customWidth="1"/>
    <col min="9989" max="9989" width="5.07421875" style="1629" customWidth="1"/>
    <col min="9990" max="9990" width="8.07421875" style="1629" customWidth="1"/>
    <col min="9991" max="9991" width="3.07421875" style="1629" customWidth="1"/>
    <col min="9992" max="10005" width="5.07421875" style="1629" customWidth="1"/>
    <col min="10006" max="10006" width="6.07421875" style="1629" customWidth="1"/>
    <col min="10007" max="10011" width="5.07421875" style="1629" customWidth="1"/>
    <col min="10012" max="10012" width="7.61328125" style="1629" customWidth="1"/>
    <col min="10013" max="10036" width="5.07421875" style="1629" customWidth="1"/>
    <col min="10037" max="10037" width="4.61328125" style="1629"/>
    <col min="10038" max="10038" width="7.3828125" style="1629" customWidth="1"/>
    <col min="10039" max="10242" width="4.61328125" style="1629"/>
    <col min="10243" max="10243" width="3" style="1629" customWidth="1"/>
    <col min="10244" max="10244" width="3.765625" style="1629" customWidth="1"/>
    <col min="10245" max="10245" width="5.07421875" style="1629" customWidth="1"/>
    <col min="10246" max="10246" width="8.07421875" style="1629" customWidth="1"/>
    <col min="10247" max="10247" width="3.07421875" style="1629" customWidth="1"/>
    <col min="10248" max="10261" width="5.07421875" style="1629" customWidth="1"/>
    <col min="10262" max="10262" width="6.07421875" style="1629" customWidth="1"/>
    <col min="10263" max="10267" width="5.07421875" style="1629" customWidth="1"/>
    <col min="10268" max="10268" width="7.61328125" style="1629" customWidth="1"/>
    <col min="10269" max="10292" width="5.07421875" style="1629" customWidth="1"/>
    <col min="10293" max="10293" width="4.61328125" style="1629"/>
    <col min="10294" max="10294" width="7.3828125" style="1629" customWidth="1"/>
    <col min="10295" max="10498" width="4.61328125" style="1629"/>
    <col min="10499" max="10499" width="3" style="1629" customWidth="1"/>
    <col min="10500" max="10500" width="3.765625" style="1629" customWidth="1"/>
    <col min="10501" max="10501" width="5.07421875" style="1629" customWidth="1"/>
    <col min="10502" max="10502" width="8.07421875" style="1629" customWidth="1"/>
    <col min="10503" max="10503" width="3.07421875" style="1629" customWidth="1"/>
    <col min="10504" max="10517" width="5.07421875" style="1629" customWidth="1"/>
    <col min="10518" max="10518" width="6.07421875" style="1629" customWidth="1"/>
    <col min="10519" max="10523" width="5.07421875" style="1629" customWidth="1"/>
    <col min="10524" max="10524" width="7.61328125" style="1629" customWidth="1"/>
    <col min="10525" max="10548" width="5.07421875" style="1629" customWidth="1"/>
    <col min="10549" max="10549" width="4.61328125" style="1629"/>
    <col min="10550" max="10550" width="7.3828125" style="1629" customWidth="1"/>
    <col min="10551" max="10754" width="4.61328125" style="1629"/>
    <col min="10755" max="10755" width="3" style="1629" customWidth="1"/>
    <col min="10756" max="10756" width="3.765625" style="1629" customWidth="1"/>
    <col min="10757" max="10757" width="5.07421875" style="1629" customWidth="1"/>
    <col min="10758" max="10758" width="8.07421875" style="1629" customWidth="1"/>
    <col min="10759" max="10759" width="3.07421875" style="1629" customWidth="1"/>
    <col min="10760" max="10773" width="5.07421875" style="1629" customWidth="1"/>
    <col min="10774" max="10774" width="6.07421875" style="1629" customWidth="1"/>
    <col min="10775" max="10779" width="5.07421875" style="1629" customWidth="1"/>
    <col min="10780" max="10780" width="7.61328125" style="1629" customWidth="1"/>
    <col min="10781" max="10804" width="5.07421875" style="1629" customWidth="1"/>
    <col min="10805" max="10805" width="4.61328125" style="1629"/>
    <col min="10806" max="10806" width="7.3828125" style="1629" customWidth="1"/>
    <col min="10807" max="11010" width="4.61328125" style="1629"/>
    <col min="11011" max="11011" width="3" style="1629" customWidth="1"/>
    <col min="11012" max="11012" width="3.765625" style="1629" customWidth="1"/>
    <col min="11013" max="11013" width="5.07421875" style="1629" customWidth="1"/>
    <col min="11014" max="11014" width="8.07421875" style="1629" customWidth="1"/>
    <col min="11015" max="11015" width="3.07421875" style="1629" customWidth="1"/>
    <col min="11016" max="11029" width="5.07421875" style="1629" customWidth="1"/>
    <col min="11030" max="11030" width="6.07421875" style="1629" customWidth="1"/>
    <col min="11031" max="11035" width="5.07421875" style="1629" customWidth="1"/>
    <col min="11036" max="11036" width="7.61328125" style="1629" customWidth="1"/>
    <col min="11037" max="11060" width="5.07421875" style="1629" customWidth="1"/>
    <col min="11061" max="11061" width="4.61328125" style="1629"/>
    <col min="11062" max="11062" width="7.3828125" style="1629" customWidth="1"/>
    <col min="11063" max="11266" width="4.61328125" style="1629"/>
    <col min="11267" max="11267" width="3" style="1629" customWidth="1"/>
    <col min="11268" max="11268" width="3.765625" style="1629" customWidth="1"/>
    <col min="11269" max="11269" width="5.07421875" style="1629" customWidth="1"/>
    <col min="11270" max="11270" width="8.07421875" style="1629" customWidth="1"/>
    <col min="11271" max="11271" width="3.07421875" style="1629" customWidth="1"/>
    <col min="11272" max="11285" width="5.07421875" style="1629" customWidth="1"/>
    <col min="11286" max="11286" width="6.07421875" style="1629" customWidth="1"/>
    <col min="11287" max="11291" width="5.07421875" style="1629" customWidth="1"/>
    <col min="11292" max="11292" width="7.61328125" style="1629" customWidth="1"/>
    <col min="11293" max="11316" width="5.07421875" style="1629" customWidth="1"/>
    <col min="11317" max="11317" width="4.61328125" style="1629"/>
    <col min="11318" max="11318" width="7.3828125" style="1629" customWidth="1"/>
    <col min="11319" max="11522" width="4.61328125" style="1629"/>
    <col min="11523" max="11523" width="3" style="1629" customWidth="1"/>
    <col min="11524" max="11524" width="3.765625" style="1629" customWidth="1"/>
    <col min="11525" max="11525" width="5.07421875" style="1629" customWidth="1"/>
    <col min="11526" max="11526" width="8.07421875" style="1629" customWidth="1"/>
    <col min="11527" max="11527" width="3.07421875" style="1629" customWidth="1"/>
    <col min="11528" max="11541" width="5.07421875" style="1629" customWidth="1"/>
    <col min="11542" max="11542" width="6.07421875" style="1629" customWidth="1"/>
    <col min="11543" max="11547" width="5.07421875" style="1629" customWidth="1"/>
    <col min="11548" max="11548" width="7.61328125" style="1629" customWidth="1"/>
    <col min="11549" max="11572" width="5.07421875" style="1629" customWidth="1"/>
    <col min="11573" max="11573" width="4.61328125" style="1629"/>
    <col min="11574" max="11574" width="7.3828125" style="1629" customWidth="1"/>
    <col min="11575" max="11778" width="4.61328125" style="1629"/>
    <col min="11779" max="11779" width="3" style="1629" customWidth="1"/>
    <col min="11780" max="11780" width="3.765625" style="1629" customWidth="1"/>
    <col min="11781" max="11781" width="5.07421875" style="1629" customWidth="1"/>
    <col min="11782" max="11782" width="8.07421875" style="1629" customWidth="1"/>
    <col min="11783" max="11783" width="3.07421875" style="1629" customWidth="1"/>
    <col min="11784" max="11797" width="5.07421875" style="1629" customWidth="1"/>
    <col min="11798" max="11798" width="6.07421875" style="1629" customWidth="1"/>
    <col min="11799" max="11803" width="5.07421875" style="1629" customWidth="1"/>
    <col min="11804" max="11804" width="7.61328125" style="1629" customWidth="1"/>
    <col min="11805" max="11828" width="5.07421875" style="1629" customWidth="1"/>
    <col min="11829" max="11829" width="4.61328125" style="1629"/>
    <col min="11830" max="11830" width="7.3828125" style="1629" customWidth="1"/>
    <col min="11831" max="12034" width="4.61328125" style="1629"/>
    <col min="12035" max="12035" width="3" style="1629" customWidth="1"/>
    <col min="12036" max="12036" width="3.765625" style="1629" customWidth="1"/>
    <col min="12037" max="12037" width="5.07421875" style="1629" customWidth="1"/>
    <col min="12038" max="12038" width="8.07421875" style="1629" customWidth="1"/>
    <col min="12039" max="12039" width="3.07421875" style="1629" customWidth="1"/>
    <col min="12040" max="12053" width="5.07421875" style="1629" customWidth="1"/>
    <col min="12054" max="12054" width="6.07421875" style="1629" customWidth="1"/>
    <col min="12055" max="12059" width="5.07421875" style="1629" customWidth="1"/>
    <col min="12060" max="12060" width="7.61328125" style="1629" customWidth="1"/>
    <col min="12061" max="12084" width="5.07421875" style="1629" customWidth="1"/>
    <col min="12085" max="12085" width="4.61328125" style="1629"/>
    <col min="12086" max="12086" width="7.3828125" style="1629" customWidth="1"/>
    <col min="12087" max="12290" width="4.61328125" style="1629"/>
    <col min="12291" max="12291" width="3" style="1629" customWidth="1"/>
    <col min="12292" max="12292" width="3.765625" style="1629" customWidth="1"/>
    <col min="12293" max="12293" width="5.07421875" style="1629" customWidth="1"/>
    <col min="12294" max="12294" width="8.07421875" style="1629" customWidth="1"/>
    <col min="12295" max="12295" width="3.07421875" style="1629" customWidth="1"/>
    <col min="12296" max="12309" width="5.07421875" style="1629" customWidth="1"/>
    <col min="12310" max="12310" width="6.07421875" style="1629" customWidth="1"/>
    <col min="12311" max="12315" width="5.07421875" style="1629" customWidth="1"/>
    <col min="12316" max="12316" width="7.61328125" style="1629" customWidth="1"/>
    <col min="12317" max="12340" width="5.07421875" style="1629" customWidth="1"/>
    <col min="12341" max="12341" width="4.61328125" style="1629"/>
    <col min="12342" max="12342" width="7.3828125" style="1629" customWidth="1"/>
    <col min="12343" max="12546" width="4.61328125" style="1629"/>
    <col min="12547" max="12547" width="3" style="1629" customWidth="1"/>
    <col min="12548" max="12548" width="3.765625" style="1629" customWidth="1"/>
    <col min="12549" max="12549" width="5.07421875" style="1629" customWidth="1"/>
    <col min="12550" max="12550" width="8.07421875" style="1629" customWidth="1"/>
    <col min="12551" max="12551" width="3.07421875" style="1629" customWidth="1"/>
    <col min="12552" max="12565" width="5.07421875" style="1629" customWidth="1"/>
    <col min="12566" max="12566" width="6.07421875" style="1629" customWidth="1"/>
    <col min="12567" max="12571" width="5.07421875" style="1629" customWidth="1"/>
    <col min="12572" max="12572" width="7.61328125" style="1629" customWidth="1"/>
    <col min="12573" max="12596" width="5.07421875" style="1629" customWidth="1"/>
    <col min="12597" max="12597" width="4.61328125" style="1629"/>
    <col min="12598" max="12598" width="7.3828125" style="1629" customWidth="1"/>
    <col min="12599" max="12802" width="4.61328125" style="1629"/>
    <col min="12803" max="12803" width="3" style="1629" customWidth="1"/>
    <col min="12804" max="12804" width="3.765625" style="1629" customWidth="1"/>
    <col min="12805" max="12805" width="5.07421875" style="1629" customWidth="1"/>
    <col min="12806" max="12806" width="8.07421875" style="1629" customWidth="1"/>
    <col min="12807" max="12807" width="3.07421875" style="1629" customWidth="1"/>
    <col min="12808" max="12821" width="5.07421875" style="1629" customWidth="1"/>
    <col min="12822" max="12822" width="6.07421875" style="1629" customWidth="1"/>
    <col min="12823" max="12827" width="5.07421875" style="1629" customWidth="1"/>
    <col min="12828" max="12828" width="7.61328125" style="1629" customWidth="1"/>
    <col min="12829" max="12852" width="5.07421875" style="1629" customWidth="1"/>
    <col min="12853" max="12853" width="4.61328125" style="1629"/>
    <col min="12854" max="12854" width="7.3828125" style="1629" customWidth="1"/>
    <col min="12855" max="13058" width="4.61328125" style="1629"/>
    <col min="13059" max="13059" width="3" style="1629" customWidth="1"/>
    <col min="13060" max="13060" width="3.765625" style="1629" customWidth="1"/>
    <col min="13061" max="13061" width="5.07421875" style="1629" customWidth="1"/>
    <col min="13062" max="13062" width="8.07421875" style="1629" customWidth="1"/>
    <col min="13063" max="13063" width="3.07421875" style="1629" customWidth="1"/>
    <col min="13064" max="13077" width="5.07421875" style="1629" customWidth="1"/>
    <col min="13078" max="13078" width="6.07421875" style="1629" customWidth="1"/>
    <col min="13079" max="13083" width="5.07421875" style="1629" customWidth="1"/>
    <col min="13084" max="13084" width="7.61328125" style="1629" customWidth="1"/>
    <col min="13085" max="13108" width="5.07421875" style="1629" customWidth="1"/>
    <col min="13109" max="13109" width="4.61328125" style="1629"/>
    <col min="13110" max="13110" width="7.3828125" style="1629" customWidth="1"/>
    <col min="13111" max="13314" width="4.61328125" style="1629"/>
    <col min="13315" max="13315" width="3" style="1629" customWidth="1"/>
    <col min="13316" max="13316" width="3.765625" style="1629" customWidth="1"/>
    <col min="13317" max="13317" width="5.07421875" style="1629" customWidth="1"/>
    <col min="13318" max="13318" width="8.07421875" style="1629" customWidth="1"/>
    <col min="13319" max="13319" width="3.07421875" style="1629" customWidth="1"/>
    <col min="13320" max="13333" width="5.07421875" style="1629" customWidth="1"/>
    <col min="13334" max="13334" width="6.07421875" style="1629" customWidth="1"/>
    <col min="13335" max="13339" width="5.07421875" style="1629" customWidth="1"/>
    <col min="13340" max="13340" width="7.61328125" style="1629" customWidth="1"/>
    <col min="13341" max="13364" width="5.07421875" style="1629" customWidth="1"/>
    <col min="13365" max="13365" width="4.61328125" style="1629"/>
    <col min="13366" max="13366" width="7.3828125" style="1629" customWidth="1"/>
    <col min="13367" max="13570" width="4.61328125" style="1629"/>
    <col min="13571" max="13571" width="3" style="1629" customWidth="1"/>
    <col min="13572" max="13572" width="3.765625" style="1629" customWidth="1"/>
    <col min="13573" max="13573" width="5.07421875" style="1629" customWidth="1"/>
    <col min="13574" max="13574" width="8.07421875" style="1629" customWidth="1"/>
    <col min="13575" max="13575" width="3.07421875" style="1629" customWidth="1"/>
    <col min="13576" max="13589" width="5.07421875" style="1629" customWidth="1"/>
    <col min="13590" max="13590" width="6.07421875" style="1629" customWidth="1"/>
    <col min="13591" max="13595" width="5.07421875" style="1629" customWidth="1"/>
    <col min="13596" max="13596" width="7.61328125" style="1629" customWidth="1"/>
    <col min="13597" max="13620" width="5.07421875" style="1629" customWidth="1"/>
    <col min="13621" max="13621" width="4.61328125" style="1629"/>
    <col min="13622" max="13622" width="7.3828125" style="1629" customWidth="1"/>
    <col min="13623" max="13826" width="4.61328125" style="1629"/>
    <col min="13827" max="13827" width="3" style="1629" customWidth="1"/>
    <col min="13828" max="13828" width="3.765625" style="1629" customWidth="1"/>
    <col min="13829" max="13829" width="5.07421875" style="1629" customWidth="1"/>
    <col min="13830" max="13830" width="8.07421875" style="1629" customWidth="1"/>
    <col min="13831" max="13831" width="3.07421875" style="1629" customWidth="1"/>
    <col min="13832" max="13845" width="5.07421875" style="1629" customWidth="1"/>
    <col min="13846" max="13846" width="6.07421875" style="1629" customWidth="1"/>
    <col min="13847" max="13851" width="5.07421875" style="1629" customWidth="1"/>
    <col min="13852" max="13852" width="7.61328125" style="1629" customWidth="1"/>
    <col min="13853" max="13876" width="5.07421875" style="1629" customWidth="1"/>
    <col min="13877" max="13877" width="4.61328125" style="1629"/>
    <col min="13878" max="13878" width="7.3828125" style="1629" customWidth="1"/>
    <col min="13879" max="14082" width="4.61328125" style="1629"/>
    <col min="14083" max="14083" width="3" style="1629" customWidth="1"/>
    <col min="14084" max="14084" width="3.765625" style="1629" customWidth="1"/>
    <col min="14085" max="14085" width="5.07421875" style="1629" customWidth="1"/>
    <col min="14086" max="14086" width="8.07421875" style="1629" customWidth="1"/>
    <col min="14087" max="14087" width="3.07421875" style="1629" customWidth="1"/>
    <col min="14088" max="14101" width="5.07421875" style="1629" customWidth="1"/>
    <col min="14102" max="14102" width="6.07421875" style="1629" customWidth="1"/>
    <col min="14103" max="14107" width="5.07421875" style="1629" customWidth="1"/>
    <col min="14108" max="14108" width="7.61328125" style="1629" customWidth="1"/>
    <col min="14109" max="14132" width="5.07421875" style="1629" customWidth="1"/>
    <col min="14133" max="14133" width="4.61328125" style="1629"/>
    <col min="14134" max="14134" width="7.3828125" style="1629" customWidth="1"/>
    <col min="14135" max="14338" width="4.61328125" style="1629"/>
    <col min="14339" max="14339" width="3" style="1629" customWidth="1"/>
    <col min="14340" max="14340" width="3.765625" style="1629" customWidth="1"/>
    <col min="14341" max="14341" width="5.07421875" style="1629" customWidth="1"/>
    <col min="14342" max="14342" width="8.07421875" style="1629" customWidth="1"/>
    <col min="14343" max="14343" width="3.07421875" style="1629" customWidth="1"/>
    <col min="14344" max="14357" width="5.07421875" style="1629" customWidth="1"/>
    <col min="14358" max="14358" width="6.07421875" style="1629" customWidth="1"/>
    <col min="14359" max="14363" width="5.07421875" style="1629" customWidth="1"/>
    <col min="14364" max="14364" width="7.61328125" style="1629" customWidth="1"/>
    <col min="14365" max="14388" width="5.07421875" style="1629" customWidth="1"/>
    <col min="14389" max="14389" width="4.61328125" style="1629"/>
    <col min="14390" max="14390" width="7.3828125" style="1629" customWidth="1"/>
    <col min="14391" max="14594" width="4.61328125" style="1629"/>
    <col min="14595" max="14595" width="3" style="1629" customWidth="1"/>
    <col min="14596" max="14596" width="3.765625" style="1629" customWidth="1"/>
    <col min="14597" max="14597" width="5.07421875" style="1629" customWidth="1"/>
    <col min="14598" max="14598" width="8.07421875" style="1629" customWidth="1"/>
    <col min="14599" max="14599" width="3.07421875" style="1629" customWidth="1"/>
    <col min="14600" max="14613" width="5.07421875" style="1629" customWidth="1"/>
    <col min="14614" max="14614" width="6.07421875" style="1629" customWidth="1"/>
    <col min="14615" max="14619" width="5.07421875" style="1629" customWidth="1"/>
    <col min="14620" max="14620" width="7.61328125" style="1629" customWidth="1"/>
    <col min="14621" max="14644" width="5.07421875" style="1629" customWidth="1"/>
    <col min="14645" max="14645" width="4.61328125" style="1629"/>
    <col min="14646" max="14646" width="7.3828125" style="1629" customWidth="1"/>
    <col min="14647" max="14850" width="4.61328125" style="1629"/>
    <col min="14851" max="14851" width="3" style="1629" customWidth="1"/>
    <col min="14852" max="14852" width="3.765625" style="1629" customWidth="1"/>
    <col min="14853" max="14853" width="5.07421875" style="1629" customWidth="1"/>
    <col min="14854" max="14854" width="8.07421875" style="1629" customWidth="1"/>
    <col min="14855" max="14855" width="3.07421875" style="1629" customWidth="1"/>
    <col min="14856" max="14869" width="5.07421875" style="1629" customWidth="1"/>
    <col min="14870" max="14870" width="6.07421875" style="1629" customWidth="1"/>
    <col min="14871" max="14875" width="5.07421875" style="1629" customWidth="1"/>
    <col min="14876" max="14876" width="7.61328125" style="1629" customWidth="1"/>
    <col min="14877" max="14900" width="5.07421875" style="1629" customWidth="1"/>
    <col min="14901" max="14901" width="4.61328125" style="1629"/>
    <col min="14902" max="14902" width="7.3828125" style="1629" customWidth="1"/>
    <col min="14903" max="15106" width="4.61328125" style="1629"/>
    <col min="15107" max="15107" width="3" style="1629" customWidth="1"/>
    <col min="15108" max="15108" width="3.765625" style="1629" customWidth="1"/>
    <col min="15109" max="15109" width="5.07421875" style="1629" customWidth="1"/>
    <col min="15110" max="15110" width="8.07421875" style="1629" customWidth="1"/>
    <col min="15111" max="15111" width="3.07421875" style="1629" customWidth="1"/>
    <col min="15112" max="15125" width="5.07421875" style="1629" customWidth="1"/>
    <col min="15126" max="15126" width="6.07421875" style="1629" customWidth="1"/>
    <col min="15127" max="15131" width="5.07421875" style="1629" customWidth="1"/>
    <col min="15132" max="15132" width="7.61328125" style="1629" customWidth="1"/>
    <col min="15133" max="15156" width="5.07421875" style="1629" customWidth="1"/>
    <col min="15157" max="15157" width="4.61328125" style="1629"/>
    <col min="15158" max="15158" width="7.3828125" style="1629" customWidth="1"/>
    <col min="15159" max="15362" width="4.61328125" style="1629"/>
    <col min="15363" max="15363" width="3" style="1629" customWidth="1"/>
    <col min="15364" max="15364" width="3.765625" style="1629" customWidth="1"/>
    <col min="15365" max="15365" width="5.07421875" style="1629" customWidth="1"/>
    <col min="15366" max="15366" width="8.07421875" style="1629" customWidth="1"/>
    <col min="15367" max="15367" width="3.07421875" style="1629" customWidth="1"/>
    <col min="15368" max="15381" width="5.07421875" style="1629" customWidth="1"/>
    <col min="15382" max="15382" width="6.07421875" style="1629" customWidth="1"/>
    <col min="15383" max="15387" width="5.07421875" style="1629" customWidth="1"/>
    <col min="15388" max="15388" width="7.61328125" style="1629" customWidth="1"/>
    <col min="15389" max="15412" width="5.07421875" style="1629" customWidth="1"/>
    <col min="15413" max="15413" width="4.61328125" style="1629"/>
    <col min="15414" max="15414" width="7.3828125" style="1629" customWidth="1"/>
    <col min="15415" max="15618" width="4.61328125" style="1629"/>
    <col min="15619" max="15619" width="3" style="1629" customWidth="1"/>
    <col min="15620" max="15620" width="3.765625" style="1629" customWidth="1"/>
    <col min="15621" max="15621" width="5.07421875" style="1629" customWidth="1"/>
    <col min="15622" max="15622" width="8.07421875" style="1629" customWidth="1"/>
    <col min="15623" max="15623" width="3.07421875" style="1629" customWidth="1"/>
    <col min="15624" max="15637" width="5.07421875" style="1629" customWidth="1"/>
    <col min="15638" max="15638" width="6.07421875" style="1629" customWidth="1"/>
    <col min="15639" max="15643" width="5.07421875" style="1629" customWidth="1"/>
    <col min="15644" max="15644" width="7.61328125" style="1629" customWidth="1"/>
    <col min="15645" max="15668" width="5.07421875" style="1629" customWidth="1"/>
    <col min="15669" max="15669" width="4.61328125" style="1629"/>
    <col min="15670" max="15670" width="7.3828125" style="1629" customWidth="1"/>
    <col min="15671" max="15874" width="4.61328125" style="1629"/>
    <col min="15875" max="15875" width="3" style="1629" customWidth="1"/>
    <col min="15876" max="15876" width="3.765625" style="1629" customWidth="1"/>
    <col min="15877" max="15877" width="5.07421875" style="1629" customWidth="1"/>
    <col min="15878" max="15878" width="8.07421875" style="1629" customWidth="1"/>
    <col min="15879" max="15879" width="3.07421875" style="1629" customWidth="1"/>
    <col min="15880" max="15893" width="5.07421875" style="1629" customWidth="1"/>
    <col min="15894" max="15894" width="6.07421875" style="1629" customWidth="1"/>
    <col min="15895" max="15899" width="5.07421875" style="1629" customWidth="1"/>
    <col min="15900" max="15900" width="7.61328125" style="1629" customWidth="1"/>
    <col min="15901" max="15924" width="5.07421875" style="1629" customWidth="1"/>
    <col min="15925" max="15925" width="4.61328125" style="1629"/>
    <col min="15926" max="15926" width="7.3828125" style="1629" customWidth="1"/>
    <col min="15927" max="16130" width="4.61328125" style="1629"/>
    <col min="16131" max="16131" width="3" style="1629" customWidth="1"/>
    <col min="16132" max="16132" width="3.765625" style="1629" customWidth="1"/>
    <col min="16133" max="16133" width="5.07421875" style="1629" customWidth="1"/>
    <col min="16134" max="16134" width="8.07421875" style="1629" customWidth="1"/>
    <col min="16135" max="16135" width="3.07421875" style="1629" customWidth="1"/>
    <col min="16136" max="16149" width="5.07421875" style="1629" customWidth="1"/>
    <col min="16150" max="16150" width="6.07421875" style="1629" customWidth="1"/>
    <col min="16151" max="16155" width="5.07421875" style="1629" customWidth="1"/>
    <col min="16156" max="16156" width="7.61328125" style="1629" customWidth="1"/>
    <col min="16157" max="16180" width="5.07421875" style="1629" customWidth="1"/>
    <col min="16181" max="16181" width="4.61328125" style="1629"/>
    <col min="16182" max="16182" width="7.3828125" style="1629" customWidth="1"/>
    <col min="16183" max="16384" width="4.61328125" style="1629"/>
  </cols>
  <sheetData>
    <row r="1" spans="2:57" ht="39.9" customHeight="1">
      <c r="B1" s="1660"/>
      <c r="C1" s="1661"/>
      <c r="D1" s="1662"/>
      <c r="E1" s="1662"/>
      <c r="F1" s="1662"/>
      <c r="G1" s="1661"/>
      <c r="H1" s="1663"/>
      <c r="I1" s="1663"/>
      <c r="J1" s="1663"/>
      <c r="K1" s="1663"/>
      <c r="L1" s="1663"/>
      <c r="M1" s="1663"/>
      <c r="N1" s="1663"/>
      <c r="O1" s="1663"/>
      <c r="P1" s="1663"/>
      <c r="Q1" s="1663"/>
      <c r="R1" s="1663"/>
      <c r="S1" s="1663"/>
      <c r="T1" s="1663"/>
      <c r="U1" s="1663"/>
      <c r="V1" s="1663"/>
      <c r="W1" s="1663"/>
      <c r="X1" s="1663"/>
      <c r="Y1" s="2044"/>
      <c r="Z1" s="2044"/>
      <c r="AA1" s="2044"/>
      <c r="AB1" s="2044"/>
      <c r="AC1" s="2044"/>
      <c r="AD1" s="2044"/>
      <c r="AE1" s="2044"/>
      <c r="AF1" s="2044"/>
      <c r="AG1" s="2044"/>
      <c r="AH1" s="2044"/>
      <c r="AI1" s="2044"/>
      <c r="AJ1" s="1663"/>
      <c r="AK1" s="1663"/>
      <c r="AL1" s="1663"/>
      <c r="AM1" s="1663"/>
      <c r="AN1" s="1663"/>
      <c r="AO1" s="1663"/>
      <c r="AP1" s="1661"/>
      <c r="AQ1" s="1661"/>
      <c r="AR1" s="1661"/>
      <c r="AS1" s="1661"/>
      <c r="AT1" s="1661"/>
      <c r="AU1" s="1661"/>
      <c r="AV1" s="1661"/>
      <c r="AW1" s="1661"/>
      <c r="AX1" s="1661"/>
      <c r="AY1" s="1661"/>
      <c r="AZ1" s="1661"/>
      <c r="BA1" s="1661"/>
      <c r="BB1" s="1741"/>
      <c r="BC1" s="1741"/>
      <c r="BD1" s="1741"/>
      <c r="BE1" s="1752"/>
    </row>
    <row r="2" spans="2:57" ht="39.9" customHeight="1">
      <c r="B2" s="1647"/>
      <c r="D2" s="1664"/>
      <c r="E2" s="1987" t="s">
        <v>1257</v>
      </c>
      <c r="F2" s="1988"/>
      <c r="G2" s="1988"/>
      <c r="H2" s="1988"/>
      <c r="I2" s="1988"/>
      <c r="J2" s="1988"/>
      <c r="K2" s="1988"/>
      <c r="L2" s="1988"/>
      <c r="M2" s="1988"/>
      <c r="N2" s="1988"/>
      <c r="O2" s="1988"/>
      <c r="P2" s="1988"/>
      <c r="Q2" s="1988"/>
      <c r="R2" s="1988"/>
      <c r="S2" s="1988"/>
      <c r="T2" s="1988"/>
      <c r="U2" s="1988"/>
      <c r="V2" s="1989"/>
      <c r="W2" s="1668"/>
      <c r="X2" s="1668"/>
      <c r="Y2" s="2045"/>
      <c r="Z2" s="2045"/>
      <c r="AA2" s="2045"/>
      <c r="AB2" s="2045"/>
      <c r="AC2" s="2045"/>
      <c r="AD2" s="2045"/>
      <c r="AE2" s="2045"/>
      <c r="AF2" s="2045"/>
      <c r="AG2" s="2045"/>
      <c r="AH2" s="2045"/>
      <c r="AI2" s="2045"/>
      <c r="AJ2" s="1668"/>
      <c r="AK2" s="2046" t="s">
        <v>1258</v>
      </c>
      <c r="AL2" s="2047"/>
      <c r="AM2" s="2047"/>
      <c r="AN2" s="2047"/>
      <c r="AO2" s="2047"/>
      <c r="AP2" s="2047"/>
      <c r="AQ2" s="2047"/>
      <c r="AR2" s="2047"/>
      <c r="AS2" s="2047"/>
      <c r="AT2" s="2047"/>
      <c r="AU2" s="2047"/>
      <c r="AV2" s="2047"/>
      <c r="AW2" s="2047"/>
      <c r="AX2" s="2047"/>
      <c r="AY2" s="2047"/>
      <c r="AZ2" s="2048"/>
      <c r="BA2" s="2028" t="s">
        <v>1259</v>
      </c>
      <c r="BB2" s="2029"/>
      <c r="BC2" s="2030"/>
      <c r="BE2" s="1657"/>
    </row>
    <row r="3" spans="2:57" ht="39.9" customHeight="1">
      <c r="B3" s="1647"/>
      <c r="D3" s="1664"/>
      <c r="E3" s="1990"/>
      <c r="F3" s="1991"/>
      <c r="G3" s="1991"/>
      <c r="H3" s="1991"/>
      <c r="I3" s="1991"/>
      <c r="J3" s="1991"/>
      <c r="K3" s="1991"/>
      <c r="L3" s="1991"/>
      <c r="M3" s="1991"/>
      <c r="N3" s="1991"/>
      <c r="O3" s="1991"/>
      <c r="P3" s="1991"/>
      <c r="Q3" s="1991"/>
      <c r="R3" s="1991"/>
      <c r="S3" s="1991"/>
      <c r="T3" s="1991"/>
      <c r="U3" s="1991"/>
      <c r="V3" s="1992"/>
      <c r="W3" s="1668"/>
      <c r="X3" s="1668"/>
      <c r="Y3" s="2045"/>
      <c r="Z3" s="2045"/>
      <c r="AA3" s="2045"/>
      <c r="AB3" s="2045"/>
      <c r="AC3" s="2045"/>
      <c r="AD3" s="2045"/>
      <c r="AE3" s="2045"/>
      <c r="AF3" s="2045"/>
      <c r="AG3" s="2045"/>
      <c r="AH3" s="2045"/>
      <c r="AI3" s="2045"/>
      <c r="AJ3" s="1668"/>
      <c r="AK3" s="2049"/>
      <c r="AL3" s="2050"/>
      <c r="AM3" s="2050"/>
      <c r="AN3" s="2050"/>
      <c r="AO3" s="2050"/>
      <c r="AP3" s="2050"/>
      <c r="AQ3" s="2050"/>
      <c r="AR3" s="2050"/>
      <c r="AS3" s="2050"/>
      <c r="AT3" s="2050"/>
      <c r="AU3" s="2050"/>
      <c r="AV3" s="2050"/>
      <c r="AW3" s="2050"/>
      <c r="AX3" s="2050"/>
      <c r="AY3" s="2050"/>
      <c r="AZ3" s="2051"/>
      <c r="BA3" s="2031"/>
      <c r="BB3" s="2032"/>
      <c r="BC3" s="2033"/>
      <c r="BE3" s="1657"/>
    </row>
    <row r="4" spans="2:57" ht="21" customHeight="1">
      <c r="B4" s="1647"/>
      <c r="D4" s="1664"/>
      <c r="W4" s="1668"/>
      <c r="X4" s="1668"/>
      <c r="Y4" s="2045"/>
      <c r="Z4" s="2045"/>
      <c r="AA4" s="2045"/>
      <c r="AB4" s="2045"/>
      <c r="AC4" s="2045"/>
      <c r="AD4" s="2045"/>
      <c r="AE4" s="2045"/>
      <c r="AF4" s="2045"/>
      <c r="AG4" s="2045"/>
      <c r="AH4" s="2045"/>
      <c r="AI4" s="2045"/>
      <c r="AJ4" s="1668"/>
      <c r="AK4" s="2052"/>
      <c r="AL4" s="2053"/>
      <c r="AM4" s="2053"/>
      <c r="AN4" s="2053"/>
      <c r="AO4" s="2053"/>
      <c r="AP4" s="2053"/>
      <c r="AQ4" s="2053"/>
      <c r="AR4" s="2053"/>
      <c r="AS4" s="2053"/>
      <c r="AT4" s="2053"/>
      <c r="AU4" s="2053"/>
      <c r="AV4" s="2053"/>
      <c r="AW4" s="2053"/>
      <c r="AX4" s="2053"/>
      <c r="AY4" s="2053"/>
      <c r="AZ4" s="2054"/>
      <c r="BA4" s="2034"/>
      <c r="BB4" s="2035"/>
      <c r="BC4" s="2036"/>
      <c r="BE4" s="1657"/>
    </row>
    <row r="5" spans="2:57" ht="39.9" customHeight="1">
      <c r="B5" s="1647"/>
      <c r="D5" s="1664"/>
      <c r="E5" s="1987" t="s">
        <v>1260</v>
      </c>
      <c r="F5" s="1988"/>
      <c r="G5" s="1988"/>
      <c r="H5" s="1988"/>
      <c r="I5" s="1988"/>
      <c r="J5" s="1988"/>
      <c r="K5" s="1988"/>
      <c r="L5" s="1988"/>
      <c r="M5" s="1988"/>
      <c r="N5" s="1988"/>
      <c r="O5" s="1988"/>
      <c r="P5" s="1988"/>
      <c r="Q5" s="1988"/>
      <c r="R5" s="1988"/>
      <c r="S5" s="1988"/>
      <c r="T5" s="1988"/>
      <c r="U5" s="1988"/>
      <c r="V5" s="1989"/>
      <c r="W5" s="1668"/>
      <c r="X5" s="1668"/>
      <c r="Y5" s="2045"/>
      <c r="Z5" s="2045"/>
      <c r="AA5" s="2045"/>
      <c r="AB5" s="2045"/>
      <c r="AC5" s="2045"/>
      <c r="AD5" s="2045"/>
      <c r="AE5" s="2045"/>
      <c r="AF5" s="2045"/>
      <c r="AG5" s="2045"/>
      <c r="AH5" s="2045"/>
      <c r="AI5" s="2045"/>
      <c r="AJ5" s="1668"/>
      <c r="AK5" s="1668"/>
      <c r="AL5" s="1729"/>
      <c r="AM5" s="1629"/>
      <c r="AN5" s="1729"/>
      <c r="AO5" s="1729"/>
      <c r="BE5" s="1657"/>
    </row>
    <row r="6" spans="2:57" ht="39.9" customHeight="1">
      <c r="B6" s="1647"/>
      <c r="D6" s="1664"/>
      <c r="E6" s="1990"/>
      <c r="F6" s="1991"/>
      <c r="G6" s="1991"/>
      <c r="H6" s="1991"/>
      <c r="I6" s="1991"/>
      <c r="J6" s="1991"/>
      <c r="K6" s="1991"/>
      <c r="L6" s="1991"/>
      <c r="M6" s="1991"/>
      <c r="N6" s="1991"/>
      <c r="O6" s="1991"/>
      <c r="P6" s="1991"/>
      <c r="Q6" s="1991"/>
      <c r="R6" s="1991"/>
      <c r="S6" s="1991"/>
      <c r="T6" s="1991"/>
      <c r="U6" s="1991"/>
      <c r="V6" s="1992"/>
      <c r="W6" s="1668"/>
      <c r="X6" s="1668"/>
      <c r="Y6" s="2045"/>
      <c r="Z6" s="2045"/>
      <c r="AA6" s="2045"/>
      <c r="AB6" s="2045"/>
      <c r="AC6" s="2045"/>
      <c r="AD6" s="2045"/>
      <c r="AE6" s="2045"/>
      <c r="AF6" s="2045"/>
      <c r="AG6" s="2045"/>
      <c r="AH6" s="2045"/>
      <c r="AI6" s="2045"/>
      <c r="AJ6" s="1668"/>
      <c r="AK6" s="2037" t="s">
        <v>1261</v>
      </c>
      <c r="AL6" s="2038"/>
      <c r="AM6" s="2038"/>
      <c r="AN6" s="2038"/>
      <c r="AO6" s="2038"/>
      <c r="AP6" s="2038"/>
      <c r="AQ6" s="2038"/>
      <c r="AR6" s="2038"/>
      <c r="AS6" s="2038"/>
      <c r="AT6" s="2038"/>
      <c r="AU6" s="2038"/>
      <c r="AV6" s="2038"/>
      <c r="AW6" s="2038"/>
      <c r="AX6" s="2038"/>
      <c r="AY6" s="2038"/>
      <c r="AZ6" s="2038"/>
      <c r="BA6" s="2038"/>
      <c r="BB6" s="2038"/>
      <c r="BC6" s="2039"/>
      <c r="BE6" s="1657"/>
    </row>
    <row r="7" spans="2:57" ht="39.9" customHeight="1">
      <c r="B7" s="1647"/>
      <c r="D7" s="1664"/>
      <c r="W7" s="1668"/>
      <c r="X7" s="1668"/>
      <c r="Y7" s="2045"/>
      <c r="Z7" s="2045"/>
      <c r="AA7" s="2045"/>
      <c r="AB7" s="2045"/>
      <c r="AC7" s="2045"/>
      <c r="AD7" s="2045"/>
      <c r="AE7" s="2045"/>
      <c r="AF7" s="2045"/>
      <c r="AG7" s="2045"/>
      <c r="AH7" s="2045"/>
      <c r="AI7" s="2045"/>
      <c r="AJ7" s="1668"/>
      <c r="AK7" s="2040"/>
      <c r="AL7" s="2041"/>
      <c r="AM7" s="2041"/>
      <c r="AN7" s="2041"/>
      <c r="AO7" s="2041"/>
      <c r="AP7" s="2041"/>
      <c r="AQ7" s="2041"/>
      <c r="AR7" s="2041"/>
      <c r="AS7" s="2041"/>
      <c r="AT7" s="2041"/>
      <c r="AU7" s="2041"/>
      <c r="AV7" s="2041"/>
      <c r="AW7" s="2041"/>
      <c r="AX7" s="2041"/>
      <c r="AY7" s="2041"/>
      <c r="AZ7" s="2041"/>
      <c r="BA7" s="2041"/>
      <c r="BB7" s="2041"/>
      <c r="BC7" s="2042"/>
      <c r="BE7" s="1657"/>
    </row>
    <row r="8" spans="2:57" ht="39.9" customHeight="1">
      <c r="B8" s="1647"/>
      <c r="D8" s="1664"/>
      <c r="E8" s="1665"/>
      <c r="F8" s="1666" t="s">
        <v>1262</v>
      </c>
      <c r="G8" s="1661"/>
      <c r="H8" s="1663"/>
      <c r="I8" s="1666" t="s">
        <v>1263</v>
      </c>
      <c r="J8" s="1666"/>
      <c r="K8" s="1666"/>
      <c r="L8" s="1666"/>
      <c r="M8" s="1666" t="s">
        <v>1264</v>
      </c>
      <c r="N8" s="1663"/>
      <c r="O8" s="1699"/>
      <c r="P8" s="1668"/>
      <c r="Q8" s="1668"/>
      <c r="R8" s="1668"/>
      <c r="S8" s="1668"/>
      <c r="T8" s="1668"/>
      <c r="U8" s="1668"/>
      <c r="V8" s="1668"/>
      <c r="W8" s="1668"/>
      <c r="X8" s="1668"/>
      <c r="Y8" s="1668"/>
      <c r="Z8" s="1668"/>
      <c r="AA8" s="1668"/>
      <c r="AB8" s="1668"/>
      <c r="AC8" s="1668"/>
      <c r="AD8" s="1668"/>
      <c r="AE8" s="1668"/>
      <c r="AF8" s="1668"/>
      <c r="AG8" s="1668"/>
      <c r="AH8" s="1668"/>
      <c r="AI8" s="1668"/>
      <c r="AJ8" s="1668"/>
      <c r="AK8" s="1668"/>
      <c r="AL8" s="1729"/>
      <c r="AM8" s="1729"/>
      <c r="AN8" s="1729"/>
      <c r="AO8" s="1729"/>
      <c r="AR8" s="1736"/>
      <c r="AS8" s="1637"/>
      <c r="AT8" s="1637"/>
      <c r="AU8" s="1637"/>
      <c r="AV8" s="1637"/>
      <c r="AW8" s="1637"/>
      <c r="AX8" s="1637"/>
      <c r="BE8" s="1657"/>
    </row>
    <row r="9" spans="2:57" ht="39.9" customHeight="1">
      <c r="B9" s="1647"/>
      <c r="D9" s="1664"/>
      <c r="E9" s="1667"/>
      <c r="F9" s="2055"/>
      <c r="G9" s="2056"/>
      <c r="H9" s="1668"/>
      <c r="I9" s="2055"/>
      <c r="J9" s="2057"/>
      <c r="K9" s="2056"/>
      <c r="L9" s="1668"/>
      <c r="M9" s="2055"/>
      <c r="N9" s="2056"/>
      <c r="O9" s="1700"/>
      <c r="P9" s="1668"/>
      <c r="Q9" s="2043" t="s">
        <v>1265</v>
      </c>
      <c r="R9" s="2043"/>
      <c r="S9" s="2043"/>
      <c r="T9" s="2043"/>
      <c r="U9" s="2043"/>
      <c r="V9" s="2043"/>
      <c r="W9" s="2043"/>
      <c r="X9" s="2043"/>
      <c r="Y9" s="2043"/>
      <c r="Z9" s="2043"/>
      <c r="AA9" s="2043"/>
      <c r="AB9" s="2043"/>
      <c r="AC9" s="2043"/>
      <c r="AD9" s="2043"/>
      <c r="AE9" s="2043"/>
      <c r="AF9" s="2043"/>
      <c r="AG9" s="2043"/>
      <c r="AH9" s="2043"/>
      <c r="AI9" s="2043"/>
      <c r="AJ9" s="2043"/>
      <c r="AK9" s="2043"/>
      <c r="AL9" s="2043"/>
      <c r="AM9" s="2043"/>
      <c r="AN9" s="2043"/>
      <c r="AO9" s="2043"/>
      <c r="AP9" s="2043"/>
      <c r="AR9" s="1736"/>
      <c r="AS9" s="1637"/>
      <c r="AT9" s="1637"/>
      <c r="AU9" s="1637"/>
      <c r="AV9" s="1637"/>
      <c r="AW9" s="1637"/>
      <c r="AX9" s="1637"/>
      <c r="BE9" s="1657"/>
    </row>
    <row r="10" spans="2:57" ht="17.25" customHeight="1">
      <c r="B10" s="1647"/>
      <c r="D10" s="1664"/>
      <c r="E10" s="1669"/>
      <c r="F10" s="1670"/>
      <c r="G10" s="1650"/>
      <c r="H10" s="1671"/>
      <c r="I10" s="1671"/>
      <c r="J10" s="1671"/>
      <c r="K10" s="1671"/>
      <c r="L10" s="1671"/>
      <c r="M10" s="1671"/>
      <c r="N10" s="1671"/>
      <c r="O10" s="1701"/>
      <c r="P10" s="1668"/>
      <c r="Q10" s="2043"/>
      <c r="R10" s="2043"/>
      <c r="S10" s="2043"/>
      <c r="T10" s="2043"/>
      <c r="U10" s="2043"/>
      <c r="V10" s="2043"/>
      <c r="W10" s="2043"/>
      <c r="X10" s="2043"/>
      <c r="Y10" s="2043"/>
      <c r="Z10" s="2043"/>
      <c r="AA10" s="2043"/>
      <c r="AB10" s="2043"/>
      <c r="AC10" s="2043"/>
      <c r="AD10" s="2043"/>
      <c r="AE10" s="2043"/>
      <c r="AF10" s="2043"/>
      <c r="AG10" s="2043"/>
      <c r="AH10" s="2043"/>
      <c r="AI10" s="2043"/>
      <c r="AJ10" s="2043"/>
      <c r="AK10" s="2043"/>
      <c r="AL10" s="2043"/>
      <c r="AM10" s="2043"/>
      <c r="AN10" s="2043"/>
      <c r="AO10" s="2043"/>
      <c r="AP10" s="2043"/>
      <c r="AR10" s="1736"/>
      <c r="AS10" s="1637"/>
      <c r="AT10" s="1637"/>
      <c r="AU10" s="1637"/>
      <c r="AV10" s="1637"/>
      <c r="AW10" s="1637"/>
      <c r="AX10" s="1637"/>
      <c r="BE10" s="1657"/>
    </row>
    <row r="11" spans="2:57" ht="81" customHeight="1">
      <c r="B11" s="1647"/>
      <c r="D11" s="1664"/>
      <c r="E11" s="1664"/>
      <c r="F11" s="1664"/>
      <c r="H11" s="1668"/>
      <c r="I11" s="1668"/>
      <c r="J11" s="1668"/>
      <c r="K11" s="1668"/>
      <c r="L11" s="1668"/>
      <c r="M11" s="1668"/>
      <c r="N11" s="1668"/>
      <c r="O11" s="1668"/>
      <c r="P11" s="1668"/>
      <c r="Q11" s="2043"/>
      <c r="R11" s="2043"/>
      <c r="S11" s="2043"/>
      <c r="T11" s="2043"/>
      <c r="U11" s="2043"/>
      <c r="V11" s="2043"/>
      <c r="W11" s="2043"/>
      <c r="X11" s="2043"/>
      <c r="Y11" s="2043"/>
      <c r="Z11" s="2043"/>
      <c r="AA11" s="2043"/>
      <c r="AB11" s="2043"/>
      <c r="AC11" s="2043"/>
      <c r="AD11" s="2043"/>
      <c r="AE11" s="2043"/>
      <c r="AF11" s="2043"/>
      <c r="AG11" s="2043"/>
      <c r="AH11" s="2043"/>
      <c r="AI11" s="2043"/>
      <c r="AJ11" s="2043"/>
      <c r="AK11" s="2043"/>
      <c r="AL11" s="2043"/>
      <c r="AM11" s="2043"/>
      <c r="AN11" s="2043"/>
      <c r="AO11" s="2043"/>
      <c r="AP11" s="2043"/>
      <c r="AR11" s="1736"/>
      <c r="AS11" s="1637"/>
      <c r="AT11" s="1637"/>
      <c r="AU11" s="1637"/>
      <c r="AV11" s="1637"/>
      <c r="AW11" s="1637"/>
      <c r="AX11" s="1637"/>
      <c r="BE11" s="1657"/>
    </row>
    <row r="12" spans="2:57" s="1628" customFormat="1" ht="18.75" customHeight="1">
      <c r="B12" s="1672"/>
      <c r="C12" s="1673"/>
      <c r="D12" s="1673"/>
      <c r="E12" s="1673"/>
      <c r="F12" s="1673"/>
      <c r="G12" s="1673"/>
      <c r="H12" s="1673"/>
      <c r="I12" s="1673"/>
      <c r="J12" s="1673"/>
      <c r="K12" s="1673"/>
      <c r="L12" s="1673"/>
      <c r="M12" s="1673"/>
      <c r="N12" s="1673"/>
      <c r="O12" s="1673"/>
      <c r="P12" s="1673"/>
      <c r="Q12" s="1673"/>
      <c r="R12" s="1673"/>
      <c r="S12" s="1673"/>
      <c r="T12" s="1673"/>
      <c r="U12" s="1673"/>
      <c r="V12" s="1673"/>
      <c r="W12" s="1673"/>
      <c r="X12" s="1673"/>
      <c r="Y12" s="1673"/>
      <c r="Z12" s="1673"/>
      <c r="AA12" s="1673"/>
      <c r="AB12" s="1673"/>
      <c r="AC12" s="1673"/>
      <c r="AD12" s="1673"/>
      <c r="AE12" s="1673"/>
      <c r="AF12" s="1673"/>
      <c r="AG12" s="1673"/>
      <c r="AH12" s="1673"/>
      <c r="AI12" s="1673"/>
      <c r="AJ12" s="1673"/>
      <c r="AK12" s="1673"/>
      <c r="AL12" s="1673"/>
      <c r="AM12" s="1673"/>
      <c r="AN12" s="1673"/>
      <c r="AO12" s="1673"/>
      <c r="AP12" s="1673"/>
      <c r="AQ12" s="1673"/>
      <c r="AR12" s="1673"/>
      <c r="AS12" s="1673"/>
      <c r="AT12" s="1673"/>
      <c r="AU12" s="1673"/>
      <c r="AV12" s="1673"/>
      <c r="AW12" s="1673"/>
      <c r="AX12" s="1673"/>
      <c r="AY12" s="1673"/>
      <c r="AZ12" s="1673"/>
      <c r="BA12" s="1673"/>
      <c r="BB12" s="1673"/>
      <c r="BC12" s="1673"/>
      <c r="BD12" s="1673"/>
      <c r="BE12" s="1753"/>
    </row>
    <row r="13" spans="2:57" s="1628" customFormat="1" ht="94.5" customHeight="1">
      <c r="B13" s="1672"/>
      <c r="C13" s="1673"/>
      <c r="D13" s="1673"/>
      <c r="E13" s="1673"/>
      <c r="F13" s="1673"/>
      <c r="G13" s="1673"/>
      <c r="H13" s="1673"/>
      <c r="I13" s="1673"/>
      <c r="J13" s="1673"/>
      <c r="K13" s="1673"/>
      <c r="L13" s="1673"/>
      <c r="M13" s="1673"/>
      <c r="N13" s="1673"/>
      <c r="O13" s="1673"/>
      <c r="P13" s="1673"/>
      <c r="Q13" s="2043" t="s">
        <v>1266</v>
      </c>
      <c r="R13" s="2043"/>
      <c r="S13" s="2043"/>
      <c r="T13" s="2043"/>
      <c r="U13" s="2043"/>
      <c r="V13" s="2043"/>
      <c r="W13" s="2043"/>
      <c r="X13" s="2043"/>
      <c r="Y13" s="2043"/>
      <c r="Z13" s="2043"/>
      <c r="AA13" s="2043"/>
      <c r="AB13" s="2043"/>
      <c r="AC13" s="2043"/>
      <c r="AD13" s="2043"/>
      <c r="AE13" s="2043"/>
      <c r="AF13" s="2043"/>
      <c r="AG13" s="2043"/>
      <c r="AH13" s="2043"/>
      <c r="AI13" s="2043"/>
      <c r="AJ13" s="2043"/>
      <c r="AK13" s="2043"/>
      <c r="AL13" s="2043"/>
      <c r="AM13" s="2043"/>
      <c r="AN13" s="2043"/>
      <c r="AO13" s="2043"/>
      <c r="AP13" s="2043"/>
      <c r="AQ13" s="1673"/>
      <c r="AR13" s="1673"/>
      <c r="AS13" s="1673"/>
      <c r="AT13" s="1673"/>
      <c r="AU13" s="1673"/>
      <c r="AV13" s="1673"/>
      <c r="AW13" s="1673"/>
      <c r="AX13" s="1673"/>
      <c r="AY13" s="1673"/>
      <c r="AZ13" s="1673"/>
      <c r="BA13" s="1673"/>
      <c r="BB13" s="1673"/>
      <c r="BC13" s="1673"/>
      <c r="BD13" s="1673"/>
      <c r="BE13" s="1753"/>
    </row>
    <row r="14" spans="2:57" s="1628" customFormat="1" ht="21" customHeight="1">
      <c r="B14" s="1672"/>
      <c r="C14" s="1673"/>
      <c r="D14" s="1674"/>
      <c r="E14" s="1674"/>
      <c r="F14" s="1674"/>
      <c r="G14" s="1674"/>
      <c r="H14" s="1674"/>
      <c r="I14" s="1674"/>
      <c r="J14" s="1674"/>
      <c r="K14" s="1674"/>
      <c r="L14" s="1674"/>
      <c r="M14" s="1674"/>
      <c r="N14" s="1674"/>
      <c r="O14" s="1674"/>
      <c r="P14" s="1674"/>
      <c r="Q14" s="1673"/>
      <c r="R14" s="1673"/>
      <c r="S14" s="1673"/>
      <c r="T14" s="1673"/>
      <c r="U14" s="1673"/>
      <c r="V14" s="1673"/>
      <c r="W14" s="1673"/>
      <c r="X14" s="1673"/>
      <c r="Y14" s="1673"/>
      <c r="Z14" s="1673"/>
      <c r="AA14" s="1673"/>
      <c r="AB14" s="1673"/>
      <c r="AC14" s="1673"/>
      <c r="AD14" s="1673"/>
      <c r="AE14" s="1673"/>
      <c r="AF14" s="1673"/>
      <c r="AG14" s="1673"/>
      <c r="AH14" s="1673"/>
      <c r="AI14" s="1673"/>
      <c r="AJ14" s="1673"/>
      <c r="AK14" s="1673"/>
      <c r="AL14" s="1673"/>
      <c r="AM14" s="1674"/>
      <c r="AN14" s="1674"/>
      <c r="AO14" s="1674"/>
      <c r="AP14" s="1674"/>
      <c r="AQ14" s="1674"/>
      <c r="AR14" s="1674"/>
      <c r="AS14" s="1674"/>
      <c r="AT14" s="1674"/>
      <c r="AU14" s="1674"/>
      <c r="AV14" s="1674"/>
      <c r="AW14" s="1674"/>
      <c r="AX14" s="1674"/>
      <c r="AY14" s="1674"/>
      <c r="AZ14" s="1674"/>
      <c r="BA14" s="1674"/>
      <c r="BB14" s="1674"/>
      <c r="BC14" s="1674"/>
      <c r="BD14" s="1674"/>
      <c r="BE14" s="1743"/>
    </row>
    <row r="15" spans="2:57" s="1628" customFormat="1" ht="21" customHeight="1">
      <c r="B15" s="1672"/>
      <c r="C15" s="1673"/>
      <c r="D15" s="1674"/>
      <c r="E15" s="1674"/>
      <c r="F15" s="1674"/>
      <c r="G15" s="1674"/>
      <c r="H15" s="1674"/>
      <c r="I15" s="1674"/>
      <c r="J15" s="1674"/>
      <c r="K15" s="1674"/>
      <c r="L15" s="1674"/>
      <c r="M15" s="1674"/>
      <c r="N15" s="1674"/>
      <c r="O15" s="1674"/>
      <c r="P15" s="1674"/>
      <c r="Q15" s="1673"/>
      <c r="R15" s="1673"/>
      <c r="S15" s="1673"/>
      <c r="T15" s="1673"/>
      <c r="U15" s="1673"/>
      <c r="V15" s="1673"/>
      <c r="W15" s="1673"/>
      <c r="X15" s="1673"/>
      <c r="Y15" s="1673"/>
      <c r="Z15" s="1673"/>
      <c r="AA15" s="1673"/>
      <c r="AB15" s="1673"/>
      <c r="AC15" s="1673"/>
      <c r="AD15" s="1709"/>
      <c r="AE15" s="1710"/>
      <c r="AF15" s="1710"/>
      <c r="AG15" s="1710"/>
      <c r="AH15" s="1710"/>
      <c r="AI15" s="1710"/>
      <c r="AJ15" s="1710"/>
      <c r="AK15" s="1710"/>
      <c r="AL15" s="1710"/>
      <c r="AM15" s="1730"/>
      <c r="AN15" s="1730"/>
      <c r="AO15" s="1730"/>
      <c r="AP15" s="1730"/>
      <c r="AQ15" s="1730"/>
      <c r="AR15" s="1730"/>
      <c r="AS15" s="1730"/>
      <c r="AT15" s="1730"/>
      <c r="AU15" s="1730"/>
      <c r="AV15" s="1730"/>
      <c r="AW15" s="1730"/>
      <c r="AX15" s="1730"/>
      <c r="AY15" s="1730"/>
      <c r="AZ15" s="1730"/>
      <c r="BA15" s="1730"/>
      <c r="BB15" s="1730"/>
      <c r="BC15" s="1730"/>
      <c r="BD15" s="1742"/>
      <c r="BE15" s="1743"/>
    </row>
    <row r="16" spans="2:57" s="1628" customFormat="1" ht="39.9" customHeight="1">
      <c r="B16" s="1672"/>
      <c r="C16" s="1987" t="s">
        <v>1267</v>
      </c>
      <c r="D16" s="1988"/>
      <c r="E16" s="1988"/>
      <c r="F16" s="1988"/>
      <c r="G16" s="1988"/>
      <c r="H16" s="1988"/>
      <c r="I16" s="1988"/>
      <c r="J16" s="1988"/>
      <c r="K16" s="1988"/>
      <c r="L16" s="1988"/>
      <c r="M16" s="1988"/>
      <c r="N16" s="1988"/>
      <c r="O16" s="1988"/>
      <c r="P16" s="1988"/>
      <c r="Q16" s="1988"/>
      <c r="R16" s="1988"/>
      <c r="S16" s="1988"/>
      <c r="T16" s="1988"/>
      <c r="U16" s="1988"/>
      <c r="V16" s="1988"/>
      <c r="W16" s="1988"/>
      <c r="X16" s="1988"/>
      <c r="Y16" s="1988"/>
      <c r="Z16" s="1988"/>
      <c r="AA16" s="1988"/>
      <c r="AB16" s="1989"/>
      <c r="AC16" s="1673"/>
      <c r="AD16" s="1672"/>
      <c r="AE16" s="1711"/>
      <c r="AF16" s="1712"/>
      <c r="AG16" s="1712"/>
      <c r="AH16" s="1712"/>
      <c r="AI16" s="1633"/>
      <c r="AJ16" s="1633"/>
      <c r="AK16" s="1639"/>
      <c r="AL16" s="1633"/>
      <c r="AM16" s="1633"/>
      <c r="AN16" s="1633"/>
      <c r="AO16" s="1633"/>
      <c r="AP16" s="1633"/>
      <c r="AQ16" s="1633"/>
      <c r="AR16" s="1712"/>
      <c r="AS16" s="1712"/>
      <c r="AT16" s="1737"/>
      <c r="AU16" s="1737"/>
      <c r="AV16" s="1737"/>
      <c r="AW16" s="1712"/>
      <c r="AX16" s="1712"/>
      <c r="AY16" s="1633"/>
      <c r="AZ16" s="1633"/>
      <c r="BA16" s="1633"/>
      <c r="BB16" s="1635"/>
      <c r="BC16" s="1654"/>
      <c r="BD16" s="1743"/>
      <c r="BE16" s="1743"/>
    </row>
    <row r="17" spans="2:57" s="1628" customFormat="1" ht="39.9" customHeight="1">
      <c r="B17" s="1672"/>
      <c r="C17" s="1990"/>
      <c r="D17" s="1991"/>
      <c r="E17" s="1991"/>
      <c r="F17" s="1991"/>
      <c r="G17" s="1991"/>
      <c r="H17" s="1991"/>
      <c r="I17" s="1991"/>
      <c r="J17" s="1991"/>
      <c r="K17" s="1991"/>
      <c r="L17" s="1991"/>
      <c r="M17" s="1991"/>
      <c r="N17" s="1991"/>
      <c r="O17" s="1991"/>
      <c r="P17" s="1991"/>
      <c r="Q17" s="1991"/>
      <c r="R17" s="1991"/>
      <c r="S17" s="1991"/>
      <c r="T17" s="1991"/>
      <c r="U17" s="1991"/>
      <c r="V17" s="1991"/>
      <c r="W17" s="1991"/>
      <c r="X17" s="1991"/>
      <c r="Y17" s="1991"/>
      <c r="Z17" s="1991"/>
      <c r="AA17" s="1991"/>
      <c r="AB17" s="1992"/>
      <c r="AC17" s="1673"/>
      <c r="AD17" s="1672"/>
      <c r="AE17" s="1640"/>
      <c r="AF17" s="1680" t="s">
        <v>1268</v>
      </c>
      <c r="AG17" s="1637"/>
      <c r="AH17" s="1637"/>
      <c r="AI17" s="1637"/>
      <c r="AJ17" s="1637"/>
      <c r="AK17" s="1721"/>
      <c r="AL17" s="1637"/>
      <c r="AM17" s="1721"/>
      <c r="AN17" s="1721"/>
      <c r="AO17" s="1715"/>
      <c r="AP17" s="1715"/>
      <c r="AQ17" s="1715"/>
      <c r="AR17" s="1715"/>
      <c r="AS17" s="1715"/>
      <c r="AT17" s="1738"/>
      <c r="AU17" s="1738"/>
      <c r="AV17" s="1738"/>
      <c r="AY17" s="1715"/>
      <c r="AZ17" s="1744"/>
      <c r="BA17" s="1744"/>
      <c r="BC17" s="1655"/>
      <c r="BD17" s="1743"/>
      <c r="BE17" s="1743"/>
    </row>
    <row r="18" spans="2:57" s="1628" customFormat="1" ht="17.25" customHeight="1">
      <c r="B18" s="1675"/>
      <c r="C18" s="1676"/>
      <c r="D18" s="1677"/>
      <c r="E18" s="1677"/>
      <c r="F18" s="1677"/>
      <c r="G18" s="1677"/>
      <c r="H18" s="1677"/>
      <c r="I18" s="1677"/>
      <c r="J18" s="1677"/>
      <c r="K18" s="1677"/>
      <c r="L18" s="1677"/>
      <c r="M18" s="1677"/>
      <c r="N18" s="1677"/>
      <c r="O18" s="1677"/>
      <c r="P18" s="1677"/>
      <c r="Q18" s="1677"/>
      <c r="R18" s="1677"/>
      <c r="S18" s="1677"/>
      <c r="T18" s="1677"/>
      <c r="U18" s="1677"/>
      <c r="V18" s="1677"/>
      <c r="W18" s="1677"/>
      <c r="X18" s="1677"/>
      <c r="Y18" s="1677"/>
      <c r="Z18" s="1677"/>
      <c r="AA18" s="1677"/>
      <c r="AB18" s="1677"/>
      <c r="AC18" s="1677"/>
      <c r="AD18" s="1713"/>
      <c r="AE18" s="1640"/>
      <c r="AF18" s="1637"/>
      <c r="AG18" s="1637"/>
      <c r="AH18" s="1637"/>
      <c r="AI18" s="1637"/>
      <c r="AJ18" s="1637"/>
      <c r="AK18" s="1731"/>
      <c r="AL18" s="1637"/>
      <c r="AM18" s="1715"/>
      <c r="AN18" s="1715"/>
      <c r="AO18" s="1715"/>
      <c r="AP18" s="1715"/>
      <c r="AQ18" s="1715"/>
      <c r="AT18" s="1739"/>
      <c r="AU18" s="1739"/>
      <c r="AV18" s="1739"/>
      <c r="AY18" s="1715"/>
      <c r="AZ18" s="1744"/>
      <c r="BA18" s="1744"/>
      <c r="BC18" s="1655"/>
      <c r="BD18" s="1745"/>
      <c r="BE18" s="1745"/>
    </row>
    <row r="19" spans="2:57" s="1628" customFormat="1" ht="43.5" customHeight="1">
      <c r="B19" s="1636"/>
      <c r="C19" s="1632"/>
      <c r="D19" s="1635"/>
      <c r="E19" s="1635"/>
      <c r="F19" s="1635"/>
      <c r="G19" s="1678"/>
      <c r="H19" s="1633"/>
      <c r="I19" s="1633"/>
      <c r="J19" s="1633"/>
      <c r="K19" s="1633"/>
      <c r="L19" s="1633"/>
      <c r="M19" s="1633"/>
      <c r="N19" s="1633"/>
      <c r="O19" s="1633"/>
      <c r="P19" s="1633"/>
      <c r="Q19" s="1633"/>
      <c r="R19" s="1633"/>
      <c r="S19" s="1633"/>
      <c r="T19" s="1633"/>
      <c r="U19" s="1633"/>
      <c r="V19" s="1635"/>
      <c r="W19" s="1707"/>
      <c r="X19" s="1635"/>
      <c r="Y19" s="1712"/>
      <c r="Z19" s="1712"/>
      <c r="AA19" s="1712"/>
      <c r="AB19" s="1714"/>
      <c r="AC19" s="1715"/>
      <c r="AD19" s="1716"/>
      <c r="AE19" s="1640"/>
      <c r="AF19" s="1717" t="s">
        <v>1269</v>
      </c>
      <c r="AG19" s="1637"/>
      <c r="AH19" s="1637"/>
      <c r="AI19" s="1637"/>
      <c r="AJ19" s="1637"/>
      <c r="AK19" s="1731"/>
      <c r="AL19" s="1637"/>
      <c r="AR19" s="1715"/>
      <c r="AS19" s="1715"/>
      <c r="AT19" s="1738"/>
      <c r="AU19" s="1738"/>
      <c r="AV19" s="1738"/>
      <c r="AZ19" s="1744"/>
      <c r="BA19" s="1744"/>
      <c r="BC19" s="1655"/>
      <c r="BD19" s="1655"/>
      <c r="BE19" s="1655"/>
    </row>
    <row r="20" spans="2:57" s="1628" customFormat="1" ht="24.75" customHeight="1">
      <c r="B20" s="1636"/>
      <c r="C20" s="1636"/>
      <c r="D20" s="1993" t="s">
        <v>1270</v>
      </c>
      <c r="E20" s="1994"/>
      <c r="F20" s="1679"/>
      <c r="G20" s="1995"/>
      <c r="H20" s="1996"/>
      <c r="I20" s="1996"/>
      <c r="J20" s="1996"/>
      <c r="K20" s="1996"/>
      <c r="L20" s="1996"/>
      <c r="M20" s="1996"/>
      <c r="N20" s="1996"/>
      <c r="O20" s="1996"/>
      <c r="P20" s="1996"/>
      <c r="Q20" s="1996"/>
      <c r="R20" s="1996"/>
      <c r="S20" s="1996"/>
      <c r="T20" s="1996"/>
      <c r="U20" s="1996"/>
      <c r="V20" s="1996"/>
      <c r="W20" s="1996"/>
      <c r="X20" s="1996"/>
      <c r="Y20" s="1996"/>
      <c r="Z20" s="1996"/>
      <c r="AA20" s="1997"/>
      <c r="AB20" s="1718"/>
      <c r="AC20" s="1637"/>
      <c r="AD20" s="1640"/>
      <c r="AE20" s="1640"/>
      <c r="AF20" s="1637"/>
      <c r="AG20" s="1637"/>
      <c r="AH20" s="1637"/>
      <c r="AI20" s="1637"/>
      <c r="AJ20" s="1637"/>
      <c r="AK20" s="1731"/>
      <c r="AL20" s="1637"/>
      <c r="AM20" s="1637"/>
      <c r="AN20" s="1637"/>
      <c r="AO20" s="1637"/>
      <c r="AP20" s="1637"/>
      <c r="AQ20" s="1637"/>
      <c r="AR20" s="1715"/>
      <c r="AS20" s="1715"/>
      <c r="AT20" s="1738"/>
      <c r="AU20" s="1738"/>
      <c r="AV20" s="1738"/>
      <c r="AY20" s="1746"/>
      <c r="AZ20" s="1744"/>
      <c r="BA20" s="1744"/>
      <c r="BB20" s="1637"/>
      <c r="BC20" s="1724"/>
      <c r="BD20" s="1655"/>
      <c r="BE20" s="1655"/>
    </row>
    <row r="21" spans="2:57" s="1628" customFormat="1" ht="22.5" customHeight="1">
      <c r="B21" s="1636"/>
      <c r="C21" s="1636"/>
      <c r="D21" s="1994"/>
      <c r="E21" s="1994"/>
      <c r="F21" s="1679"/>
      <c r="G21" s="1998"/>
      <c r="H21" s="1999"/>
      <c r="I21" s="1999"/>
      <c r="J21" s="1999"/>
      <c r="K21" s="1999"/>
      <c r="L21" s="1999"/>
      <c r="M21" s="1999"/>
      <c r="N21" s="1999"/>
      <c r="O21" s="1999"/>
      <c r="P21" s="1999"/>
      <c r="Q21" s="1999"/>
      <c r="R21" s="1999"/>
      <c r="S21" s="1999"/>
      <c r="T21" s="1999"/>
      <c r="U21" s="1999"/>
      <c r="V21" s="1999"/>
      <c r="W21" s="1999"/>
      <c r="X21" s="1999"/>
      <c r="Y21" s="1999"/>
      <c r="Z21" s="1999"/>
      <c r="AA21" s="2000"/>
      <c r="AB21" s="1718"/>
      <c r="AC21" s="1637"/>
      <c r="AD21" s="1640"/>
      <c r="AE21" s="1640"/>
      <c r="AF21" s="2004"/>
      <c r="AG21" s="2005"/>
      <c r="AH21" s="2005"/>
      <c r="AI21" s="2005"/>
      <c r="AJ21" s="2005"/>
      <c r="AK21" s="2005"/>
      <c r="AL21" s="2005"/>
      <c r="AM21" s="2005"/>
      <c r="AN21" s="2005"/>
      <c r="AO21" s="2005"/>
      <c r="AP21" s="2005"/>
      <c r="AQ21" s="2005"/>
      <c r="AR21" s="2005"/>
      <c r="AS21" s="2005"/>
      <c r="AT21" s="2005"/>
      <c r="AU21" s="2005"/>
      <c r="AV21" s="2005"/>
      <c r="AW21" s="2005"/>
      <c r="AX21" s="2005"/>
      <c r="AY21" s="2005"/>
      <c r="AZ21" s="2005"/>
      <c r="BA21" s="2006"/>
      <c r="BC21" s="1655"/>
      <c r="BD21" s="1655"/>
      <c r="BE21" s="1655"/>
    </row>
    <row r="22" spans="2:57" s="1628" customFormat="1" ht="39.9" customHeight="1">
      <c r="B22" s="1636"/>
      <c r="C22" s="1636"/>
      <c r="D22" s="1994"/>
      <c r="E22" s="1994"/>
      <c r="F22" s="1637"/>
      <c r="G22" s="1998"/>
      <c r="H22" s="1999"/>
      <c r="I22" s="1999"/>
      <c r="J22" s="1999"/>
      <c r="K22" s="1999"/>
      <c r="L22" s="1999"/>
      <c r="M22" s="1999"/>
      <c r="N22" s="1999"/>
      <c r="O22" s="1999"/>
      <c r="P22" s="1999"/>
      <c r="Q22" s="1999"/>
      <c r="R22" s="1999"/>
      <c r="S22" s="1999"/>
      <c r="T22" s="1999"/>
      <c r="U22" s="1999"/>
      <c r="V22" s="1999"/>
      <c r="W22" s="1999"/>
      <c r="X22" s="1999"/>
      <c r="Y22" s="1999"/>
      <c r="Z22" s="1999"/>
      <c r="AA22" s="2000"/>
      <c r="AB22" s="1718"/>
      <c r="AC22" s="1637"/>
      <c r="AD22" s="1640"/>
      <c r="AE22" s="1640"/>
      <c r="AF22" s="2007"/>
      <c r="AG22" s="2008"/>
      <c r="AH22" s="2008"/>
      <c r="AI22" s="2008"/>
      <c r="AJ22" s="2008"/>
      <c r="AK22" s="2008"/>
      <c r="AL22" s="2008"/>
      <c r="AM22" s="2008"/>
      <c r="AN22" s="2008"/>
      <c r="AO22" s="2008"/>
      <c r="AP22" s="2008"/>
      <c r="AQ22" s="2008"/>
      <c r="AR22" s="2008"/>
      <c r="AS22" s="2008"/>
      <c r="AT22" s="2008"/>
      <c r="AU22" s="2008"/>
      <c r="AV22" s="2008"/>
      <c r="AW22" s="2008"/>
      <c r="AX22" s="2008"/>
      <c r="AY22" s="2008"/>
      <c r="AZ22" s="2008"/>
      <c r="BA22" s="2009"/>
      <c r="BC22" s="1655"/>
      <c r="BD22" s="1655"/>
      <c r="BE22" s="1655"/>
    </row>
    <row r="23" spans="2:57" s="1637" customFormat="1" ht="39.9" customHeight="1">
      <c r="B23" s="1640"/>
      <c r="C23" s="1640"/>
      <c r="D23" s="1994"/>
      <c r="E23" s="1994"/>
      <c r="G23" s="1998"/>
      <c r="H23" s="1999"/>
      <c r="I23" s="1999"/>
      <c r="J23" s="1999"/>
      <c r="K23" s="1999"/>
      <c r="L23" s="1999"/>
      <c r="M23" s="1999"/>
      <c r="N23" s="1999"/>
      <c r="O23" s="1999"/>
      <c r="P23" s="1999"/>
      <c r="Q23" s="1999"/>
      <c r="R23" s="1999"/>
      <c r="S23" s="1999"/>
      <c r="T23" s="1999"/>
      <c r="U23" s="1999"/>
      <c r="V23" s="1999"/>
      <c r="W23" s="1999"/>
      <c r="X23" s="1999"/>
      <c r="Y23" s="1999"/>
      <c r="Z23" s="1999"/>
      <c r="AA23" s="2000"/>
      <c r="AB23" s="1718"/>
      <c r="AD23" s="1640"/>
      <c r="AE23" s="1719"/>
      <c r="AF23" s="1720"/>
      <c r="AG23" s="1720"/>
      <c r="AH23" s="1720"/>
      <c r="AI23" s="1720"/>
      <c r="AJ23" s="1720"/>
      <c r="AK23" s="1720"/>
      <c r="AL23" s="1720"/>
      <c r="AM23" s="1720"/>
      <c r="AN23" s="1720"/>
      <c r="AO23" s="1720"/>
      <c r="AP23" s="1720"/>
      <c r="AQ23" s="1720"/>
      <c r="AR23" s="1720"/>
      <c r="AS23" s="1720"/>
      <c r="AT23" s="1720"/>
      <c r="AU23" s="1720"/>
      <c r="AV23" s="1720"/>
      <c r="AW23" s="1703"/>
      <c r="AX23" s="1703"/>
      <c r="AY23" s="1747"/>
      <c r="AZ23" s="1747"/>
      <c r="BA23" s="1708"/>
      <c r="BB23" s="1703"/>
      <c r="BC23" s="1748"/>
      <c r="BD23" s="1724"/>
      <c r="BE23" s="1724"/>
    </row>
    <row r="24" spans="2:57" s="1628" customFormat="1" ht="39.9" customHeight="1">
      <c r="B24" s="1636"/>
      <c r="C24" s="1636"/>
      <c r="D24" s="1994"/>
      <c r="E24" s="1994"/>
      <c r="F24" s="1637"/>
      <c r="G24" s="1998"/>
      <c r="H24" s="1999"/>
      <c r="I24" s="1999"/>
      <c r="J24" s="1999"/>
      <c r="K24" s="1999"/>
      <c r="L24" s="1999"/>
      <c r="M24" s="1999"/>
      <c r="N24" s="1999"/>
      <c r="O24" s="1999"/>
      <c r="P24" s="1999"/>
      <c r="Q24" s="1999"/>
      <c r="R24" s="1999"/>
      <c r="S24" s="1999"/>
      <c r="T24" s="1999"/>
      <c r="U24" s="1999"/>
      <c r="V24" s="1999"/>
      <c r="W24" s="1999"/>
      <c r="X24" s="1999"/>
      <c r="Y24" s="1999"/>
      <c r="Z24" s="1999"/>
      <c r="AA24" s="2000"/>
      <c r="AB24" s="1718"/>
      <c r="AC24" s="1637"/>
      <c r="AD24" s="1640"/>
      <c r="BD24" s="1655"/>
      <c r="BE24" s="1655"/>
    </row>
    <row r="25" spans="2:57" s="1628" customFormat="1" ht="39.9" customHeight="1">
      <c r="B25" s="1636"/>
      <c r="C25" s="1636"/>
      <c r="D25" s="1994"/>
      <c r="E25" s="1994"/>
      <c r="F25" s="1637"/>
      <c r="G25" s="1998"/>
      <c r="H25" s="1999"/>
      <c r="I25" s="1999"/>
      <c r="J25" s="1999"/>
      <c r="K25" s="1999"/>
      <c r="L25" s="1999"/>
      <c r="M25" s="1999"/>
      <c r="N25" s="1999"/>
      <c r="O25" s="1999"/>
      <c r="P25" s="1999"/>
      <c r="Q25" s="1999"/>
      <c r="R25" s="1999"/>
      <c r="S25" s="1999"/>
      <c r="T25" s="1999"/>
      <c r="U25" s="1999"/>
      <c r="V25" s="1999"/>
      <c r="W25" s="1999"/>
      <c r="X25" s="1999"/>
      <c r="Y25" s="1999"/>
      <c r="Z25" s="1999"/>
      <c r="AA25" s="2000"/>
      <c r="AB25" s="1718"/>
      <c r="AC25" s="1637"/>
      <c r="AD25" s="1640"/>
      <c r="AE25" s="1680"/>
      <c r="AF25" s="1774" t="s">
        <v>1271</v>
      </c>
      <c r="BD25" s="1655"/>
      <c r="BE25" s="1655"/>
    </row>
    <row r="26" spans="2:57" s="1628" customFormat="1" ht="39.9" customHeight="1">
      <c r="B26" s="1636"/>
      <c r="C26" s="1636"/>
      <c r="D26" s="1994"/>
      <c r="E26" s="1994"/>
      <c r="F26" s="1637"/>
      <c r="G26" s="1998"/>
      <c r="H26" s="1999"/>
      <c r="I26" s="1999"/>
      <c r="J26" s="1999"/>
      <c r="K26" s="1999"/>
      <c r="L26" s="1999"/>
      <c r="M26" s="1999"/>
      <c r="N26" s="1999"/>
      <c r="O26" s="1999"/>
      <c r="P26" s="1999"/>
      <c r="Q26" s="1999"/>
      <c r="R26" s="1999"/>
      <c r="S26" s="1999"/>
      <c r="T26" s="1999"/>
      <c r="U26" s="1999"/>
      <c r="V26" s="1999"/>
      <c r="W26" s="1999"/>
      <c r="X26" s="1999"/>
      <c r="Y26" s="1999"/>
      <c r="Z26" s="1999"/>
      <c r="AA26" s="2000"/>
      <c r="AB26" s="1718"/>
      <c r="AC26" s="1637"/>
      <c r="AD26" s="1640"/>
      <c r="AF26" s="2072"/>
      <c r="AG26" s="2073"/>
      <c r="AH26" s="2076">
        <v>310</v>
      </c>
      <c r="AI26" s="2076"/>
      <c r="AJ26" s="2076"/>
      <c r="AK26" s="2076"/>
      <c r="AL26" s="2072"/>
      <c r="AM26" s="2073"/>
      <c r="AN26" s="2077">
        <v>319</v>
      </c>
      <c r="AO26" s="2076"/>
      <c r="AR26" s="2072"/>
      <c r="AS26" s="2073"/>
      <c r="AT26" s="2074">
        <v>320</v>
      </c>
      <c r="AU26" s="2075"/>
      <c r="AX26" s="2072"/>
      <c r="AY26" s="2073"/>
      <c r="AZ26" s="2074">
        <v>330</v>
      </c>
      <c r="BA26" s="2075"/>
      <c r="BD26" s="1655"/>
      <c r="BE26" s="1655"/>
    </row>
    <row r="27" spans="2:57" s="1628" customFormat="1" ht="17.25" customHeight="1">
      <c r="B27" s="1636"/>
      <c r="C27" s="1636"/>
      <c r="D27" s="1994"/>
      <c r="E27" s="1994"/>
      <c r="F27" s="1637"/>
      <c r="G27" s="1998"/>
      <c r="H27" s="1999"/>
      <c r="I27" s="1999"/>
      <c r="J27" s="1999"/>
      <c r="K27" s="1999"/>
      <c r="L27" s="1999"/>
      <c r="M27" s="1999"/>
      <c r="N27" s="1999"/>
      <c r="O27" s="1999"/>
      <c r="P27" s="1999"/>
      <c r="Q27" s="1999"/>
      <c r="R27" s="1999"/>
      <c r="S27" s="1999"/>
      <c r="T27" s="1999"/>
      <c r="U27" s="1999"/>
      <c r="V27" s="1999"/>
      <c r="W27" s="1999"/>
      <c r="X27" s="1999"/>
      <c r="Y27" s="1999"/>
      <c r="Z27" s="1999"/>
      <c r="AA27" s="2000"/>
      <c r="AB27" s="1718"/>
      <c r="AC27" s="1637"/>
      <c r="AD27" s="1640"/>
      <c r="BD27" s="1655"/>
      <c r="BE27" s="1655"/>
    </row>
    <row r="28" spans="2:57" s="1628" customFormat="1" ht="39.9" customHeight="1">
      <c r="B28" s="1636"/>
      <c r="C28" s="1636"/>
      <c r="D28" s="1994"/>
      <c r="E28" s="1994"/>
      <c r="F28" s="1637"/>
      <c r="G28" s="1998"/>
      <c r="H28" s="1999"/>
      <c r="I28" s="1999"/>
      <c r="J28" s="1999"/>
      <c r="K28" s="1999"/>
      <c r="L28" s="1999"/>
      <c r="M28" s="1999"/>
      <c r="N28" s="1999"/>
      <c r="O28" s="1999"/>
      <c r="P28" s="1999"/>
      <c r="Q28" s="1999"/>
      <c r="R28" s="1999"/>
      <c r="S28" s="1999"/>
      <c r="T28" s="1999"/>
      <c r="U28" s="1999"/>
      <c r="V28" s="1999"/>
      <c r="W28" s="1999"/>
      <c r="X28" s="1999"/>
      <c r="Y28" s="1999"/>
      <c r="Z28" s="1999"/>
      <c r="AA28" s="2000"/>
      <c r="AB28" s="1718"/>
      <c r="AC28" s="1637"/>
      <c r="AD28" s="1640"/>
      <c r="AF28" s="2076"/>
      <c r="AG28" s="2076"/>
      <c r="AH28" s="2076"/>
      <c r="AI28" s="2076"/>
      <c r="AJ28" s="2076"/>
      <c r="AK28" s="2076"/>
      <c r="AN28" s="2076"/>
      <c r="AO28" s="2076"/>
      <c r="AR28" s="2076"/>
      <c r="AS28" s="2076"/>
      <c r="BD28" s="1655"/>
      <c r="BE28" s="1655"/>
    </row>
    <row r="29" spans="2:57" s="1628" customFormat="1" ht="18.75" customHeight="1">
      <c r="B29" s="1636"/>
      <c r="C29" s="1636"/>
      <c r="D29" s="1994"/>
      <c r="E29" s="1994"/>
      <c r="F29" s="1637"/>
      <c r="G29" s="1998"/>
      <c r="H29" s="1999"/>
      <c r="I29" s="1999"/>
      <c r="J29" s="1999"/>
      <c r="K29" s="1999"/>
      <c r="L29" s="1999"/>
      <c r="M29" s="1999"/>
      <c r="N29" s="1999"/>
      <c r="O29" s="1999"/>
      <c r="P29" s="1999"/>
      <c r="Q29" s="1999"/>
      <c r="R29" s="1999"/>
      <c r="S29" s="1999"/>
      <c r="T29" s="1999"/>
      <c r="U29" s="1999"/>
      <c r="V29" s="1999"/>
      <c r="W29" s="1999"/>
      <c r="X29" s="1999"/>
      <c r="Y29" s="1999"/>
      <c r="Z29" s="1999"/>
      <c r="AA29" s="2000"/>
      <c r="AB29" s="1718"/>
      <c r="AC29" s="1637"/>
      <c r="AD29" s="1719"/>
      <c r="AE29" s="1703"/>
      <c r="AF29" s="1722"/>
      <c r="AG29" s="1722"/>
      <c r="AH29" s="1703"/>
      <c r="AI29" s="1703"/>
      <c r="AJ29" s="1722"/>
      <c r="AK29" s="1722"/>
      <c r="AL29" s="1703"/>
      <c r="AM29" s="1703"/>
      <c r="AN29" s="1722"/>
      <c r="AO29" s="1722"/>
      <c r="AP29" s="1703"/>
      <c r="AQ29" s="1703"/>
      <c r="AR29" s="1722"/>
      <c r="AS29" s="1722"/>
      <c r="AT29" s="1703"/>
      <c r="AU29" s="1703"/>
      <c r="AV29" s="1703"/>
      <c r="AW29" s="1703"/>
      <c r="AX29" s="1703"/>
      <c r="AY29" s="1703"/>
      <c r="AZ29" s="1703"/>
      <c r="BA29" s="1703"/>
      <c r="BB29" s="1703"/>
      <c r="BC29" s="1703"/>
      <c r="BD29" s="1748"/>
      <c r="BE29" s="1655"/>
    </row>
    <row r="30" spans="2:57" s="1628" customFormat="1" ht="39.9" customHeight="1">
      <c r="B30" s="1636"/>
      <c r="C30" s="1636"/>
      <c r="D30" s="1994"/>
      <c r="E30" s="1994"/>
      <c r="F30" s="1637"/>
      <c r="G30" s="1998"/>
      <c r="H30" s="1999"/>
      <c r="I30" s="1999"/>
      <c r="J30" s="1999"/>
      <c r="K30" s="1999"/>
      <c r="L30" s="1999"/>
      <c r="M30" s="1999"/>
      <c r="N30" s="1999"/>
      <c r="O30" s="1999"/>
      <c r="P30" s="1999"/>
      <c r="Q30" s="1999"/>
      <c r="R30" s="1999"/>
      <c r="S30" s="1999"/>
      <c r="T30" s="1999"/>
      <c r="U30" s="1999"/>
      <c r="V30" s="1999"/>
      <c r="W30" s="1999"/>
      <c r="X30" s="1999"/>
      <c r="Y30" s="1999"/>
      <c r="Z30" s="1999"/>
      <c r="AA30" s="2000"/>
      <c r="AB30" s="1718"/>
      <c r="AC30" s="1637"/>
      <c r="AD30" s="1637"/>
      <c r="AE30" s="1637"/>
      <c r="AF30" s="1723"/>
      <c r="AG30" s="1723"/>
      <c r="AH30" s="1723"/>
      <c r="AI30" s="1723"/>
      <c r="AJ30" s="1723"/>
      <c r="AK30" s="1723"/>
      <c r="AL30" s="1723"/>
      <c r="AM30" s="1723"/>
      <c r="AN30" s="1723"/>
      <c r="AO30" s="1723"/>
      <c r="AP30" s="1723"/>
      <c r="AQ30" s="1723"/>
      <c r="AR30" s="1723"/>
      <c r="AS30" s="1723"/>
      <c r="AT30" s="1723"/>
      <c r="AU30" s="1723"/>
      <c r="AV30" s="1723"/>
      <c r="AY30" s="1682"/>
      <c r="AZ30" s="1682"/>
      <c r="BA30" s="1680"/>
      <c r="BE30" s="1655"/>
    </row>
    <row r="31" spans="2:57" s="1628" customFormat="1" ht="21" customHeight="1">
      <c r="B31" s="1636"/>
      <c r="C31" s="1636"/>
      <c r="D31" s="1994"/>
      <c r="E31" s="1994"/>
      <c r="F31" s="1637"/>
      <c r="G31" s="1998"/>
      <c r="H31" s="1999"/>
      <c r="I31" s="1999"/>
      <c r="J31" s="1999"/>
      <c r="K31" s="1999"/>
      <c r="L31" s="1999"/>
      <c r="M31" s="1999"/>
      <c r="N31" s="1999"/>
      <c r="O31" s="1999"/>
      <c r="P31" s="1999"/>
      <c r="Q31" s="1999"/>
      <c r="R31" s="1999"/>
      <c r="S31" s="1999"/>
      <c r="T31" s="1999"/>
      <c r="U31" s="1999"/>
      <c r="V31" s="1999"/>
      <c r="W31" s="1999"/>
      <c r="X31" s="1999"/>
      <c r="Y31" s="1999"/>
      <c r="Z31" s="1999"/>
      <c r="AA31" s="2000"/>
      <c r="AB31" s="1718"/>
      <c r="AC31" s="1637"/>
      <c r="AD31" s="1637"/>
      <c r="AE31" s="1638"/>
      <c r="AF31" s="1633"/>
      <c r="AG31" s="1633"/>
      <c r="AH31" s="1633"/>
      <c r="AI31" s="1633"/>
      <c r="AJ31" s="1633"/>
      <c r="AK31" s="1639"/>
      <c r="AL31" s="1633"/>
      <c r="AM31" s="1633"/>
      <c r="AN31" s="1633"/>
      <c r="AO31" s="1633"/>
      <c r="AP31" s="1633"/>
      <c r="AQ31" s="1633"/>
      <c r="AR31" s="1633"/>
      <c r="AS31" s="1633"/>
      <c r="AT31" s="1737"/>
      <c r="AU31" s="1737"/>
      <c r="AV31" s="1737"/>
      <c r="AW31" s="1635"/>
      <c r="AX31" s="1635"/>
      <c r="AY31" s="1749"/>
      <c r="AZ31" s="1749"/>
      <c r="BA31" s="1750"/>
      <c r="BB31" s="1635"/>
      <c r="BC31" s="1654"/>
      <c r="BE31" s="1655"/>
    </row>
    <row r="32" spans="2:57" s="1628" customFormat="1" ht="39.9" customHeight="1">
      <c r="B32" s="1636"/>
      <c r="C32" s="1636"/>
      <c r="D32" s="1994"/>
      <c r="E32" s="1994"/>
      <c r="F32" s="1637"/>
      <c r="G32" s="1998"/>
      <c r="H32" s="1999"/>
      <c r="I32" s="1999"/>
      <c r="J32" s="1999"/>
      <c r="K32" s="1999"/>
      <c r="L32" s="1999"/>
      <c r="M32" s="1999"/>
      <c r="N32" s="1999"/>
      <c r="O32" s="1999"/>
      <c r="P32" s="1999"/>
      <c r="Q32" s="1999"/>
      <c r="R32" s="1999"/>
      <c r="S32" s="1999"/>
      <c r="T32" s="1999"/>
      <c r="U32" s="1999"/>
      <c r="V32" s="1999"/>
      <c r="W32" s="1999"/>
      <c r="X32" s="1999"/>
      <c r="Y32" s="1999"/>
      <c r="Z32" s="1999"/>
      <c r="AA32" s="2000"/>
      <c r="AB32" s="1718"/>
      <c r="AC32" s="1637"/>
      <c r="AD32" s="1637"/>
      <c r="AE32" s="1640"/>
      <c r="AF32" s="1641" t="s">
        <v>1272</v>
      </c>
      <c r="AG32" s="1642"/>
      <c r="AH32" s="1642"/>
      <c r="AI32" s="1642"/>
      <c r="AJ32" s="1642"/>
      <c r="AK32" s="1643"/>
      <c r="AL32" s="1642"/>
      <c r="AM32" s="1642"/>
      <c r="AN32" s="1642"/>
      <c r="AO32" s="1642"/>
      <c r="AP32" s="1642"/>
      <c r="AQ32" s="1642"/>
      <c r="AR32" s="1642"/>
      <c r="AS32" s="1642"/>
      <c r="AT32" s="1642"/>
      <c r="AU32" s="1642"/>
      <c r="AV32" s="1644"/>
      <c r="AW32" s="1644"/>
      <c r="AX32" s="1644"/>
      <c r="AY32" s="1751"/>
      <c r="AZ32" s="1751"/>
      <c r="BA32" s="1688"/>
      <c r="BB32" s="1644"/>
      <c r="BC32" s="1656"/>
      <c r="BE32" s="1655"/>
    </row>
    <row r="33" spans="2:57" s="1628" customFormat="1" ht="39.9" customHeight="1">
      <c r="B33" s="1636"/>
      <c r="C33" s="1636"/>
      <c r="D33" s="1994"/>
      <c r="E33" s="1994"/>
      <c r="F33" s="1637"/>
      <c r="G33" s="1998"/>
      <c r="H33" s="1999"/>
      <c r="I33" s="1999"/>
      <c r="J33" s="1999"/>
      <c r="K33" s="1999"/>
      <c r="L33" s="1999"/>
      <c r="M33" s="1999"/>
      <c r="N33" s="1999"/>
      <c r="O33" s="1999"/>
      <c r="P33" s="1999"/>
      <c r="Q33" s="1999"/>
      <c r="R33" s="1999"/>
      <c r="S33" s="1999"/>
      <c r="T33" s="1999"/>
      <c r="U33" s="1999"/>
      <c r="V33" s="1999"/>
      <c r="W33" s="1999"/>
      <c r="X33" s="1999"/>
      <c r="Y33" s="1999"/>
      <c r="Z33" s="1999"/>
      <c r="AA33" s="2000"/>
      <c r="AB33" s="1718"/>
      <c r="AC33" s="1637"/>
      <c r="AD33" s="1637"/>
      <c r="AE33" s="1640"/>
      <c r="AF33" s="1642"/>
      <c r="AG33" s="1642"/>
      <c r="AH33" s="1642"/>
      <c r="AI33" s="1642"/>
      <c r="AJ33" s="1642"/>
      <c r="AK33" s="1643"/>
      <c r="AL33" s="1642"/>
      <c r="AM33" s="1642"/>
      <c r="AN33" s="1642"/>
      <c r="AO33" s="1642"/>
      <c r="AP33" s="1642"/>
      <c r="AQ33" s="1642"/>
      <c r="AR33" s="1642"/>
      <c r="AS33" s="1642"/>
      <c r="AT33" s="1642"/>
      <c r="AU33" s="1642"/>
      <c r="AV33" s="1644"/>
      <c r="AW33" s="1644"/>
      <c r="AX33" s="1644"/>
      <c r="AY33" s="1751"/>
      <c r="AZ33" s="1751"/>
      <c r="BA33" s="1688"/>
      <c r="BB33" s="1644"/>
      <c r="BC33" s="1656"/>
      <c r="BE33" s="1655"/>
    </row>
    <row r="34" spans="2:57" s="1628" customFormat="1" ht="36" customHeight="1">
      <c r="B34" s="1636"/>
      <c r="C34" s="1636"/>
      <c r="D34" s="1994"/>
      <c r="E34" s="1994"/>
      <c r="F34" s="1637"/>
      <c r="G34" s="1998"/>
      <c r="H34" s="1999"/>
      <c r="I34" s="1999"/>
      <c r="J34" s="1999"/>
      <c r="K34" s="1999"/>
      <c r="L34" s="1999"/>
      <c r="M34" s="1999"/>
      <c r="N34" s="1999"/>
      <c r="O34" s="1999"/>
      <c r="P34" s="1999"/>
      <c r="Q34" s="1999"/>
      <c r="R34" s="1999"/>
      <c r="S34" s="1999"/>
      <c r="T34" s="1999"/>
      <c r="U34" s="1999"/>
      <c r="V34" s="1999"/>
      <c r="W34" s="1999"/>
      <c r="X34" s="1999"/>
      <c r="Y34" s="1999"/>
      <c r="Z34" s="1999"/>
      <c r="AA34" s="2000"/>
      <c r="AB34" s="1718"/>
      <c r="AC34" s="1637"/>
      <c r="AD34" s="1637"/>
      <c r="AE34" s="1640"/>
      <c r="AF34" s="1641" t="s">
        <v>1273</v>
      </c>
      <c r="AG34" s="1642"/>
      <c r="AH34" s="1642"/>
      <c r="AI34" s="1642"/>
      <c r="AJ34" s="1642"/>
      <c r="AK34" s="2017"/>
      <c r="AL34" s="2018"/>
      <c r="AM34" s="2018"/>
      <c r="AN34" s="2018"/>
      <c r="AO34" s="2018"/>
      <c r="AP34" s="2018"/>
      <c r="AQ34" s="2018"/>
      <c r="AR34" s="2018"/>
      <c r="AS34" s="2018"/>
      <c r="AT34" s="2018"/>
      <c r="AU34" s="2018"/>
      <c r="AV34" s="2018"/>
      <c r="AW34" s="2018"/>
      <c r="AX34" s="2018"/>
      <c r="AY34" s="2018"/>
      <c r="AZ34" s="2018"/>
      <c r="BA34" s="2019"/>
      <c r="BB34" s="1644"/>
      <c r="BC34" s="1656"/>
      <c r="BE34" s="1655"/>
    </row>
    <row r="35" spans="2:57" s="1628" customFormat="1" ht="36" customHeight="1">
      <c r="B35" s="1636"/>
      <c r="C35" s="1636"/>
      <c r="D35" s="1994"/>
      <c r="E35" s="1994"/>
      <c r="F35" s="1637"/>
      <c r="G35" s="1998"/>
      <c r="H35" s="1999"/>
      <c r="I35" s="1999"/>
      <c r="J35" s="1999"/>
      <c r="K35" s="1999"/>
      <c r="L35" s="1999"/>
      <c r="M35" s="1999"/>
      <c r="N35" s="1999"/>
      <c r="O35" s="1999"/>
      <c r="P35" s="1999"/>
      <c r="Q35" s="1999"/>
      <c r="R35" s="1999"/>
      <c r="S35" s="1999"/>
      <c r="T35" s="1999"/>
      <c r="U35" s="1999"/>
      <c r="V35" s="1999"/>
      <c r="W35" s="1999"/>
      <c r="X35" s="1999"/>
      <c r="Y35" s="1999"/>
      <c r="Z35" s="1999"/>
      <c r="AA35" s="2000"/>
      <c r="AB35" s="1718"/>
      <c r="AC35" s="1637"/>
      <c r="AD35" s="1637"/>
      <c r="AE35" s="1640"/>
      <c r="AF35" s="1686" t="s">
        <v>1274</v>
      </c>
      <c r="AG35" s="1642"/>
      <c r="AH35" s="1642"/>
      <c r="AI35" s="1642"/>
      <c r="AJ35" s="1642"/>
      <c r="AK35" s="2020"/>
      <c r="AL35" s="2021"/>
      <c r="AM35" s="2021"/>
      <c r="AN35" s="2021"/>
      <c r="AO35" s="2021"/>
      <c r="AP35" s="2021"/>
      <c r="AQ35" s="2021"/>
      <c r="AR35" s="2021"/>
      <c r="AS35" s="2021"/>
      <c r="AT35" s="2021"/>
      <c r="AU35" s="2021"/>
      <c r="AV35" s="2021"/>
      <c r="AW35" s="2021"/>
      <c r="AX35" s="2021"/>
      <c r="AY35" s="2021"/>
      <c r="AZ35" s="2021"/>
      <c r="BA35" s="2022"/>
      <c r="BB35" s="1644"/>
      <c r="BC35" s="1656"/>
      <c r="BE35" s="1655"/>
    </row>
    <row r="36" spans="2:57" s="1628" customFormat="1" ht="20.100000000000001" customHeight="1">
      <c r="B36" s="1636"/>
      <c r="C36" s="1636"/>
      <c r="D36" s="1994"/>
      <c r="E36" s="1994"/>
      <c r="F36" s="1637"/>
      <c r="G36" s="1998"/>
      <c r="H36" s="1999"/>
      <c r="I36" s="1999"/>
      <c r="J36" s="1999"/>
      <c r="K36" s="1999"/>
      <c r="L36" s="1999"/>
      <c r="M36" s="1999"/>
      <c r="N36" s="1999"/>
      <c r="O36" s="1999"/>
      <c r="P36" s="1999"/>
      <c r="Q36" s="1999"/>
      <c r="R36" s="1999"/>
      <c r="S36" s="1999"/>
      <c r="T36" s="1999"/>
      <c r="U36" s="1999"/>
      <c r="V36" s="1999"/>
      <c r="W36" s="1999"/>
      <c r="X36" s="1999"/>
      <c r="Y36" s="1999"/>
      <c r="Z36" s="1999"/>
      <c r="AA36" s="2000"/>
      <c r="AB36" s="1718"/>
      <c r="AC36" s="1637"/>
      <c r="AD36" s="1637"/>
      <c r="AE36" s="1640"/>
      <c r="AF36" s="1642"/>
      <c r="AG36" s="1642"/>
      <c r="AH36" s="1642"/>
      <c r="AI36" s="1642"/>
      <c r="AJ36" s="1642"/>
      <c r="AK36" s="1643"/>
      <c r="AL36" s="1642"/>
      <c r="AM36" s="1641"/>
      <c r="AN36" s="1641"/>
      <c r="AO36" s="1641"/>
      <c r="AP36" s="1641"/>
      <c r="AQ36" s="1641"/>
      <c r="AR36" s="1642"/>
      <c r="AS36" s="1642"/>
      <c r="AT36" s="1642"/>
      <c r="AU36" s="1641"/>
      <c r="AV36" s="1644"/>
      <c r="AW36" s="1644"/>
      <c r="AX36" s="1644"/>
      <c r="AY36" s="1751"/>
      <c r="AZ36" s="1751"/>
      <c r="BA36" s="1688"/>
      <c r="BB36" s="1644"/>
      <c r="BC36" s="1656"/>
      <c r="BE36" s="1655"/>
    </row>
    <row r="37" spans="2:57" s="1628" customFormat="1" ht="36" customHeight="1">
      <c r="B37" s="1636"/>
      <c r="C37" s="1636"/>
      <c r="D37" s="1994"/>
      <c r="E37" s="1994"/>
      <c r="F37" s="1637"/>
      <c r="G37" s="1998"/>
      <c r="H37" s="1999"/>
      <c r="I37" s="1999"/>
      <c r="J37" s="1999"/>
      <c r="K37" s="1999"/>
      <c r="L37" s="1999"/>
      <c r="M37" s="1999"/>
      <c r="N37" s="1999"/>
      <c r="O37" s="1999"/>
      <c r="P37" s="1999"/>
      <c r="Q37" s="1999"/>
      <c r="R37" s="1999"/>
      <c r="S37" s="1999"/>
      <c r="T37" s="1999"/>
      <c r="U37" s="1999"/>
      <c r="V37" s="1999"/>
      <c r="W37" s="1999"/>
      <c r="X37" s="1999"/>
      <c r="Y37" s="1999"/>
      <c r="Z37" s="1999"/>
      <c r="AA37" s="2000"/>
      <c r="AB37" s="1718"/>
      <c r="AC37" s="1637"/>
      <c r="AD37" s="1637"/>
      <c r="AE37" s="1640"/>
      <c r="AF37" s="1641" t="s">
        <v>1275</v>
      </c>
      <c r="AG37" s="1642"/>
      <c r="AH37" s="1642"/>
      <c r="AI37" s="1642"/>
      <c r="AJ37" s="1642"/>
      <c r="AK37" s="2017"/>
      <c r="AL37" s="2018"/>
      <c r="AM37" s="2018"/>
      <c r="AN37" s="2018"/>
      <c r="AO37" s="2018"/>
      <c r="AP37" s="2018"/>
      <c r="AQ37" s="2018"/>
      <c r="AR37" s="2018"/>
      <c r="AS37" s="2018"/>
      <c r="AT37" s="2018"/>
      <c r="AU37" s="2018"/>
      <c r="AV37" s="2018"/>
      <c r="AW37" s="2018"/>
      <c r="AX37" s="2018"/>
      <c r="AY37" s="2018"/>
      <c r="AZ37" s="2018"/>
      <c r="BA37" s="2019"/>
      <c r="BB37" s="1644"/>
      <c r="BC37" s="1656"/>
      <c r="BE37" s="1655"/>
    </row>
    <row r="38" spans="2:57" s="1628" customFormat="1" ht="36" customHeight="1">
      <c r="B38" s="1636"/>
      <c r="C38" s="1636"/>
      <c r="D38" s="1994"/>
      <c r="E38" s="1994"/>
      <c r="F38" s="1637"/>
      <c r="G38" s="1998"/>
      <c r="H38" s="1999"/>
      <c r="I38" s="1999"/>
      <c r="J38" s="1999"/>
      <c r="K38" s="1999"/>
      <c r="L38" s="1999"/>
      <c r="M38" s="1999"/>
      <c r="N38" s="1999"/>
      <c r="O38" s="1999"/>
      <c r="P38" s="1999"/>
      <c r="Q38" s="1999"/>
      <c r="R38" s="1999"/>
      <c r="S38" s="1999"/>
      <c r="T38" s="1999"/>
      <c r="U38" s="1999"/>
      <c r="V38" s="1999"/>
      <c r="W38" s="1999"/>
      <c r="X38" s="1999"/>
      <c r="Y38" s="1999"/>
      <c r="Z38" s="1999"/>
      <c r="AA38" s="2000"/>
      <c r="AB38" s="1718"/>
      <c r="AC38" s="1637"/>
      <c r="AD38" s="1637"/>
      <c r="AE38" s="1640"/>
      <c r="AF38" s="1686" t="s">
        <v>1276</v>
      </c>
      <c r="AG38" s="1642"/>
      <c r="AH38" s="1642"/>
      <c r="AI38" s="1642"/>
      <c r="AJ38" s="1642"/>
      <c r="AK38" s="2020"/>
      <c r="AL38" s="2021"/>
      <c r="AM38" s="2021"/>
      <c r="AN38" s="2021"/>
      <c r="AO38" s="2021"/>
      <c r="AP38" s="2021"/>
      <c r="AQ38" s="2021"/>
      <c r="AR38" s="2021"/>
      <c r="AS38" s="2021"/>
      <c r="AT38" s="2021"/>
      <c r="AU38" s="2021"/>
      <c r="AV38" s="2021"/>
      <c r="AW38" s="2021"/>
      <c r="AX38" s="2021"/>
      <c r="AY38" s="2021"/>
      <c r="AZ38" s="2021"/>
      <c r="BA38" s="2022"/>
      <c r="BB38" s="1644"/>
      <c r="BC38" s="1656"/>
      <c r="BE38" s="1655"/>
    </row>
    <row r="39" spans="2:57" s="1628" customFormat="1" ht="20.100000000000001" customHeight="1">
      <c r="B39" s="1636"/>
      <c r="C39" s="1636"/>
      <c r="D39" s="1994"/>
      <c r="E39" s="1994"/>
      <c r="F39" s="1637"/>
      <c r="G39" s="1998"/>
      <c r="H39" s="1999"/>
      <c r="I39" s="1999"/>
      <c r="J39" s="1999"/>
      <c r="K39" s="1999"/>
      <c r="L39" s="1999"/>
      <c r="M39" s="1999"/>
      <c r="N39" s="1999"/>
      <c r="O39" s="1999"/>
      <c r="P39" s="1999"/>
      <c r="Q39" s="1999"/>
      <c r="R39" s="1999"/>
      <c r="S39" s="1999"/>
      <c r="T39" s="1999"/>
      <c r="U39" s="1999"/>
      <c r="V39" s="1999"/>
      <c r="W39" s="1999"/>
      <c r="X39" s="1999"/>
      <c r="Y39" s="1999"/>
      <c r="Z39" s="1999"/>
      <c r="AA39" s="2000"/>
      <c r="AB39" s="1718"/>
      <c r="AC39" s="1637"/>
      <c r="AD39" s="1637"/>
      <c r="AE39" s="1640"/>
      <c r="AF39" s="1642"/>
      <c r="AG39" s="1642"/>
      <c r="AH39" s="1642"/>
      <c r="AI39" s="1642"/>
      <c r="AJ39" s="1642"/>
      <c r="AK39" s="1643"/>
      <c r="AL39" s="1642"/>
      <c r="AM39" s="1641"/>
      <c r="AN39" s="1641"/>
      <c r="AO39" s="1641"/>
      <c r="AP39" s="1641"/>
      <c r="AQ39" s="1641"/>
      <c r="AR39" s="1642"/>
      <c r="AS39" s="1642"/>
      <c r="AT39" s="1642"/>
      <c r="AU39" s="1641"/>
      <c r="AV39" s="1644"/>
      <c r="AW39" s="1644"/>
      <c r="AX39" s="1644"/>
      <c r="AY39" s="1751"/>
      <c r="AZ39" s="1751"/>
      <c r="BA39" s="1688"/>
      <c r="BB39" s="1644"/>
      <c r="BC39" s="1656"/>
      <c r="BE39" s="1655"/>
    </row>
    <row r="40" spans="2:57" s="1628" customFormat="1" ht="36" customHeight="1">
      <c r="B40" s="1636"/>
      <c r="C40" s="1636"/>
      <c r="D40" s="1994"/>
      <c r="E40" s="1994"/>
      <c r="F40" s="1637"/>
      <c r="G40" s="1998"/>
      <c r="H40" s="1999"/>
      <c r="I40" s="1999"/>
      <c r="J40" s="1999"/>
      <c r="K40" s="1999"/>
      <c r="L40" s="1999"/>
      <c r="M40" s="1999"/>
      <c r="N40" s="1999"/>
      <c r="O40" s="1999"/>
      <c r="P40" s="1999"/>
      <c r="Q40" s="1999"/>
      <c r="R40" s="1999"/>
      <c r="S40" s="1999"/>
      <c r="T40" s="1999"/>
      <c r="U40" s="1999"/>
      <c r="V40" s="1999"/>
      <c r="W40" s="1999"/>
      <c r="X40" s="1999"/>
      <c r="Y40" s="1999"/>
      <c r="Z40" s="1999"/>
      <c r="AA40" s="2000"/>
      <c r="AB40" s="1718"/>
      <c r="AC40" s="1637"/>
      <c r="AD40" s="1637"/>
      <c r="AE40" s="1640"/>
      <c r="AF40" s="1641" t="s">
        <v>1277</v>
      </c>
      <c r="AG40" s="1642"/>
      <c r="AH40" s="1642"/>
      <c r="AI40" s="1642"/>
      <c r="AJ40" s="1642"/>
      <c r="AK40" s="2017"/>
      <c r="AL40" s="2018"/>
      <c r="AM40" s="2018"/>
      <c r="AN40" s="2018"/>
      <c r="AO40" s="2018"/>
      <c r="AP40" s="2018"/>
      <c r="AQ40" s="2018"/>
      <c r="AR40" s="2018"/>
      <c r="AS40" s="2018"/>
      <c r="AT40" s="2018"/>
      <c r="AU40" s="2018"/>
      <c r="AV40" s="2018"/>
      <c r="AW40" s="2018"/>
      <c r="AX40" s="2018"/>
      <c r="AY40" s="2018"/>
      <c r="AZ40" s="2018"/>
      <c r="BA40" s="2019"/>
      <c r="BB40" s="1644"/>
      <c r="BC40" s="1656"/>
      <c r="BE40" s="1655"/>
    </row>
    <row r="41" spans="2:57" s="1628" customFormat="1" ht="36" customHeight="1">
      <c r="B41" s="1636"/>
      <c r="C41" s="1636"/>
      <c r="D41" s="1994"/>
      <c r="E41" s="1994"/>
      <c r="F41" s="1637"/>
      <c r="G41" s="2001"/>
      <c r="H41" s="2002"/>
      <c r="I41" s="2002"/>
      <c r="J41" s="2002"/>
      <c r="K41" s="2002"/>
      <c r="L41" s="2002"/>
      <c r="M41" s="2002"/>
      <c r="N41" s="2002"/>
      <c r="O41" s="2002"/>
      <c r="P41" s="2002"/>
      <c r="Q41" s="2002"/>
      <c r="R41" s="2002"/>
      <c r="S41" s="2002"/>
      <c r="T41" s="2002"/>
      <c r="U41" s="2002"/>
      <c r="V41" s="2002"/>
      <c r="W41" s="2002"/>
      <c r="X41" s="2002"/>
      <c r="Y41" s="2002"/>
      <c r="Z41" s="2002"/>
      <c r="AA41" s="2003"/>
      <c r="AB41" s="1718"/>
      <c r="AC41" s="1637"/>
      <c r="AD41" s="1637"/>
      <c r="AE41" s="1640"/>
      <c r="AF41" s="1686" t="s">
        <v>1278</v>
      </c>
      <c r="AG41" s="1642"/>
      <c r="AH41" s="1642"/>
      <c r="AI41" s="1642"/>
      <c r="AJ41" s="1642"/>
      <c r="AK41" s="2020"/>
      <c r="AL41" s="2021"/>
      <c r="AM41" s="2021"/>
      <c r="AN41" s="2021"/>
      <c r="AO41" s="2021"/>
      <c r="AP41" s="2021"/>
      <c r="AQ41" s="2021"/>
      <c r="AR41" s="2021"/>
      <c r="AS41" s="2021"/>
      <c r="AT41" s="2021"/>
      <c r="AU41" s="2021"/>
      <c r="AV41" s="2021"/>
      <c r="AW41" s="2021"/>
      <c r="AX41" s="2021"/>
      <c r="AY41" s="2021"/>
      <c r="AZ41" s="2021"/>
      <c r="BA41" s="2022"/>
      <c r="BB41" s="1644"/>
      <c r="BC41" s="1656"/>
      <c r="BE41" s="1655"/>
    </row>
    <row r="42" spans="2:57" s="1628" customFormat="1" ht="20.100000000000001" customHeight="1">
      <c r="B42" s="1636"/>
      <c r="C42" s="1636"/>
      <c r="F42" s="1637"/>
      <c r="H42" s="1680"/>
      <c r="I42" s="1637"/>
      <c r="J42" s="1637"/>
      <c r="K42" s="1702"/>
      <c r="L42" s="1702"/>
      <c r="M42" s="1637"/>
      <c r="N42" s="1637"/>
      <c r="O42" s="1637"/>
      <c r="Q42" s="1637"/>
      <c r="R42" s="1637"/>
      <c r="S42" s="1637"/>
      <c r="T42" s="1637"/>
      <c r="U42" s="1637"/>
      <c r="W42" s="1680"/>
      <c r="Y42" s="1637"/>
      <c r="Z42" s="1637"/>
      <c r="AA42" s="1637"/>
      <c r="AB42" s="1724"/>
      <c r="AC42" s="1637"/>
      <c r="AD42" s="1637"/>
      <c r="AE42" s="1640"/>
      <c r="AF42" s="1642"/>
      <c r="AG42" s="1642"/>
      <c r="AH42" s="1642"/>
      <c r="AI42" s="1642"/>
      <c r="AJ42" s="1642"/>
      <c r="AK42" s="1643"/>
      <c r="AL42" s="1642"/>
      <c r="AM42" s="1641"/>
      <c r="AN42" s="1641"/>
      <c r="AO42" s="1641"/>
      <c r="AP42" s="1641"/>
      <c r="AQ42" s="1641"/>
      <c r="AR42" s="1642"/>
      <c r="AS42" s="1642"/>
      <c r="AT42" s="1642"/>
      <c r="AU42" s="1641"/>
      <c r="AV42" s="1644"/>
      <c r="AW42" s="1644"/>
      <c r="AX42" s="1644"/>
      <c r="AY42" s="1751"/>
      <c r="AZ42" s="1751"/>
      <c r="BA42" s="1688"/>
      <c r="BB42" s="1644"/>
      <c r="BC42" s="1656"/>
      <c r="BE42" s="1655"/>
    </row>
    <row r="43" spans="2:57" s="1628" customFormat="1" ht="36" customHeight="1">
      <c r="B43" s="1636"/>
      <c r="C43" s="1636"/>
      <c r="F43" s="1637"/>
      <c r="G43" s="2023" t="s">
        <v>1279</v>
      </c>
      <c r="H43" s="2024"/>
      <c r="I43" s="2024"/>
      <c r="J43" s="2024"/>
      <c r="K43" s="2024"/>
      <c r="L43" s="2024"/>
      <c r="M43" s="2024"/>
      <c r="N43" s="2024"/>
      <c r="O43" s="2024"/>
      <c r="P43" s="2024"/>
      <c r="Q43" s="2024"/>
      <c r="R43" s="2024"/>
      <c r="S43" s="2024"/>
      <c r="T43" s="2024"/>
      <c r="U43" s="2024"/>
      <c r="V43" s="2024"/>
      <c r="W43" s="2024"/>
      <c r="X43" s="2024"/>
      <c r="Y43" s="2024"/>
      <c r="Z43" s="2024"/>
      <c r="AA43" s="2024"/>
      <c r="AB43" s="1725"/>
      <c r="AC43" s="1637"/>
      <c r="AD43" s="1637"/>
      <c r="AE43" s="1640"/>
      <c r="AF43" s="1641" t="s">
        <v>1280</v>
      </c>
      <c r="AG43" s="1642"/>
      <c r="AH43" s="1642"/>
      <c r="AI43" s="1642"/>
      <c r="AJ43" s="1642"/>
      <c r="AK43" s="2017"/>
      <c r="AL43" s="2018"/>
      <c r="AM43" s="2018"/>
      <c r="AN43" s="2018"/>
      <c r="AO43" s="2018"/>
      <c r="AP43" s="2018"/>
      <c r="AQ43" s="2018"/>
      <c r="AR43" s="2018"/>
      <c r="AS43" s="2018"/>
      <c r="AT43" s="2018"/>
      <c r="AU43" s="2018"/>
      <c r="AV43" s="2018"/>
      <c r="AW43" s="2018"/>
      <c r="AX43" s="2018"/>
      <c r="AY43" s="2018"/>
      <c r="AZ43" s="2018"/>
      <c r="BA43" s="2019"/>
      <c r="BB43" s="1644"/>
      <c r="BC43" s="1656"/>
      <c r="BE43" s="1655"/>
    </row>
    <row r="44" spans="2:57" s="1628" customFormat="1" ht="36" customHeight="1">
      <c r="B44" s="1636"/>
      <c r="C44" s="1636"/>
      <c r="F44" s="1637"/>
      <c r="G44" s="2024"/>
      <c r="H44" s="2024"/>
      <c r="I44" s="2024"/>
      <c r="J44" s="2024"/>
      <c r="K44" s="2024"/>
      <c r="L44" s="2024"/>
      <c r="M44" s="2024"/>
      <c r="N44" s="2024"/>
      <c r="O44" s="2024"/>
      <c r="P44" s="2024"/>
      <c r="Q44" s="2024"/>
      <c r="R44" s="2024"/>
      <c r="S44" s="2024"/>
      <c r="T44" s="2024"/>
      <c r="U44" s="2024"/>
      <c r="V44" s="2024"/>
      <c r="W44" s="2024"/>
      <c r="X44" s="2024"/>
      <c r="Y44" s="2024"/>
      <c r="Z44" s="2024"/>
      <c r="AA44" s="2024"/>
      <c r="AB44" s="1725"/>
      <c r="AC44" s="1637"/>
      <c r="AD44" s="1637"/>
      <c r="AE44" s="1640"/>
      <c r="AF44" s="1686" t="s">
        <v>1281</v>
      </c>
      <c r="AG44" s="1642"/>
      <c r="AH44" s="1642"/>
      <c r="AI44" s="1642"/>
      <c r="AJ44" s="1642"/>
      <c r="AK44" s="2020"/>
      <c r="AL44" s="2021"/>
      <c r="AM44" s="2021"/>
      <c r="AN44" s="2021"/>
      <c r="AO44" s="2021"/>
      <c r="AP44" s="2021"/>
      <c r="AQ44" s="2021"/>
      <c r="AR44" s="2021"/>
      <c r="AS44" s="2021"/>
      <c r="AT44" s="2021"/>
      <c r="AU44" s="2021"/>
      <c r="AV44" s="2021"/>
      <c r="AW44" s="2021"/>
      <c r="AX44" s="2021"/>
      <c r="AY44" s="2021"/>
      <c r="AZ44" s="2021"/>
      <c r="BA44" s="2022"/>
      <c r="BB44" s="1644"/>
      <c r="BC44" s="1656"/>
      <c r="BE44" s="1655"/>
    </row>
    <row r="45" spans="2:57" s="1628" customFormat="1" ht="20.100000000000001" customHeight="1">
      <c r="B45" s="1636"/>
      <c r="C45" s="1636"/>
      <c r="F45" s="1637"/>
      <c r="H45" s="1680"/>
      <c r="I45" s="1637"/>
      <c r="J45" s="1637"/>
      <c r="K45" s="1702"/>
      <c r="L45" s="1702"/>
      <c r="M45" s="1637"/>
      <c r="N45" s="1637"/>
      <c r="O45" s="1637"/>
      <c r="Q45" s="1637"/>
      <c r="R45" s="1637"/>
      <c r="S45" s="1637"/>
      <c r="T45" s="1637"/>
      <c r="U45" s="1637"/>
      <c r="W45" s="1680"/>
      <c r="Y45" s="1637"/>
      <c r="Z45" s="1637"/>
      <c r="AA45" s="1637"/>
      <c r="AB45" s="1724"/>
      <c r="AC45" s="1637"/>
      <c r="AD45" s="1637"/>
      <c r="AE45" s="1640"/>
      <c r="AF45" s="1642"/>
      <c r="AG45" s="1642"/>
      <c r="AH45" s="1642"/>
      <c r="AI45" s="1642"/>
      <c r="AJ45" s="1642"/>
      <c r="AK45" s="1643"/>
      <c r="AL45" s="1642"/>
      <c r="AM45" s="1641"/>
      <c r="AN45" s="1641"/>
      <c r="AO45" s="1641"/>
      <c r="AP45" s="1641"/>
      <c r="AQ45" s="1641"/>
      <c r="AR45" s="1642"/>
      <c r="AS45" s="1642"/>
      <c r="AT45" s="1642"/>
      <c r="AU45" s="1641"/>
      <c r="AV45" s="1644"/>
      <c r="AW45" s="1644"/>
      <c r="AX45" s="1644"/>
      <c r="AY45" s="1751"/>
      <c r="AZ45" s="1751"/>
      <c r="BA45" s="1688"/>
      <c r="BB45" s="1644"/>
      <c r="BC45" s="1656"/>
      <c r="BE45" s="1655"/>
    </row>
    <row r="46" spans="2:57" s="1628" customFormat="1" ht="36" customHeight="1">
      <c r="B46" s="1636"/>
      <c r="C46" s="1636"/>
      <c r="D46" s="2064" t="s">
        <v>1282</v>
      </c>
      <c r="E46" s="2064"/>
      <c r="F46" s="2064"/>
      <c r="G46" s="2064"/>
      <c r="H46" s="2064"/>
      <c r="I46" s="2064"/>
      <c r="J46" s="2064"/>
      <c r="K46" s="2064"/>
      <c r="L46" s="2064"/>
      <c r="M46" s="2064"/>
      <c r="N46" s="2064"/>
      <c r="O46" s="2064"/>
      <c r="P46" s="2064"/>
      <c r="Q46" s="2064"/>
      <c r="R46" s="2064"/>
      <c r="S46" s="2064"/>
      <c r="T46" s="2064"/>
      <c r="U46" s="2064"/>
      <c r="V46" s="2064"/>
      <c r="W46" s="2064"/>
      <c r="X46" s="2064"/>
      <c r="Y46" s="2064"/>
      <c r="Z46" s="1681"/>
      <c r="AA46" s="1681"/>
      <c r="AB46" s="1726"/>
      <c r="AC46" s="1637"/>
      <c r="AD46" s="1637"/>
      <c r="AE46" s="1640"/>
      <c r="AF46" s="1641" t="s">
        <v>1283</v>
      </c>
      <c r="AG46" s="1642"/>
      <c r="AH46" s="1642"/>
      <c r="AI46" s="1642"/>
      <c r="AJ46" s="1642"/>
      <c r="AK46" s="2017"/>
      <c r="AL46" s="2018"/>
      <c r="AM46" s="2018"/>
      <c r="AN46" s="2018"/>
      <c r="AO46" s="2018"/>
      <c r="AP46" s="2018"/>
      <c r="AQ46" s="2018"/>
      <c r="AR46" s="2018"/>
      <c r="AS46" s="2018"/>
      <c r="AT46" s="2018"/>
      <c r="AU46" s="2018"/>
      <c r="AV46" s="2018"/>
      <c r="AW46" s="2018"/>
      <c r="AX46" s="2018"/>
      <c r="AY46" s="2018"/>
      <c r="AZ46" s="2018"/>
      <c r="BA46" s="2019"/>
      <c r="BB46" s="1644"/>
      <c r="BC46" s="1656"/>
      <c r="BE46" s="1655"/>
    </row>
    <row r="47" spans="2:57" s="1628" customFormat="1" ht="39.9" customHeight="1">
      <c r="B47" s="1636"/>
      <c r="C47" s="1636"/>
      <c r="D47" s="2064"/>
      <c r="E47" s="2064"/>
      <c r="F47" s="2064"/>
      <c r="G47" s="2064"/>
      <c r="H47" s="2064"/>
      <c r="I47" s="2064"/>
      <c r="J47" s="2064"/>
      <c r="K47" s="2064"/>
      <c r="L47" s="2064"/>
      <c r="M47" s="2064"/>
      <c r="N47" s="2064"/>
      <c r="O47" s="2064"/>
      <c r="P47" s="2064"/>
      <c r="Q47" s="2064"/>
      <c r="R47" s="2064"/>
      <c r="S47" s="2064"/>
      <c r="T47" s="2064"/>
      <c r="U47" s="2064"/>
      <c r="V47" s="2064"/>
      <c r="W47" s="2064"/>
      <c r="X47" s="2064"/>
      <c r="Y47" s="2064"/>
      <c r="Z47" s="1681"/>
      <c r="AA47" s="1681"/>
      <c r="AB47" s="1726"/>
      <c r="AC47" s="1637"/>
      <c r="AD47" s="1637"/>
      <c r="AE47" s="1640"/>
      <c r="AF47" s="1686" t="s">
        <v>1284</v>
      </c>
      <c r="AG47" s="1642"/>
      <c r="AH47" s="1642"/>
      <c r="AI47" s="1642"/>
      <c r="AJ47" s="1642"/>
      <c r="AK47" s="2020"/>
      <c r="AL47" s="2021"/>
      <c r="AM47" s="2021"/>
      <c r="AN47" s="2021"/>
      <c r="AO47" s="2021"/>
      <c r="AP47" s="2021"/>
      <c r="AQ47" s="2021"/>
      <c r="AR47" s="2021"/>
      <c r="AS47" s="2021"/>
      <c r="AT47" s="2021"/>
      <c r="AU47" s="2021"/>
      <c r="AV47" s="2021"/>
      <c r="AW47" s="2021"/>
      <c r="AX47" s="2021"/>
      <c r="AY47" s="2021"/>
      <c r="AZ47" s="2021"/>
      <c r="BA47" s="2022"/>
      <c r="BB47" s="1644"/>
      <c r="BC47" s="1656"/>
      <c r="BE47" s="1655"/>
    </row>
    <row r="48" spans="2:57" s="1628" customFormat="1" ht="39.9" customHeight="1">
      <c r="B48" s="1636"/>
      <c r="C48" s="1636"/>
      <c r="D48" s="2064"/>
      <c r="E48" s="2064"/>
      <c r="F48" s="2064"/>
      <c r="G48" s="2064"/>
      <c r="H48" s="2064"/>
      <c r="I48" s="2064"/>
      <c r="J48" s="2064"/>
      <c r="K48" s="2064"/>
      <c r="L48" s="2064"/>
      <c r="M48" s="2064"/>
      <c r="N48" s="2064"/>
      <c r="O48" s="2064"/>
      <c r="P48" s="2064"/>
      <c r="Q48" s="2064"/>
      <c r="R48" s="2064"/>
      <c r="S48" s="2064"/>
      <c r="T48" s="2064"/>
      <c r="U48" s="2064"/>
      <c r="V48" s="2064"/>
      <c r="W48" s="2064"/>
      <c r="X48" s="2064"/>
      <c r="Y48" s="2064"/>
      <c r="Z48" s="1681"/>
      <c r="AA48" s="1681"/>
      <c r="AB48" s="1726"/>
      <c r="AC48" s="1637"/>
      <c r="AD48" s="1637"/>
      <c r="AE48" s="1640"/>
      <c r="AF48" s="1642"/>
      <c r="AG48" s="1642"/>
      <c r="AH48" s="1642"/>
      <c r="AI48" s="1642"/>
      <c r="AJ48" s="1642"/>
      <c r="AK48" s="1643"/>
      <c r="AL48" s="1642"/>
      <c r="AM48" s="1643"/>
      <c r="AN48" s="1643"/>
      <c r="AO48" s="1642"/>
      <c r="AP48" s="1642"/>
      <c r="AQ48" s="1642"/>
      <c r="AR48" s="1642"/>
      <c r="AS48" s="1642"/>
      <c r="AT48" s="1642"/>
      <c r="AU48" s="1642"/>
      <c r="AV48" s="1732"/>
      <c r="AW48" s="1641"/>
      <c r="AX48" s="1641"/>
      <c r="AY48" s="1641"/>
      <c r="AZ48" s="1751"/>
      <c r="BA48" s="1688"/>
      <c r="BB48" s="1644"/>
      <c r="BC48" s="1656"/>
      <c r="BE48" s="1655"/>
    </row>
    <row r="49" spans="2:57" s="1628" customFormat="1" ht="39.9" customHeight="1">
      <c r="B49" s="1636"/>
      <c r="C49" s="1636"/>
      <c r="D49" s="1681"/>
      <c r="E49" s="1681"/>
      <c r="F49" s="1681"/>
      <c r="G49" s="1681"/>
      <c r="H49" s="1681"/>
      <c r="I49" s="1681"/>
      <c r="J49" s="1681"/>
      <c r="K49" s="1681"/>
      <c r="L49" s="1681"/>
      <c r="M49" s="1681"/>
      <c r="N49" s="1681"/>
      <c r="O49" s="1681"/>
      <c r="P49" s="1681"/>
      <c r="Q49" s="1681"/>
      <c r="R49" s="1681"/>
      <c r="S49" s="1681"/>
      <c r="T49" s="1681"/>
      <c r="U49" s="1681"/>
      <c r="V49" s="1681"/>
      <c r="W49" s="1681"/>
      <c r="X49" s="1681"/>
      <c r="Y49" s="1681"/>
      <c r="Z49" s="1681"/>
      <c r="AA49" s="1681"/>
      <c r="AB49" s="1726"/>
      <c r="AC49" s="1637"/>
      <c r="AD49" s="1637"/>
      <c r="AE49" s="1640"/>
      <c r="AF49" s="1641" t="s">
        <v>1285</v>
      </c>
      <c r="AG49" s="1732"/>
      <c r="AH49" s="1732"/>
      <c r="AI49" s="1644"/>
      <c r="AJ49" s="1733"/>
      <c r="AK49" s="1733"/>
      <c r="AL49" s="1733"/>
      <c r="AM49" s="1733"/>
      <c r="AN49" s="1733"/>
      <c r="AO49" s="1642"/>
      <c r="AP49" s="1642"/>
      <c r="AQ49" s="1642"/>
      <c r="AR49" s="1642"/>
      <c r="AS49" s="1642"/>
      <c r="AT49" s="1642"/>
      <c r="AU49" s="1642"/>
      <c r="AV49" s="1732"/>
      <c r="AW49" s="1641"/>
      <c r="AX49" s="1641"/>
      <c r="AY49" s="1641"/>
      <c r="AZ49" s="1751"/>
      <c r="BA49" s="1688"/>
      <c r="BB49" s="1644"/>
      <c r="BC49" s="1656"/>
      <c r="BE49" s="1655"/>
    </row>
    <row r="50" spans="2:57" s="1628" customFormat="1" ht="39.9" customHeight="1">
      <c r="B50" s="1636"/>
      <c r="C50" s="1636"/>
      <c r="D50" s="1978"/>
      <c r="E50" s="1978"/>
      <c r="F50" s="1978"/>
      <c r="G50" s="1978"/>
      <c r="H50" s="1978"/>
      <c r="I50" s="1978"/>
      <c r="J50" s="1978"/>
      <c r="K50" s="1978"/>
      <c r="L50" s="1978"/>
      <c r="M50" s="1978"/>
      <c r="N50" s="1978"/>
      <c r="O50" s="1978"/>
      <c r="P50" s="1978"/>
      <c r="Q50" s="1978"/>
      <c r="R50" s="1978"/>
      <c r="S50" s="1978"/>
      <c r="T50" s="1978"/>
      <c r="U50" s="1978"/>
      <c r="V50" s="1978"/>
      <c r="W50" s="1978"/>
      <c r="X50" s="1978"/>
      <c r="Y50" s="1978"/>
      <c r="Z50" s="1978"/>
      <c r="AA50" s="1978"/>
      <c r="AB50" s="1724"/>
      <c r="AC50" s="1637"/>
      <c r="AD50" s="1637"/>
      <c r="AE50" s="1640"/>
      <c r="AF50" s="1641" t="s">
        <v>1286</v>
      </c>
      <c r="AG50" s="1732"/>
      <c r="AH50" s="1732"/>
      <c r="AI50" s="1732"/>
      <c r="AJ50" s="1732"/>
      <c r="AK50" s="1732"/>
      <c r="AL50" s="1732"/>
      <c r="AM50" s="1732"/>
      <c r="AN50" s="1732"/>
      <c r="AO50" s="1642"/>
      <c r="AP50" s="1642"/>
      <c r="AQ50" s="1642"/>
      <c r="AR50" s="1642"/>
      <c r="AS50" s="1642"/>
      <c r="AT50" s="1642"/>
      <c r="AU50" s="1642"/>
      <c r="AV50" s="1732"/>
      <c r="AW50" s="1641"/>
      <c r="AX50" s="1641"/>
      <c r="AY50" s="1641"/>
      <c r="AZ50" s="1751"/>
      <c r="BA50" s="1688"/>
      <c r="BB50" s="1644"/>
      <c r="BC50" s="1656"/>
      <c r="BE50" s="1655"/>
    </row>
    <row r="51" spans="2:57" s="1628" customFormat="1" ht="39.9" customHeight="1">
      <c r="B51" s="1636"/>
      <c r="C51" s="1636"/>
      <c r="D51" s="1978"/>
      <c r="E51" s="1978"/>
      <c r="F51" s="1978"/>
      <c r="G51" s="1978"/>
      <c r="H51" s="1978"/>
      <c r="I51" s="1978"/>
      <c r="J51" s="1978"/>
      <c r="K51" s="1978"/>
      <c r="L51" s="1978"/>
      <c r="M51" s="1978"/>
      <c r="N51" s="1978"/>
      <c r="O51" s="1978"/>
      <c r="P51" s="1978"/>
      <c r="Q51" s="1978"/>
      <c r="R51" s="1978"/>
      <c r="S51" s="1978"/>
      <c r="T51" s="1978"/>
      <c r="U51" s="1978"/>
      <c r="V51" s="1978"/>
      <c r="W51" s="1978"/>
      <c r="X51" s="1978"/>
      <c r="Y51" s="1978"/>
      <c r="Z51" s="1978"/>
      <c r="AA51" s="1978"/>
      <c r="AB51" s="1724"/>
      <c r="AC51" s="1637"/>
      <c r="AD51" s="1637"/>
      <c r="AE51" s="1640"/>
      <c r="AF51" s="1686" t="s">
        <v>1287</v>
      </c>
      <c r="AG51" s="1732"/>
      <c r="AH51" s="1732"/>
      <c r="AI51" s="1732"/>
      <c r="AJ51" s="1732"/>
      <c r="AK51" s="1732"/>
      <c r="AL51" s="1732"/>
      <c r="AM51" s="1732"/>
      <c r="AN51" s="1732"/>
      <c r="AO51" s="1642"/>
      <c r="AP51" s="1642"/>
      <c r="AQ51" s="1642"/>
      <c r="AR51" s="1642"/>
      <c r="AS51" s="1642"/>
      <c r="AT51" s="1642"/>
      <c r="AU51" s="1642"/>
      <c r="AV51" s="1732"/>
      <c r="AW51" s="1641"/>
      <c r="AX51" s="1641"/>
      <c r="AY51" s="1641"/>
      <c r="AZ51" s="1751"/>
      <c r="BA51" s="1688"/>
      <c r="BB51" s="1644"/>
      <c r="BC51" s="1656"/>
      <c r="BE51" s="1655"/>
    </row>
    <row r="52" spans="2:57" s="1628" customFormat="1" ht="39.9" customHeight="1">
      <c r="B52" s="1636"/>
      <c r="C52" s="1636"/>
      <c r="D52" s="1978"/>
      <c r="E52" s="1978"/>
      <c r="F52" s="1978"/>
      <c r="G52" s="1978"/>
      <c r="H52" s="1978"/>
      <c r="I52" s="1978"/>
      <c r="J52" s="1978"/>
      <c r="K52" s="1978"/>
      <c r="L52" s="1978"/>
      <c r="M52" s="1978"/>
      <c r="N52" s="1978"/>
      <c r="O52" s="1978"/>
      <c r="P52" s="1978"/>
      <c r="Q52" s="1978"/>
      <c r="R52" s="1978"/>
      <c r="S52" s="1978"/>
      <c r="T52" s="1978"/>
      <c r="U52" s="1978"/>
      <c r="V52" s="1978"/>
      <c r="W52" s="1978"/>
      <c r="X52" s="1978"/>
      <c r="Y52" s="1978"/>
      <c r="Z52" s="1978"/>
      <c r="AA52" s="1978"/>
      <c r="AB52" s="1724"/>
      <c r="AC52" s="1637"/>
      <c r="AD52" s="1637"/>
      <c r="AE52" s="1640"/>
      <c r="AF52" s="1686" t="s">
        <v>1288</v>
      </c>
      <c r="AG52" s="1642"/>
      <c r="AH52" s="1642"/>
      <c r="AI52" s="1642"/>
      <c r="AJ52" s="1642"/>
      <c r="AK52" s="1643"/>
      <c r="AL52" s="1642"/>
      <c r="AM52" s="1643"/>
      <c r="AN52" s="1643"/>
      <c r="AO52" s="1642"/>
      <c r="AP52" s="1642"/>
      <c r="AQ52" s="1642"/>
      <c r="AR52" s="1642"/>
      <c r="AS52" s="1642"/>
      <c r="AT52" s="1642"/>
      <c r="AU52" s="1642"/>
      <c r="AV52" s="1732"/>
      <c r="AW52" s="1641"/>
      <c r="AX52" s="1641"/>
      <c r="AY52" s="1641"/>
      <c r="AZ52" s="1751"/>
      <c r="BA52" s="1688"/>
      <c r="BB52" s="1644"/>
      <c r="BC52" s="1656"/>
      <c r="BE52" s="1655"/>
    </row>
    <row r="53" spans="2:57" s="1628" customFormat="1" ht="39.9" customHeight="1">
      <c r="B53" s="1636"/>
      <c r="C53" s="1636"/>
      <c r="D53" s="1978"/>
      <c r="E53" s="1978"/>
      <c r="F53" s="1978"/>
      <c r="G53" s="1978"/>
      <c r="H53" s="1978"/>
      <c r="I53" s="1978"/>
      <c r="J53" s="1978"/>
      <c r="K53" s="1978"/>
      <c r="L53" s="1978"/>
      <c r="M53" s="1978"/>
      <c r="N53" s="1978"/>
      <c r="O53" s="1978"/>
      <c r="P53" s="1978"/>
      <c r="Q53" s="1978"/>
      <c r="R53" s="1978"/>
      <c r="S53" s="1978"/>
      <c r="T53" s="1978"/>
      <c r="U53" s="1978"/>
      <c r="V53" s="1978"/>
      <c r="W53" s="1978"/>
      <c r="X53" s="1978"/>
      <c r="Y53" s="1978"/>
      <c r="Z53" s="1978"/>
      <c r="AA53" s="1978"/>
      <c r="AB53" s="1700"/>
      <c r="AC53" s="1668"/>
      <c r="AD53" s="1668"/>
      <c r="AE53" s="1727"/>
      <c r="AF53" s="1684"/>
      <c r="AG53" s="1684"/>
      <c r="AH53" s="1684"/>
      <c r="AI53" s="1684"/>
      <c r="AJ53" s="1684"/>
      <c r="AK53" s="1684"/>
      <c r="AL53" s="1684"/>
      <c r="AM53" s="1684"/>
      <c r="AN53" s="1684"/>
      <c r="AO53" s="1684"/>
      <c r="AP53" s="1642"/>
      <c r="AQ53" s="1642"/>
      <c r="AR53" s="1642"/>
      <c r="AS53" s="1642"/>
      <c r="AT53" s="1642"/>
      <c r="AU53" s="1642"/>
      <c r="AV53" s="1732"/>
      <c r="AW53" s="1641"/>
      <c r="AX53" s="1641"/>
      <c r="AY53" s="1641"/>
      <c r="AZ53" s="1751"/>
      <c r="BA53" s="1688"/>
      <c r="BB53" s="1644"/>
      <c r="BC53" s="1656"/>
      <c r="BE53" s="1655"/>
    </row>
    <row r="54" spans="2:57" s="1628" customFormat="1" ht="39.9" customHeight="1">
      <c r="B54" s="1636"/>
      <c r="C54" s="1636"/>
      <c r="D54" s="438" t="s">
        <v>1289</v>
      </c>
      <c r="E54" s="438"/>
      <c r="F54" s="438"/>
      <c r="G54" s="1683"/>
      <c r="H54" s="1684"/>
      <c r="I54" s="1684"/>
      <c r="J54" s="1684"/>
      <c r="K54" s="1668"/>
      <c r="L54" s="1668"/>
      <c r="M54" s="1668"/>
      <c r="N54" s="1668"/>
      <c r="O54" s="1668"/>
      <c r="P54" s="1668"/>
      <c r="Q54" s="1668"/>
      <c r="R54" s="1668"/>
      <c r="S54" s="1668"/>
      <c r="T54" s="1668"/>
      <c r="U54" s="1668"/>
      <c r="V54" s="1668"/>
      <c r="W54" s="1668"/>
      <c r="X54" s="1668"/>
      <c r="Y54" s="1668"/>
      <c r="Z54" s="1668"/>
      <c r="AA54" s="1668"/>
      <c r="AB54" s="1700"/>
      <c r="AC54" s="1668"/>
      <c r="AD54" s="1668"/>
      <c r="AE54" s="1727"/>
      <c r="AF54" s="438" t="s">
        <v>1290</v>
      </c>
      <c r="AG54" s="438"/>
      <c r="AH54" s="438"/>
      <c r="AI54" s="438"/>
      <c r="AJ54" s="1684"/>
      <c r="AK54" s="1684"/>
      <c r="AL54" s="2058"/>
      <c r="AM54" s="2059"/>
      <c r="AN54" s="2059"/>
      <c r="AO54" s="2059"/>
      <c r="AP54" s="2059"/>
      <c r="AQ54" s="2059"/>
      <c r="AR54" s="2059"/>
      <c r="AS54" s="2059"/>
      <c r="AT54" s="2059"/>
      <c r="AU54" s="2059"/>
      <c r="AV54" s="2059"/>
      <c r="AW54" s="2059"/>
      <c r="AX54" s="2059"/>
      <c r="AY54" s="2059"/>
      <c r="AZ54" s="2059"/>
      <c r="BA54" s="2060"/>
      <c r="BB54" s="1644"/>
      <c r="BC54" s="1656"/>
      <c r="BE54" s="1655"/>
    </row>
    <row r="55" spans="2:57" s="1628" customFormat="1" ht="39.9" customHeight="1">
      <c r="B55" s="1636"/>
      <c r="C55" s="1636"/>
      <c r="D55" s="1685" t="s">
        <v>1291</v>
      </c>
      <c r="E55" s="1644"/>
      <c r="F55" s="1642"/>
      <c r="G55" s="1644"/>
      <c r="H55" s="1686"/>
      <c r="I55" s="1642"/>
      <c r="J55" s="1642"/>
      <c r="K55" s="1702"/>
      <c r="L55" s="1702"/>
      <c r="M55" s="1637"/>
      <c r="N55" s="1637"/>
      <c r="O55" s="1637"/>
      <c r="Q55" s="1637"/>
      <c r="R55" s="1637"/>
      <c r="S55" s="1637"/>
      <c r="T55" s="1637"/>
      <c r="U55" s="1637"/>
      <c r="W55" s="1680"/>
      <c r="Y55" s="1637"/>
      <c r="Z55" s="1637"/>
      <c r="AA55" s="1637"/>
      <c r="AB55" s="1724"/>
      <c r="AC55" s="1637"/>
      <c r="AD55" s="1637"/>
      <c r="AE55" s="1640"/>
      <c r="AF55" s="1686" t="s">
        <v>1292</v>
      </c>
      <c r="AG55" s="1642"/>
      <c r="AH55" s="1642"/>
      <c r="AI55" s="1642"/>
      <c r="AJ55" s="1642"/>
      <c r="AK55" s="1643"/>
      <c r="AL55" s="2061"/>
      <c r="AM55" s="2062"/>
      <c r="AN55" s="2062"/>
      <c r="AO55" s="2062"/>
      <c r="AP55" s="2062"/>
      <c r="AQ55" s="2062"/>
      <c r="AR55" s="2062"/>
      <c r="AS55" s="2062"/>
      <c r="AT55" s="2062"/>
      <c r="AU55" s="2062"/>
      <c r="AV55" s="2062"/>
      <c r="AW55" s="2062"/>
      <c r="AX55" s="2062"/>
      <c r="AY55" s="2062"/>
      <c r="AZ55" s="2062"/>
      <c r="BA55" s="2063"/>
      <c r="BB55" s="1644"/>
      <c r="BC55" s="1656"/>
      <c r="BE55" s="1655"/>
    </row>
    <row r="56" spans="2:57" s="1628" customFormat="1" ht="20.100000000000001" customHeight="1">
      <c r="B56" s="1636"/>
      <c r="C56" s="1636"/>
      <c r="D56" s="1641"/>
      <c r="E56" s="1687"/>
      <c r="F56" s="1642"/>
      <c r="G56" s="1688"/>
      <c r="H56" s="1686"/>
      <c r="I56" s="1642"/>
      <c r="J56" s="1642"/>
      <c r="K56" s="1702"/>
      <c r="L56" s="1702"/>
      <c r="M56" s="1637"/>
      <c r="N56" s="1637"/>
      <c r="O56" s="1637"/>
      <c r="Q56" s="1637"/>
      <c r="R56" s="1637"/>
      <c r="S56" s="1637"/>
      <c r="T56" s="1637"/>
      <c r="U56" s="1637"/>
      <c r="W56" s="1680"/>
      <c r="Y56" s="1637"/>
      <c r="Z56" s="1637"/>
      <c r="AA56" s="1637"/>
      <c r="AB56" s="1724"/>
      <c r="AC56" s="1637"/>
      <c r="AD56" s="1637"/>
      <c r="AE56" s="1640"/>
      <c r="AF56" s="1642"/>
      <c r="AG56" s="1642"/>
      <c r="AH56" s="1642"/>
      <c r="AI56" s="1642"/>
      <c r="AJ56" s="1642"/>
      <c r="AK56" s="1643"/>
      <c r="AL56" s="1642"/>
      <c r="AM56" s="1643"/>
      <c r="AN56" s="1641"/>
      <c r="AO56" s="1641"/>
      <c r="AP56" s="1641"/>
      <c r="AQ56" s="1642"/>
      <c r="AR56" s="1641"/>
      <c r="AS56" s="1641"/>
      <c r="AT56" s="1641"/>
      <c r="AU56" s="1642"/>
      <c r="AV56" s="1732"/>
      <c r="AW56" s="1641"/>
      <c r="AX56" s="1641"/>
      <c r="AY56" s="1641"/>
      <c r="AZ56" s="1751"/>
      <c r="BA56" s="1688"/>
      <c r="BB56" s="1644"/>
      <c r="BC56" s="1656"/>
      <c r="BE56" s="1655"/>
    </row>
    <row r="57" spans="2:57" s="1628" customFormat="1" ht="39.9" customHeight="1">
      <c r="B57" s="1636"/>
      <c r="C57" s="1636"/>
      <c r="D57" s="1686" t="s">
        <v>1293</v>
      </c>
      <c r="E57" s="1642"/>
      <c r="F57" s="1642"/>
      <c r="G57" s="1644"/>
      <c r="H57" s="1686"/>
      <c r="I57" s="1642"/>
      <c r="J57" s="1641" t="s">
        <v>1294</v>
      </c>
      <c r="K57" s="2068"/>
      <c r="L57" s="2068"/>
      <c r="M57" s="2068"/>
      <c r="N57" s="2068"/>
      <c r="O57" s="2068"/>
      <c r="P57" s="2068"/>
      <c r="Q57" s="2068"/>
      <c r="R57" s="2068"/>
      <c r="S57" s="2068"/>
      <c r="T57" s="2068"/>
      <c r="U57" s="2068"/>
      <c r="V57" s="2068"/>
      <c r="W57" s="2068"/>
      <c r="X57" s="2068"/>
      <c r="Y57" s="2068"/>
      <c r="Z57" s="2068"/>
      <c r="AA57" s="1637"/>
      <c r="AB57" s="1724"/>
      <c r="AC57" s="1637"/>
      <c r="AD57" s="1637"/>
      <c r="AE57" s="1640"/>
      <c r="AF57" s="1641" t="s">
        <v>1295</v>
      </c>
      <c r="AG57" s="1642"/>
      <c r="AH57" s="1642"/>
      <c r="AI57" s="1642"/>
      <c r="AJ57" s="1642"/>
      <c r="AK57" s="1643"/>
      <c r="AL57" s="2011"/>
      <c r="AM57" s="2012"/>
      <c r="AN57" s="2012"/>
      <c r="AO57" s="2012"/>
      <c r="AP57" s="2012"/>
      <c r="AQ57" s="2012"/>
      <c r="AR57" s="2012"/>
      <c r="AS57" s="2012"/>
      <c r="AT57" s="2012"/>
      <c r="AU57" s="2012"/>
      <c r="AV57" s="2012"/>
      <c r="AW57" s="2012"/>
      <c r="AX57" s="2012"/>
      <c r="AY57" s="2012"/>
      <c r="AZ57" s="2012"/>
      <c r="BA57" s="2013"/>
      <c r="BB57" s="1644"/>
      <c r="BC57" s="1656"/>
      <c r="BE57" s="1655"/>
    </row>
    <row r="58" spans="2:57" s="1628" customFormat="1" ht="39.9" customHeight="1">
      <c r="B58" s="1636"/>
      <c r="C58" s="1636"/>
      <c r="D58" s="1642" t="s">
        <v>1296</v>
      </c>
      <c r="E58" s="1642"/>
      <c r="F58" s="1689"/>
      <c r="G58" s="1687"/>
      <c r="H58" s="1690"/>
      <c r="I58" s="1690"/>
      <c r="J58" s="1688" t="s">
        <v>1294</v>
      </c>
      <c r="K58" s="2068"/>
      <c r="L58" s="2068"/>
      <c r="M58" s="2068"/>
      <c r="N58" s="2068"/>
      <c r="O58" s="2068"/>
      <c r="P58" s="2068"/>
      <c r="Q58" s="2068"/>
      <c r="R58" s="2068"/>
      <c r="S58" s="2068"/>
      <c r="T58" s="2068"/>
      <c r="U58" s="2068"/>
      <c r="V58" s="2068"/>
      <c r="W58" s="2068"/>
      <c r="X58" s="2068"/>
      <c r="Y58" s="2068"/>
      <c r="Z58" s="2068"/>
      <c r="AA58" s="1637"/>
      <c r="AB58" s="1724"/>
      <c r="AC58" s="1637"/>
      <c r="AD58" s="1637"/>
      <c r="AE58" s="1640"/>
      <c r="AF58" s="1686" t="s">
        <v>1297</v>
      </c>
      <c r="AG58" s="1642"/>
      <c r="AH58" s="1642"/>
      <c r="AI58" s="1642"/>
      <c r="AJ58" s="1642"/>
      <c r="AK58" s="1643"/>
      <c r="AL58" s="2014"/>
      <c r="AM58" s="2015"/>
      <c r="AN58" s="2015"/>
      <c r="AO58" s="2015"/>
      <c r="AP58" s="2015"/>
      <c r="AQ58" s="2015"/>
      <c r="AR58" s="2015"/>
      <c r="AS58" s="2015"/>
      <c r="AT58" s="2015"/>
      <c r="AU58" s="2015"/>
      <c r="AV58" s="2015"/>
      <c r="AW58" s="2015"/>
      <c r="AX58" s="2015"/>
      <c r="AY58" s="2015"/>
      <c r="AZ58" s="2015"/>
      <c r="BA58" s="2016"/>
      <c r="BB58" s="1644"/>
      <c r="BC58" s="1656"/>
      <c r="BE58" s="1655"/>
    </row>
    <row r="59" spans="2:57" s="1628" customFormat="1" ht="39.9" customHeight="1">
      <c r="B59" s="1636"/>
      <c r="C59" s="1636"/>
      <c r="D59" s="1642" t="s">
        <v>1298</v>
      </c>
      <c r="E59" s="1642"/>
      <c r="F59" s="1689"/>
      <c r="G59" s="1689"/>
      <c r="H59" s="1690"/>
      <c r="I59" s="1690"/>
      <c r="J59" s="1688" t="s">
        <v>1294</v>
      </c>
      <c r="K59" s="2068"/>
      <c r="L59" s="2068"/>
      <c r="M59" s="2068"/>
      <c r="N59" s="2068"/>
      <c r="O59" s="2068"/>
      <c r="P59" s="2068"/>
      <c r="Q59" s="2068"/>
      <c r="R59" s="2068"/>
      <c r="S59" s="2068"/>
      <c r="T59" s="2068"/>
      <c r="U59" s="2068"/>
      <c r="V59" s="2068"/>
      <c r="W59" s="2068"/>
      <c r="X59" s="2068"/>
      <c r="Y59" s="2068"/>
      <c r="Z59" s="2068"/>
      <c r="AA59" s="1637"/>
      <c r="AB59" s="1724"/>
      <c r="AC59" s="1637"/>
      <c r="AD59" s="1637"/>
      <c r="AE59" s="1640"/>
      <c r="AF59" s="1637"/>
      <c r="AG59" s="1637"/>
      <c r="AH59" s="1637"/>
      <c r="AI59" s="1637"/>
      <c r="AJ59" s="1637"/>
      <c r="AK59" s="1731"/>
      <c r="AL59" s="1637"/>
      <c r="AM59" s="1677"/>
      <c r="AN59" s="1674"/>
      <c r="AO59" s="1674"/>
      <c r="AP59" s="1674"/>
      <c r="AQ59" s="1637"/>
      <c r="AR59" s="1674"/>
      <c r="AS59" s="1674"/>
      <c r="AT59" s="1674"/>
      <c r="AU59" s="1637"/>
      <c r="AV59" s="1715"/>
      <c r="AW59" s="1674"/>
      <c r="AX59" s="1674"/>
      <c r="AY59" s="1674"/>
      <c r="AZ59" s="1682"/>
      <c r="BA59" s="1680"/>
      <c r="BC59" s="1655"/>
      <c r="BE59" s="1655"/>
    </row>
    <row r="60" spans="2:57" s="1628" customFormat="1" ht="39.9" customHeight="1">
      <c r="B60" s="1636"/>
      <c r="C60" s="1691"/>
      <c r="D60" s="1692"/>
      <c r="E60" s="1692"/>
      <c r="F60" s="1693"/>
      <c r="G60" s="1693"/>
      <c r="H60" s="1694"/>
      <c r="I60" s="1694"/>
      <c r="J60" s="1703"/>
      <c r="K60" s="1704"/>
      <c r="L60" s="1705"/>
      <c r="M60" s="1692"/>
      <c r="N60" s="1692"/>
      <c r="O60" s="1692"/>
      <c r="P60" s="1703"/>
      <c r="Q60" s="1692"/>
      <c r="R60" s="1692"/>
      <c r="S60" s="1692"/>
      <c r="T60" s="1692"/>
      <c r="U60" s="1692"/>
      <c r="V60" s="1703"/>
      <c r="W60" s="1708"/>
      <c r="X60" s="1703"/>
      <c r="Y60" s="1692"/>
      <c r="Z60" s="1692"/>
      <c r="AA60" s="1692"/>
      <c r="AB60" s="1728"/>
      <c r="AC60" s="1637"/>
      <c r="AD60" s="1637"/>
      <c r="AE60" s="1719"/>
      <c r="AF60" s="1692"/>
      <c r="AG60" s="1692"/>
      <c r="AH60" s="1692"/>
      <c r="AI60" s="1692"/>
      <c r="AJ60" s="1692"/>
      <c r="AK60" s="1734"/>
      <c r="AL60" s="1692"/>
      <c r="AM60" s="1735"/>
      <c r="AN60" s="1735"/>
      <c r="AO60" s="1692"/>
      <c r="AP60" s="1692"/>
      <c r="AQ60" s="1692"/>
      <c r="AR60" s="1740"/>
      <c r="AS60" s="1740"/>
      <c r="AT60" s="1740"/>
      <c r="AU60" s="1740"/>
      <c r="AV60" s="1740"/>
      <c r="AW60" s="1740"/>
      <c r="AX60" s="1740"/>
      <c r="AY60" s="1740"/>
      <c r="AZ60" s="1747"/>
      <c r="BA60" s="1708"/>
      <c r="BB60" s="1703"/>
      <c r="BC60" s="1748"/>
      <c r="BE60" s="1655"/>
    </row>
    <row r="61" spans="2:57" s="1628" customFormat="1" ht="24.75" customHeight="1">
      <c r="B61" s="1636"/>
      <c r="D61" s="1637"/>
      <c r="E61" s="1637"/>
      <c r="F61" s="1695"/>
      <c r="G61" s="1696"/>
      <c r="H61" s="1697"/>
      <c r="I61" s="1697"/>
      <c r="K61" s="1706"/>
      <c r="L61" s="1702"/>
      <c r="M61" s="1637"/>
      <c r="N61" s="1637"/>
      <c r="O61" s="1637"/>
      <c r="Q61" s="1637"/>
      <c r="R61" s="1637"/>
      <c r="S61" s="1637"/>
      <c r="T61" s="1637"/>
      <c r="U61" s="1637"/>
      <c r="W61" s="1680"/>
      <c r="Y61" s="1637"/>
      <c r="Z61" s="1637"/>
      <c r="AA61" s="1637"/>
      <c r="AB61" s="1637"/>
      <c r="AC61" s="1637"/>
      <c r="AD61" s="1637"/>
      <c r="AE61" s="1637"/>
      <c r="AF61" s="1637"/>
      <c r="AG61" s="1637"/>
      <c r="AH61" s="1637"/>
      <c r="AI61" s="1637"/>
      <c r="AJ61" s="1637"/>
      <c r="AK61" s="1731"/>
      <c r="AL61" s="1637"/>
      <c r="AM61" s="1677"/>
      <c r="AN61" s="1677"/>
      <c r="AO61" s="1637"/>
      <c r="AP61" s="1637"/>
      <c r="AQ61" s="1637"/>
      <c r="AR61" s="1637"/>
      <c r="AS61" s="1637"/>
      <c r="AT61" s="1637"/>
      <c r="AU61" s="1637"/>
      <c r="AV61" s="1715"/>
      <c r="AW61" s="1674"/>
      <c r="AX61" s="1674"/>
      <c r="AY61" s="1674"/>
      <c r="AZ61" s="1682"/>
      <c r="BA61" s="1680"/>
      <c r="BE61" s="1655"/>
    </row>
    <row r="62" spans="2:57" s="1628" customFormat="1" ht="60.75" customHeight="1">
      <c r="B62" s="1636"/>
      <c r="C62" s="2069" t="s">
        <v>1299</v>
      </c>
      <c r="D62" s="2070"/>
      <c r="E62" s="2070"/>
      <c r="F62" s="2070"/>
      <c r="G62" s="2070"/>
      <c r="H62" s="2070"/>
      <c r="I62" s="2070"/>
      <c r="J62" s="2070"/>
      <c r="K62" s="2070"/>
      <c r="L62" s="2070"/>
      <c r="M62" s="2070"/>
      <c r="N62" s="2070"/>
      <c r="O62" s="2070"/>
      <c r="P62" s="2070"/>
      <c r="Q62" s="2070"/>
      <c r="R62" s="2070"/>
      <c r="S62" s="2070"/>
      <c r="T62" s="2070"/>
      <c r="U62" s="2070"/>
      <c r="V62" s="2070"/>
      <c r="W62" s="2070"/>
      <c r="X62" s="2070"/>
      <c r="Y62" s="2070"/>
      <c r="Z62" s="2070"/>
      <c r="AA62" s="2070"/>
      <c r="AB62" s="2070"/>
      <c r="AC62" s="2070"/>
      <c r="AD62" s="2070"/>
      <c r="AE62" s="2070"/>
      <c r="AF62" s="2070"/>
      <c r="AG62" s="2070"/>
      <c r="AH62" s="2070"/>
      <c r="AI62" s="2070"/>
      <c r="AJ62" s="2070"/>
      <c r="AK62" s="2070"/>
      <c r="AL62" s="2070"/>
      <c r="AM62" s="2070"/>
      <c r="AN62" s="2070"/>
      <c r="AO62" s="2070"/>
      <c r="AP62" s="2070"/>
      <c r="AQ62" s="2070"/>
      <c r="AR62" s="2070"/>
      <c r="AS62" s="2070"/>
      <c r="AT62" s="2070"/>
      <c r="AU62" s="2070"/>
      <c r="AV62" s="2070"/>
      <c r="AW62" s="2070"/>
      <c r="AX62" s="2070"/>
      <c r="AY62" s="2070"/>
      <c r="AZ62" s="2070"/>
      <c r="BA62" s="2070"/>
      <c r="BB62" s="2070"/>
      <c r="BC62" s="2071"/>
      <c r="BE62" s="1655"/>
    </row>
    <row r="63" spans="2:57" s="1628" customFormat="1" ht="21" customHeight="1">
      <c r="B63" s="1636"/>
      <c r="K63" s="1706"/>
      <c r="L63" s="1702"/>
      <c r="M63" s="1637"/>
      <c r="N63" s="1637"/>
      <c r="O63" s="1637"/>
      <c r="Q63" s="1637"/>
      <c r="R63" s="1637"/>
      <c r="S63" s="1637"/>
      <c r="T63" s="1637"/>
      <c r="U63" s="1637"/>
      <c r="W63" s="1680"/>
      <c r="Y63" s="1637"/>
      <c r="Z63" s="1637"/>
      <c r="AA63" s="1637"/>
      <c r="AB63" s="1637"/>
      <c r="AC63" s="1637"/>
      <c r="AD63" s="1637"/>
      <c r="AE63" s="1637"/>
      <c r="AF63" s="1637"/>
      <c r="AG63" s="1637"/>
      <c r="AH63" s="1637"/>
      <c r="AI63" s="1637"/>
      <c r="AJ63" s="1637"/>
      <c r="AK63" s="1731"/>
      <c r="AL63" s="1637"/>
      <c r="AM63" s="1677"/>
      <c r="AN63" s="1677"/>
      <c r="AO63" s="1637"/>
      <c r="AP63" s="1637"/>
      <c r="AQ63" s="1637"/>
      <c r="AR63" s="1637"/>
      <c r="AS63" s="1637"/>
      <c r="AT63" s="1637"/>
      <c r="AU63" s="1637"/>
      <c r="AV63" s="1715"/>
      <c r="AW63" s="1674"/>
      <c r="AX63" s="1674"/>
      <c r="AY63" s="1674"/>
      <c r="AZ63" s="1682"/>
      <c r="BA63" s="1680"/>
      <c r="BE63" s="1655"/>
    </row>
    <row r="64" spans="2:57" s="1628" customFormat="1" ht="36" customHeight="1">
      <c r="B64" s="1636"/>
      <c r="D64" s="1698" t="s">
        <v>1300</v>
      </c>
      <c r="E64" s="2010" t="s">
        <v>1301</v>
      </c>
      <c r="F64" s="2010"/>
      <c r="G64" s="2010"/>
      <c r="H64" s="2010"/>
      <c r="I64" s="2010"/>
      <c r="J64" s="2010"/>
      <c r="K64" s="2010"/>
      <c r="L64" s="2010"/>
      <c r="M64" s="2010"/>
      <c r="N64" s="2010"/>
      <c r="O64" s="2010"/>
      <c r="P64" s="2010"/>
      <c r="Q64" s="2010"/>
      <c r="R64" s="2010"/>
      <c r="S64" s="2010"/>
      <c r="T64" s="2010"/>
      <c r="U64" s="2010"/>
      <c r="V64" s="2010"/>
      <c r="W64" s="2010"/>
      <c r="X64" s="2010"/>
      <c r="Y64" s="2010"/>
      <c r="Z64" s="2010"/>
      <c r="AA64" s="2010"/>
      <c r="AB64" s="2010"/>
      <c r="AC64" s="2010"/>
      <c r="AD64" s="2010"/>
      <c r="AE64" s="2010"/>
      <c r="AF64" s="2010"/>
      <c r="AG64" s="2010"/>
      <c r="AH64" s="2010"/>
      <c r="AI64" s="2010"/>
      <c r="AJ64" s="2010"/>
      <c r="AK64" s="2010"/>
      <c r="AL64" s="2010"/>
      <c r="AM64" s="2010"/>
      <c r="AN64" s="2010"/>
      <c r="AO64" s="2010"/>
      <c r="AP64" s="2010"/>
      <c r="AQ64" s="2010"/>
      <c r="AR64" s="2010"/>
      <c r="AS64" s="2010"/>
      <c r="AT64" s="2010"/>
      <c r="AU64" s="2010"/>
      <c r="AV64" s="2010"/>
      <c r="AW64" s="2010"/>
      <c r="AX64" s="2010"/>
      <c r="AY64" s="2010"/>
      <c r="AZ64" s="2010"/>
      <c r="BA64" s="2010"/>
      <c r="BB64" s="2010"/>
      <c r="BE64" s="1655"/>
    </row>
    <row r="65" spans="2:57" s="1628" customFormat="1" ht="36" customHeight="1">
      <c r="B65" s="1636"/>
      <c r="D65" s="1698" t="s">
        <v>1302</v>
      </c>
      <c r="E65" s="2010" t="s">
        <v>1303</v>
      </c>
      <c r="F65" s="2010"/>
      <c r="G65" s="2010"/>
      <c r="H65" s="2010"/>
      <c r="I65" s="2010"/>
      <c r="J65" s="2010"/>
      <c r="K65" s="2010"/>
      <c r="L65" s="2010"/>
      <c r="M65" s="2010"/>
      <c r="N65" s="2010"/>
      <c r="O65" s="2010"/>
      <c r="P65" s="2010"/>
      <c r="Q65" s="2010"/>
      <c r="R65" s="2010"/>
      <c r="S65" s="2010"/>
      <c r="T65" s="2010"/>
      <c r="U65" s="2010"/>
      <c r="V65" s="2010"/>
      <c r="W65" s="2010"/>
      <c r="X65" s="2010"/>
      <c r="Y65" s="2010"/>
      <c r="Z65" s="2010"/>
      <c r="AA65" s="2010"/>
      <c r="AB65" s="2010"/>
      <c r="AC65" s="2010"/>
      <c r="AD65" s="2010"/>
      <c r="AE65" s="2010"/>
      <c r="AF65" s="2010"/>
      <c r="AG65" s="2010"/>
      <c r="AH65" s="2010"/>
      <c r="AI65" s="2010"/>
      <c r="AJ65" s="2010"/>
      <c r="AK65" s="2010"/>
      <c r="AL65" s="2010"/>
      <c r="AM65" s="2010"/>
      <c r="AN65" s="2010"/>
      <c r="AO65" s="2010"/>
      <c r="AP65" s="2010"/>
      <c r="AQ65" s="2010"/>
      <c r="AR65" s="2010"/>
      <c r="AS65" s="2010"/>
      <c r="AT65" s="2010"/>
      <c r="AU65" s="2010"/>
      <c r="AV65" s="2010"/>
      <c r="AW65" s="2010"/>
      <c r="AX65" s="2010"/>
      <c r="AY65" s="2010"/>
      <c r="AZ65" s="2010"/>
      <c r="BA65" s="2010"/>
      <c r="BB65" s="2010"/>
      <c r="BE65" s="1655"/>
    </row>
    <row r="66" spans="2:57" s="1628" customFormat="1" ht="36" customHeight="1">
      <c r="B66" s="1636"/>
      <c r="D66" s="1698"/>
      <c r="E66" s="2010"/>
      <c r="F66" s="2010"/>
      <c r="G66" s="2010"/>
      <c r="H66" s="2010"/>
      <c r="I66" s="2010"/>
      <c r="J66" s="2010"/>
      <c r="K66" s="2010"/>
      <c r="L66" s="2010"/>
      <c r="M66" s="2010"/>
      <c r="N66" s="2010"/>
      <c r="O66" s="2010"/>
      <c r="P66" s="2010"/>
      <c r="Q66" s="2010"/>
      <c r="R66" s="2010"/>
      <c r="S66" s="2010"/>
      <c r="T66" s="2010"/>
      <c r="U66" s="2010"/>
      <c r="V66" s="2010"/>
      <c r="W66" s="2010"/>
      <c r="X66" s="2010"/>
      <c r="Y66" s="2010"/>
      <c r="Z66" s="2010"/>
      <c r="AA66" s="2010"/>
      <c r="AB66" s="2010"/>
      <c r="AC66" s="2010"/>
      <c r="AD66" s="2010"/>
      <c r="AE66" s="2010"/>
      <c r="AF66" s="2010"/>
      <c r="AG66" s="2010"/>
      <c r="AH66" s="2010"/>
      <c r="AI66" s="2010"/>
      <c r="AJ66" s="2010"/>
      <c r="AK66" s="2010"/>
      <c r="AL66" s="2010"/>
      <c r="AM66" s="2010"/>
      <c r="AN66" s="2010"/>
      <c r="AO66" s="2010"/>
      <c r="AP66" s="2010"/>
      <c r="AQ66" s="2010"/>
      <c r="AR66" s="2010"/>
      <c r="AS66" s="2010"/>
      <c r="AT66" s="2010"/>
      <c r="AU66" s="2010"/>
      <c r="AV66" s="2010"/>
      <c r="AW66" s="2010"/>
      <c r="AX66" s="2010"/>
      <c r="AY66" s="2010"/>
      <c r="AZ66" s="2010"/>
      <c r="BA66" s="2010"/>
      <c r="BB66" s="2010"/>
      <c r="BE66" s="1655"/>
    </row>
    <row r="67" spans="2:57" s="1628" customFormat="1" ht="36" customHeight="1">
      <c r="B67" s="1636"/>
      <c r="D67" s="1698" t="s">
        <v>1304</v>
      </c>
      <c r="E67" s="2010" t="s">
        <v>1305</v>
      </c>
      <c r="F67" s="2010"/>
      <c r="G67" s="2010"/>
      <c r="H67" s="2010"/>
      <c r="I67" s="2010"/>
      <c r="J67" s="2010"/>
      <c r="K67" s="2010"/>
      <c r="L67" s="2010"/>
      <c r="M67" s="2010"/>
      <c r="N67" s="2010"/>
      <c r="O67" s="2010"/>
      <c r="P67" s="2010"/>
      <c r="Q67" s="2010"/>
      <c r="R67" s="2010"/>
      <c r="S67" s="2010"/>
      <c r="T67" s="2010"/>
      <c r="U67" s="2010"/>
      <c r="V67" s="2010"/>
      <c r="W67" s="2010"/>
      <c r="X67" s="2010"/>
      <c r="Y67" s="2010"/>
      <c r="Z67" s="2010"/>
      <c r="AA67" s="2010"/>
      <c r="AB67" s="2010"/>
      <c r="AC67" s="2010"/>
      <c r="AD67" s="2010"/>
      <c r="AE67" s="2010"/>
      <c r="AF67" s="2010"/>
      <c r="AG67" s="2010"/>
      <c r="AH67" s="2010"/>
      <c r="AI67" s="2010"/>
      <c r="AJ67" s="2010"/>
      <c r="AK67" s="2010"/>
      <c r="AL67" s="2010"/>
      <c r="AM67" s="2010"/>
      <c r="AN67" s="2010"/>
      <c r="AO67" s="2010"/>
      <c r="AP67" s="2010"/>
      <c r="AQ67" s="2010"/>
      <c r="AR67" s="2010"/>
      <c r="AS67" s="2010"/>
      <c r="AT67" s="2010"/>
      <c r="AU67" s="2010"/>
      <c r="AV67" s="2010"/>
      <c r="AW67" s="2010"/>
      <c r="AX67" s="2010"/>
      <c r="AY67" s="2010"/>
      <c r="AZ67" s="2010"/>
      <c r="BA67" s="2010"/>
      <c r="BB67" s="2010"/>
      <c r="BE67" s="1655"/>
    </row>
    <row r="68" spans="2:57" s="1628" customFormat="1" ht="103.2" customHeight="1">
      <c r="B68" s="1636"/>
      <c r="D68" s="1754"/>
      <c r="E68" s="2010"/>
      <c r="F68" s="2010"/>
      <c r="G68" s="2010"/>
      <c r="H68" s="2010"/>
      <c r="I68" s="2010"/>
      <c r="J68" s="2010"/>
      <c r="K68" s="2010"/>
      <c r="L68" s="2010"/>
      <c r="M68" s="2010"/>
      <c r="N68" s="2010"/>
      <c r="O68" s="2010"/>
      <c r="P68" s="2010"/>
      <c r="Q68" s="2010"/>
      <c r="R68" s="2010"/>
      <c r="S68" s="2010"/>
      <c r="T68" s="2010"/>
      <c r="U68" s="2010"/>
      <c r="V68" s="2010"/>
      <c r="W68" s="2010"/>
      <c r="X68" s="2010"/>
      <c r="Y68" s="2010"/>
      <c r="Z68" s="2010"/>
      <c r="AA68" s="2010"/>
      <c r="AB68" s="2010"/>
      <c r="AC68" s="2010"/>
      <c r="AD68" s="2010"/>
      <c r="AE68" s="2010"/>
      <c r="AF68" s="2010"/>
      <c r="AG68" s="2010"/>
      <c r="AH68" s="2010"/>
      <c r="AI68" s="2010"/>
      <c r="AJ68" s="2010"/>
      <c r="AK68" s="2010"/>
      <c r="AL68" s="2010"/>
      <c r="AM68" s="2010"/>
      <c r="AN68" s="2010"/>
      <c r="AO68" s="2010"/>
      <c r="AP68" s="2010"/>
      <c r="AQ68" s="2010"/>
      <c r="AR68" s="2010"/>
      <c r="AS68" s="2010"/>
      <c r="AT68" s="2010"/>
      <c r="AU68" s="2010"/>
      <c r="AV68" s="2010"/>
      <c r="AW68" s="2010"/>
      <c r="AX68" s="2010"/>
      <c r="AY68" s="2010"/>
      <c r="AZ68" s="2010"/>
      <c r="BA68" s="2010"/>
      <c r="BB68" s="2010"/>
      <c r="BE68" s="1655"/>
    </row>
    <row r="69" spans="2:57" s="1628" customFormat="1" ht="79.5" customHeight="1">
      <c r="B69" s="1636"/>
      <c r="D69" s="1755" t="s">
        <v>1306</v>
      </c>
      <c r="E69" s="2010" t="s">
        <v>1307</v>
      </c>
      <c r="F69" s="2010"/>
      <c r="G69" s="2010"/>
      <c r="H69" s="2010"/>
      <c r="I69" s="2010"/>
      <c r="J69" s="2010"/>
      <c r="K69" s="2010"/>
      <c r="L69" s="2010"/>
      <c r="M69" s="2010"/>
      <c r="N69" s="2010"/>
      <c r="O69" s="2010"/>
      <c r="P69" s="2010"/>
      <c r="Q69" s="2010"/>
      <c r="R69" s="2010"/>
      <c r="S69" s="2010"/>
      <c r="T69" s="2010"/>
      <c r="U69" s="2010"/>
      <c r="V69" s="2010"/>
      <c r="W69" s="2010"/>
      <c r="X69" s="2010"/>
      <c r="Y69" s="2010"/>
      <c r="Z69" s="2010"/>
      <c r="AA69" s="2010"/>
      <c r="AB69" s="2010"/>
      <c r="AC69" s="2010"/>
      <c r="AD69" s="2010"/>
      <c r="AE69" s="2010"/>
      <c r="AF69" s="2010"/>
      <c r="AG69" s="2010"/>
      <c r="AH69" s="2010"/>
      <c r="AI69" s="2010"/>
      <c r="AJ69" s="2010"/>
      <c r="AK69" s="2010"/>
      <c r="AL69" s="2010"/>
      <c r="AM69" s="2010"/>
      <c r="AN69" s="2010"/>
      <c r="AO69" s="2010"/>
      <c r="AP69" s="2010"/>
      <c r="AQ69" s="2010"/>
      <c r="AR69" s="2010"/>
      <c r="AS69" s="2010"/>
      <c r="AT69" s="2010"/>
      <c r="AU69" s="2010"/>
      <c r="AV69" s="2010"/>
      <c r="AW69" s="2010"/>
      <c r="AX69" s="2010"/>
      <c r="AY69" s="2010"/>
      <c r="AZ69" s="2010"/>
      <c r="BA69" s="2010"/>
      <c r="BB69" s="2010"/>
      <c r="BE69" s="1655"/>
    </row>
    <row r="70" spans="2:57" s="1628" customFormat="1" ht="36" customHeight="1">
      <c r="B70" s="1636"/>
      <c r="D70" s="1756" t="s">
        <v>1300</v>
      </c>
      <c r="E70" s="2065" t="s">
        <v>1308</v>
      </c>
      <c r="F70" s="2065"/>
      <c r="G70" s="2065"/>
      <c r="H70" s="2065"/>
      <c r="I70" s="2065"/>
      <c r="J70" s="2065"/>
      <c r="K70" s="2065"/>
      <c r="L70" s="2065"/>
      <c r="M70" s="2065"/>
      <c r="N70" s="2065"/>
      <c r="O70" s="2065"/>
      <c r="P70" s="2065"/>
      <c r="Q70" s="2065"/>
      <c r="R70" s="2065"/>
      <c r="S70" s="2065"/>
      <c r="T70" s="2065"/>
      <c r="U70" s="2065"/>
      <c r="V70" s="2065"/>
      <c r="W70" s="2065"/>
      <c r="X70" s="2065"/>
      <c r="Y70" s="2065"/>
      <c r="Z70" s="2065"/>
      <c r="AA70" s="2065"/>
      <c r="AB70" s="2065"/>
      <c r="AC70" s="2065"/>
      <c r="AD70" s="2065"/>
      <c r="AE70" s="2065"/>
      <c r="AF70" s="2065"/>
      <c r="AG70" s="2065"/>
      <c r="AH70" s="2065"/>
      <c r="AI70" s="2065"/>
      <c r="AJ70" s="2065"/>
      <c r="AK70" s="2065"/>
      <c r="AL70" s="2065"/>
      <c r="AM70" s="2065"/>
      <c r="AN70" s="2065"/>
      <c r="AO70" s="2065"/>
      <c r="AP70" s="2065"/>
      <c r="AQ70" s="2065"/>
      <c r="AR70" s="2065"/>
      <c r="AS70" s="2065"/>
      <c r="AT70" s="2065"/>
      <c r="AU70" s="2065"/>
      <c r="AV70" s="2065"/>
      <c r="AW70" s="2065"/>
      <c r="AX70" s="2065"/>
      <c r="AY70" s="2065"/>
      <c r="AZ70" s="2065"/>
      <c r="BA70" s="2065"/>
      <c r="BB70" s="2065"/>
      <c r="BE70" s="1655"/>
    </row>
    <row r="71" spans="2:57" s="1628" customFormat="1" ht="47.4" customHeight="1">
      <c r="B71" s="1636"/>
      <c r="D71" s="1756" t="s">
        <v>1302</v>
      </c>
      <c r="E71" s="2066" t="s">
        <v>1309</v>
      </c>
      <c r="F71" s="2066"/>
      <c r="G71" s="2066"/>
      <c r="H71" s="2066"/>
      <c r="I71" s="2066"/>
      <c r="J71" s="2066"/>
      <c r="K71" s="2066"/>
      <c r="L71" s="2066"/>
      <c r="M71" s="2066"/>
      <c r="N71" s="2066"/>
      <c r="O71" s="2066"/>
      <c r="P71" s="2066"/>
      <c r="Q71" s="2066"/>
      <c r="R71" s="2066"/>
      <c r="S71" s="2066"/>
      <c r="T71" s="2066"/>
      <c r="U71" s="2066"/>
      <c r="V71" s="2066"/>
      <c r="W71" s="2066"/>
      <c r="X71" s="2066"/>
      <c r="Y71" s="2066"/>
      <c r="Z71" s="2066"/>
      <c r="AA71" s="2066"/>
      <c r="AB71" s="2066"/>
      <c r="AC71" s="2066"/>
      <c r="AD71" s="2066"/>
      <c r="AE71" s="2066"/>
      <c r="AF71" s="2066"/>
      <c r="AG71" s="2066"/>
      <c r="AH71" s="2066"/>
      <c r="AI71" s="2066"/>
      <c r="AJ71" s="2066"/>
      <c r="AK71" s="2066"/>
      <c r="AL71" s="2066"/>
      <c r="AM71" s="2066"/>
      <c r="AN71" s="2066"/>
      <c r="AO71" s="2066"/>
      <c r="AP71" s="2066"/>
      <c r="AQ71" s="2066"/>
      <c r="AR71" s="2066"/>
      <c r="AS71" s="2066"/>
      <c r="AT71" s="2066"/>
      <c r="AU71" s="2066"/>
      <c r="AV71" s="2066"/>
      <c r="AW71" s="2066"/>
      <c r="AX71" s="2066"/>
      <c r="AY71" s="2066"/>
      <c r="AZ71" s="2066"/>
      <c r="BA71" s="2066"/>
      <c r="BB71" s="2066"/>
      <c r="BE71" s="1655"/>
    </row>
    <row r="72" spans="2:57" s="1628" customFormat="1" ht="143.25" customHeight="1">
      <c r="B72" s="1636"/>
      <c r="D72" s="1756" t="s">
        <v>1304</v>
      </c>
      <c r="E72" s="2066" t="s">
        <v>1310</v>
      </c>
      <c r="F72" s="2066"/>
      <c r="G72" s="2066"/>
      <c r="H72" s="2066"/>
      <c r="I72" s="2066"/>
      <c r="J72" s="2066"/>
      <c r="K72" s="2066"/>
      <c r="L72" s="2066"/>
      <c r="M72" s="2066"/>
      <c r="N72" s="2066"/>
      <c r="O72" s="2066"/>
      <c r="P72" s="2066"/>
      <c r="Q72" s="2066"/>
      <c r="R72" s="2066"/>
      <c r="S72" s="2066"/>
      <c r="T72" s="2066"/>
      <c r="U72" s="2066"/>
      <c r="V72" s="2066"/>
      <c r="W72" s="2066"/>
      <c r="X72" s="2066"/>
      <c r="Y72" s="2066"/>
      <c r="Z72" s="2066"/>
      <c r="AA72" s="2066"/>
      <c r="AB72" s="2066"/>
      <c r="AC72" s="2066"/>
      <c r="AD72" s="2066"/>
      <c r="AE72" s="2066"/>
      <c r="AF72" s="2066"/>
      <c r="AG72" s="2066"/>
      <c r="AH72" s="2066"/>
      <c r="AI72" s="2066"/>
      <c r="AJ72" s="2066"/>
      <c r="AK72" s="2066"/>
      <c r="AL72" s="2066"/>
      <c r="AM72" s="2066"/>
      <c r="AN72" s="2066"/>
      <c r="AO72" s="2066"/>
      <c r="AP72" s="2066"/>
      <c r="AQ72" s="2066"/>
      <c r="AR72" s="2066"/>
      <c r="AS72" s="2066"/>
      <c r="AT72" s="2066"/>
      <c r="AU72" s="2066"/>
      <c r="AV72" s="2066"/>
      <c r="AW72" s="2066"/>
      <c r="AX72" s="2066"/>
      <c r="AY72" s="2066"/>
      <c r="AZ72" s="2066"/>
      <c r="BA72" s="2066"/>
      <c r="BB72" s="2066"/>
      <c r="BE72" s="1655"/>
    </row>
    <row r="73" spans="2:57" s="1628" customFormat="1" ht="36" customHeight="1">
      <c r="B73" s="1636"/>
      <c r="D73" s="1757" t="s">
        <v>1306</v>
      </c>
      <c r="E73" s="2067" t="s">
        <v>1311</v>
      </c>
      <c r="F73" s="2067"/>
      <c r="G73" s="2067"/>
      <c r="H73" s="2067"/>
      <c r="I73" s="2067"/>
      <c r="J73" s="2067"/>
      <c r="K73" s="2067"/>
      <c r="L73" s="2067"/>
      <c r="M73" s="2067"/>
      <c r="N73" s="2067"/>
      <c r="O73" s="2067"/>
      <c r="P73" s="2067"/>
      <c r="Q73" s="2067"/>
      <c r="R73" s="2067"/>
      <c r="S73" s="2067"/>
      <c r="T73" s="2067"/>
      <c r="U73" s="2067"/>
      <c r="V73" s="2067"/>
      <c r="W73" s="2067"/>
      <c r="X73" s="2067"/>
      <c r="Y73" s="2067"/>
      <c r="Z73" s="2067"/>
      <c r="AA73" s="2067"/>
      <c r="AB73" s="2067"/>
      <c r="AC73" s="2067"/>
      <c r="AD73" s="2067"/>
      <c r="AE73" s="2067"/>
      <c r="AF73" s="2067"/>
      <c r="AG73" s="2067"/>
      <c r="AH73" s="2067"/>
      <c r="AI73" s="2067"/>
      <c r="AJ73" s="2067"/>
      <c r="AK73" s="2067"/>
      <c r="AL73" s="2067"/>
      <c r="AM73" s="2067"/>
      <c r="AN73" s="2067"/>
      <c r="AO73" s="2067"/>
      <c r="AP73" s="2067"/>
      <c r="AQ73" s="2067"/>
      <c r="AR73" s="2067"/>
      <c r="AS73" s="2067"/>
      <c r="AT73" s="2067"/>
      <c r="AU73" s="2067"/>
      <c r="AV73" s="2067"/>
      <c r="AW73" s="2067"/>
      <c r="AX73" s="2067"/>
      <c r="AY73" s="2067"/>
      <c r="AZ73" s="2067"/>
      <c r="BA73" s="2067"/>
      <c r="BB73" s="2067"/>
      <c r="BE73" s="1655"/>
    </row>
    <row r="74" spans="2:57" s="1628" customFormat="1" ht="39.9" customHeight="1">
      <c r="B74" s="1636"/>
      <c r="F74" s="1978"/>
      <c r="G74" s="1978"/>
      <c r="H74" s="1978"/>
      <c r="I74" s="1978"/>
      <c r="J74" s="1978"/>
      <c r="K74" s="1978"/>
      <c r="L74" s="1978"/>
      <c r="M74" s="1978"/>
      <c r="N74" s="1978"/>
      <c r="R74" s="1637"/>
      <c r="S74" s="1637"/>
      <c r="T74" s="1637"/>
      <c r="U74" s="1637"/>
      <c r="V74" s="1637"/>
      <c r="W74" s="1637"/>
      <c r="X74" s="1637"/>
      <c r="Y74" s="1637"/>
      <c r="Z74" s="1637"/>
      <c r="AA74" s="1637"/>
      <c r="AB74" s="1637"/>
      <c r="AC74" s="1637"/>
      <c r="AD74" s="1637"/>
      <c r="AE74" s="1637"/>
      <c r="AF74" s="1637"/>
      <c r="AG74" s="1637"/>
      <c r="AH74" s="1637"/>
      <c r="AI74" s="1637"/>
      <c r="AJ74" s="1637"/>
      <c r="AK74" s="1637"/>
      <c r="AL74" s="1637"/>
      <c r="AM74" s="1637"/>
      <c r="AN74" s="1637"/>
      <c r="AO74" s="1637"/>
      <c r="AP74" s="1637"/>
      <c r="AQ74" s="1637"/>
      <c r="AR74" s="1637"/>
      <c r="AS74" s="1637"/>
      <c r="AT74" s="1637"/>
      <c r="AU74" s="1637"/>
      <c r="AV74" s="1715"/>
      <c r="AW74" s="1674"/>
      <c r="AX74" s="1674"/>
      <c r="AY74" s="1674"/>
      <c r="AZ74" s="1682"/>
      <c r="BA74" s="1680"/>
      <c r="BE74" s="1655"/>
    </row>
    <row r="75" spans="2:57" s="1628" customFormat="1" ht="39.9" customHeight="1">
      <c r="B75" s="1636"/>
      <c r="D75" s="1736"/>
      <c r="F75" s="1978"/>
      <c r="G75" s="1978"/>
      <c r="H75" s="1978"/>
      <c r="I75" s="1978"/>
      <c r="J75" s="1978"/>
      <c r="K75" s="1978"/>
      <c r="L75" s="1978"/>
      <c r="M75" s="1978"/>
      <c r="N75" s="1978"/>
      <c r="R75" s="1637"/>
      <c r="S75" s="1637"/>
      <c r="T75" s="1637"/>
      <c r="U75" s="1637"/>
      <c r="W75" s="1680"/>
      <c r="Y75" s="1637"/>
      <c r="Z75" s="1637"/>
      <c r="AA75" s="1637"/>
      <c r="AB75" s="1637"/>
      <c r="AC75" s="1637"/>
      <c r="AD75" s="1637"/>
      <c r="AE75" s="1637"/>
      <c r="AF75" s="1637"/>
      <c r="AG75" s="1637"/>
      <c r="AH75" s="1637"/>
      <c r="AI75" s="1637"/>
      <c r="AJ75" s="1637"/>
      <c r="AK75" s="1731"/>
      <c r="AL75" s="1637"/>
      <c r="AM75" s="1736"/>
      <c r="AN75" s="1736"/>
      <c r="AO75" s="1736"/>
      <c r="AP75" s="1736"/>
      <c r="AQ75" s="1736"/>
      <c r="AR75" s="1736"/>
      <c r="AS75" s="1736"/>
      <c r="AT75" s="1736"/>
      <c r="AU75" s="1736"/>
      <c r="AV75" s="1736"/>
      <c r="AW75" s="1736"/>
      <c r="AX75" s="1736"/>
      <c r="AY75" s="1736"/>
      <c r="AZ75" s="1682"/>
      <c r="BA75" s="1680"/>
      <c r="BE75" s="1655"/>
    </row>
    <row r="76" spans="2:57" s="1628" customFormat="1" ht="39.9" customHeight="1">
      <c r="B76" s="1636"/>
      <c r="E76" s="1680" t="s">
        <v>1312</v>
      </c>
      <c r="F76" s="1637"/>
      <c r="G76" s="1758"/>
      <c r="H76" s="1759"/>
      <c r="I76" s="1637"/>
      <c r="J76" s="1637"/>
      <c r="K76" s="1702"/>
      <c r="L76" s="1702"/>
      <c r="M76" s="1637"/>
      <c r="N76" s="1637"/>
      <c r="O76" s="1637"/>
      <c r="Q76" s="1637"/>
      <c r="R76" s="1637"/>
      <c r="S76" s="1637"/>
      <c r="T76" s="1637"/>
      <c r="U76" s="1637"/>
      <c r="W76" s="1680"/>
      <c r="Y76" s="1637"/>
      <c r="Z76" s="1637"/>
      <c r="AA76" s="1637"/>
      <c r="AB76" s="1637"/>
      <c r="AC76" s="1637"/>
      <c r="AD76" s="1637"/>
      <c r="AE76" s="1637"/>
      <c r="AF76" s="1637"/>
      <c r="AG76" s="1637"/>
      <c r="AH76" s="1637"/>
      <c r="AI76" s="1637"/>
      <c r="AJ76" s="1637"/>
      <c r="AK76" s="1731"/>
      <c r="AL76" s="1637"/>
      <c r="AM76" s="1764"/>
      <c r="AN76" s="1764"/>
      <c r="AO76" s="1764"/>
      <c r="AP76" s="1764"/>
      <c r="AQ76" s="1764"/>
      <c r="AR76" s="1764"/>
      <c r="AS76" s="1764"/>
      <c r="AT76" s="1764"/>
      <c r="AU76" s="1764"/>
      <c r="AV76" s="1764"/>
      <c r="AW76" s="1736"/>
      <c r="AX76" s="1736"/>
      <c r="AY76" s="1736"/>
      <c r="AZ76" s="1682"/>
      <c r="BA76" s="1680"/>
      <c r="BE76" s="1655"/>
    </row>
    <row r="77" spans="2:57" s="1628" customFormat="1" ht="39.9" customHeight="1">
      <c r="B77" s="1636"/>
      <c r="E77" s="1680" t="s">
        <v>1313</v>
      </c>
      <c r="F77" s="1637"/>
      <c r="H77" s="1759"/>
      <c r="I77" s="1637"/>
      <c r="J77" s="1637"/>
      <c r="K77" s="1702"/>
      <c r="L77" s="1702"/>
      <c r="M77" s="1637"/>
      <c r="N77" s="1637"/>
      <c r="O77" s="1637"/>
      <c r="Q77" s="1637"/>
      <c r="R77" s="1637"/>
      <c r="S77" s="1637"/>
      <c r="T77" s="1637"/>
      <c r="U77" s="1637"/>
      <c r="W77" s="1680"/>
      <c r="Y77" s="1637"/>
      <c r="Z77" s="1637"/>
      <c r="AA77" s="1637"/>
      <c r="AB77" s="1637"/>
      <c r="AC77" s="1637"/>
      <c r="AD77" s="1637"/>
      <c r="AE77" s="1637"/>
      <c r="AF77" s="1637"/>
      <c r="AG77" s="1637" t="s">
        <v>1314</v>
      </c>
      <c r="AH77" s="1637"/>
      <c r="AI77" s="1637"/>
      <c r="AJ77" s="1637"/>
      <c r="AK77" s="1731"/>
      <c r="AL77" s="1637"/>
      <c r="AM77" s="1765"/>
      <c r="AN77" s="1765"/>
      <c r="AO77" s="1765"/>
      <c r="AP77" s="1765"/>
      <c r="AQ77" s="1765"/>
      <c r="AR77" s="1765"/>
      <c r="AS77" s="1765"/>
      <c r="AT77" s="1765"/>
      <c r="AU77" s="1765"/>
      <c r="AV77" s="1765"/>
      <c r="AW77" s="1736"/>
      <c r="AX77" s="1736"/>
      <c r="AY77" s="1736"/>
      <c r="AZ77" s="1682"/>
      <c r="BA77" s="1680"/>
      <c r="BE77" s="1655"/>
    </row>
    <row r="78" spans="2:57" s="1628" customFormat="1" ht="39.9" customHeight="1">
      <c r="B78" s="1636"/>
      <c r="E78" s="1758" t="s">
        <v>1315</v>
      </c>
      <c r="F78" s="1637"/>
      <c r="G78" s="1760"/>
      <c r="H78" s="1760"/>
      <c r="I78" s="1760"/>
      <c r="J78" s="1760"/>
      <c r="K78" s="1702"/>
      <c r="L78" s="1702"/>
      <c r="M78" s="1637"/>
      <c r="N78" s="1637"/>
      <c r="O78" s="1637"/>
      <c r="Q78" s="1637"/>
      <c r="R78" s="1637"/>
      <c r="S78" s="1637"/>
      <c r="T78" s="1637"/>
      <c r="U78" s="1637"/>
      <c r="W78" s="1680"/>
      <c r="Y78" s="1637"/>
      <c r="Z78" s="1637"/>
      <c r="AA78" s="1637"/>
      <c r="AB78" s="1637"/>
      <c r="AC78" s="1637"/>
      <c r="AD78" s="1637"/>
      <c r="AE78" s="1637"/>
      <c r="AF78" s="1637"/>
      <c r="AG78" s="1637"/>
      <c r="AH78" s="1637"/>
      <c r="AI78" s="1637"/>
      <c r="AJ78" s="1637"/>
      <c r="AK78" s="1731"/>
      <c r="AL78" s="1637"/>
      <c r="AM78" s="1731"/>
      <c r="AN78" s="1731"/>
      <c r="AO78" s="1637"/>
      <c r="AP78" s="1637"/>
      <c r="AQ78" s="1637"/>
      <c r="AR78" s="1637"/>
      <c r="AS78" s="1637"/>
      <c r="AT78" s="1637"/>
      <c r="AU78" s="1637"/>
      <c r="AV78" s="1715"/>
      <c r="AW78" s="1736"/>
      <c r="AX78" s="1736"/>
      <c r="AY78" s="1736"/>
      <c r="AZ78" s="1682"/>
      <c r="BA78" s="1680"/>
      <c r="BE78" s="1655"/>
    </row>
    <row r="79" spans="2:57" s="1628" customFormat="1" ht="39.9" customHeight="1">
      <c r="B79" s="1636"/>
      <c r="F79" s="1761"/>
      <c r="G79" s="1761"/>
      <c r="H79" s="1695"/>
      <c r="I79" s="1695"/>
      <c r="K79" s="1706"/>
      <c r="L79" s="1702"/>
      <c r="M79" s="1637"/>
      <c r="N79" s="1637"/>
      <c r="O79" s="1637"/>
      <c r="Q79" s="1637"/>
      <c r="R79" s="1637"/>
      <c r="S79" s="1637"/>
      <c r="T79" s="1637"/>
      <c r="U79" s="1637"/>
      <c r="W79" s="1680"/>
      <c r="Y79" s="1637"/>
      <c r="Z79" s="1637"/>
      <c r="AA79" s="1637"/>
      <c r="AB79" s="1637"/>
      <c r="AC79" s="1637"/>
      <c r="AD79" s="1637"/>
      <c r="AE79" s="1637"/>
      <c r="AF79" s="1637"/>
      <c r="AG79" s="1637"/>
      <c r="AH79" s="1637"/>
      <c r="AI79" s="1637"/>
      <c r="AJ79" s="1637"/>
      <c r="AK79" s="1731"/>
      <c r="AL79" s="1637"/>
      <c r="AM79" s="1731"/>
      <c r="AN79" s="1731"/>
      <c r="AO79" s="1637"/>
      <c r="AP79" s="1637"/>
      <c r="AQ79" s="1637"/>
      <c r="AR79" s="1637"/>
      <c r="AS79" s="1637"/>
      <c r="AT79" s="1637"/>
      <c r="AU79" s="1637"/>
      <c r="AV79" s="1715"/>
      <c r="AW79" s="1736"/>
      <c r="AX79" s="1736"/>
      <c r="AY79" s="1736"/>
      <c r="AZ79" s="1682"/>
      <c r="BA79" s="1680"/>
      <c r="BE79" s="1655"/>
    </row>
    <row r="80" spans="2:57" s="1628" customFormat="1" ht="57" customHeight="1">
      <c r="B80" s="2025" t="s">
        <v>1316</v>
      </c>
      <c r="C80" s="2026"/>
      <c r="D80" s="2026"/>
      <c r="E80" s="2026"/>
      <c r="F80" s="2026"/>
      <c r="G80" s="2026"/>
      <c r="H80" s="2026"/>
      <c r="I80" s="2026"/>
      <c r="J80" s="2026"/>
      <c r="K80" s="2026"/>
      <c r="L80" s="2026"/>
      <c r="M80" s="2026"/>
      <c r="N80" s="2026"/>
      <c r="O80" s="2026"/>
      <c r="P80" s="2026"/>
      <c r="Q80" s="2026"/>
      <c r="R80" s="2026"/>
      <c r="S80" s="2026"/>
      <c r="T80" s="2026"/>
      <c r="U80" s="2026"/>
      <c r="V80" s="2026"/>
      <c r="W80" s="2026"/>
      <c r="X80" s="2026"/>
      <c r="Y80" s="2026"/>
      <c r="Z80" s="2026"/>
      <c r="AA80" s="2026"/>
      <c r="AB80" s="2026"/>
      <c r="AC80" s="2026"/>
      <c r="AD80" s="2026"/>
      <c r="AE80" s="2026"/>
      <c r="AF80" s="2026"/>
      <c r="AG80" s="2026"/>
      <c r="AH80" s="2026"/>
      <c r="AI80" s="2026"/>
      <c r="AJ80" s="2026"/>
      <c r="AK80" s="2026"/>
      <c r="AL80" s="2026"/>
      <c r="AM80" s="2026"/>
      <c r="AN80" s="2026"/>
      <c r="AO80" s="2026"/>
      <c r="AP80" s="2026"/>
      <c r="AQ80" s="2026"/>
      <c r="AR80" s="2026"/>
      <c r="AS80" s="2026"/>
      <c r="AT80" s="2026"/>
      <c r="AU80" s="2026"/>
      <c r="AV80" s="2026"/>
      <c r="AW80" s="2026"/>
      <c r="AX80" s="2026"/>
      <c r="AY80" s="2026"/>
      <c r="AZ80" s="2026"/>
      <c r="BA80" s="2026"/>
      <c r="BB80" s="2026"/>
      <c r="BC80" s="2026"/>
      <c r="BD80" s="2026"/>
      <c r="BE80" s="2027"/>
    </row>
    <row r="81" spans="2:57" s="1628" customFormat="1" ht="13.5" customHeight="1">
      <c r="B81" s="1636"/>
      <c r="F81" s="1695"/>
      <c r="G81" s="1695"/>
      <c r="H81" s="1762"/>
      <c r="I81" s="1762"/>
      <c r="K81" s="1763"/>
      <c r="L81" s="1702"/>
      <c r="M81" s="1637"/>
      <c r="N81" s="1637"/>
      <c r="O81" s="1637"/>
      <c r="Q81" s="1637"/>
      <c r="R81" s="1637"/>
      <c r="S81" s="1637"/>
      <c r="T81" s="1637"/>
      <c r="U81" s="1637"/>
      <c r="W81" s="1680"/>
      <c r="Y81" s="1637"/>
      <c r="Z81" s="1637"/>
      <c r="AA81" s="1637"/>
      <c r="AB81" s="1637"/>
      <c r="AC81" s="1637"/>
      <c r="AD81" s="1637"/>
      <c r="AE81" s="1637"/>
      <c r="AF81" s="1637"/>
      <c r="AG81" s="1637"/>
      <c r="AH81" s="1637"/>
      <c r="AI81" s="1637"/>
      <c r="AJ81" s="1637"/>
      <c r="AK81" s="1731"/>
      <c r="AL81" s="1637"/>
      <c r="AM81" s="1731"/>
      <c r="AN81" s="1731"/>
      <c r="AO81" s="1637"/>
      <c r="AP81" s="1637"/>
      <c r="AQ81" s="1637"/>
      <c r="AR81" s="1637"/>
      <c r="AS81" s="1637"/>
      <c r="AT81" s="1637"/>
      <c r="AU81" s="1637"/>
      <c r="AV81" s="1715"/>
      <c r="AW81" s="1736"/>
      <c r="AX81" s="1736"/>
      <c r="AY81" s="1736"/>
      <c r="AZ81" s="1682"/>
      <c r="BA81" s="1680"/>
      <c r="BE81" s="1655"/>
    </row>
    <row r="82" spans="2:57" s="1628" customFormat="1" ht="39.9" customHeight="1">
      <c r="B82" s="1969" t="s">
        <v>1317</v>
      </c>
      <c r="C82" s="1979"/>
      <c r="D82" s="1979"/>
      <c r="E82" s="1979"/>
      <c r="F82" s="1979"/>
      <c r="G82" s="1979"/>
      <c r="H82" s="1979"/>
      <c r="I82" s="1979"/>
      <c r="J82" s="1979"/>
      <c r="K82" s="1979"/>
      <c r="L82" s="1979"/>
      <c r="M82" s="1979"/>
      <c r="N82" s="1979"/>
      <c r="O82" s="1979"/>
      <c r="P82" s="1979"/>
      <c r="Q82" s="1979"/>
      <c r="R82" s="1979"/>
      <c r="S82" s="1979"/>
      <c r="T82" s="1979"/>
      <c r="U82" s="1979"/>
      <c r="V82" s="1979"/>
      <c r="W82" s="1979"/>
      <c r="X82" s="1979"/>
      <c r="Y82" s="1979"/>
      <c r="Z82" s="1979"/>
      <c r="AA82" s="1979"/>
      <c r="AB82" s="1979"/>
      <c r="AC82" s="1979"/>
      <c r="AD82" s="1979"/>
      <c r="AE82" s="1979"/>
      <c r="AF82" s="1979"/>
      <c r="AG82" s="1979"/>
      <c r="AH82" s="1979"/>
      <c r="AI82" s="1979"/>
      <c r="AJ82" s="1979"/>
      <c r="AK82" s="1979"/>
      <c r="AL82" s="1979"/>
      <c r="AM82" s="1979"/>
      <c r="AN82" s="1979"/>
      <c r="AO82" s="1979"/>
      <c r="AP82" s="1979"/>
      <c r="AQ82" s="1979"/>
      <c r="AR82" s="1979"/>
      <c r="AS82" s="1979"/>
      <c r="AT82" s="1979"/>
      <c r="AU82" s="1979"/>
      <c r="AV82" s="1979"/>
      <c r="AW82" s="1979"/>
      <c r="AX82" s="1979"/>
      <c r="AY82" s="1979"/>
      <c r="AZ82" s="1979"/>
      <c r="BA82" s="1979"/>
      <c r="BB82" s="1979"/>
      <c r="BC82" s="1979"/>
      <c r="BD82" s="1979"/>
      <c r="BE82" s="1980"/>
    </row>
    <row r="83" spans="2:57" s="1628" customFormat="1" ht="39.9" customHeight="1">
      <c r="B83" s="1981"/>
      <c r="C83" s="1982"/>
      <c r="D83" s="1982"/>
      <c r="E83" s="1982"/>
      <c r="F83" s="1982"/>
      <c r="G83" s="1982"/>
      <c r="H83" s="1982"/>
      <c r="I83" s="1982"/>
      <c r="J83" s="1982"/>
      <c r="K83" s="1982"/>
      <c r="L83" s="1982"/>
      <c r="M83" s="1982"/>
      <c r="N83" s="1982"/>
      <c r="O83" s="1982"/>
      <c r="P83" s="1982"/>
      <c r="Q83" s="1982"/>
      <c r="R83" s="1982"/>
      <c r="S83" s="1982"/>
      <c r="T83" s="1982"/>
      <c r="U83" s="1982"/>
      <c r="V83" s="1982"/>
      <c r="W83" s="1982"/>
      <c r="X83" s="1982"/>
      <c r="Y83" s="1982"/>
      <c r="Z83" s="1982"/>
      <c r="AA83" s="1982"/>
      <c r="AB83" s="1982"/>
      <c r="AC83" s="1982"/>
      <c r="AD83" s="1982"/>
      <c r="AE83" s="1982"/>
      <c r="AF83" s="1982"/>
      <c r="AG83" s="1982"/>
      <c r="AH83" s="1982"/>
      <c r="AI83" s="1982"/>
      <c r="AJ83" s="1982"/>
      <c r="AK83" s="1982"/>
      <c r="AL83" s="1982"/>
      <c r="AM83" s="1982"/>
      <c r="AN83" s="1982"/>
      <c r="AO83" s="1982"/>
      <c r="AP83" s="1982"/>
      <c r="AQ83" s="1982"/>
      <c r="AR83" s="1982"/>
      <c r="AS83" s="1982"/>
      <c r="AT83" s="1982"/>
      <c r="AU83" s="1982"/>
      <c r="AV83" s="1982"/>
      <c r="AW83" s="1982"/>
      <c r="AX83" s="1982"/>
      <c r="AY83" s="1982"/>
      <c r="AZ83" s="1982"/>
      <c r="BA83" s="1982"/>
      <c r="BB83" s="1982"/>
      <c r="BC83" s="1982"/>
      <c r="BD83" s="1982"/>
      <c r="BE83" s="1983"/>
    </row>
    <row r="84" spans="2:57" s="1628" customFormat="1" ht="39.9" customHeight="1">
      <c r="B84" s="1981"/>
      <c r="C84" s="1982"/>
      <c r="D84" s="1982"/>
      <c r="E84" s="1982"/>
      <c r="F84" s="1982"/>
      <c r="G84" s="1982"/>
      <c r="H84" s="1982"/>
      <c r="I84" s="1982"/>
      <c r="J84" s="1982"/>
      <c r="K84" s="1982"/>
      <c r="L84" s="1982"/>
      <c r="M84" s="1982"/>
      <c r="N84" s="1982"/>
      <c r="O84" s="1982"/>
      <c r="P84" s="1982"/>
      <c r="Q84" s="1982"/>
      <c r="R84" s="1982"/>
      <c r="S84" s="1982"/>
      <c r="T84" s="1982"/>
      <c r="U84" s="1982"/>
      <c r="V84" s="1982"/>
      <c r="W84" s="1982"/>
      <c r="X84" s="1982"/>
      <c r="Y84" s="1982"/>
      <c r="Z84" s="1982"/>
      <c r="AA84" s="1982"/>
      <c r="AB84" s="1982"/>
      <c r="AC84" s="1982"/>
      <c r="AD84" s="1982"/>
      <c r="AE84" s="1982"/>
      <c r="AF84" s="1982"/>
      <c r="AG84" s="1982"/>
      <c r="AH84" s="1982"/>
      <c r="AI84" s="1982"/>
      <c r="AJ84" s="1982"/>
      <c r="AK84" s="1982"/>
      <c r="AL84" s="1982"/>
      <c r="AM84" s="1982"/>
      <c r="AN84" s="1982"/>
      <c r="AO84" s="1982"/>
      <c r="AP84" s="1982"/>
      <c r="AQ84" s="1982"/>
      <c r="AR84" s="1982"/>
      <c r="AS84" s="1982"/>
      <c r="AT84" s="1982"/>
      <c r="AU84" s="1982"/>
      <c r="AV84" s="1982"/>
      <c r="AW84" s="1982"/>
      <c r="AX84" s="1982"/>
      <c r="AY84" s="1982"/>
      <c r="AZ84" s="1982"/>
      <c r="BA84" s="1982"/>
      <c r="BB84" s="1982"/>
      <c r="BC84" s="1982"/>
      <c r="BD84" s="1982"/>
      <c r="BE84" s="1983"/>
    </row>
    <row r="85" spans="2:57" s="1628" customFormat="1" ht="39.9" customHeight="1">
      <c r="B85" s="1984"/>
      <c r="C85" s="1985"/>
      <c r="D85" s="1985"/>
      <c r="E85" s="1985"/>
      <c r="F85" s="1985"/>
      <c r="G85" s="1985"/>
      <c r="H85" s="1985"/>
      <c r="I85" s="1985"/>
      <c r="J85" s="1985"/>
      <c r="K85" s="1985"/>
      <c r="L85" s="1985"/>
      <c r="M85" s="1985"/>
      <c r="N85" s="1985"/>
      <c r="O85" s="1985"/>
      <c r="P85" s="1985"/>
      <c r="Q85" s="1985"/>
      <c r="R85" s="1985"/>
      <c r="S85" s="1985"/>
      <c r="T85" s="1985"/>
      <c r="U85" s="1985"/>
      <c r="V85" s="1985"/>
      <c r="W85" s="1985"/>
      <c r="X85" s="1985"/>
      <c r="Y85" s="1985"/>
      <c r="Z85" s="1985"/>
      <c r="AA85" s="1985"/>
      <c r="AB85" s="1985"/>
      <c r="AC85" s="1985"/>
      <c r="AD85" s="1985"/>
      <c r="AE85" s="1985"/>
      <c r="AF85" s="1985"/>
      <c r="AG85" s="1985"/>
      <c r="AH85" s="1985"/>
      <c r="AI85" s="1985"/>
      <c r="AJ85" s="1985"/>
      <c r="AK85" s="1985"/>
      <c r="AL85" s="1985"/>
      <c r="AM85" s="1985"/>
      <c r="AN85" s="1985"/>
      <c r="AO85" s="1985"/>
      <c r="AP85" s="1985"/>
      <c r="AQ85" s="1985"/>
      <c r="AR85" s="1985"/>
      <c r="AS85" s="1985"/>
      <c r="AT85" s="1985"/>
      <c r="AU85" s="1985"/>
      <c r="AV85" s="1985"/>
      <c r="AW85" s="1985"/>
      <c r="AX85" s="1985"/>
      <c r="AY85" s="1985"/>
      <c r="AZ85" s="1985"/>
      <c r="BA85" s="1985"/>
      <c r="BB85" s="1985"/>
      <c r="BC85" s="1985"/>
      <c r="BD85" s="1985"/>
      <c r="BE85" s="1986"/>
    </row>
    <row r="86" spans="2:57" s="1628" customFormat="1" ht="17.25" customHeight="1">
      <c r="B86" s="1636"/>
      <c r="J86" s="1680"/>
      <c r="K86" s="1706"/>
      <c r="L86" s="1702"/>
      <c r="M86" s="1637"/>
      <c r="N86" s="1637"/>
      <c r="O86" s="1637"/>
      <c r="Q86" s="1637"/>
      <c r="R86" s="1637"/>
      <c r="S86" s="1637"/>
      <c r="T86" s="1637"/>
      <c r="U86" s="1637"/>
      <c r="W86" s="1680"/>
      <c r="Y86" s="1637"/>
      <c r="Z86" s="1637"/>
      <c r="AA86" s="1637"/>
      <c r="AB86" s="1637"/>
      <c r="AC86" s="1637"/>
      <c r="AD86" s="1637"/>
      <c r="AE86" s="1637"/>
      <c r="AF86" s="1637"/>
      <c r="AG86" s="1637"/>
      <c r="AH86" s="1637"/>
      <c r="AI86" s="1637"/>
      <c r="AJ86" s="1637"/>
      <c r="AK86" s="1731"/>
      <c r="AL86" s="1637"/>
      <c r="AM86" s="1731"/>
      <c r="AN86" s="1731"/>
      <c r="AO86" s="1637"/>
      <c r="AP86" s="1637"/>
      <c r="AQ86" s="1637"/>
      <c r="AR86" s="1637"/>
      <c r="AS86" s="1637"/>
      <c r="AT86" s="1637"/>
      <c r="AU86" s="1637"/>
      <c r="AV86" s="1715"/>
      <c r="AW86" s="1736"/>
      <c r="AX86" s="1736"/>
      <c r="AY86" s="1736"/>
      <c r="AZ86" s="1682"/>
      <c r="BA86" s="1680"/>
      <c r="BE86" s="1655"/>
    </row>
    <row r="87" spans="2:57" s="1628" customFormat="1" ht="39.9" customHeight="1">
      <c r="B87" s="1969" t="s">
        <v>1318</v>
      </c>
      <c r="C87" s="1970"/>
      <c r="D87" s="1970"/>
      <c r="E87" s="1970"/>
      <c r="F87" s="1970"/>
      <c r="G87" s="1970"/>
      <c r="H87" s="1970"/>
      <c r="I87" s="1970"/>
      <c r="J87" s="1970"/>
      <c r="K87" s="1970"/>
      <c r="L87" s="1970"/>
      <c r="M87" s="1970"/>
      <c r="N87" s="1970"/>
      <c r="O87" s="1970"/>
      <c r="P87" s="1970"/>
      <c r="Q87" s="1970"/>
      <c r="R87" s="1970"/>
      <c r="S87" s="1970"/>
      <c r="T87" s="1970"/>
      <c r="U87" s="1970"/>
      <c r="V87" s="1970"/>
      <c r="W87" s="1970"/>
      <c r="X87" s="1970"/>
      <c r="Y87" s="1970"/>
      <c r="Z87" s="1970"/>
      <c r="AA87" s="1970"/>
      <c r="AB87" s="1970"/>
      <c r="AC87" s="1970"/>
      <c r="AD87" s="1970"/>
      <c r="AE87" s="1970"/>
      <c r="AF87" s="1970"/>
      <c r="AG87" s="1970"/>
      <c r="AH87" s="1970"/>
      <c r="AI87" s="1970"/>
      <c r="AJ87" s="1970"/>
      <c r="AK87" s="1970"/>
      <c r="AL87" s="1970"/>
      <c r="AM87" s="1970"/>
      <c r="AN87" s="1970"/>
      <c r="AO87" s="1970"/>
      <c r="AP87" s="1970"/>
      <c r="AQ87" s="1970"/>
      <c r="AR87" s="1970"/>
      <c r="AS87" s="1970"/>
      <c r="AT87" s="1970"/>
      <c r="AU87" s="1970"/>
      <c r="AV87" s="1970"/>
      <c r="AW87" s="1970"/>
      <c r="AX87" s="1970"/>
      <c r="AY87" s="1970"/>
      <c r="AZ87" s="1970"/>
      <c r="BA87" s="1970"/>
      <c r="BB87" s="1970"/>
      <c r="BC87" s="1970"/>
      <c r="BD87" s="1970"/>
      <c r="BE87" s="1971"/>
    </row>
    <row r="88" spans="2:57" s="1628" customFormat="1" ht="39.9" customHeight="1">
      <c r="B88" s="1972"/>
      <c r="C88" s="1973"/>
      <c r="D88" s="1973"/>
      <c r="E88" s="1973"/>
      <c r="F88" s="1973"/>
      <c r="G88" s="1973"/>
      <c r="H88" s="1973"/>
      <c r="I88" s="1973"/>
      <c r="J88" s="1973"/>
      <c r="K88" s="1973"/>
      <c r="L88" s="1973"/>
      <c r="M88" s="1973"/>
      <c r="N88" s="1973"/>
      <c r="O88" s="1973"/>
      <c r="P88" s="1973"/>
      <c r="Q88" s="1973"/>
      <c r="R88" s="1973"/>
      <c r="S88" s="1973"/>
      <c r="T88" s="1973"/>
      <c r="U88" s="1973"/>
      <c r="V88" s="1973"/>
      <c r="W88" s="1973"/>
      <c r="X88" s="1973"/>
      <c r="Y88" s="1973"/>
      <c r="Z88" s="1973"/>
      <c r="AA88" s="1973"/>
      <c r="AB88" s="1973"/>
      <c r="AC88" s="1973"/>
      <c r="AD88" s="1973"/>
      <c r="AE88" s="1973"/>
      <c r="AF88" s="1973"/>
      <c r="AG88" s="1973"/>
      <c r="AH88" s="1973"/>
      <c r="AI88" s="1973"/>
      <c r="AJ88" s="1973"/>
      <c r="AK88" s="1973"/>
      <c r="AL88" s="1973"/>
      <c r="AM88" s="1973"/>
      <c r="AN88" s="1973"/>
      <c r="AO88" s="1973"/>
      <c r="AP88" s="1973"/>
      <c r="AQ88" s="1973"/>
      <c r="AR88" s="1973"/>
      <c r="AS88" s="1973"/>
      <c r="AT88" s="1973"/>
      <c r="AU88" s="1973"/>
      <c r="AV88" s="1973"/>
      <c r="AW88" s="1973"/>
      <c r="AX88" s="1973"/>
      <c r="AY88" s="1973"/>
      <c r="AZ88" s="1973"/>
      <c r="BA88" s="1973"/>
      <c r="BB88" s="1973"/>
      <c r="BC88" s="1973"/>
      <c r="BD88" s="1973"/>
      <c r="BE88" s="1974"/>
    </row>
    <row r="89" spans="2:57" s="1628" customFormat="1" ht="39.9" customHeight="1">
      <c r="B89" s="1972"/>
      <c r="C89" s="1973"/>
      <c r="D89" s="1973"/>
      <c r="E89" s="1973"/>
      <c r="F89" s="1973"/>
      <c r="G89" s="1973"/>
      <c r="H89" s="1973"/>
      <c r="I89" s="1973"/>
      <c r="J89" s="1973"/>
      <c r="K89" s="1973"/>
      <c r="L89" s="1973"/>
      <c r="M89" s="1973"/>
      <c r="N89" s="1973"/>
      <c r="O89" s="1973"/>
      <c r="P89" s="1973"/>
      <c r="Q89" s="1973"/>
      <c r="R89" s="1973"/>
      <c r="S89" s="1973"/>
      <c r="T89" s="1973"/>
      <c r="U89" s="1973"/>
      <c r="V89" s="1973"/>
      <c r="W89" s="1973"/>
      <c r="X89" s="1973"/>
      <c r="Y89" s="1973"/>
      <c r="Z89" s="1973"/>
      <c r="AA89" s="1973"/>
      <c r="AB89" s="1973"/>
      <c r="AC89" s="1973"/>
      <c r="AD89" s="1973"/>
      <c r="AE89" s="1973"/>
      <c r="AF89" s="1973"/>
      <c r="AG89" s="1973"/>
      <c r="AH89" s="1973"/>
      <c r="AI89" s="1973"/>
      <c r="AJ89" s="1973"/>
      <c r="AK89" s="1973"/>
      <c r="AL89" s="1973"/>
      <c r="AM89" s="1973"/>
      <c r="AN89" s="1973"/>
      <c r="AO89" s="1973"/>
      <c r="AP89" s="1973"/>
      <c r="AQ89" s="1973"/>
      <c r="AR89" s="1973"/>
      <c r="AS89" s="1973"/>
      <c r="AT89" s="1973"/>
      <c r="AU89" s="1973"/>
      <c r="AV89" s="1973"/>
      <c r="AW89" s="1973"/>
      <c r="AX89" s="1973"/>
      <c r="AY89" s="1973"/>
      <c r="AZ89" s="1973"/>
      <c r="BA89" s="1973"/>
      <c r="BB89" s="1973"/>
      <c r="BC89" s="1973"/>
      <c r="BD89" s="1973"/>
      <c r="BE89" s="1974"/>
    </row>
    <row r="90" spans="2:57" ht="39.9" customHeight="1">
      <c r="B90" s="1975"/>
      <c r="C90" s="1976"/>
      <c r="D90" s="1976"/>
      <c r="E90" s="1976"/>
      <c r="F90" s="1976"/>
      <c r="G90" s="1976"/>
      <c r="H90" s="1976"/>
      <c r="I90" s="1976"/>
      <c r="J90" s="1976"/>
      <c r="K90" s="1976"/>
      <c r="L90" s="1976"/>
      <c r="M90" s="1976"/>
      <c r="N90" s="1976"/>
      <c r="O90" s="1976"/>
      <c r="P90" s="1976"/>
      <c r="Q90" s="1976"/>
      <c r="R90" s="1976"/>
      <c r="S90" s="1976"/>
      <c r="T90" s="1976"/>
      <c r="U90" s="1976"/>
      <c r="V90" s="1976"/>
      <c r="W90" s="1976"/>
      <c r="X90" s="1976"/>
      <c r="Y90" s="1976"/>
      <c r="Z90" s="1976"/>
      <c r="AA90" s="1976"/>
      <c r="AB90" s="1976"/>
      <c r="AC90" s="1976"/>
      <c r="AD90" s="1976"/>
      <c r="AE90" s="1976"/>
      <c r="AF90" s="1976"/>
      <c r="AG90" s="1976"/>
      <c r="AH90" s="1976"/>
      <c r="AI90" s="1976"/>
      <c r="AJ90" s="1976"/>
      <c r="AK90" s="1976"/>
      <c r="AL90" s="1976"/>
      <c r="AM90" s="1976"/>
      <c r="AN90" s="1976"/>
      <c r="AO90" s="1976"/>
      <c r="AP90" s="1976"/>
      <c r="AQ90" s="1976"/>
      <c r="AR90" s="1976"/>
      <c r="AS90" s="1976"/>
      <c r="AT90" s="1976"/>
      <c r="AU90" s="1976"/>
      <c r="AV90" s="1976"/>
      <c r="AW90" s="1976"/>
      <c r="AX90" s="1976"/>
      <c r="AY90" s="1976"/>
      <c r="AZ90" s="1976"/>
      <c r="BA90" s="1976"/>
      <c r="BB90" s="1976"/>
      <c r="BC90" s="1976"/>
      <c r="BD90" s="1976"/>
      <c r="BE90" s="1977"/>
    </row>
    <row r="94" spans="2:57" ht="39.9" customHeight="1">
      <c r="F94" s="1729"/>
      <c r="G94" s="1729"/>
      <c r="H94" s="1729"/>
      <c r="I94" s="1729"/>
      <c r="J94" s="1729"/>
      <c r="K94" s="1729"/>
      <c r="L94" s="1729"/>
      <c r="M94" s="1729"/>
      <c r="N94" s="1729"/>
      <c r="O94" s="1729"/>
      <c r="P94" s="1729"/>
      <c r="Q94" s="1729"/>
      <c r="R94" s="1729"/>
      <c r="S94" s="1729"/>
      <c r="T94" s="1729"/>
      <c r="U94" s="1729"/>
      <c r="V94" s="1729"/>
      <c r="W94" s="1729"/>
      <c r="X94" s="1729"/>
      <c r="Y94" s="1729"/>
      <c r="Z94" s="1729"/>
      <c r="AA94" s="1729"/>
      <c r="AB94" s="1729"/>
      <c r="AC94" s="1729"/>
      <c r="AD94" s="1729"/>
      <c r="AE94" s="1729"/>
      <c r="AF94" s="1729"/>
      <c r="AG94" s="1729"/>
      <c r="AH94" s="1729"/>
      <c r="AI94" s="1729"/>
      <c r="AJ94" s="1729"/>
      <c r="AK94" s="1729"/>
      <c r="AL94" s="1729"/>
    </row>
    <row r="95" spans="2:57" ht="39.9" customHeight="1">
      <c r="F95" s="1729"/>
      <c r="G95" s="1729"/>
      <c r="H95" s="1729"/>
      <c r="I95" s="1729"/>
      <c r="J95" s="1729"/>
      <c r="K95" s="1729"/>
      <c r="L95" s="1729"/>
      <c r="M95" s="1729"/>
      <c r="N95" s="1729"/>
      <c r="O95" s="1729"/>
      <c r="P95" s="1729"/>
      <c r="Q95" s="1729"/>
      <c r="R95" s="1729"/>
      <c r="S95" s="1729"/>
      <c r="T95" s="1729"/>
      <c r="U95" s="1729"/>
      <c r="V95" s="1729"/>
      <c r="W95" s="1729"/>
      <c r="X95" s="1729"/>
      <c r="Y95" s="1729"/>
      <c r="Z95" s="1729"/>
      <c r="AA95" s="1729"/>
      <c r="AB95" s="1729"/>
      <c r="AC95" s="1729"/>
      <c r="AD95" s="1729"/>
      <c r="AE95" s="1729"/>
      <c r="AF95" s="1729"/>
      <c r="AG95" s="1729"/>
      <c r="AH95" s="1729"/>
      <c r="AI95" s="1729"/>
      <c r="AJ95" s="1729"/>
      <c r="AK95" s="1729"/>
      <c r="AL95" s="1729"/>
    </row>
    <row r="96" spans="2:57" ht="39.9" customHeight="1">
      <c r="F96" s="1729"/>
      <c r="G96" s="1729"/>
      <c r="H96" s="1729"/>
      <c r="I96" s="1729"/>
      <c r="J96" s="1729"/>
      <c r="K96" s="1729"/>
      <c r="L96" s="1729"/>
      <c r="M96" s="1729"/>
      <c r="N96" s="1729"/>
      <c r="O96" s="1729"/>
      <c r="P96" s="1729"/>
      <c r="Q96" s="1729"/>
      <c r="R96" s="1729"/>
      <c r="S96" s="1729"/>
      <c r="T96" s="1729"/>
      <c r="U96" s="1729"/>
      <c r="V96" s="1729"/>
      <c r="W96" s="1729"/>
      <c r="X96" s="1729"/>
      <c r="Y96" s="1729"/>
      <c r="Z96" s="1729"/>
      <c r="AA96" s="1729"/>
      <c r="AB96" s="1729"/>
      <c r="AC96" s="1729"/>
      <c r="AD96" s="1729"/>
      <c r="AE96" s="1729"/>
      <c r="AF96" s="1729"/>
      <c r="AG96" s="1729"/>
      <c r="AH96" s="1729"/>
      <c r="AI96" s="1729"/>
      <c r="AJ96" s="1729"/>
      <c r="AK96" s="1729"/>
      <c r="AL96" s="1729"/>
    </row>
    <row r="97" spans="1:57" ht="39.9" customHeight="1">
      <c r="F97" s="1729"/>
      <c r="G97" s="1729"/>
      <c r="H97" s="1729"/>
      <c r="I97" s="1729"/>
      <c r="J97" s="1729"/>
      <c r="K97" s="1729"/>
      <c r="L97" s="1729"/>
      <c r="M97" s="1729"/>
      <c r="N97" s="1729"/>
      <c r="O97" s="1729"/>
      <c r="P97" s="1729"/>
      <c r="Q97" s="1729"/>
      <c r="R97" s="1729"/>
      <c r="S97" s="1729"/>
      <c r="T97" s="1729"/>
      <c r="U97" s="1729"/>
      <c r="V97" s="1729"/>
      <c r="W97" s="1729"/>
      <c r="X97" s="1729"/>
      <c r="Y97" s="1729"/>
      <c r="Z97" s="1729"/>
      <c r="AA97" s="1729"/>
      <c r="AB97" s="1729"/>
      <c r="AC97" s="1729"/>
      <c r="AD97" s="1729"/>
      <c r="AE97" s="1729"/>
      <c r="AF97" s="1729"/>
      <c r="AG97" s="1729"/>
      <c r="AH97" s="1729"/>
      <c r="AI97" s="1729"/>
      <c r="AJ97" s="1729"/>
      <c r="AK97" s="1729"/>
      <c r="AL97" s="1729"/>
    </row>
    <row r="98" spans="1:57" ht="39.9" customHeight="1">
      <c r="F98" s="1729"/>
      <c r="G98" s="1729"/>
      <c r="H98" s="1729"/>
      <c r="I98" s="1729"/>
      <c r="J98" s="1729"/>
      <c r="K98" s="1729"/>
      <c r="L98" s="1729"/>
      <c r="M98" s="1729"/>
      <c r="N98" s="1729"/>
      <c r="O98" s="1729"/>
      <c r="P98" s="1729"/>
      <c r="Q98" s="1729"/>
      <c r="R98" s="1729"/>
      <c r="S98" s="1729"/>
      <c r="T98" s="1729"/>
      <c r="U98" s="1729"/>
      <c r="V98" s="1729"/>
      <c r="W98" s="1729"/>
      <c r="X98" s="1729"/>
      <c r="Y98" s="1729"/>
      <c r="Z98" s="1729"/>
      <c r="AA98" s="1729"/>
      <c r="AB98" s="1729"/>
      <c r="AC98" s="1729"/>
      <c r="AD98" s="1729"/>
      <c r="AE98" s="1729"/>
      <c r="AF98" s="1729"/>
      <c r="AG98" s="1729"/>
      <c r="AH98" s="1729"/>
      <c r="AI98" s="1729"/>
      <c r="AJ98" s="1729"/>
      <c r="AK98" s="1729"/>
      <c r="AL98" s="1729"/>
    </row>
    <row r="99" spans="1:57" ht="39.9" customHeight="1">
      <c r="F99" s="1729"/>
      <c r="G99" s="1729"/>
      <c r="H99" s="1729"/>
      <c r="I99" s="1729"/>
      <c r="J99" s="1729"/>
      <c r="K99" s="1729"/>
      <c r="L99" s="1729"/>
      <c r="M99" s="1729"/>
      <c r="N99" s="1729"/>
      <c r="O99" s="1729"/>
      <c r="P99" s="1729"/>
      <c r="Q99" s="1729"/>
      <c r="R99" s="1729"/>
      <c r="S99" s="1729"/>
      <c r="T99" s="1729"/>
      <c r="U99" s="1729"/>
      <c r="V99" s="1729"/>
      <c r="W99" s="1729"/>
      <c r="X99" s="1729"/>
      <c r="Y99" s="1729"/>
      <c r="Z99" s="1729"/>
      <c r="AA99" s="1729"/>
      <c r="AB99" s="1729"/>
      <c r="AC99" s="1729"/>
      <c r="AD99" s="1729"/>
      <c r="AE99" s="1729"/>
      <c r="AF99" s="1729"/>
      <c r="AG99" s="1729"/>
      <c r="AH99" s="1729"/>
      <c r="AI99" s="1729"/>
      <c r="AJ99" s="1729"/>
      <c r="AK99" s="1729"/>
      <c r="AL99" s="1729"/>
    </row>
    <row r="100" spans="1:57" ht="39.9" customHeight="1">
      <c r="F100" s="1729"/>
      <c r="G100" s="1729"/>
      <c r="H100" s="1729"/>
      <c r="I100" s="1729"/>
      <c r="J100" s="1729"/>
      <c r="K100" s="1729"/>
      <c r="L100" s="1729"/>
      <c r="M100" s="1729"/>
      <c r="N100" s="1729"/>
      <c r="O100" s="1729"/>
      <c r="P100" s="1729"/>
      <c r="Q100" s="1729"/>
      <c r="R100" s="1729"/>
      <c r="S100" s="1729"/>
      <c r="T100" s="1729"/>
      <c r="U100" s="1729"/>
      <c r="V100" s="1729"/>
      <c r="W100" s="1729"/>
      <c r="X100" s="1729"/>
      <c r="Y100" s="1729"/>
      <c r="Z100" s="1729"/>
      <c r="AA100" s="1729"/>
      <c r="AB100" s="1729"/>
      <c r="AC100" s="1729"/>
      <c r="AD100" s="1729"/>
      <c r="AE100" s="1729"/>
      <c r="AF100" s="1729"/>
      <c r="AG100" s="1729"/>
      <c r="AH100" s="1729"/>
      <c r="AI100" s="1729"/>
      <c r="AJ100" s="1729"/>
      <c r="AK100" s="1729"/>
      <c r="AL100" s="1729"/>
    </row>
    <row r="101" spans="1:57" ht="39.9" customHeight="1">
      <c r="F101" s="1729"/>
      <c r="G101" s="1729"/>
      <c r="H101" s="1729"/>
      <c r="I101" s="1729"/>
      <c r="J101" s="1729"/>
      <c r="K101" s="1729"/>
      <c r="L101" s="1729"/>
      <c r="M101" s="1729"/>
      <c r="N101" s="1729"/>
      <c r="O101" s="1729"/>
      <c r="P101" s="1729"/>
      <c r="Q101" s="1729"/>
      <c r="R101" s="1729"/>
      <c r="S101" s="1729"/>
      <c r="T101" s="1729"/>
      <c r="U101" s="1729"/>
      <c r="V101" s="1729"/>
      <c r="W101" s="1729"/>
      <c r="X101" s="1729"/>
      <c r="Y101" s="1729"/>
      <c r="Z101" s="1729"/>
      <c r="AA101" s="1729"/>
      <c r="AB101" s="1729"/>
      <c r="AC101" s="1729"/>
      <c r="AD101" s="1729"/>
      <c r="AE101" s="1729"/>
      <c r="AF101" s="1729"/>
      <c r="AG101" s="1729"/>
      <c r="AH101" s="1729"/>
      <c r="AI101" s="1729"/>
      <c r="AJ101" s="1729"/>
      <c r="AK101" s="1729"/>
      <c r="AL101" s="1729"/>
    </row>
    <row r="102" spans="1:57" ht="39.9" customHeight="1">
      <c r="F102" s="1729"/>
      <c r="G102" s="1729"/>
      <c r="H102" s="1729"/>
      <c r="I102" s="1729"/>
      <c r="J102" s="1729"/>
      <c r="K102" s="1729"/>
      <c r="L102" s="1729"/>
      <c r="M102" s="1729"/>
      <c r="N102" s="1729"/>
      <c r="O102" s="1729"/>
      <c r="P102" s="1729"/>
      <c r="Q102" s="1729"/>
      <c r="R102" s="1729"/>
      <c r="S102" s="1729"/>
      <c r="T102" s="1729"/>
      <c r="U102" s="1729"/>
      <c r="V102" s="1729"/>
      <c r="W102" s="1729"/>
      <c r="X102" s="1729"/>
      <c r="Y102" s="1729"/>
      <c r="Z102" s="1729"/>
      <c r="AA102" s="1729"/>
      <c r="AB102" s="1729"/>
      <c r="AC102" s="1729"/>
      <c r="AD102" s="1729"/>
      <c r="AE102" s="1729"/>
      <c r="AF102" s="1729"/>
      <c r="AG102" s="1729"/>
      <c r="AH102" s="1729"/>
      <c r="AI102" s="1729"/>
      <c r="AJ102" s="1729"/>
      <c r="AK102" s="1729"/>
      <c r="AL102" s="1729"/>
    </row>
    <row r="103" spans="1:57" s="1630" customFormat="1" ht="39.9" customHeight="1">
      <c r="A103" s="1629"/>
      <c r="F103" s="1729"/>
      <c r="G103" s="1729"/>
      <c r="H103" s="1729"/>
      <c r="I103" s="1729"/>
      <c r="J103" s="1729"/>
      <c r="K103" s="1729"/>
      <c r="L103" s="1729"/>
      <c r="M103" s="1729"/>
      <c r="N103" s="1729"/>
      <c r="O103" s="1729"/>
      <c r="P103" s="1729"/>
      <c r="Q103" s="1729"/>
      <c r="R103" s="1729"/>
      <c r="S103" s="1729"/>
      <c r="T103" s="1729"/>
      <c r="U103" s="1729"/>
      <c r="V103" s="1729"/>
      <c r="W103" s="1729"/>
      <c r="X103" s="1729"/>
      <c r="Y103" s="1729"/>
      <c r="Z103" s="1729"/>
      <c r="AA103" s="1729"/>
      <c r="AB103" s="1729"/>
      <c r="AC103" s="1729"/>
      <c r="AD103" s="1729"/>
      <c r="AE103" s="1729"/>
      <c r="AF103" s="1729"/>
      <c r="AG103" s="1729"/>
      <c r="AH103" s="1729"/>
      <c r="AI103" s="1729"/>
      <c r="AJ103" s="1729"/>
      <c r="AK103" s="1729"/>
      <c r="AL103" s="1729"/>
      <c r="BB103" s="1629"/>
      <c r="BC103" s="1629"/>
      <c r="BD103" s="1629"/>
      <c r="BE103" s="1629"/>
    </row>
    <row r="104" spans="1:57" s="1630" customFormat="1" ht="39.9" customHeight="1">
      <c r="A104" s="1629"/>
      <c r="F104" s="1729"/>
      <c r="G104" s="1729"/>
      <c r="H104" s="1729"/>
      <c r="I104" s="1729"/>
      <c r="J104" s="1729"/>
      <c r="K104" s="1729"/>
      <c r="L104" s="1729"/>
      <c r="M104" s="1729"/>
      <c r="N104" s="1729"/>
      <c r="O104" s="1729"/>
      <c r="P104" s="1729"/>
      <c r="Q104" s="1729"/>
      <c r="R104" s="1729"/>
      <c r="S104" s="1729"/>
      <c r="T104" s="1729"/>
      <c r="U104" s="1729"/>
      <c r="V104" s="1729"/>
      <c r="W104" s="1729"/>
      <c r="X104" s="1729"/>
      <c r="Y104" s="1729"/>
      <c r="Z104" s="1729"/>
      <c r="AA104" s="1729"/>
      <c r="AB104" s="1729"/>
      <c r="AC104" s="1729"/>
      <c r="AD104" s="1729"/>
      <c r="AE104" s="1729"/>
      <c r="AF104" s="1729"/>
      <c r="AG104" s="1729"/>
      <c r="AH104" s="1729"/>
      <c r="AI104" s="1729"/>
      <c r="AJ104" s="1729"/>
      <c r="AK104" s="1729"/>
      <c r="AL104" s="1729"/>
      <c r="BB104" s="1629"/>
      <c r="BC104" s="1629"/>
      <c r="BD104" s="1629"/>
      <c r="BE104" s="1629"/>
    </row>
    <row r="105" spans="1:57" s="1630" customFormat="1" ht="39.9" customHeight="1">
      <c r="A105" s="1629"/>
      <c r="F105" s="1729"/>
      <c r="G105" s="1729"/>
      <c r="H105" s="1729"/>
      <c r="I105" s="1729"/>
      <c r="J105" s="1729"/>
      <c r="K105" s="1729"/>
      <c r="L105" s="1729"/>
      <c r="M105" s="1729"/>
      <c r="N105" s="1729"/>
      <c r="O105" s="1729"/>
      <c r="P105" s="1729"/>
      <c r="Q105" s="1729"/>
      <c r="R105" s="1729"/>
      <c r="S105" s="1729"/>
      <c r="T105" s="1729"/>
      <c r="U105" s="1729"/>
      <c r="V105" s="1729"/>
      <c r="W105" s="1729"/>
      <c r="X105" s="1729"/>
      <c r="Y105" s="1729"/>
      <c r="Z105" s="1729"/>
      <c r="AA105" s="1729"/>
      <c r="AB105" s="1729"/>
      <c r="AC105" s="1729"/>
      <c r="AD105" s="1729"/>
      <c r="AE105" s="1729"/>
      <c r="AF105" s="1729"/>
      <c r="AG105" s="1729"/>
      <c r="AH105" s="1729"/>
      <c r="AI105" s="1729"/>
      <c r="AJ105" s="1729"/>
      <c r="AK105" s="1729"/>
      <c r="AL105" s="1729"/>
      <c r="BB105" s="1629"/>
      <c r="BC105" s="1629"/>
      <c r="BD105" s="1629"/>
      <c r="BE105" s="1629"/>
    </row>
    <row r="106" spans="1:57" s="1630" customFormat="1" ht="39.9" customHeight="1">
      <c r="A106" s="1629"/>
      <c r="F106" s="1729"/>
      <c r="G106" s="1729"/>
      <c r="H106" s="1729"/>
      <c r="I106" s="1729"/>
      <c r="J106" s="1729"/>
      <c r="K106" s="1729"/>
      <c r="L106" s="1729"/>
      <c r="M106" s="1729"/>
      <c r="N106" s="1729"/>
      <c r="O106" s="1729"/>
      <c r="P106" s="1729"/>
      <c r="Q106" s="1729"/>
      <c r="R106" s="1729"/>
      <c r="S106" s="1729"/>
      <c r="T106" s="1729"/>
      <c r="U106" s="1729"/>
      <c r="V106" s="1729"/>
      <c r="W106" s="1729"/>
      <c r="X106" s="1729"/>
      <c r="Y106" s="1729"/>
      <c r="Z106" s="1729"/>
      <c r="AA106" s="1729"/>
      <c r="AB106" s="1729"/>
      <c r="AC106" s="1729"/>
      <c r="AD106" s="1729"/>
      <c r="AE106" s="1729"/>
      <c r="AF106" s="1729"/>
      <c r="AG106" s="1729"/>
      <c r="AH106" s="1729"/>
      <c r="AI106" s="1729"/>
      <c r="AJ106" s="1729"/>
      <c r="AK106" s="1729"/>
      <c r="AL106" s="1729"/>
      <c r="BB106" s="1629"/>
      <c r="BC106" s="1629"/>
      <c r="BD106" s="1629"/>
      <c r="BE106" s="1629"/>
    </row>
    <row r="107" spans="1:57" s="1630" customFormat="1" ht="39.9" customHeight="1">
      <c r="A107" s="1629"/>
      <c r="F107" s="1729"/>
      <c r="G107" s="1729"/>
      <c r="H107" s="1729"/>
      <c r="I107" s="1729"/>
      <c r="J107" s="1729"/>
      <c r="K107" s="1729"/>
      <c r="L107" s="1729"/>
      <c r="M107" s="1729"/>
      <c r="N107" s="1729"/>
      <c r="O107" s="1729"/>
      <c r="P107" s="1729"/>
      <c r="Q107" s="1729"/>
      <c r="R107" s="1729"/>
      <c r="S107" s="1729"/>
      <c r="T107" s="1729"/>
      <c r="U107" s="1729"/>
      <c r="V107" s="1729"/>
      <c r="W107" s="1729"/>
      <c r="X107" s="1729"/>
      <c r="Y107" s="1729"/>
      <c r="Z107" s="1729"/>
      <c r="AA107" s="1729"/>
      <c r="AB107" s="1729"/>
      <c r="AC107" s="1729"/>
      <c r="AD107" s="1729"/>
      <c r="AE107" s="1729"/>
      <c r="AF107" s="1729"/>
      <c r="AG107" s="1729"/>
      <c r="AH107" s="1729"/>
      <c r="AI107" s="1729"/>
      <c r="AJ107" s="1729"/>
      <c r="AK107" s="1729"/>
      <c r="AL107" s="1729"/>
      <c r="BB107" s="1629"/>
      <c r="BC107" s="1629"/>
      <c r="BD107" s="1629"/>
      <c r="BE107" s="1629"/>
    </row>
    <row r="108" spans="1:57" s="1630" customFormat="1" ht="39.9" customHeight="1">
      <c r="A108" s="1629"/>
      <c r="F108" s="1729"/>
      <c r="G108" s="1729"/>
      <c r="H108" s="1729"/>
      <c r="I108" s="1729"/>
      <c r="J108" s="1729"/>
      <c r="K108" s="1729"/>
      <c r="L108" s="1729"/>
      <c r="M108" s="1729"/>
      <c r="N108" s="1729"/>
      <c r="O108" s="1729"/>
      <c r="P108" s="1729"/>
      <c r="Q108" s="1729"/>
      <c r="R108" s="1729"/>
      <c r="S108" s="1729"/>
      <c r="T108" s="1729"/>
      <c r="U108" s="1729"/>
      <c r="V108" s="1729"/>
      <c r="W108" s="1729"/>
      <c r="X108" s="1729"/>
      <c r="Y108" s="1729"/>
      <c r="Z108" s="1729"/>
      <c r="AA108" s="1729"/>
      <c r="AB108" s="1729"/>
      <c r="AC108" s="1729"/>
      <c r="AD108" s="1729"/>
      <c r="AE108" s="1729"/>
      <c r="AF108" s="1729"/>
      <c r="AG108" s="1729"/>
      <c r="AH108" s="1729"/>
      <c r="AI108" s="1729"/>
      <c r="AJ108" s="1729"/>
      <c r="AK108" s="1729"/>
      <c r="AL108" s="1729"/>
      <c r="BB108" s="1629"/>
      <c r="BC108" s="1629"/>
      <c r="BD108" s="1629"/>
      <c r="BE108" s="1629"/>
    </row>
    <row r="109" spans="1:57" s="1630" customFormat="1" ht="39.9" customHeight="1">
      <c r="A109" s="1629"/>
      <c r="F109" s="1729"/>
      <c r="G109" s="1729"/>
      <c r="H109" s="1729"/>
      <c r="I109" s="1729"/>
      <c r="J109" s="1729"/>
      <c r="K109" s="1729"/>
      <c r="L109" s="1729"/>
      <c r="M109" s="1729"/>
      <c r="N109" s="1729"/>
      <c r="O109" s="1729"/>
      <c r="P109" s="1729"/>
      <c r="Q109" s="1729"/>
      <c r="R109" s="1729"/>
      <c r="S109" s="1729"/>
      <c r="T109" s="1729"/>
      <c r="U109" s="1729"/>
      <c r="V109" s="1729"/>
      <c r="W109" s="1729"/>
      <c r="X109" s="1729"/>
      <c r="Y109" s="1729"/>
      <c r="Z109" s="1729"/>
      <c r="AA109" s="1729"/>
      <c r="AB109" s="1729"/>
      <c r="AC109" s="1729"/>
      <c r="AD109" s="1729"/>
      <c r="AE109" s="1729"/>
      <c r="AF109" s="1729"/>
      <c r="AG109" s="1729"/>
      <c r="AH109" s="1729"/>
      <c r="AI109" s="1729"/>
      <c r="AJ109" s="1729"/>
      <c r="AK109" s="1729"/>
      <c r="AL109" s="1729"/>
      <c r="BB109" s="1629"/>
      <c r="BC109" s="1629"/>
      <c r="BD109" s="1629"/>
      <c r="BE109" s="1629"/>
    </row>
    <row r="110" spans="1:57" s="1630" customFormat="1" ht="39.9" customHeight="1">
      <c r="A110" s="1629"/>
      <c r="F110" s="1729"/>
      <c r="G110" s="1729"/>
      <c r="H110" s="1729"/>
      <c r="I110" s="1729"/>
      <c r="J110" s="1729"/>
      <c r="K110" s="1729"/>
      <c r="L110" s="1729"/>
      <c r="M110" s="1729"/>
      <c r="N110" s="1729"/>
      <c r="O110" s="1729"/>
      <c r="P110" s="1729"/>
      <c r="Q110" s="1729"/>
      <c r="R110" s="1729"/>
      <c r="S110" s="1729"/>
      <c r="T110" s="1729"/>
      <c r="U110" s="1729"/>
      <c r="V110" s="1729"/>
      <c r="W110" s="1729"/>
      <c r="X110" s="1729"/>
      <c r="Y110" s="1729"/>
      <c r="Z110" s="1729"/>
      <c r="AA110" s="1729"/>
      <c r="AB110" s="1729"/>
      <c r="AC110" s="1729"/>
      <c r="AD110" s="1729"/>
      <c r="AE110" s="1729"/>
      <c r="AF110" s="1729"/>
      <c r="AG110" s="1729"/>
      <c r="AH110" s="1729"/>
      <c r="AI110" s="1729"/>
      <c r="AJ110" s="1729"/>
      <c r="AK110" s="1729"/>
      <c r="AL110" s="1729"/>
      <c r="BB110" s="1629"/>
      <c r="BC110" s="1629"/>
      <c r="BD110" s="1629"/>
      <c r="BE110" s="1629"/>
    </row>
    <row r="111" spans="1:57" s="1630" customFormat="1" ht="39.9" customHeight="1">
      <c r="A111" s="1629"/>
      <c r="F111" s="1729"/>
      <c r="G111" s="1729"/>
      <c r="H111" s="1729"/>
      <c r="I111" s="1729"/>
      <c r="J111" s="1729"/>
      <c r="K111" s="1729"/>
      <c r="L111" s="1729"/>
      <c r="M111" s="1729"/>
      <c r="N111" s="1729"/>
      <c r="O111" s="1729"/>
      <c r="P111" s="1729"/>
      <c r="Q111" s="1729"/>
      <c r="R111" s="1729"/>
      <c r="S111" s="1729"/>
      <c r="T111" s="1729"/>
      <c r="U111" s="1729"/>
      <c r="V111" s="1729"/>
      <c r="W111" s="1729"/>
      <c r="X111" s="1729"/>
      <c r="Y111" s="1729"/>
      <c r="Z111" s="1729"/>
      <c r="AA111" s="1729"/>
      <c r="AB111" s="1729"/>
      <c r="AC111" s="1729"/>
      <c r="AD111" s="1729"/>
      <c r="AE111" s="1729"/>
      <c r="AF111" s="1729"/>
      <c r="AG111" s="1729"/>
      <c r="AH111" s="1729"/>
      <c r="AI111" s="1729"/>
      <c r="AJ111" s="1729"/>
      <c r="AK111" s="1729"/>
      <c r="AL111" s="1729"/>
      <c r="BB111" s="1629"/>
      <c r="BC111" s="1629"/>
      <c r="BD111" s="1629"/>
      <c r="BE111" s="1629"/>
    </row>
    <row r="112" spans="1:57" s="1630" customFormat="1" ht="39.9" customHeight="1">
      <c r="A112" s="1629"/>
      <c r="F112" s="1729"/>
      <c r="G112" s="1729"/>
      <c r="H112" s="1729"/>
      <c r="I112" s="1729"/>
      <c r="J112" s="1729"/>
      <c r="K112" s="1729"/>
      <c r="L112" s="1729"/>
      <c r="M112" s="1729"/>
      <c r="N112" s="1729"/>
      <c r="O112" s="1729"/>
      <c r="P112" s="1729"/>
      <c r="Q112" s="1729"/>
      <c r="R112" s="1729"/>
      <c r="S112" s="1729"/>
      <c r="T112" s="1729"/>
      <c r="U112" s="1729"/>
      <c r="V112" s="1729"/>
      <c r="W112" s="1729"/>
      <c r="X112" s="1729"/>
      <c r="Y112" s="1729"/>
      <c r="Z112" s="1729"/>
      <c r="AA112" s="1729"/>
      <c r="AB112" s="1729"/>
      <c r="AC112" s="1729"/>
      <c r="AD112" s="1729"/>
      <c r="AE112" s="1729"/>
      <c r="AF112" s="1729"/>
      <c r="AG112" s="1729"/>
      <c r="AH112" s="1729"/>
      <c r="AI112" s="1729"/>
      <c r="AJ112" s="1729"/>
      <c r="AK112" s="1729"/>
      <c r="AL112" s="1729"/>
      <c r="BB112" s="1629"/>
      <c r="BC112" s="1629"/>
      <c r="BD112" s="1629"/>
      <c r="BE112" s="1629"/>
    </row>
  </sheetData>
  <mergeCells count="55">
    <mergeCell ref="Q13:AP13"/>
    <mergeCell ref="AF26:AG26"/>
    <mergeCell ref="AH26:AI26"/>
    <mergeCell ref="AJ26:AK26"/>
    <mergeCell ref="AL26:AM26"/>
    <mergeCell ref="AN26:AO26"/>
    <mergeCell ref="AR26:AS26"/>
    <mergeCell ref="AT26:AU26"/>
    <mergeCell ref="AX26:AY26"/>
    <mergeCell ref="AZ26:BA26"/>
    <mergeCell ref="AF28:AG28"/>
    <mergeCell ref="AH28:AI28"/>
    <mergeCell ref="AJ28:AK28"/>
    <mergeCell ref="AN28:AO28"/>
    <mergeCell ref="AR28:AS28"/>
    <mergeCell ref="E70:BB70"/>
    <mergeCell ref="E71:BB71"/>
    <mergeCell ref="E72:BB72"/>
    <mergeCell ref="E73:BB73"/>
    <mergeCell ref="K57:Z57"/>
    <mergeCell ref="K58:Z58"/>
    <mergeCell ref="K59:Z59"/>
    <mergeCell ref="C62:BC62"/>
    <mergeCell ref="E64:BB64"/>
    <mergeCell ref="AK46:BA47"/>
    <mergeCell ref="D50:AA53"/>
    <mergeCell ref="AL54:BA55"/>
    <mergeCell ref="D46:Y48"/>
    <mergeCell ref="E69:BB69"/>
    <mergeCell ref="BA2:BC4"/>
    <mergeCell ref="E5:V6"/>
    <mergeCell ref="AK6:BC7"/>
    <mergeCell ref="Q9:AP11"/>
    <mergeCell ref="Y1:AI7"/>
    <mergeCell ref="E2:V3"/>
    <mergeCell ref="AK2:AZ4"/>
    <mergeCell ref="F9:G9"/>
    <mergeCell ref="I9:K9"/>
    <mergeCell ref="M9:N9"/>
    <mergeCell ref="B87:BE90"/>
    <mergeCell ref="F74:N75"/>
    <mergeCell ref="B82:BE85"/>
    <mergeCell ref="C16:AB17"/>
    <mergeCell ref="D20:E41"/>
    <mergeCell ref="G20:AA41"/>
    <mergeCell ref="AF21:BA22"/>
    <mergeCell ref="E67:BB68"/>
    <mergeCell ref="AL57:BA58"/>
    <mergeCell ref="E65:BB66"/>
    <mergeCell ref="AK34:BA35"/>
    <mergeCell ref="AK37:BA38"/>
    <mergeCell ref="AK40:BA41"/>
    <mergeCell ref="G43:AA44"/>
    <mergeCell ref="AK43:BA44"/>
    <mergeCell ref="B80:BE80"/>
  </mergeCells>
  <pageMargins left="0.17" right="0.23622047244094499" top="0.39370078740157499" bottom="0.196850393700787" header="0.39370078740157499" footer="0.23622047244094499"/>
  <pageSetup paperSize="9" scale="2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499984740745262"/>
  </sheetPr>
  <dimension ref="A1:FK99"/>
  <sheetViews>
    <sheetView showGridLines="0" view="pageBreakPreview" topLeftCell="D1" zoomScale="60" zoomScaleNormal="25" workbookViewId="0">
      <selection activeCell="AB20" sqref="AB20:BD21"/>
    </sheetView>
  </sheetViews>
  <sheetFormatPr defaultColWidth="1.4609375" defaultRowHeight="15"/>
  <cols>
    <col min="1" max="1" width="1.4609375" style="9"/>
    <col min="2" max="2" width="2.61328125" style="9" customWidth="1"/>
    <col min="3" max="3" width="7.3046875" style="9" customWidth="1"/>
    <col min="4" max="82" width="2.61328125" style="9" customWidth="1"/>
    <col min="83" max="83" width="2.07421875" style="9" customWidth="1"/>
    <col min="84" max="88" width="1.4609375" style="9"/>
    <col min="89" max="89" width="1.4609375" style="9" customWidth="1"/>
    <col min="90" max="90" width="1.4609375" style="9"/>
    <col min="91" max="91" width="16.23046875" style="9" customWidth="1"/>
    <col min="92" max="249" width="1.4609375" style="9"/>
    <col min="250" max="250" width="2.61328125" style="9" customWidth="1"/>
    <col min="251" max="251" width="6.3828125" style="9" customWidth="1"/>
    <col min="252" max="252" width="2.61328125" style="9" customWidth="1"/>
    <col min="253" max="256" width="0.765625" style="9" customWidth="1"/>
    <col min="257" max="338" width="2.61328125" style="9" customWidth="1"/>
    <col min="339" max="505" width="1.4609375" style="9"/>
    <col min="506" max="506" width="2.61328125" style="9" customWidth="1"/>
    <col min="507" max="507" width="6.3828125" style="9" customWidth="1"/>
    <col min="508" max="508" width="2.61328125" style="9" customWidth="1"/>
    <col min="509" max="512" width="0.765625" style="9" customWidth="1"/>
    <col min="513" max="594" width="2.61328125" style="9" customWidth="1"/>
    <col min="595" max="761" width="1.4609375" style="9"/>
    <col min="762" max="762" width="2.61328125" style="9" customWidth="1"/>
    <col min="763" max="763" width="6.3828125" style="9" customWidth="1"/>
    <col min="764" max="764" width="2.61328125" style="9" customWidth="1"/>
    <col min="765" max="768" width="0.765625" style="9" customWidth="1"/>
    <col min="769" max="850" width="2.61328125" style="9" customWidth="1"/>
    <col min="851" max="1017" width="1.4609375" style="9"/>
    <col min="1018" max="1018" width="2.61328125" style="9" customWidth="1"/>
    <col min="1019" max="1019" width="6.3828125" style="9" customWidth="1"/>
    <col min="1020" max="1020" width="2.61328125" style="9" customWidth="1"/>
    <col min="1021" max="1024" width="0.765625" style="9" customWidth="1"/>
    <col min="1025" max="1106" width="2.61328125" style="9" customWidth="1"/>
    <col min="1107" max="1273" width="1.4609375" style="9"/>
    <col min="1274" max="1274" width="2.61328125" style="9" customWidth="1"/>
    <col min="1275" max="1275" width="6.3828125" style="9" customWidth="1"/>
    <col min="1276" max="1276" width="2.61328125" style="9" customWidth="1"/>
    <col min="1277" max="1280" width="0.765625" style="9" customWidth="1"/>
    <col min="1281" max="1362" width="2.61328125" style="9" customWidth="1"/>
    <col min="1363" max="1529" width="1.4609375" style="9"/>
    <col min="1530" max="1530" width="2.61328125" style="9" customWidth="1"/>
    <col min="1531" max="1531" width="6.3828125" style="9" customWidth="1"/>
    <col min="1532" max="1532" width="2.61328125" style="9" customWidth="1"/>
    <col min="1533" max="1536" width="0.765625" style="9" customWidth="1"/>
    <col min="1537" max="1618" width="2.61328125" style="9" customWidth="1"/>
    <col min="1619" max="1785" width="1.4609375" style="9"/>
    <col min="1786" max="1786" width="2.61328125" style="9" customWidth="1"/>
    <col min="1787" max="1787" width="6.3828125" style="9" customWidth="1"/>
    <col min="1788" max="1788" width="2.61328125" style="9" customWidth="1"/>
    <col min="1789" max="1792" width="0.765625" style="9" customWidth="1"/>
    <col min="1793" max="1874" width="2.61328125" style="9" customWidth="1"/>
    <col min="1875" max="2041" width="1.4609375" style="9"/>
    <col min="2042" max="2042" width="2.61328125" style="9" customWidth="1"/>
    <col min="2043" max="2043" width="6.3828125" style="9" customWidth="1"/>
    <col min="2044" max="2044" width="2.61328125" style="9" customWidth="1"/>
    <col min="2045" max="2048" width="0.765625" style="9" customWidth="1"/>
    <col min="2049" max="2130" width="2.61328125" style="9" customWidth="1"/>
    <col min="2131" max="2297" width="1.4609375" style="9"/>
    <col min="2298" max="2298" width="2.61328125" style="9" customWidth="1"/>
    <col min="2299" max="2299" width="6.3828125" style="9" customWidth="1"/>
    <col min="2300" max="2300" width="2.61328125" style="9" customWidth="1"/>
    <col min="2301" max="2304" width="0.765625" style="9" customWidth="1"/>
    <col min="2305" max="2386" width="2.61328125" style="9" customWidth="1"/>
    <col min="2387" max="2553" width="1.4609375" style="9"/>
    <col min="2554" max="2554" width="2.61328125" style="9" customWidth="1"/>
    <col min="2555" max="2555" width="6.3828125" style="9" customWidth="1"/>
    <col min="2556" max="2556" width="2.61328125" style="9" customWidth="1"/>
    <col min="2557" max="2560" width="0.765625" style="9" customWidth="1"/>
    <col min="2561" max="2642" width="2.61328125" style="9" customWidth="1"/>
    <col min="2643" max="2809" width="1.4609375" style="9"/>
    <col min="2810" max="2810" width="2.61328125" style="9" customWidth="1"/>
    <col min="2811" max="2811" width="6.3828125" style="9" customWidth="1"/>
    <col min="2812" max="2812" width="2.61328125" style="9" customWidth="1"/>
    <col min="2813" max="2816" width="0.765625" style="9" customWidth="1"/>
    <col min="2817" max="2898" width="2.61328125" style="9" customWidth="1"/>
    <col min="2899" max="3065" width="1.4609375" style="9"/>
    <col min="3066" max="3066" width="2.61328125" style="9" customWidth="1"/>
    <col min="3067" max="3067" width="6.3828125" style="9" customWidth="1"/>
    <col min="3068" max="3068" width="2.61328125" style="9" customWidth="1"/>
    <col min="3069" max="3072" width="0.765625" style="9" customWidth="1"/>
    <col min="3073" max="3154" width="2.61328125" style="9" customWidth="1"/>
    <col min="3155" max="3321" width="1.4609375" style="9"/>
    <col min="3322" max="3322" width="2.61328125" style="9" customWidth="1"/>
    <col min="3323" max="3323" width="6.3828125" style="9" customWidth="1"/>
    <col min="3324" max="3324" width="2.61328125" style="9" customWidth="1"/>
    <col min="3325" max="3328" width="0.765625" style="9" customWidth="1"/>
    <col min="3329" max="3410" width="2.61328125" style="9" customWidth="1"/>
    <col min="3411" max="3577" width="1.4609375" style="9"/>
    <col min="3578" max="3578" width="2.61328125" style="9" customWidth="1"/>
    <col min="3579" max="3579" width="6.3828125" style="9" customWidth="1"/>
    <col min="3580" max="3580" width="2.61328125" style="9" customWidth="1"/>
    <col min="3581" max="3584" width="0.765625" style="9" customWidth="1"/>
    <col min="3585" max="3666" width="2.61328125" style="9" customWidth="1"/>
    <col min="3667" max="3833" width="1.4609375" style="9"/>
    <col min="3834" max="3834" width="2.61328125" style="9" customWidth="1"/>
    <col min="3835" max="3835" width="6.3828125" style="9" customWidth="1"/>
    <col min="3836" max="3836" width="2.61328125" style="9" customWidth="1"/>
    <col min="3837" max="3840" width="0.765625" style="9" customWidth="1"/>
    <col min="3841" max="3922" width="2.61328125" style="9" customWidth="1"/>
    <col min="3923" max="4089" width="1.4609375" style="9"/>
    <col min="4090" max="4090" width="2.61328125" style="9" customWidth="1"/>
    <col min="4091" max="4091" width="6.3828125" style="9" customWidth="1"/>
    <col min="4092" max="4092" width="2.61328125" style="9" customWidth="1"/>
    <col min="4093" max="4096" width="0.765625" style="9" customWidth="1"/>
    <col min="4097" max="4178" width="2.61328125" style="9" customWidth="1"/>
    <col min="4179" max="4345" width="1.4609375" style="9"/>
    <col min="4346" max="4346" width="2.61328125" style="9" customWidth="1"/>
    <col min="4347" max="4347" width="6.3828125" style="9" customWidth="1"/>
    <col min="4348" max="4348" width="2.61328125" style="9" customWidth="1"/>
    <col min="4349" max="4352" width="0.765625" style="9" customWidth="1"/>
    <col min="4353" max="4434" width="2.61328125" style="9" customWidth="1"/>
    <col min="4435" max="4601" width="1.4609375" style="9"/>
    <col min="4602" max="4602" width="2.61328125" style="9" customWidth="1"/>
    <col min="4603" max="4603" width="6.3828125" style="9" customWidth="1"/>
    <col min="4604" max="4604" width="2.61328125" style="9" customWidth="1"/>
    <col min="4605" max="4608" width="0.765625" style="9" customWidth="1"/>
    <col min="4609" max="4690" width="2.61328125" style="9" customWidth="1"/>
    <col min="4691" max="4857" width="1.4609375" style="9"/>
    <col min="4858" max="4858" width="2.61328125" style="9" customWidth="1"/>
    <col min="4859" max="4859" width="6.3828125" style="9" customWidth="1"/>
    <col min="4860" max="4860" width="2.61328125" style="9" customWidth="1"/>
    <col min="4861" max="4864" width="0.765625" style="9" customWidth="1"/>
    <col min="4865" max="4946" width="2.61328125" style="9" customWidth="1"/>
    <col min="4947" max="5113" width="1.4609375" style="9"/>
    <col min="5114" max="5114" width="2.61328125" style="9" customWidth="1"/>
    <col min="5115" max="5115" width="6.3828125" style="9" customWidth="1"/>
    <col min="5116" max="5116" width="2.61328125" style="9" customWidth="1"/>
    <col min="5117" max="5120" width="0.765625" style="9" customWidth="1"/>
    <col min="5121" max="5202" width="2.61328125" style="9" customWidth="1"/>
    <col min="5203" max="5369" width="1.4609375" style="9"/>
    <col min="5370" max="5370" width="2.61328125" style="9" customWidth="1"/>
    <col min="5371" max="5371" width="6.3828125" style="9" customWidth="1"/>
    <col min="5372" max="5372" width="2.61328125" style="9" customWidth="1"/>
    <col min="5373" max="5376" width="0.765625" style="9" customWidth="1"/>
    <col min="5377" max="5458" width="2.61328125" style="9" customWidth="1"/>
    <col min="5459" max="5625" width="1.4609375" style="9"/>
    <col min="5626" max="5626" width="2.61328125" style="9" customWidth="1"/>
    <col min="5627" max="5627" width="6.3828125" style="9" customWidth="1"/>
    <col min="5628" max="5628" width="2.61328125" style="9" customWidth="1"/>
    <col min="5629" max="5632" width="0.765625" style="9" customWidth="1"/>
    <col min="5633" max="5714" width="2.61328125" style="9" customWidth="1"/>
    <col min="5715" max="5881" width="1.4609375" style="9"/>
    <col min="5882" max="5882" width="2.61328125" style="9" customWidth="1"/>
    <col min="5883" max="5883" width="6.3828125" style="9" customWidth="1"/>
    <col min="5884" max="5884" width="2.61328125" style="9" customWidth="1"/>
    <col min="5885" max="5888" width="0.765625" style="9" customWidth="1"/>
    <col min="5889" max="5970" width="2.61328125" style="9" customWidth="1"/>
    <col min="5971" max="6137" width="1.4609375" style="9"/>
    <col min="6138" max="6138" width="2.61328125" style="9" customWidth="1"/>
    <col min="6139" max="6139" width="6.3828125" style="9" customWidth="1"/>
    <col min="6140" max="6140" width="2.61328125" style="9" customWidth="1"/>
    <col min="6141" max="6144" width="0.765625" style="9" customWidth="1"/>
    <col min="6145" max="6226" width="2.61328125" style="9" customWidth="1"/>
    <col min="6227" max="6393" width="1.4609375" style="9"/>
    <col min="6394" max="6394" width="2.61328125" style="9" customWidth="1"/>
    <col min="6395" max="6395" width="6.3828125" style="9" customWidth="1"/>
    <col min="6396" max="6396" width="2.61328125" style="9" customWidth="1"/>
    <col min="6397" max="6400" width="0.765625" style="9" customWidth="1"/>
    <col min="6401" max="6482" width="2.61328125" style="9" customWidth="1"/>
    <col min="6483" max="6649" width="1.4609375" style="9"/>
    <col min="6650" max="6650" width="2.61328125" style="9" customWidth="1"/>
    <col min="6651" max="6651" width="6.3828125" style="9" customWidth="1"/>
    <col min="6652" max="6652" width="2.61328125" style="9" customWidth="1"/>
    <col min="6653" max="6656" width="0.765625" style="9" customWidth="1"/>
    <col min="6657" max="6738" width="2.61328125" style="9" customWidth="1"/>
    <col min="6739" max="6905" width="1.4609375" style="9"/>
    <col min="6906" max="6906" width="2.61328125" style="9" customWidth="1"/>
    <col min="6907" max="6907" width="6.3828125" style="9" customWidth="1"/>
    <col min="6908" max="6908" width="2.61328125" style="9" customWidth="1"/>
    <col min="6909" max="6912" width="0.765625" style="9" customWidth="1"/>
    <col min="6913" max="6994" width="2.61328125" style="9" customWidth="1"/>
    <col min="6995" max="7161" width="1.4609375" style="9"/>
    <col min="7162" max="7162" width="2.61328125" style="9" customWidth="1"/>
    <col min="7163" max="7163" width="6.3828125" style="9" customWidth="1"/>
    <col min="7164" max="7164" width="2.61328125" style="9" customWidth="1"/>
    <col min="7165" max="7168" width="0.765625" style="9" customWidth="1"/>
    <col min="7169" max="7250" width="2.61328125" style="9" customWidth="1"/>
    <col min="7251" max="7417" width="1.4609375" style="9"/>
    <col min="7418" max="7418" width="2.61328125" style="9" customWidth="1"/>
    <col min="7419" max="7419" width="6.3828125" style="9" customWidth="1"/>
    <col min="7420" max="7420" width="2.61328125" style="9" customWidth="1"/>
    <col min="7421" max="7424" width="0.765625" style="9" customWidth="1"/>
    <col min="7425" max="7506" width="2.61328125" style="9" customWidth="1"/>
    <col min="7507" max="7673" width="1.4609375" style="9"/>
    <col min="7674" max="7674" width="2.61328125" style="9" customWidth="1"/>
    <col min="7675" max="7675" width="6.3828125" style="9" customWidth="1"/>
    <col min="7676" max="7676" width="2.61328125" style="9" customWidth="1"/>
    <col min="7677" max="7680" width="0.765625" style="9" customWidth="1"/>
    <col min="7681" max="7762" width="2.61328125" style="9" customWidth="1"/>
    <col min="7763" max="7929" width="1.4609375" style="9"/>
    <col min="7930" max="7930" width="2.61328125" style="9" customWidth="1"/>
    <col min="7931" max="7931" width="6.3828125" style="9" customWidth="1"/>
    <col min="7932" max="7932" width="2.61328125" style="9" customWidth="1"/>
    <col min="7933" max="7936" width="0.765625" style="9" customWidth="1"/>
    <col min="7937" max="8018" width="2.61328125" style="9" customWidth="1"/>
    <col min="8019" max="8185" width="1.4609375" style="9"/>
    <col min="8186" max="8186" width="2.61328125" style="9" customWidth="1"/>
    <col min="8187" max="8187" width="6.3828125" style="9" customWidth="1"/>
    <col min="8188" max="8188" width="2.61328125" style="9" customWidth="1"/>
    <col min="8189" max="8192" width="0.765625" style="9" customWidth="1"/>
    <col min="8193" max="8274" width="2.61328125" style="9" customWidth="1"/>
    <col min="8275" max="8441" width="1.4609375" style="9"/>
    <col min="8442" max="8442" width="2.61328125" style="9" customWidth="1"/>
    <col min="8443" max="8443" width="6.3828125" style="9" customWidth="1"/>
    <col min="8444" max="8444" width="2.61328125" style="9" customWidth="1"/>
    <col min="8445" max="8448" width="0.765625" style="9" customWidth="1"/>
    <col min="8449" max="8530" width="2.61328125" style="9" customWidth="1"/>
    <col min="8531" max="8697" width="1.4609375" style="9"/>
    <col min="8698" max="8698" width="2.61328125" style="9" customWidth="1"/>
    <col min="8699" max="8699" width="6.3828125" style="9" customWidth="1"/>
    <col min="8700" max="8700" width="2.61328125" style="9" customWidth="1"/>
    <col min="8701" max="8704" width="0.765625" style="9" customWidth="1"/>
    <col min="8705" max="8786" width="2.61328125" style="9" customWidth="1"/>
    <col min="8787" max="8953" width="1.4609375" style="9"/>
    <col min="8954" max="8954" width="2.61328125" style="9" customWidth="1"/>
    <col min="8955" max="8955" width="6.3828125" style="9" customWidth="1"/>
    <col min="8956" max="8956" width="2.61328125" style="9" customWidth="1"/>
    <col min="8957" max="8960" width="0.765625" style="9" customWidth="1"/>
    <col min="8961" max="9042" width="2.61328125" style="9" customWidth="1"/>
    <col min="9043" max="9209" width="1.4609375" style="9"/>
    <col min="9210" max="9210" width="2.61328125" style="9" customWidth="1"/>
    <col min="9211" max="9211" width="6.3828125" style="9" customWidth="1"/>
    <col min="9212" max="9212" width="2.61328125" style="9" customWidth="1"/>
    <col min="9213" max="9216" width="0.765625" style="9" customWidth="1"/>
    <col min="9217" max="9298" width="2.61328125" style="9" customWidth="1"/>
    <col min="9299" max="9465" width="1.4609375" style="9"/>
    <col min="9466" max="9466" width="2.61328125" style="9" customWidth="1"/>
    <col min="9467" max="9467" width="6.3828125" style="9" customWidth="1"/>
    <col min="9468" max="9468" width="2.61328125" style="9" customWidth="1"/>
    <col min="9469" max="9472" width="0.765625" style="9" customWidth="1"/>
    <col min="9473" max="9554" width="2.61328125" style="9" customWidth="1"/>
    <col min="9555" max="9721" width="1.4609375" style="9"/>
    <col min="9722" max="9722" width="2.61328125" style="9" customWidth="1"/>
    <col min="9723" max="9723" width="6.3828125" style="9" customWidth="1"/>
    <col min="9724" max="9724" width="2.61328125" style="9" customWidth="1"/>
    <col min="9725" max="9728" width="0.765625" style="9" customWidth="1"/>
    <col min="9729" max="9810" width="2.61328125" style="9" customWidth="1"/>
    <col min="9811" max="9977" width="1.4609375" style="9"/>
    <col min="9978" max="9978" width="2.61328125" style="9" customWidth="1"/>
    <col min="9979" max="9979" width="6.3828125" style="9" customWidth="1"/>
    <col min="9980" max="9980" width="2.61328125" style="9" customWidth="1"/>
    <col min="9981" max="9984" width="0.765625" style="9" customWidth="1"/>
    <col min="9985" max="10066" width="2.61328125" style="9" customWidth="1"/>
    <col min="10067" max="10233" width="1.4609375" style="9"/>
    <col min="10234" max="10234" width="2.61328125" style="9" customWidth="1"/>
    <col min="10235" max="10235" width="6.3828125" style="9" customWidth="1"/>
    <col min="10236" max="10236" width="2.61328125" style="9" customWidth="1"/>
    <col min="10237" max="10240" width="0.765625" style="9" customWidth="1"/>
    <col min="10241" max="10322" width="2.61328125" style="9" customWidth="1"/>
    <col min="10323" max="10489" width="1.4609375" style="9"/>
    <col min="10490" max="10490" width="2.61328125" style="9" customWidth="1"/>
    <col min="10491" max="10491" width="6.3828125" style="9" customWidth="1"/>
    <col min="10492" max="10492" width="2.61328125" style="9" customWidth="1"/>
    <col min="10493" max="10496" width="0.765625" style="9" customWidth="1"/>
    <col min="10497" max="10578" width="2.61328125" style="9" customWidth="1"/>
    <col min="10579" max="10745" width="1.4609375" style="9"/>
    <col min="10746" max="10746" width="2.61328125" style="9" customWidth="1"/>
    <col min="10747" max="10747" width="6.3828125" style="9" customWidth="1"/>
    <col min="10748" max="10748" width="2.61328125" style="9" customWidth="1"/>
    <col min="10749" max="10752" width="0.765625" style="9" customWidth="1"/>
    <col min="10753" max="10834" width="2.61328125" style="9" customWidth="1"/>
    <col min="10835" max="11001" width="1.4609375" style="9"/>
    <col min="11002" max="11002" width="2.61328125" style="9" customWidth="1"/>
    <col min="11003" max="11003" width="6.3828125" style="9" customWidth="1"/>
    <col min="11004" max="11004" width="2.61328125" style="9" customWidth="1"/>
    <col min="11005" max="11008" width="0.765625" style="9" customWidth="1"/>
    <col min="11009" max="11090" width="2.61328125" style="9" customWidth="1"/>
    <col min="11091" max="11257" width="1.4609375" style="9"/>
    <col min="11258" max="11258" width="2.61328125" style="9" customWidth="1"/>
    <col min="11259" max="11259" width="6.3828125" style="9" customWidth="1"/>
    <col min="11260" max="11260" width="2.61328125" style="9" customWidth="1"/>
    <col min="11261" max="11264" width="0.765625" style="9" customWidth="1"/>
    <col min="11265" max="11346" width="2.61328125" style="9" customWidth="1"/>
    <col min="11347" max="11513" width="1.4609375" style="9"/>
    <col min="11514" max="11514" width="2.61328125" style="9" customWidth="1"/>
    <col min="11515" max="11515" width="6.3828125" style="9" customWidth="1"/>
    <col min="11516" max="11516" width="2.61328125" style="9" customWidth="1"/>
    <col min="11517" max="11520" width="0.765625" style="9" customWidth="1"/>
    <col min="11521" max="11602" width="2.61328125" style="9" customWidth="1"/>
    <col min="11603" max="11769" width="1.4609375" style="9"/>
    <col min="11770" max="11770" width="2.61328125" style="9" customWidth="1"/>
    <col min="11771" max="11771" width="6.3828125" style="9" customWidth="1"/>
    <col min="11772" max="11772" width="2.61328125" style="9" customWidth="1"/>
    <col min="11773" max="11776" width="0.765625" style="9" customWidth="1"/>
    <col min="11777" max="11858" width="2.61328125" style="9" customWidth="1"/>
    <col min="11859" max="12025" width="1.4609375" style="9"/>
    <col min="12026" max="12026" width="2.61328125" style="9" customWidth="1"/>
    <col min="12027" max="12027" width="6.3828125" style="9" customWidth="1"/>
    <col min="12028" max="12028" width="2.61328125" style="9" customWidth="1"/>
    <col min="12029" max="12032" width="0.765625" style="9" customWidth="1"/>
    <col min="12033" max="12114" width="2.61328125" style="9" customWidth="1"/>
    <col min="12115" max="12281" width="1.4609375" style="9"/>
    <col min="12282" max="12282" width="2.61328125" style="9" customWidth="1"/>
    <col min="12283" max="12283" width="6.3828125" style="9" customWidth="1"/>
    <col min="12284" max="12284" width="2.61328125" style="9" customWidth="1"/>
    <col min="12285" max="12288" width="0.765625" style="9" customWidth="1"/>
    <col min="12289" max="12370" width="2.61328125" style="9" customWidth="1"/>
    <col min="12371" max="12537" width="1.4609375" style="9"/>
    <col min="12538" max="12538" width="2.61328125" style="9" customWidth="1"/>
    <col min="12539" max="12539" width="6.3828125" style="9" customWidth="1"/>
    <col min="12540" max="12540" width="2.61328125" style="9" customWidth="1"/>
    <col min="12541" max="12544" width="0.765625" style="9" customWidth="1"/>
    <col min="12545" max="12626" width="2.61328125" style="9" customWidth="1"/>
    <col min="12627" max="12793" width="1.4609375" style="9"/>
    <col min="12794" max="12794" width="2.61328125" style="9" customWidth="1"/>
    <col min="12795" max="12795" width="6.3828125" style="9" customWidth="1"/>
    <col min="12796" max="12796" width="2.61328125" style="9" customWidth="1"/>
    <col min="12797" max="12800" width="0.765625" style="9" customWidth="1"/>
    <col min="12801" max="12882" width="2.61328125" style="9" customWidth="1"/>
    <col min="12883" max="13049" width="1.4609375" style="9"/>
    <col min="13050" max="13050" width="2.61328125" style="9" customWidth="1"/>
    <col min="13051" max="13051" width="6.3828125" style="9" customWidth="1"/>
    <col min="13052" max="13052" width="2.61328125" style="9" customWidth="1"/>
    <col min="13053" max="13056" width="0.765625" style="9" customWidth="1"/>
    <col min="13057" max="13138" width="2.61328125" style="9" customWidth="1"/>
    <col min="13139" max="13305" width="1.4609375" style="9"/>
    <col min="13306" max="13306" width="2.61328125" style="9" customWidth="1"/>
    <col min="13307" max="13307" width="6.3828125" style="9" customWidth="1"/>
    <col min="13308" max="13308" width="2.61328125" style="9" customWidth="1"/>
    <col min="13309" max="13312" width="0.765625" style="9" customWidth="1"/>
    <col min="13313" max="13394" width="2.61328125" style="9" customWidth="1"/>
    <col min="13395" max="13561" width="1.4609375" style="9"/>
    <col min="13562" max="13562" width="2.61328125" style="9" customWidth="1"/>
    <col min="13563" max="13563" width="6.3828125" style="9" customWidth="1"/>
    <col min="13564" max="13564" width="2.61328125" style="9" customWidth="1"/>
    <col min="13565" max="13568" width="0.765625" style="9" customWidth="1"/>
    <col min="13569" max="13650" width="2.61328125" style="9" customWidth="1"/>
    <col min="13651" max="13817" width="1.4609375" style="9"/>
    <col min="13818" max="13818" width="2.61328125" style="9" customWidth="1"/>
    <col min="13819" max="13819" width="6.3828125" style="9" customWidth="1"/>
    <col min="13820" max="13820" width="2.61328125" style="9" customWidth="1"/>
    <col min="13821" max="13824" width="0.765625" style="9" customWidth="1"/>
    <col min="13825" max="13906" width="2.61328125" style="9" customWidth="1"/>
    <col min="13907" max="14073" width="1.4609375" style="9"/>
    <col min="14074" max="14074" width="2.61328125" style="9" customWidth="1"/>
    <col min="14075" max="14075" width="6.3828125" style="9" customWidth="1"/>
    <col min="14076" max="14076" width="2.61328125" style="9" customWidth="1"/>
    <col min="14077" max="14080" width="0.765625" style="9" customWidth="1"/>
    <col min="14081" max="14162" width="2.61328125" style="9" customWidth="1"/>
    <col min="14163" max="14329" width="1.4609375" style="9"/>
    <col min="14330" max="14330" width="2.61328125" style="9" customWidth="1"/>
    <col min="14331" max="14331" width="6.3828125" style="9" customWidth="1"/>
    <col min="14332" max="14332" width="2.61328125" style="9" customWidth="1"/>
    <col min="14333" max="14336" width="0.765625" style="9" customWidth="1"/>
    <col min="14337" max="14418" width="2.61328125" style="9" customWidth="1"/>
    <col min="14419" max="14585" width="1.4609375" style="9"/>
    <col min="14586" max="14586" width="2.61328125" style="9" customWidth="1"/>
    <col min="14587" max="14587" width="6.3828125" style="9" customWidth="1"/>
    <col min="14588" max="14588" width="2.61328125" style="9" customWidth="1"/>
    <col min="14589" max="14592" width="0.765625" style="9" customWidth="1"/>
    <col min="14593" max="14674" width="2.61328125" style="9" customWidth="1"/>
    <col min="14675" max="14841" width="1.4609375" style="9"/>
    <col min="14842" max="14842" width="2.61328125" style="9" customWidth="1"/>
    <col min="14843" max="14843" width="6.3828125" style="9" customWidth="1"/>
    <col min="14844" max="14844" width="2.61328125" style="9" customWidth="1"/>
    <col min="14845" max="14848" width="0.765625" style="9" customWidth="1"/>
    <col min="14849" max="14930" width="2.61328125" style="9" customWidth="1"/>
    <col min="14931" max="15097" width="1.4609375" style="9"/>
    <col min="15098" max="15098" width="2.61328125" style="9" customWidth="1"/>
    <col min="15099" max="15099" width="6.3828125" style="9" customWidth="1"/>
    <col min="15100" max="15100" width="2.61328125" style="9" customWidth="1"/>
    <col min="15101" max="15104" width="0.765625" style="9" customWidth="1"/>
    <col min="15105" max="15186" width="2.61328125" style="9" customWidth="1"/>
    <col min="15187" max="15353" width="1.4609375" style="9"/>
    <col min="15354" max="15354" width="2.61328125" style="9" customWidth="1"/>
    <col min="15355" max="15355" width="6.3828125" style="9" customWidth="1"/>
    <col min="15356" max="15356" width="2.61328125" style="9" customWidth="1"/>
    <col min="15357" max="15360" width="0.765625" style="9" customWidth="1"/>
    <col min="15361" max="15442" width="2.61328125" style="9" customWidth="1"/>
    <col min="15443" max="15609" width="1.4609375" style="9"/>
    <col min="15610" max="15610" width="2.61328125" style="9" customWidth="1"/>
    <col min="15611" max="15611" width="6.3828125" style="9" customWidth="1"/>
    <col min="15612" max="15612" width="2.61328125" style="9" customWidth="1"/>
    <col min="15613" max="15616" width="0.765625" style="9" customWidth="1"/>
    <col min="15617" max="15698" width="2.61328125" style="9" customWidth="1"/>
    <col min="15699" max="15865" width="1.4609375" style="9"/>
    <col min="15866" max="15866" width="2.61328125" style="9" customWidth="1"/>
    <col min="15867" max="15867" width="6.3828125" style="9" customWidth="1"/>
    <col min="15868" max="15868" width="2.61328125" style="9" customWidth="1"/>
    <col min="15869" max="15872" width="0.765625" style="9" customWidth="1"/>
    <col min="15873" max="15954" width="2.61328125" style="9" customWidth="1"/>
    <col min="15955" max="16121" width="1.4609375" style="9"/>
    <col min="16122" max="16122" width="2.61328125" style="9" customWidth="1"/>
    <col min="16123" max="16123" width="6.3828125" style="9" customWidth="1"/>
    <col min="16124" max="16124" width="2.61328125" style="9" customWidth="1"/>
    <col min="16125" max="16128" width="0.765625" style="9" customWidth="1"/>
    <col min="16129" max="16210" width="2.61328125" style="9" customWidth="1"/>
    <col min="16211" max="16384" width="1.4609375" style="9"/>
  </cols>
  <sheetData>
    <row r="1" spans="1:167" ht="16.2" customHeight="1">
      <c r="A1" s="8"/>
      <c r="B1" s="8"/>
      <c r="C1" s="8"/>
    </row>
    <row r="2" spans="1:167" ht="16.2" customHeight="1">
      <c r="A2" s="8"/>
      <c r="B2" s="8"/>
      <c r="C2" s="8"/>
    </row>
    <row r="3" spans="1:167" ht="16.2" customHeight="1">
      <c r="A3" s="8"/>
      <c r="B3" s="8"/>
      <c r="C3" s="8"/>
    </row>
    <row r="4" spans="1:167" ht="16.2" customHeight="1">
      <c r="A4" s="8"/>
      <c r="B4" s="313"/>
      <c r="C4" s="313"/>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row>
    <row r="5" spans="1:167" ht="16.2" customHeight="1">
      <c r="A5" s="8"/>
      <c r="B5" s="313"/>
      <c r="C5" s="313"/>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row>
    <row r="6" spans="1:167" ht="16.2" customHeight="1">
      <c r="A6" s="8"/>
      <c r="B6" s="315"/>
      <c r="C6" s="315"/>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4"/>
      <c r="BN6" s="314"/>
      <c r="BO6" s="314"/>
      <c r="BP6" s="314"/>
      <c r="BQ6" s="314"/>
      <c r="BR6" s="314"/>
      <c r="BS6" s="314"/>
      <c r="BT6" s="314"/>
      <c r="BU6" s="314"/>
      <c r="BV6" s="314"/>
      <c r="BW6" s="314"/>
      <c r="BX6" s="314"/>
      <c r="BY6" s="314"/>
      <c r="BZ6" s="314"/>
      <c r="CA6" s="314"/>
      <c r="CB6" s="314"/>
      <c r="CC6" s="314"/>
      <c r="CD6" s="314"/>
    </row>
    <row r="7" spans="1:167" ht="30" customHeight="1">
      <c r="A7" s="62"/>
      <c r="B7" s="316"/>
      <c r="C7" s="316"/>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156"/>
      <c r="BN7" s="156"/>
      <c r="BO7" s="156"/>
      <c r="BP7" s="156"/>
      <c r="BQ7" s="156"/>
      <c r="BR7" s="156"/>
      <c r="BS7" s="156"/>
      <c r="BT7" s="156"/>
      <c r="BU7" s="156"/>
      <c r="BV7" s="156"/>
      <c r="BW7" s="156"/>
      <c r="BX7" s="156"/>
      <c r="BY7" s="156"/>
      <c r="BZ7" s="156"/>
      <c r="CA7" s="156"/>
      <c r="CB7" s="156"/>
      <c r="CC7" s="156"/>
      <c r="CD7" s="322"/>
    </row>
    <row r="8" spans="1:167" ht="25.2" customHeight="1">
      <c r="A8" s="62"/>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6"/>
      <c r="BE8" s="316"/>
      <c r="BF8" s="316"/>
      <c r="BG8" s="316"/>
      <c r="BH8" s="316"/>
      <c r="BI8" s="316"/>
      <c r="BJ8" s="316"/>
      <c r="BK8" s="316"/>
      <c r="BL8" s="316"/>
      <c r="BM8" s="75"/>
      <c r="BN8" s="75"/>
      <c r="BO8" s="75"/>
      <c r="BP8" s="75"/>
      <c r="BQ8" s="75"/>
      <c r="BR8" s="75"/>
      <c r="BS8" s="75"/>
      <c r="BT8" s="75"/>
      <c r="BU8" s="75"/>
      <c r="BV8" s="75"/>
      <c r="BW8" s="75"/>
      <c r="BX8" s="75"/>
      <c r="BY8" s="75"/>
      <c r="BZ8" s="75"/>
      <c r="CA8" s="75"/>
      <c r="CB8" s="75"/>
      <c r="CC8" s="75"/>
      <c r="CD8" s="172"/>
    </row>
    <row r="9" spans="1:167" ht="12" customHeight="1">
      <c r="A9" s="62"/>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c r="AQ9" s="316"/>
      <c r="AR9" s="316"/>
      <c r="AS9" s="316"/>
      <c r="AT9" s="316"/>
      <c r="AU9" s="316"/>
      <c r="AV9" s="316"/>
      <c r="AW9" s="316"/>
      <c r="AX9" s="316"/>
      <c r="AY9" s="316"/>
      <c r="AZ9" s="316"/>
      <c r="BA9" s="316"/>
      <c r="BB9" s="316"/>
      <c r="BC9" s="316"/>
      <c r="BD9" s="316"/>
      <c r="BE9" s="316"/>
      <c r="BF9" s="316"/>
      <c r="BG9" s="316"/>
      <c r="BH9" s="316"/>
      <c r="BI9" s="316"/>
      <c r="BJ9" s="316"/>
      <c r="BK9" s="316"/>
      <c r="BL9" s="316"/>
      <c r="BM9" s="75"/>
      <c r="BN9" s="75"/>
      <c r="BO9" s="75"/>
      <c r="BP9" s="75"/>
      <c r="BQ9" s="75"/>
      <c r="BR9" s="75"/>
      <c r="BS9" s="75"/>
      <c r="BT9" s="75"/>
      <c r="BU9" s="75"/>
      <c r="BV9" s="75"/>
      <c r="BW9" s="75"/>
      <c r="BX9" s="75"/>
      <c r="BY9" s="75"/>
      <c r="BZ9" s="75"/>
      <c r="CA9" s="75"/>
      <c r="CB9" s="75"/>
      <c r="CC9" s="75"/>
      <c r="CD9" s="172"/>
    </row>
    <row r="10" spans="1:167" ht="25.2" customHeight="1">
      <c r="A10" s="62"/>
      <c r="B10" s="316"/>
      <c r="C10" s="316"/>
      <c r="D10" s="316"/>
      <c r="E10" s="316"/>
      <c r="F10" s="316"/>
      <c r="G10" s="316"/>
      <c r="H10" s="316"/>
      <c r="I10" s="2900" t="s">
        <v>2553</v>
      </c>
      <c r="J10" s="2900"/>
      <c r="K10" s="2900"/>
      <c r="L10" s="2900"/>
      <c r="M10" s="2900"/>
      <c r="N10" s="2900"/>
      <c r="O10" s="2900"/>
      <c r="P10" s="2900"/>
      <c r="Q10" s="2900"/>
      <c r="R10" s="2900"/>
      <c r="S10" s="2900"/>
      <c r="T10" s="2900"/>
      <c r="U10" s="2900"/>
      <c r="V10" s="2900"/>
      <c r="W10" s="2900"/>
      <c r="X10" s="2900"/>
      <c r="Y10" s="2900"/>
      <c r="Z10" s="2900"/>
      <c r="AA10" s="2900"/>
      <c r="AB10" s="2900"/>
      <c r="AC10" s="2900"/>
      <c r="AD10" s="2900"/>
      <c r="AE10" s="2900"/>
      <c r="AF10" s="2900"/>
      <c r="AG10" s="2900"/>
      <c r="AH10" s="2900"/>
      <c r="AI10" s="2900"/>
      <c r="AJ10" s="2900"/>
      <c r="AK10" s="2900"/>
      <c r="AL10" s="2900"/>
      <c r="AM10" s="2900"/>
      <c r="AN10" s="2900"/>
      <c r="AO10" s="2900"/>
      <c r="AP10" s="2900"/>
      <c r="AQ10" s="2900"/>
      <c r="AR10" s="2900"/>
      <c r="AS10" s="2900"/>
      <c r="AT10" s="2900"/>
      <c r="AU10" s="2900"/>
      <c r="AV10" s="2900"/>
      <c r="AW10" s="2900"/>
      <c r="AX10" s="2900"/>
      <c r="AY10" s="2900"/>
      <c r="AZ10" s="2900"/>
      <c r="BA10" s="2900"/>
      <c r="BB10" s="2900"/>
      <c r="BC10" s="2900"/>
      <c r="BD10" s="2900"/>
      <c r="BE10" s="2900"/>
      <c r="BF10" s="2900"/>
      <c r="BG10" s="2900"/>
      <c r="BH10" s="2900"/>
      <c r="BI10" s="2900"/>
      <c r="BJ10" s="2900"/>
      <c r="BK10" s="316"/>
      <c r="BL10" s="316"/>
      <c r="BM10" s="75"/>
      <c r="BN10" s="75"/>
      <c r="BO10" s="75"/>
      <c r="BP10" s="75"/>
      <c r="BQ10" s="75"/>
      <c r="BR10" s="75"/>
      <c r="BS10" s="75"/>
      <c r="BT10" s="75"/>
      <c r="BU10" s="75"/>
      <c r="BV10" s="75"/>
      <c r="BW10" s="75"/>
      <c r="BX10" s="75"/>
      <c r="BY10" s="75"/>
      <c r="BZ10" s="75"/>
      <c r="CA10" s="75"/>
      <c r="CB10" s="75"/>
      <c r="CC10" s="75"/>
      <c r="CD10" s="172"/>
    </row>
    <row r="11" spans="1:167" ht="25.2" customHeight="1">
      <c r="A11" s="62"/>
      <c r="B11" s="316"/>
      <c r="C11" s="316"/>
      <c r="D11" s="316"/>
      <c r="E11" s="316"/>
      <c r="F11" s="316"/>
      <c r="G11" s="316"/>
      <c r="H11" s="316"/>
      <c r="I11" s="2900"/>
      <c r="J11" s="2900"/>
      <c r="K11" s="2900"/>
      <c r="L11" s="2900"/>
      <c r="M11" s="2900"/>
      <c r="N11" s="2900"/>
      <c r="O11" s="2900"/>
      <c r="P11" s="2900"/>
      <c r="Q11" s="2900"/>
      <c r="R11" s="2900"/>
      <c r="S11" s="2900"/>
      <c r="T11" s="2900"/>
      <c r="U11" s="2900"/>
      <c r="V11" s="2900"/>
      <c r="W11" s="2900"/>
      <c r="X11" s="2900"/>
      <c r="Y11" s="2900"/>
      <c r="Z11" s="2900"/>
      <c r="AA11" s="2900"/>
      <c r="AB11" s="2900"/>
      <c r="AC11" s="2900"/>
      <c r="AD11" s="2900"/>
      <c r="AE11" s="2900"/>
      <c r="AF11" s="2900"/>
      <c r="AG11" s="2900"/>
      <c r="AH11" s="2900"/>
      <c r="AI11" s="2900"/>
      <c r="AJ11" s="2900"/>
      <c r="AK11" s="2900"/>
      <c r="AL11" s="2900"/>
      <c r="AM11" s="2900"/>
      <c r="AN11" s="2900"/>
      <c r="AO11" s="2900"/>
      <c r="AP11" s="2900"/>
      <c r="AQ11" s="2900"/>
      <c r="AR11" s="2900"/>
      <c r="AS11" s="2900"/>
      <c r="AT11" s="2900"/>
      <c r="AU11" s="2900"/>
      <c r="AV11" s="2900"/>
      <c r="AW11" s="2900"/>
      <c r="AX11" s="2900"/>
      <c r="AY11" s="2900"/>
      <c r="AZ11" s="2900"/>
      <c r="BA11" s="2900"/>
      <c r="BB11" s="2900"/>
      <c r="BC11" s="2900"/>
      <c r="BD11" s="2900"/>
      <c r="BE11" s="2900"/>
      <c r="BF11" s="2900"/>
      <c r="BG11" s="2900"/>
      <c r="BH11" s="2900"/>
      <c r="BI11" s="2900"/>
      <c r="BJ11" s="2900"/>
      <c r="BK11" s="316"/>
      <c r="BL11" s="316"/>
      <c r="BM11" s="75"/>
      <c r="BN11" s="75"/>
      <c r="BO11" s="75"/>
      <c r="BP11" s="75"/>
      <c r="BQ11" s="75"/>
      <c r="BR11" s="75"/>
      <c r="BS11" s="75"/>
      <c r="BT11" s="75"/>
      <c r="BU11" s="75"/>
      <c r="BV11" s="75"/>
      <c r="BW11" s="75"/>
      <c r="BX11" s="75"/>
      <c r="BY11" s="75"/>
      <c r="BZ11" s="75"/>
      <c r="CA11" s="75"/>
      <c r="CB11" s="75"/>
      <c r="CC11" s="75"/>
      <c r="CD11" s="172"/>
    </row>
    <row r="12" spans="1:167" ht="25.2" customHeight="1">
      <c r="A12" s="62"/>
      <c r="B12" s="316"/>
      <c r="C12" s="316"/>
      <c r="D12" s="316"/>
      <c r="E12" s="316"/>
      <c r="F12" s="316"/>
      <c r="G12" s="316"/>
      <c r="H12" s="316"/>
      <c r="I12" s="2901" t="s">
        <v>2554</v>
      </c>
      <c r="J12" s="2901"/>
      <c r="K12" s="2901"/>
      <c r="L12" s="2901"/>
      <c r="M12" s="2901"/>
      <c r="N12" s="2901"/>
      <c r="O12" s="2901"/>
      <c r="P12" s="2901"/>
      <c r="Q12" s="2901"/>
      <c r="R12" s="2901"/>
      <c r="S12" s="2901"/>
      <c r="T12" s="2901"/>
      <c r="U12" s="2901"/>
      <c r="V12" s="2901"/>
      <c r="W12" s="2901"/>
      <c r="X12" s="2901"/>
      <c r="Y12" s="2901"/>
      <c r="Z12" s="2901"/>
      <c r="AA12" s="2901"/>
      <c r="AB12" s="2901"/>
      <c r="AC12" s="2901"/>
      <c r="AD12" s="2901"/>
      <c r="AE12" s="2901"/>
      <c r="AF12" s="2901"/>
      <c r="AG12" s="2901"/>
      <c r="AH12" s="2901"/>
      <c r="AI12" s="2901"/>
      <c r="AJ12" s="2901"/>
      <c r="AK12" s="2901"/>
      <c r="AL12" s="2901"/>
      <c r="AM12" s="2901"/>
      <c r="AN12" s="2901"/>
      <c r="AO12" s="2901"/>
      <c r="AP12" s="2901"/>
      <c r="AQ12" s="2901"/>
      <c r="AR12" s="2901"/>
      <c r="AS12" s="2901"/>
      <c r="AT12" s="2901"/>
      <c r="AU12" s="2901"/>
      <c r="AV12" s="2901"/>
      <c r="AW12" s="2901"/>
      <c r="AX12" s="2901"/>
      <c r="AY12" s="2901"/>
      <c r="AZ12" s="2901"/>
      <c r="BA12" s="2901"/>
      <c r="BB12" s="2901"/>
      <c r="BC12" s="2901"/>
      <c r="BD12" s="2901"/>
      <c r="BE12" s="2901"/>
      <c r="BF12" s="2901"/>
      <c r="BG12" s="2901"/>
      <c r="BH12" s="2901"/>
      <c r="BI12" s="2901"/>
      <c r="BJ12" s="2901"/>
      <c r="BK12" s="316"/>
      <c r="BL12" s="316"/>
      <c r="BM12" s="316"/>
      <c r="BN12" s="316"/>
      <c r="BO12" s="316"/>
      <c r="BP12" s="316"/>
      <c r="BQ12" s="316"/>
      <c r="BR12" s="316"/>
      <c r="BS12" s="316"/>
      <c r="BT12" s="316"/>
      <c r="BU12" s="316"/>
      <c r="BV12" s="316"/>
      <c r="BW12" s="316"/>
      <c r="BX12" s="316"/>
      <c r="BY12" s="316"/>
      <c r="BZ12" s="316"/>
      <c r="CA12" s="316"/>
      <c r="CB12" s="316"/>
      <c r="CC12" s="316"/>
      <c r="CD12" s="355"/>
    </row>
    <row r="13" spans="1:167" ht="25.2" customHeight="1">
      <c r="A13" s="62"/>
      <c r="B13" s="318"/>
      <c r="C13" s="318"/>
      <c r="D13" s="318"/>
      <c r="E13" s="318"/>
      <c r="F13" s="318"/>
      <c r="G13" s="318"/>
      <c r="H13" s="318"/>
      <c r="I13" s="2901"/>
      <c r="J13" s="2901"/>
      <c r="K13" s="2901"/>
      <c r="L13" s="2901"/>
      <c r="M13" s="2901"/>
      <c r="N13" s="2901"/>
      <c r="O13" s="2901"/>
      <c r="P13" s="2901"/>
      <c r="Q13" s="2901"/>
      <c r="R13" s="2901"/>
      <c r="S13" s="2901"/>
      <c r="T13" s="2901"/>
      <c r="U13" s="2901"/>
      <c r="V13" s="2901"/>
      <c r="W13" s="2901"/>
      <c r="X13" s="2901"/>
      <c r="Y13" s="2901"/>
      <c r="Z13" s="2901"/>
      <c r="AA13" s="2901"/>
      <c r="AB13" s="2901"/>
      <c r="AC13" s="2901"/>
      <c r="AD13" s="2901"/>
      <c r="AE13" s="2901"/>
      <c r="AF13" s="2901"/>
      <c r="AG13" s="2901"/>
      <c r="AH13" s="2901"/>
      <c r="AI13" s="2901"/>
      <c r="AJ13" s="2901"/>
      <c r="AK13" s="2901"/>
      <c r="AL13" s="2901"/>
      <c r="AM13" s="2901"/>
      <c r="AN13" s="2901"/>
      <c r="AO13" s="2901"/>
      <c r="AP13" s="2901"/>
      <c r="AQ13" s="2901"/>
      <c r="AR13" s="2901"/>
      <c r="AS13" s="2901"/>
      <c r="AT13" s="2901"/>
      <c r="AU13" s="2901"/>
      <c r="AV13" s="2901"/>
      <c r="AW13" s="2901"/>
      <c r="AX13" s="2901"/>
      <c r="AY13" s="2901"/>
      <c r="AZ13" s="2901"/>
      <c r="BA13" s="2901"/>
      <c r="BB13" s="2901"/>
      <c r="BC13" s="2901"/>
      <c r="BD13" s="2901"/>
      <c r="BE13" s="2901"/>
      <c r="BF13" s="2901"/>
      <c r="BG13" s="2901"/>
      <c r="BH13" s="2901"/>
      <c r="BI13" s="2901"/>
      <c r="BJ13" s="2901"/>
      <c r="BK13" s="318"/>
      <c r="BL13" s="318"/>
      <c r="BM13" s="318"/>
      <c r="BN13" s="318"/>
      <c r="BO13" s="318"/>
      <c r="BP13" s="318"/>
      <c r="BQ13" s="318"/>
      <c r="BR13" s="318"/>
      <c r="BS13" s="318"/>
      <c r="BT13" s="318"/>
      <c r="BU13" s="318"/>
      <c r="BV13" s="318"/>
      <c r="BW13" s="318"/>
      <c r="BX13" s="318"/>
      <c r="BY13" s="318"/>
      <c r="BZ13" s="318"/>
      <c r="CA13" s="318"/>
      <c r="CB13" s="318"/>
      <c r="CC13" s="318"/>
      <c r="CD13" s="356"/>
    </row>
    <row r="14" spans="1:167" ht="30" customHeight="1">
      <c r="A14" s="62"/>
      <c r="B14" s="318"/>
      <c r="I14" s="2902" t="s">
        <v>2555</v>
      </c>
      <c r="J14" s="2902"/>
      <c r="K14" s="2902"/>
      <c r="L14" s="2902"/>
      <c r="M14" s="2902"/>
      <c r="N14" s="2902"/>
      <c r="O14" s="2902"/>
      <c r="P14" s="2902"/>
      <c r="Q14" s="2902"/>
      <c r="R14" s="2902"/>
      <c r="S14" s="2902"/>
      <c r="T14" s="2902"/>
      <c r="U14" s="2902"/>
      <c r="V14" s="2902"/>
      <c r="W14" s="2902"/>
      <c r="X14" s="2902"/>
      <c r="Y14" s="2902"/>
      <c r="Z14" s="2902"/>
      <c r="AA14" s="2902"/>
      <c r="AB14" s="2902"/>
      <c r="AC14" s="2902"/>
      <c r="AD14" s="2902"/>
      <c r="AE14" s="2902"/>
      <c r="AF14" s="2902"/>
      <c r="AG14" s="2902"/>
      <c r="AH14" s="2902"/>
      <c r="AI14" s="2902"/>
      <c r="AJ14" s="2902"/>
      <c r="AK14" s="2902"/>
      <c r="AL14" s="2902"/>
      <c r="AM14" s="2902"/>
      <c r="AN14" s="2902"/>
      <c r="AO14" s="2902"/>
      <c r="AP14" s="2902"/>
      <c r="AQ14" s="2902"/>
      <c r="AR14" s="2902"/>
      <c r="AS14" s="2902"/>
      <c r="AT14" s="2902"/>
      <c r="AU14" s="2902"/>
      <c r="AV14" s="2902"/>
      <c r="AW14" s="2902"/>
      <c r="AX14" s="2902"/>
      <c r="AY14" s="2902"/>
      <c r="AZ14" s="2902"/>
      <c r="BA14" s="2902"/>
      <c r="BB14" s="2902"/>
      <c r="BC14" s="2902"/>
      <c r="BD14" s="2902"/>
      <c r="BE14" s="2902"/>
      <c r="BF14" s="2902"/>
      <c r="BG14" s="2902"/>
      <c r="BH14" s="2902"/>
      <c r="BI14" s="2902"/>
      <c r="BJ14" s="2902"/>
      <c r="CC14" s="75"/>
      <c r="CD14" s="356"/>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row>
    <row r="15" spans="1:167" ht="30" customHeight="1">
      <c r="A15" s="62"/>
      <c r="B15" s="318"/>
      <c r="I15" s="2902"/>
      <c r="J15" s="2902"/>
      <c r="K15" s="2902"/>
      <c r="L15" s="2902"/>
      <c r="M15" s="2902"/>
      <c r="N15" s="2902"/>
      <c r="O15" s="2902"/>
      <c r="P15" s="2902"/>
      <c r="Q15" s="2902"/>
      <c r="R15" s="2902"/>
      <c r="S15" s="2902"/>
      <c r="T15" s="2902"/>
      <c r="U15" s="2902"/>
      <c r="V15" s="2902"/>
      <c r="W15" s="2902"/>
      <c r="X15" s="2902"/>
      <c r="Y15" s="2902"/>
      <c r="Z15" s="2902"/>
      <c r="AA15" s="2902"/>
      <c r="AB15" s="2902"/>
      <c r="AC15" s="2902"/>
      <c r="AD15" s="2902"/>
      <c r="AE15" s="2902"/>
      <c r="AF15" s="2902"/>
      <c r="AG15" s="2902"/>
      <c r="AH15" s="2902"/>
      <c r="AI15" s="2902"/>
      <c r="AJ15" s="2902"/>
      <c r="AK15" s="2902"/>
      <c r="AL15" s="2902"/>
      <c r="AM15" s="2902"/>
      <c r="AN15" s="2902"/>
      <c r="AO15" s="2902"/>
      <c r="AP15" s="2902"/>
      <c r="AQ15" s="2902"/>
      <c r="AR15" s="2902"/>
      <c r="AS15" s="2902"/>
      <c r="AT15" s="2902"/>
      <c r="AU15" s="2902"/>
      <c r="AV15" s="2902"/>
      <c r="AW15" s="2902"/>
      <c r="AX15" s="2902"/>
      <c r="AY15" s="2902"/>
      <c r="AZ15" s="2902"/>
      <c r="BA15" s="2902"/>
      <c r="BB15" s="2902"/>
      <c r="BC15" s="2902"/>
      <c r="BD15" s="2902"/>
      <c r="BE15" s="2902"/>
      <c r="BF15" s="2902"/>
      <c r="BG15" s="2902"/>
      <c r="BH15" s="2902"/>
      <c r="BI15" s="2902"/>
      <c r="BJ15" s="2902"/>
      <c r="CC15" s="75"/>
      <c r="CD15" s="356"/>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row>
    <row r="16" spans="1:167" ht="28.2">
      <c r="A16" s="62"/>
      <c r="B16" s="137"/>
      <c r="CC16" s="75"/>
      <c r="CD16" s="132"/>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row>
    <row r="17" spans="1:167" ht="30" customHeight="1">
      <c r="A17" s="62"/>
      <c r="B17" s="137"/>
      <c r="C17" s="342" t="s">
        <v>2556</v>
      </c>
      <c r="D17" s="285" t="s">
        <v>2557</v>
      </c>
      <c r="E17" s="287"/>
      <c r="F17" s="287"/>
      <c r="G17" s="287"/>
      <c r="H17" s="287"/>
      <c r="I17" s="287"/>
      <c r="AB17" s="2522" t="s">
        <v>2558</v>
      </c>
      <c r="AC17" s="2522"/>
      <c r="AD17" s="2522"/>
      <c r="AE17" s="2522"/>
      <c r="AF17" s="2522"/>
      <c r="AG17" s="2522"/>
      <c r="AH17" s="2522"/>
      <c r="AI17" s="2522"/>
      <c r="AJ17" s="2522"/>
      <c r="AK17" s="2522"/>
      <c r="AL17" s="2522"/>
      <c r="AM17" s="2522"/>
      <c r="AN17" s="2522"/>
      <c r="AO17" s="2522"/>
      <c r="AP17" s="2522"/>
      <c r="AQ17" s="2522"/>
      <c r="AR17" s="2522"/>
      <c r="AS17" s="2522"/>
      <c r="AT17" s="2522"/>
      <c r="AU17" s="2522"/>
      <c r="AV17" s="2522"/>
      <c r="AW17" s="2522"/>
      <c r="AX17" s="2522"/>
      <c r="AY17" s="2522"/>
      <c r="AZ17" s="2522"/>
      <c r="BA17" s="2522"/>
      <c r="BB17" s="2522"/>
      <c r="BC17" s="2522"/>
      <c r="BD17" s="2522"/>
      <c r="BE17" s="324"/>
      <c r="BF17" s="324"/>
      <c r="BG17" s="2522" t="s">
        <v>2559</v>
      </c>
      <c r="BH17" s="2522"/>
      <c r="BI17" s="2522"/>
      <c r="BJ17" s="2522"/>
      <c r="BK17" s="2522"/>
      <c r="BL17" s="2522"/>
      <c r="BM17" s="2522"/>
      <c r="BN17" s="2522"/>
      <c r="BO17" s="2522"/>
      <c r="BP17" s="2522"/>
      <c r="BQ17" s="2522"/>
      <c r="BR17" s="2522"/>
      <c r="BS17" s="2522"/>
      <c r="BT17" s="2522"/>
      <c r="BU17" s="2522"/>
      <c r="BV17" s="2522"/>
      <c r="BW17" s="2522"/>
      <c r="BX17" s="2522"/>
      <c r="BY17" s="2522"/>
      <c r="BZ17" s="2522"/>
      <c r="CA17" s="2522"/>
      <c r="CC17" s="75"/>
      <c r="CD17" s="132"/>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row>
    <row r="18" spans="1:167" ht="30" customHeight="1">
      <c r="A18" s="62"/>
      <c r="B18" s="255"/>
      <c r="C18" s="342"/>
      <c r="D18" s="288" t="s">
        <v>2560</v>
      </c>
      <c r="E18" s="287"/>
      <c r="F18" s="287"/>
      <c r="G18" s="287"/>
      <c r="H18" s="287"/>
      <c r="I18" s="287"/>
      <c r="AB18" s="2522" t="s">
        <v>2561</v>
      </c>
      <c r="AC18" s="2522"/>
      <c r="AD18" s="2522"/>
      <c r="AE18" s="2522"/>
      <c r="AF18" s="2522"/>
      <c r="AG18" s="2522"/>
      <c r="AH18" s="2522"/>
      <c r="AI18" s="2522"/>
      <c r="AJ18" s="2522"/>
      <c r="AK18" s="2522"/>
      <c r="AL18" s="2522"/>
      <c r="AM18" s="2522"/>
      <c r="AN18" s="2522"/>
      <c r="AO18" s="2522"/>
      <c r="AP18" s="2522"/>
      <c r="AQ18" s="2522"/>
      <c r="AR18" s="2522"/>
      <c r="AS18" s="2522"/>
      <c r="AT18" s="2522"/>
      <c r="AU18" s="2522"/>
      <c r="AV18" s="2522"/>
      <c r="AW18" s="2522"/>
      <c r="AX18" s="2522"/>
      <c r="AY18" s="2522"/>
      <c r="AZ18" s="2522"/>
      <c r="BA18" s="2522"/>
      <c r="BB18" s="2522"/>
      <c r="BC18" s="2522"/>
      <c r="BD18" s="2522"/>
      <c r="BE18" s="324"/>
      <c r="BF18" s="324"/>
      <c r="BG18" s="2522" t="s">
        <v>1572</v>
      </c>
      <c r="BH18" s="2522"/>
      <c r="BI18" s="2522"/>
      <c r="BJ18" s="2522"/>
      <c r="BK18" s="2522"/>
      <c r="BL18" s="2522"/>
      <c r="BM18" s="2522"/>
      <c r="BN18" s="2522"/>
      <c r="BO18" s="2522"/>
      <c r="BP18" s="2522"/>
      <c r="BQ18" s="2522"/>
      <c r="BR18" s="2522"/>
      <c r="BS18" s="2522"/>
      <c r="BT18" s="2522"/>
      <c r="BU18" s="2522"/>
      <c r="BV18" s="2522"/>
      <c r="BW18" s="2522"/>
      <c r="BX18" s="2522"/>
      <c r="BY18" s="2522"/>
      <c r="BZ18" s="2522"/>
      <c r="CA18" s="2522"/>
      <c r="CC18" s="75"/>
      <c r="CD18" s="357"/>
      <c r="CE18" s="323"/>
      <c r="CF18" s="323"/>
      <c r="CG18" s="323"/>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row>
    <row r="19" spans="1:167" ht="30" customHeight="1">
      <c r="A19" s="62"/>
      <c r="B19" s="319"/>
      <c r="C19" s="342"/>
      <c r="D19" s="288"/>
      <c r="E19" s="287"/>
      <c r="F19" s="287"/>
      <c r="G19" s="287"/>
      <c r="H19" s="287"/>
      <c r="I19" s="287"/>
      <c r="BB19" s="2166">
        <v>1201</v>
      </c>
      <c r="BC19" s="2166"/>
      <c r="BD19" s="2166"/>
      <c r="BY19" s="2903">
        <v>1202</v>
      </c>
      <c r="BZ19" s="2903"/>
      <c r="CA19" s="2903"/>
      <c r="CC19" s="75"/>
      <c r="CD19" s="358"/>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row>
    <row r="20" spans="1:167" ht="30" customHeight="1">
      <c r="A20" s="62"/>
      <c r="B20" s="319"/>
      <c r="C20" s="2910" t="s">
        <v>2562</v>
      </c>
      <c r="D20" s="2911"/>
      <c r="E20" s="368"/>
      <c r="F20" s="344" t="s">
        <v>2289</v>
      </c>
      <c r="G20" s="286"/>
      <c r="H20" s="287"/>
      <c r="I20" s="287"/>
      <c r="R20" s="75"/>
      <c r="S20" s="75"/>
      <c r="T20" s="75"/>
      <c r="U20" s="75"/>
      <c r="V20" s="75"/>
      <c r="W20" s="75"/>
      <c r="X20" s="75"/>
      <c r="Y20" s="75"/>
      <c r="Z20" s="2898" t="s">
        <v>7</v>
      </c>
      <c r="AA20" s="2899"/>
      <c r="AB20" s="2904"/>
      <c r="AC20" s="2905"/>
      <c r="AD20" s="2905"/>
      <c r="AE20" s="2905"/>
      <c r="AF20" s="2905"/>
      <c r="AG20" s="2905"/>
      <c r="AH20" s="2905"/>
      <c r="AI20" s="2905"/>
      <c r="AJ20" s="2905"/>
      <c r="AK20" s="2905"/>
      <c r="AL20" s="2905"/>
      <c r="AM20" s="2905"/>
      <c r="AN20" s="2905"/>
      <c r="AO20" s="2905"/>
      <c r="AP20" s="2905"/>
      <c r="AQ20" s="2905"/>
      <c r="AR20" s="2905"/>
      <c r="AS20" s="2905"/>
      <c r="AT20" s="2905"/>
      <c r="AU20" s="2905"/>
      <c r="AV20" s="2905"/>
      <c r="AW20" s="2905"/>
      <c r="AX20" s="2905"/>
      <c r="AY20" s="2905"/>
      <c r="AZ20" s="2905"/>
      <c r="BA20" s="2905"/>
      <c r="BB20" s="2905"/>
      <c r="BC20" s="2905"/>
      <c r="BD20" s="2906"/>
      <c r="BE20" s="170"/>
      <c r="BF20" s="170"/>
      <c r="BG20" s="2197"/>
      <c r="BH20" s="2198"/>
      <c r="BI20" s="2198"/>
      <c r="BJ20" s="2198"/>
      <c r="BK20" s="2198"/>
      <c r="BL20" s="2198"/>
      <c r="BM20" s="2198"/>
      <c r="BN20" s="2198"/>
      <c r="BO20" s="2198"/>
      <c r="BP20" s="2198"/>
      <c r="BQ20" s="2198"/>
      <c r="BR20" s="2198"/>
      <c r="BS20" s="2198"/>
      <c r="BT20" s="2198"/>
      <c r="BU20" s="2198"/>
      <c r="BV20" s="2198"/>
      <c r="BW20" s="2198"/>
      <c r="BX20" s="2198"/>
      <c r="BY20" s="2198"/>
      <c r="BZ20" s="2198"/>
      <c r="CA20" s="2199"/>
      <c r="CC20" s="75"/>
      <c r="CD20" s="358"/>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row>
    <row r="21" spans="1:167" ht="30" customHeight="1">
      <c r="A21" s="62"/>
      <c r="B21" s="319"/>
      <c r="C21" s="342"/>
      <c r="D21" s="368"/>
      <c r="E21" s="345"/>
      <c r="F21" s="304" t="s">
        <v>2290</v>
      </c>
      <c r="G21" s="286"/>
      <c r="H21" s="381"/>
      <c r="I21" s="381"/>
      <c r="R21" s="75"/>
      <c r="S21" s="75"/>
      <c r="T21" s="75"/>
      <c r="U21" s="75"/>
      <c r="V21" s="75"/>
      <c r="W21" s="75"/>
      <c r="X21" s="75"/>
      <c r="Y21" s="75"/>
      <c r="Z21" s="2899"/>
      <c r="AA21" s="2899"/>
      <c r="AB21" s="2907"/>
      <c r="AC21" s="2908"/>
      <c r="AD21" s="2908"/>
      <c r="AE21" s="2908"/>
      <c r="AF21" s="2908"/>
      <c r="AG21" s="2908"/>
      <c r="AH21" s="2908"/>
      <c r="AI21" s="2908"/>
      <c r="AJ21" s="2908"/>
      <c r="AK21" s="2908"/>
      <c r="AL21" s="2908"/>
      <c r="AM21" s="2908"/>
      <c r="AN21" s="2908"/>
      <c r="AO21" s="2908"/>
      <c r="AP21" s="2908"/>
      <c r="AQ21" s="2908"/>
      <c r="AR21" s="2908"/>
      <c r="AS21" s="2908"/>
      <c r="AT21" s="2908"/>
      <c r="AU21" s="2908"/>
      <c r="AV21" s="2908"/>
      <c r="AW21" s="2908"/>
      <c r="AX21" s="2908"/>
      <c r="AY21" s="2908"/>
      <c r="AZ21" s="2908"/>
      <c r="BA21" s="2908"/>
      <c r="BB21" s="2908"/>
      <c r="BC21" s="2908"/>
      <c r="BD21" s="2909"/>
      <c r="BE21" s="170"/>
      <c r="BF21" s="170"/>
      <c r="BG21" s="2203"/>
      <c r="BH21" s="2204"/>
      <c r="BI21" s="2204"/>
      <c r="BJ21" s="2204"/>
      <c r="BK21" s="2204"/>
      <c r="BL21" s="2204"/>
      <c r="BM21" s="2204"/>
      <c r="BN21" s="2204"/>
      <c r="BO21" s="2204"/>
      <c r="BP21" s="2204"/>
      <c r="BQ21" s="2204"/>
      <c r="BR21" s="2204"/>
      <c r="BS21" s="2204"/>
      <c r="BT21" s="2204"/>
      <c r="BU21" s="2204"/>
      <c r="BV21" s="2204"/>
      <c r="BW21" s="2204"/>
      <c r="BX21" s="2204"/>
      <c r="BY21" s="2204"/>
      <c r="BZ21" s="2204"/>
      <c r="CA21" s="2205"/>
      <c r="CC21" s="75"/>
      <c r="CD21" s="358"/>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row>
    <row r="22" spans="1:167" ht="30" customHeight="1">
      <c r="A22" s="62"/>
      <c r="B22" s="319"/>
      <c r="CC22" s="75"/>
      <c r="CD22" s="358"/>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row>
    <row r="23" spans="1:167" s="311" customFormat="1" ht="30" customHeight="1">
      <c r="A23" s="151"/>
      <c r="B23" s="320"/>
      <c r="F23" s="285" t="s">
        <v>1511</v>
      </c>
      <c r="G23" s="9"/>
      <c r="H23" s="287" t="s">
        <v>2563</v>
      </c>
      <c r="Z23" s="2899">
        <v>45</v>
      </c>
      <c r="AA23" s="2899"/>
      <c r="AB23" s="2895"/>
      <c r="AC23" s="2896"/>
      <c r="AD23" s="2896"/>
      <c r="AE23" s="2896"/>
      <c r="AF23" s="2896"/>
      <c r="AG23" s="2896"/>
      <c r="AH23" s="2896"/>
      <c r="AI23" s="2896"/>
      <c r="AJ23" s="2896"/>
      <c r="AK23" s="2896"/>
      <c r="AL23" s="2896"/>
      <c r="AM23" s="2896"/>
      <c r="AN23" s="2896"/>
      <c r="AO23" s="2896"/>
      <c r="AP23" s="2896"/>
      <c r="AQ23" s="2896"/>
      <c r="AR23" s="2896"/>
      <c r="AS23" s="2896"/>
      <c r="AT23" s="2896"/>
      <c r="AU23" s="2896"/>
      <c r="AV23" s="2896"/>
      <c r="AW23" s="2896"/>
      <c r="AX23" s="2896"/>
      <c r="AY23" s="2896"/>
      <c r="AZ23" s="2896"/>
      <c r="BA23" s="2896"/>
      <c r="BB23" s="2896"/>
      <c r="BC23" s="2896"/>
      <c r="BD23" s="2897"/>
      <c r="BE23" s="170"/>
      <c r="BF23" s="170"/>
      <c r="BG23" s="2197"/>
      <c r="BH23" s="2198"/>
      <c r="BI23" s="2198"/>
      <c r="BJ23" s="2198"/>
      <c r="BK23" s="2198"/>
      <c r="BL23" s="2198"/>
      <c r="BM23" s="2198"/>
      <c r="BN23" s="2198"/>
      <c r="BO23" s="2198"/>
      <c r="BP23" s="2198"/>
      <c r="BQ23" s="2198"/>
      <c r="BR23" s="2198"/>
      <c r="BS23" s="2198"/>
      <c r="BT23" s="2198"/>
      <c r="BU23" s="2198"/>
      <c r="BV23" s="2198"/>
      <c r="BW23" s="2198"/>
      <c r="BX23" s="2198"/>
      <c r="BY23" s="2198"/>
      <c r="BZ23" s="2198"/>
      <c r="CA23" s="2199"/>
      <c r="CC23" s="75"/>
      <c r="CD23" s="359"/>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row>
    <row r="24" spans="1:167" ht="30" customHeight="1">
      <c r="A24" s="62"/>
      <c r="B24" s="319"/>
      <c r="F24" s="288"/>
      <c r="H24" s="289" t="s">
        <v>2564</v>
      </c>
      <c r="Z24" s="2899"/>
      <c r="AA24" s="2899"/>
      <c r="AB24" s="2203"/>
      <c r="AC24" s="2204"/>
      <c r="AD24" s="2204"/>
      <c r="AE24" s="2204"/>
      <c r="AF24" s="2204"/>
      <c r="AG24" s="2204"/>
      <c r="AH24" s="2204"/>
      <c r="AI24" s="2204"/>
      <c r="AJ24" s="2204"/>
      <c r="AK24" s="2204"/>
      <c r="AL24" s="2204"/>
      <c r="AM24" s="2204"/>
      <c r="AN24" s="2204"/>
      <c r="AO24" s="2204"/>
      <c r="AP24" s="2204"/>
      <c r="AQ24" s="2204"/>
      <c r="AR24" s="2204"/>
      <c r="AS24" s="2204"/>
      <c r="AT24" s="2204"/>
      <c r="AU24" s="2204"/>
      <c r="AV24" s="2204"/>
      <c r="AW24" s="2204"/>
      <c r="AX24" s="2204"/>
      <c r="AY24" s="2204"/>
      <c r="AZ24" s="2204"/>
      <c r="BA24" s="2204"/>
      <c r="BB24" s="2204"/>
      <c r="BC24" s="2204"/>
      <c r="BD24" s="2205"/>
      <c r="BE24" s="170"/>
      <c r="BF24" s="170"/>
      <c r="BG24" s="2203"/>
      <c r="BH24" s="2204"/>
      <c r="BI24" s="2204"/>
      <c r="BJ24" s="2204"/>
      <c r="BK24" s="2204"/>
      <c r="BL24" s="2204"/>
      <c r="BM24" s="2204"/>
      <c r="BN24" s="2204"/>
      <c r="BO24" s="2204"/>
      <c r="BP24" s="2204"/>
      <c r="BQ24" s="2204"/>
      <c r="BR24" s="2204"/>
      <c r="BS24" s="2204"/>
      <c r="BT24" s="2204"/>
      <c r="BU24" s="2204"/>
      <c r="BV24" s="2204"/>
      <c r="BW24" s="2204"/>
      <c r="BX24" s="2204"/>
      <c r="BY24" s="2204"/>
      <c r="BZ24" s="2204"/>
      <c r="CA24" s="2205"/>
      <c r="CC24" s="75"/>
      <c r="CD24" s="359"/>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row>
    <row r="25" spans="1:167" ht="30" customHeight="1">
      <c r="A25" s="62"/>
      <c r="B25" s="319"/>
      <c r="H25" s="75"/>
      <c r="CC25" s="75"/>
      <c r="CD25" s="358"/>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row>
    <row r="26" spans="1:167" ht="30" customHeight="1">
      <c r="A26" s="62"/>
      <c r="B26" s="320"/>
      <c r="F26" s="344" t="s">
        <v>1514</v>
      </c>
      <c r="G26" s="287"/>
      <c r="H26" s="344" t="s">
        <v>2565</v>
      </c>
      <c r="Z26" s="2899">
        <v>46</v>
      </c>
      <c r="AA26" s="2899"/>
      <c r="AB26" s="2895"/>
      <c r="AC26" s="2896"/>
      <c r="AD26" s="2896"/>
      <c r="AE26" s="2896"/>
      <c r="AF26" s="2896"/>
      <c r="AG26" s="2896"/>
      <c r="AH26" s="2896"/>
      <c r="AI26" s="2896"/>
      <c r="AJ26" s="2896"/>
      <c r="AK26" s="2896"/>
      <c r="AL26" s="2896"/>
      <c r="AM26" s="2896"/>
      <c r="AN26" s="2896"/>
      <c r="AO26" s="2896"/>
      <c r="AP26" s="2896"/>
      <c r="AQ26" s="2896"/>
      <c r="AR26" s="2896"/>
      <c r="AS26" s="2896"/>
      <c r="AT26" s="2896"/>
      <c r="AU26" s="2896"/>
      <c r="AV26" s="2896"/>
      <c r="AW26" s="2896"/>
      <c r="AX26" s="2896"/>
      <c r="AY26" s="2896"/>
      <c r="AZ26" s="2896"/>
      <c r="BA26" s="2896"/>
      <c r="BB26" s="2896"/>
      <c r="BC26" s="2896"/>
      <c r="BD26" s="2897"/>
      <c r="BE26" s="170"/>
      <c r="BF26" s="170"/>
      <c r="BG26" s="2197"/>
      <c r="BH26" s="2198"/>
      <c r="BI26" s="2198"/>
      <c r="BJ26" s="2198"/>
      <c r="BK26" s="2198"/>
      <c r="BL26" s="2198"/>
      <c r="BM26" s="2198"/>
      <c r="BN26" s="2198"/>
      <c r="BO26" s="2198"/>
      <c r="BP26" s="2198"/>
      <c r="BQ26" s="2198"/>
      <c r="BR26" s="2198"/>
      <c r="BS26" s="2198"/>
      <c r="BT26" s="2198"/>
      <c r="BU26" s="2198"/>
      <c r="BV26" s="2198"/>
      <c r="BW26" s="2198"/>
      <c r="BX26" s="2198"/>
      <c r="BY26" s="2198"/>
      <c r="BZ26" s="2198"/>
      <c r="CA26" s="2199"/>
      <c r="CC26" s="75"/>
      <c r="CD26" s="358"/>
      <c r="CK26" s="382"/>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row>
    <row r="27" spans="1:167" ht="30" customHeight="1">
      <c r="A27" s="62"/>
      <c r="B27" s="319"/>
      <c r="F27" s="304"/>
      <c r="G27" s="289"/>
      <c r="H27" s="304" t="s">
        <v>2566</v>
      </c>
      <c r="Z27" s="2899"/>
      <c r="AA27" s="2899"/>
      <c r="AB27" s="2203"/>
      <c r="AC27" s="2204"/>
      <c r="AD27" s="2204"/>
      <c r="AE27" s="2204"/>
      <c r="AF27" s="2204"/>
      <c r="AG27" s="2204"/>
      <c r="AH27" s="2204"/>
      <c r="AI27" s="2204"/>
      <c r="AJ27" s="2204"/>
      <c r="AK27" s="2204"/>
      <c r="AL27" s="2204"/>
      <c r="AM27" s="2204"/>
      <c r="AN27" s="2204"/>
      <c r="AO27" s="2204"/>
      <c r="AP27" s="2204"/>
      <c r="AQ27" s="2204"/>
      <c r="AR27" s="2204"/>
      <c r="AS27" s="2204"/>
      <c r="AT27" s="2204"/>
      <c r="AU27" s="2204"/>
      <c r="AV27" s="2204"/>
      <c r="AW27" s="2204"/>
      <c r="AX27" s="2204"/>
      <c r="AY27" s="2204"/>
      <c r="AZ27" s="2204"/>
      <c r="BA27" s="2204"/>
      <c r="BB27" s="2204"/>
      <c r="BC27" s="2204"/>
      <c r="BD27" s="2205"/>
      <c r="BE27" s="170"/>
      <c r="BF27" s="170"/>
      <c r="BG27" s="2203"/>
      <c r="BH27" s="2204"/>
      <c r="BI27" s="2204"/>
      <c r="BJ27" s="2204"/>
      <c r="BK27" s="2204"/>
      <c r="BL27" s="2204"/>
      <c r="BM27" s="2204"/>
      <c r="BN27" s="2204"/>
      <c r="BO27" s="2204"/>
      <c r="BP27" s="2204"/>
      <c r="BQ27" s="2204"/>
      <c r="BR27" s="2204"/>
      <c r="BS27" s="2204"/>
      <c r="BT27" s="2204"/>
      <c r="BU27" s="2204"/>
      <c r="BV27" s="2204"/>
      <c r="BW27" s="2204"/>
      <c r="BX27" s="2204"/>
      <c r="BY27" s="2204"/>
      <c r="BZ27" s="2204"/>
      <c r="CA27" s="2205"/>
      <c r="CC27" s="75"/>
      <c r="CD27" s="359"/>
      <c r="CK27" s="383"/>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row>
    <row r="28" spans="1:167" ht="30" customHeight="1">
      <c r="A28" s="62"/>
      <c r="B28" s="319"/>
      <c r="CC28" s="75"/>
      <c r="CD28" s="358"/>
      <c r="CK28" s="328"/>
      <c r="CL28" s="75"/>
      <c r="CQ28" s="287"/>
      <c r="CR28" s="287"/>
      <c r="CS28" s="287"/>
      <c r="CT28" s="287"/>
      <c r="CU28" s="385"/>
      <c r="CV28" s="386"/>
      <c r="CW28" s="387"/>
      <c r="CX28" s="387"/>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row>
    <row r="29" spans="1:167" ht="30" customHeight="1">
      <c r="A29" s="62"/>
      <c r="B29" s="320"/>
      <c r="C29" s="2910" t="s">
        <v>2567</v>
      </c>
      <c r="D29" s="2911"/>
      <c r="F29" s="287" t="s">
        <v>2568</v>
      </c>
      <c r="Z29" s="2898" t="s">
        <v>15</v>
      </c>
      <c r="AA29" s="2899"/>
      <c r="AB29" s="2895"/>
      <c r="AC29" s="2896"/>
      <c r="AD29" s="2896"/>
      <c r="AE29" s="2896"/>
      <c r="AF29" s="2896"/>
      <c r="AG29" s="2896"/>
      <c r="AH29" s="2896"/>
      <c r="AI29" s="2896"/>
      <c r="AJ29" s="2896"/>
      <c r="AK29" s="2896"/>
      <c r="AL29" s="2896"/>
      <c r="AM29" s="2896"/>
      <c r="AN29" s="2896"/>
      <c r="AO29" s="2896"/>
      <c r="AP29" s="2896"/>
      <c r="AQ29" s="2896"/>
      <c r="AR29" s="2896"/>
      <c r="AS29" s="2896"/>
      <c r="AT29" s="2896"/>
      <c r="AU29" s="2896"/>
      <c r="AV29" s="2896"/>
      <c r="AW29" s="2896"/>
      <c r="AX29" s="2896"/>
      <c r="AY29" s="2896"/>
      <c r="AZ29" s="2896"/>
      <c r="BA29" s="2896"/>
      <c r="BB29" s="2896"/>
      <c r="BC29" s="2896"/>
      <c r="BD29" s="2897"/>
      <c r="BE29" s="170"/>
      <c r="BF29" s="170"/>
      <c r="BG29" s="2197"/>
      <c r="BH29" s="2198"/>
      <c r="BI29" s="2198"/>
      <c r="BJ29" s="2198"/>
      <c r="BK29" s="2198"/>
      <c r="BL29" s="2198"/>
      <c r="BM29" s="2198"/>
      <c r="BN29" s="2198"/>
      <c r="BO29" s="2198"/>
      <c r="BP29" s="2198"/>
      <c r="BQ29" s="2198"/>
      <c r="BR29" s="2198"/>
      <c r="BS29" s="2198"/>
      <c r="BT29" s="2198"/>
      <c r="BU29" s="2198"/>
      <c r="BV29" s="2198"/>
      <c r="BW29" s="2198"/>
      <c r="BX29" s="2198"/>
      <c r="BY29" s="2198"/>
      <c r="BZ29" s="2198"/>
      <c r="CA29" s="2199"/>
      <c r="CC29" s="75"/>
      <c r="CD29" s="358"/>
      <c r="CL29" s="75"/>
      <c r="CQ29" s="305"/>
      <c r="CR29" s="305"/>
      <c r="CS29" s="305"/>
      <c r="CT29" s="305"/>
      <c r="CU29" s="385"/>
      <c r="CV29" s="386"/>
      <c r="CW29" s="387"/>
      <c r="CX29" s="387"/>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row>
    <row r="30" spans="1:167" ht="30" customHeight="1">
      <c r="A30" s="62"/>
      <c r="B30" s="137"/>
      <c r="C30" s="371"/>
      <c r="D30" s="289"/>
      <c r="F30" s="304" t="s">
        <v>2569</v>
      </c>
      <c r="Z30" s="2899"/>
      <c r="AA30" s="2899"/>
      <c r="AB30" s="2203"/>
      <c r="AC30" s="2204"/>
      <c r="AD30" s="2204"/>
      <c r="AE30" s="2204"/>
      <c r="AF30" s="2204"/>
      <c r="AG30" s="2204"/>
      <c r="AH30" s="2204"/>
      <c r="AI30" s="2204"/>
      <c r="AJ30" s="2204"/>
      <c r="AK30" s="2204"/>
      <c r="AL30" s="2204"/>
      <c r="AM30" s="2204"/>
      <c r="AN30" s="2204"/>
      <c r="AO30" s="2204"/>
      <c r="AP30" s="2204"/>
      <c r="AQ30" s="2204"/>
      <c r="AR30" s="2204"/>
      <c r="AS30" s="2204"/>
      <c r="AT30" s="2204"/>
      <c r="AU30" s="2204"/>
      <c r="AV30" s="2204"/>
      <c r="AW30" s="2204"/>
      <c r="AX30" s="2204"/>
      <c r="AY30" s="2204"/>
      <c r="AZ30" s="2204"/>
      <c r="BA30" s="2204"/>
      <c r="BB30" s="2204"/>
      <c r="BC30" s="2204"/>
      <c r="BD30" s="2205"/>
      <c r="BE30" s="170"/>
      <c r="BF30" s="170"/>
      <c r="BG30" s="2203"/>
      <c r="BH30" s="2204"/>
      <c r="BI30" s="2204"/>
      <c r="BJ30" s="2204"/>
      <c r="BK30" s="2204"/>
      <c r="BL30" s="2204"/>
      <c r="BM30" s="2204"/>
      <c r="BN30" s="2204"/>
      <c r="BO30" s="2204"/>
      <c r="BP30" s="2204"/>
      <c r="BQ30" s="2204"/>
      <c r="BR30" s="2204"/>
      <c r="BS30" s="2204"/>
      <c r="BT30" s="2204"/>
      <c r="BU30" s="2204"/>
      <c r="BV30" s="2204"/>
      <c r="BW30" s="2204"/>
      <c r="BX30" s="2204"/>
      <c r="BY30" s="2204"/>
      <c r="BZ30" s="2204"/>
      <c r="CA30" s="2205"/>
      <c r="CC30" s="75"/>
      <c r="CD30" s="132"/>
      <c r="CL30" s="75"/>
      <c r="CM30" s="371"/>
      <c r="CN30" s="289"/>
      <c r="CO30" s="304"/>
      <c r="CP30" s="305"/>
      <c r="CQ30" s="305"/>
      <c r="CR30" s="305"/>
      <c r="CS30" s="305"/>
      <c r="CT30" s="305"/>
      <c r="CU30" s="385"/>
      <c r="CV30" s="386"/>
      <c r="CW30" s="387"/>
      <c r="CX30" s="387"/>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row>
    <row r="31" spans="1:167" ht="25.2" customHeight="1">
      <c r="A31" s="62"/>
      <c r="B31" s="137"/>
      <c r="CC31" s="105"/>
      <c r="CD31" s="132"/>
      <c r="CK31" s="311"/>
      <c r="CL31" s="75"/>
      <c r="CM31" s="288"/>
      <c r="CN31" s="287"/>
      <c r="CO31" s="286"/>
      <c r="CP31" s="286"/>
      <c r="CQ31" s="286"/>
      <c r="CR31" s="286"/>
      <c r="CS31" s="286"/>
      <c r="CT31" s="369"/>
      <c r="CU31" s="369"/>
      <c r="CV31" s="369"/>
      <c r="CW31" s="369"/>
      <c r="CX31" s="369"/>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row>
    <row r="32" spans="1:167" ht="30" customHeight="1">
      <c r="A32" s="62"/>
      <c r="B32" s="137"/>
      <c r="F32" s="372" t="s">
        <v>1435</v>
      </c>
      <c r="H32" s="291" t="s">
        <v>2570</v>
      </c>
      <c r="CC32" s="105"/>
      <c r="CD32" s="132"/>
      <c r="CL32" s="75"/>
      <c r="CM32" s="288"/>
      <c r="CN32" s="287"/>
      <c r="CO32" s="287"/>
      <c r="CP32" s="286"/>
      <c r="CQ32" s="286"/>
      <c r="CR32" s="286"/>
      <c r="CS32" s="286"/>
      <c r="CT32" s="369"/>
      <c r="CU32" s="369"/>
      <c r="CV32" s="369"/>
      <c r="CW32" s="369"/>
      <c r="CX32" s="369"/>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row>
    <row r="33" spans="1:167" ht="30" customHeight="1">
      <c r="A33" s="62"/>
      <c r="B33" s="137"/>
      <c r="F33" s="308"/>
      <c r="H33" s="291" t="s">
        <v>2571</v>
      </c>
      <c r="Z33" s="2899">
        <v>15</v>
      </c>
      <c r="AA33" s="2899"/>
      <c r="AB33" s="2895"/>
      <c r="AC33" s="2896"/>
      <c r="AD33" s="2896"/>
      <c r="AE33" s="2896"/>
      <c r="AF33" s="2896"/>
      <c r="AG33" s="2896"/>
      <c r="AH33" s="2896"/>
      <c r="AI33" s="2896"/>
      <c r="AJ33" s="2896"/>
      <c r="AK33" s="2896"/>
      <c r="AL33" s="2896"/>
      <c r="AM33" s="2896"/>
      <c r="AN33" s="2896"/>
      <c r="AO33" s="2896"/>
      <c r="AP33" s="2896"/>
      <c r="AQ33" s="2896"/>
      <c r="AR33" s="2896"/>
      <c r="AS33" s="2896"/>
      <c r="AT33" s="2896"/>
      <c r="AU33" s="2896"/>
      <c r="AV33" s="2896"/>
      <c r="AW33" s="2896"/>
      <c r="AX33" s="2896"/>
      <c r="AY33" s="2896"/>
      <c r="AZ33" s="2896"/>
      <c r="BA33" s="2896"/>
      <c r="BB33" s="2896"/>
      <c r="BC33" s="2896"/>
      <c r="BD33" s="2897"/>
      <c r="BE33" s="170"/>
      <c r="BF33" s="170"/>
      <c r="BG33" s="2197"/>
      <c r="BH33" s="2198"/>
      <c r="BI33" s="2198"/>
      <c r="BJ33" s="2198"/>
      <c r="BK33" s="2198"/>
      <c r="BL33" s="2198"/>
      <c r="BM33" s="2198"/>
      <c r="BN33" s="2198"/>
      <c r="BO33" s="2198"/>
      <c r="BP33" s="2198"/>
      <c r="BQ33" s="2198"/>
      <c r="BR33" s="2198"/>
      <c r="BS33" s="2198"/>
      <c r="BT33" s="2198"/>
      <c r="BU33" s="2198"/>
      <c r="BV33" s="2198"/>
      <c r="BW33" s="2198"/>
      <c r="BX33" s="2198"/>
      <c r="BY33" s="2198"/>
      <c r="BZ33" s="2198"/>
      <c r="CA33" s="2199"/>
      <c r="CC33" s="105"/>
      <c r="CD33" s="132"/>
      <c r="CL33" s="75"/>
      <c r="CM33" s="384"/>
      <c r="CN33" s="289"/>
      <c r="CO33" s="289"/>
      <c r="CP33" s="353"/>
      <c r="CQ33" s="353"/>
      <c r="CR33" s="353"/>
      <c r="CS33" s="287"/>
      <c r="CT33" s="387"/>
      <c r="CU33" s="387"/>
      <c r="CV33" s="387"/>
      <c r="CW33" s="387"/>
      <c r="CX33" s="388"/>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row>
    <row r="34" spans="1:167" ht="30" customHeight="1">
      <c r="A34" s="62"/>
      <c r="B34" s="137"/>
      <c r="H34" s="303" t="s">
        <v>2572</v>
      </c>
      <c r="Z34" s="2899"/>
      <c r="AA34" s="2899"/>
      <c r="AB34" s="2203"/>
      <c r="AC34" s="2204"/>
      <c r="AD34" s="2204"/>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204"/>
      <c r="BB34" s="2204"/>
      <c r="BC34" s="2204"/>
      <c r="BD34" s="2205"/>
      <c r="BE34" s="170"/>
      <c r="BF34" s="170"/>
      <c r="BG34" s="2203"/>
      <c r="BH34" s="2204"/>
      <c r="BI34" s="2204"/>
      <c r="BJ34" s="2204"/>
      <c r="BK34" s="2204"/>
      <c r="BL34" s="2204"/>
      <c r="BM34" s="2204"/>
      <c r="BN34" s="2204"/>
      <c r="BO34" s="2204"/>
      <c r="BP34" s="2204"/>
      <c r="BQ34" s="2204"/>
      <c r="BR34" s="2204"/>
      <c r="BS34" s="2204"/>
      <c r="BT34" s="2204"/>
      <c r="BU34" s="2204"/>
      <c r="BV34" s="2204"/>
      <c r="BW34" s="2204"/>
      <c r="BX34" s="2204"/>
      <c r="BY34" s="2204"/>
      <c r="BZ34" s="2204"/>
      <c r="CA34" s="2205"/>
      <c r="CC34" s="105"/>
      <c r="CD34" s="132"/>
      <c r="CL34" s="75"/>
      <c r="CM34" s="372"/>
      <c r="CN34" s="331"/>
      <c r="CO34" s="304"/>
      <c r="CP34" s="331"/>
      <c r="CQ34" s="331"/>
      <c r="CR34" s="331"/>
      <c r="CS34" s="331"/>
      <c r="CT34" s="387"/>
      <c r="CU34" s="387"/>
      <c r="CV34" s="387"/>
      <c r="CW34" s="387"/>
      <c r="CX34" s="387"/>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row>
    <row r="35" spans="1:167" ht="25.2" customHeight="1">
      <c r="A35" s="62"/>
      <c r="B35" s="137"/>
      <c r="CC35" s="105"/>
      <c r="CD35" s="132"/>
      <c r="CL35" s="75"/>
      <c r="CM35" s="307"/>
      <c r="CN35" s="331"/>
      <c r="CO35" s="331"/>
      <c r="CP35" s="331"/>
      <c r="CQ35" s="331"/>
      <c r="CR35" s="331"/>
      <c r="CS35" s="331"/>
      <c r="CT35" s="387"/>
      <c r="CU35" s="387"/>
      <c r="CV35" s="387"/>
      <c r="CW35" s="387"/>
      <c r="CX35" s="387"/>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row>
    <row r="36" spans="1:167" ht="30" customHeight="1">
      <c r="A36" s="62"/>
      <c r="B36" s="137"/>
      <c r="F36" s="291" t="s">
        <v>1439</v>
      </c>
      <c r="H36" s="291" t="s">
        <v>2570</v>
      </c>
      <c r="Z36" s="2899">
        <v>16</v>
      </c>
      <c r="AA36" s="2899"/>
      <c r="AB36" s="2895"/>
      <c r="AC36" s="2896"/>
      <c r="AD36" s="2896"/>
      <c r="AE36" s="2896"/>
      <c r="AF36" s="2896"/>
      <c r="AG36" s="2896"/>
      <c r="AH36" s="2896"/>
      <c r="AI36" s="2896"/>
      <c r="AJ36" s="2896"/>
      <c r="AK36" s="2896"/>
      <c r="AL36" s="2896"/>
      <c r="AM36" s="2896"/>
      <c r="AN36" s="2896"/>
      <c r="AO36" s="2896"/>
      <c r="AP36" s="2896"/>
      <c r="AQ36" s="2896"/>
      <c r="AR36" s="2896"/>
      <c r="AS36" s="2896"/>
      <c r="AT36" s="2896"/>
      <c r="AU36" s="2896"/>
      <c r="AV36" s="2896"/>
      <c r="AW36" s="2896"/>
      <c r="AX36" s="2896"/>
      <c r="AY36" s="2896"/>
      <c r="AZ36" s="2896"/>
      <c r="BA36" s="2896"/>
      <c r="BB36" s="2896"/>
      <c r="BC36" s="2896"/>
      <c r="BD36" s="2897"/>
      <c r="BE36" s="170"/>
      <c r="BF36" s="170"/>
      <c r="BG36" s="2197"/>
      <c r="BH36" s="2198"/>
      <c r="BI36" s="2198"/>
      <c r="BJ36" s="2198"/>
      <c r="BK36" s="2198"/>
      <c r="BL36" s="2198"/>
      <c r="BM36" s="2198"/>
      <c r="BN36" s="2198"/>
      <c r="BO36" s="2198"/>
      <c r="BP36" s="2198"/>
      <c r="BQ36" s="2198"/>
      <c r="BR36" s="2198"/>
      <c r="BS36" s="2198"/>
      <c r="BT36" s="2198"/>
      <c r="BU36" s="2198"/>
      <c r="BV36" s="2198"/>
      <c r="BW36" s="2198"/>
      <c r="BX36" s="2198"/>
      <c r="BY36" s="2198"/>
      <c r="BZ36" s="2198"/>
      <c r="CA36" s="2199"/>
      <c r="CC36" s="105"/>
      <c r="CD36" s="172"/>
      <c r="CL36" s="75"/>
      <c r="CM36" s="307"/>
      <c r="CN36" s="331"/>
      <c r="CQ36" s="331"/>
      <c r="CR36" s="331"/>
      <c r="CS36" s="331"/>
      <c r="CT36" s="387"/>
      <c r="CU36" s="387"/>
      <c r="CV36" s="387"/>
      <c r="CW36" s="387"/>
      <c r="CX36" s="387"/>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row>
    <row r="37" spans="1:167" ht="30" customHeight="1">
      <c r="A37" s="62"/>
      <c r="B37" s="137"/>
      <c r="F37" s="303"/>
      <c r="H37" s="291" t="s">
        <v>2573</v>
      </c>
      <c r="Z37" s="2899"/>
      <c r="AA37" s="2899"/>
      <c r="AB37" s="2203"/>
      <c r="AC37" s="2204"/>
      <c r="AD37" s="2204"/>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204"/>
      <c r="BB37" s="2204"/>
      <c r="BC37" s="2204"/>
      <c r="BD37" s="2205"/>
      <c r="BE37" s="170"/>
      <c r="BF37" s="170"/>
      <c r="BG37" s="2203"/>
      <c r="BH37" s="2204"/>
      <c r="BI37" s="2204"/>
      <c r="BJ37" s="2204"/>
      <c r="BK37" s="2204"/>
      <c r="BL37" s="2204"/>
      <c r="BM37" s="2204"/>
      <c r="BN37" s="2204"/>
      <c r="BO37" s="2204"/>
      <c r="BP37" s="2204"/>
      <c r="BQ37" s="2204"/>
      <c r="BR37" s="2204"/>
      <c r="BS37" s="2204"/>
      <c r="BT37" s="2204"/>
      <c r="BU37" s="2204"/>
      <c r="BV37" s="2204"/>
      <c r="BW37" s="2204"/>
      <c r="BX37" s="2204"/>
      <c r="BY37" s="2204"/>
      <c r="BZ37" s="2204"/>
      <c r="CA37" s="2205"/>
      <c r="CC37" s="105"/>
      <c r="CD37" s="172"/>
      <c r="CL37" s="75"/>
      <c r="CM37" s="342"/>
      <c r="CN37" s="285"/>
      <c r="CQ37" s="287"/>
      <c r="CR37" s="287"/>
      <c r="CS37" s="287"/>
      <c r="CT37" s="387"/>
      <c r="CU37" s="387"/>
      <c r="CV37" s="387"/>
      <c r="CW37" s="387"/>
      <c r="CX37" s="387"/>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row>
    <row r="38" spans="1:167" ht="25.2" customHeight="1">
      <c r="A38" s="62"/>
      <c r="B38" s="137"/>
      <c r="H38" s="303" t="s">
        <v>2574</v>
      </c>
      <c r="CC38" s="105"/>
      <c r="CD38" s="132"/>
      <c r="CL38" s="75"/>
      <c r="CM38" s="342"/>
      <c r="CN38" s="285"/>
      <c r="CO38" s="308"/>
      <c r="CP38" s="307"/>
      <c r="CQ38" s="287"/>
      <c r="CR38" s="287"/>
      <c r="CS38" s="287"/>
      <c r="CT38" s="387"/>
      <c r="CU38" s="387"/>
      <c r="CV38" s="387"/>
      <c r="CW38" s="387"/>
      <c r="CX38" s="387"/>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row>
    <row r="39" spans="1:167" ht="25.2" customHeight="1">
      <c r="A39" s="62"/>
      <c r="B39" s="137"/>
      <c r="H39" s="303"/>
      <c r="CC39" s="105"/>
      <c r="CD39" s="132"/>
      <c r="CL39" s="75"/>
      <c r="CM39" s="342"/>
      <c r="CN39" s="285"/>
      <c r="CO39" s="308"/>
      <c r="CP39" s="307"/>
      <c r="CQ39" s="287"/>
      <c r="CR39" s="287"/>
      <c r="CS39" s="287"/>
      <c r="CT39" s="387"/>
      <c r="CU39" s="387"/>
      <c r="CV39" s="387"/>
      <c r="CW39" s="387"/>
      <c r="CX39" s="387"/>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row>
    <row r="40" spans="1:167" ht="30" customHeight="1">
      <c r="A40" s="62"/>
      <c r="B40" s="137"/>
      <c r="F40" s="287" t="s">
        <v>2575</v>
      </c>
      <c r="H40" s="291"/>
      <c r="Z40" s="2899"/>
      <c r="AA40" s="2899"/>
      <c r="AB40" s="2201"/>
      <c r="AC40" s="2201"/>
      <c r="AD40" s="2201"/>
      <c r="AE40" s="2201"/>
      <c r="AF40" s="2201"/>
      <c r="AG40" s="2201"/>
      <c r="AH40" s="2201"/>
      <c r="AI40" s="2201"/>
      <c r="AJ40" s="2201"/>
      <c r="AK40" s="2201"/>
      <c r="AL40" s="2201"/>
      <c r="AM40" s="2201"/>
      <c r="AN40" s="2201"/>
      <c r="AO40" s="2201"/>
      <c r="AP40" s="2201"/>
      <c r="AQ40" s="2201"/>
      <c r="AR40" s="2201"/>
      <c r="AS40" s="2201"/>
      <c r="AT40" s="2201"/>
      <c r="AU40" s="2201"/>
      <c r="AV40" s="2201"/>
      <c r="AW40" s="121"/>
      <c r="AX40" s="121"/>
      <c r="AY40" s="2201"/>
      <c r="AZ40" s="2201"/>
      <c r="BA40" s="2201"/>
      <c r="BB40" s="2201"/>
      <c r="BC40" s="2201"/>
      <c r="BD40" s="2201"/>
      <c r="BE40" s="170"/>
      <c r="BF40" s="170"/>
      <c r="BG40" s="2201"/>
      <c r="BH40" s="2201"/>
      <c r="BI40" s="2201"/>
      <c r="BJ40" s="2201"/>
      <c r="BK40" s="2201"/>
      <c r="BL40" s="2201"/>
      <c r="BM40" s="2201"/>
      <c r="BN40" s="2201"/>
      <c r="BO40" s="2201"/>
      <c r="BP40" s="2201"/>
      <c r="BQ40" s="2201"/>
      <c r="BR40" s="2201"/>
      <c r="BS40" s="2201"/>
      <c r="BT40" s="2201"/>
      <c r="BU40" s="2201"/>
      <c r="BV40" s="2201"/>
      <c r="BW40" s="2201"/>
      <c r="BX40" s="2201"/>
      <c r="BY40" s="2201"/>
      <c r="BZ40" s="2201"/>
      <c r="CA40" s="2201"/>
      <c r="CC40" s="105"/>
      <c r="CD40" s="132"/>
      <c r="CL40" s="75"/>
      <c r="CM40" s="342"/>
      <c r="CN40" s="285"/>
      <c r="CO40" s="287"/>
      <c r="CP40" s="287"/>
      <c r="CQ40" s="287"/>
      <c r="CR40" s="287"/>
      <c r="CS40" s="287"/>
      <c r="CT40" s="387"/>
      <c r="CU40" s="387"/>
      <c r="CV40" s="387"/>
      <c r="CW40" s="387"/>
      <c r="CX40" s="387"/>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row>
    <row r="41" spans="1:167" ht="30" customHeight="1">
      <c r="A41" s="62"/>
      <c r="B41" s="105"/>
      <c r="F41" s="304" t="s">
        <v>2576</v>
      </c>
      <c r="H41" s="303"/>
      <c r="Z41" s="2899"/>
      <c r="AA41" s="2899"/>
      <c r="AB41" s="2201"/>
      <c r="AC41" s="2201"/>
      <c r="AD41" s="2201"/>
      <c r="AE41" s="2201"/>
      <c r="AF41" s="2201"/>
      <c r="AG41" s="2201"/>
      <c r="AH41" s="2201"/>
      <c r="AI41" s="2201"/>
      <c r="AJ41" s="2201"/>
      <c r="AK41" s="2201"/>
      <c r="AL41" s="2201"/>
      <c r="AM41" s="2201"/>
      <c r="AN41" s="2201"/>
      <c r="AO41" s="2201"/>
      <c r="AP41" s="2201"/>
      <c r="AQ41" s="2201"/>
      <c r="AR41" s="2201"/>
      <c r="AS41" s="2201"/>
      <c r="AT41" s="2201"/>
      <c r="AU41" s="2201"/>
      <c r="AV41" s="2201"/>
      <c r="AW41" s="8"/>
      <c r="AX41" s="121"/>
      <c r="AY41" s="2201"/>
      <c r="AZ41" s="2201"/>
      <c r="BA41" s="2201"/>
      <c r="BB41" s="2201"/>
      <c r="BC41" s="2201"/>
      <c r="BD41" s="2201"/>
      <c r="BE41" s="170"/>
      <c r="BF41" s="170"/>
      <c r="BG41" s="2201"/>
      <c r="BH41" s="2201"/>
      <c r="BI41" s="2201"/>
      <c r="BJ41" s="2201"/>
      <c r="BK41" s="2201"/>
      <c r="BL41" s="2201"/>
      <c r="BM41" s="2201"/>
      <c r="BN41" s="2201"/>
      <c r="BO41" s="2201"/>
      <c r="BP41" s="2201"/>
      <c r="BQ41" s="2201"/>
      <c r="BR41" s="2201"/>
      <c r="BS41" s="2201"/>
      <c r="BT41" s="2201"/>
      <c r="BU41" s="2201"/>
      <c r="BV41" s="2201"/>
      <c r="BW41" s="2201"/>
      <c r="BX41" s="2201"/>
      <c r="BY41" s="2201"/>
      <c r="BZ41" s="2201"/>
      <c r="CA41" s="2201"/>
      <c r="CC41" s="105"/>
      <c r="CD41" s="172"/>
      <c r="CL41" s="75"/>
      <c r="CM41" s="291"/>
      <c r="CN41" s="285"/>
      <c r="CO41" s="287"/>
      <c r="CP41" s="287"/>
      <c r="CQ41" s="287"/>
      <c r="CR41" s="287"/>
      <c r="CS41" s="287"/>
      <c r="CT41" s="387"/>
      <c r="CU41" s="387"/>
      <c r="CV41" s="387"/>
      <c r="CW41" s="387"/>
      <c r="CX41" s="387"/>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row>
    <row r="42" spans="1:167" s="306" customFormat="1" ht="30" customHeight="1">
      <c r="A42" s="321"/>
      <c r="B42" s="137"/>
      <c r="L42" s="9"/>
      <c r="M42" s="9"/>
      <c r="N42" s="9"/>
      <c r="CC42" s="105"/>
      <c r="CD42" s="132"/>
      <c r="CL42" s="75"/>
      <c r="CM42" s="303"/>
      <c r="CN42" s="285"/>
      <c r="CQ42" s="287"/>
      <c r="CR42" s="287"/>
      <c r="CS42" s="287"/>
      <c r="CT42" s="369"/>
      <c r="CU42" s="369"/>
      <c r="CV42" s="369"/>
      <c r="CW42" s="369"/>
      <c r="CX42" s="369"/>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row>
    <row r="43" spans="1:167" ht="30" customHeight="1">
      <c r="A43" s="62"/>
      <c r="B43" s="137"/>
      <c r="H43" s="291" t="s">
        <v>1511</v>
      </c>
      <c r="J43" s="372" t="s">
        <v>2577</v>
      </c>
      <c r="Z43" s="2899">
        <v>47</v>
      </c>
      <c r="AA43" s="2899"/>
      <c r="AB43" s="2895"/>
      <c r="AC43" s="2896"/>
      <c r="AD43" s="2896"/>
      <c r="AE43" s="2896"/>
      <c r="AF43" s="2896"/>
      <c r="AG43" s="2896"/>
      <c r="AH43" s="2896"/>
      <c r="AI43" s="2896"/>
      <c r="AJ43" s="2896"/>
      <c r="AK43" s="2896"/>
      <c r="AL43" s="2896"/>
      <c r="AM43" s="2896"/>
      <c r="AN43" s="2896"/>
      <c r="AO43" s="2896"/>
      <c r="AP43" s="2896"/>
      <c r="AQ43" s="2896"/>
      <c r="AR43" s="2896"/>
      <c r="AS43" s="2896"/>
      <c r="AT43" s="2896"/>
      <c r="AU43" s="2896"/>
      <c r="AV43" s="2896"/>
      <c r="AW43" s="2896"/>
      <c r="AX43" s="2896"/>
      <c r="AY43" s="2896"/>
      <c r="AZ43" s="2896"/>
      <c r="BA43" s="2896"/>
      <c r="BB43" s="2896"/>
      <c r="BC43" s="2896"/>
      <c r="BD43" s="2897"/>
      <c r="BE43" s="170"/>
      <c r="BF43" s="170"/>
      <c r="BG43" s="2197"/>
      <c r="BH43" s="2198"/>
      <c r="BI43" s="2198"/>
      <c r="BJ43" s="2198"/>
      <c r="BK43" s="2198"/>
      <c r="BL43" s="2198"/>
      <c r="BM43" s="2198"/>
      <c r="BN43" s="2198"/>
      <c r="BO43" s="2198"/>
      <c r="BP43" s="2198"/>
      <c r="BQ43" s="2198"/>
      <c r="BR43" s="2198"/>
      <c r="BS43" s="2198"/>
      <c r="BT43" s="2198"/>
      <c r="BU43" s="2198"/>
      <c r="BV43" s="2198"/>
      <c r="BW43" s="2198"/>
      <c r="BX43" s="2198"/>
      <c r="BY43" s="2198"/>
      <c r="BZ43" s="2198"/>
      <c r="CA43" s="2199"/>
      <c r="CC43" s="105"/>
      <c r="CD43" s="172"/>
      <c r="CL43" s="75"/>
      <c r="CM43" s="342"/>
      <c r="CN43" s="285"/>
      <c r="CQ43" s="287"/>
      <c r="CR43" s="287"/>
      <c r="CS43" s="287"/>
      <c r="CT43" s="369"/>
      <c r="CU43" s="369"/>
      <c r="CV43" s="369"/>
      <c r="CW43" s="369"/>
      <c r="CX43" s="369"/>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row>
    <row r="44" spans="1:167" ht="30" customHeight="1">
      <c r="A44" s="62"/>
      <c r="B44" s="137"/>
      <c r="H44" s="351"/>
      <c r="J44" s="372" t="s">
        <v>2578</v>
      </c>
      <c r="Z44" s="2899"/>
      <c r="AA44" s="2899"/>
      <c r="AB44" s="2203"/>
      <c r="AC44" s="2204"/>
      <c r="AD44" s="2204"/>
      <c r="AE44" s="2204"/>
      <c r="AF44" s="2204"/>
      <c r="AG44" s="2204"/>
      <c r="AH44" s="2204"/>
      <c r="AI44" s="2204"/>
      <c r="AJ44" s="2204"/>
      <c r="AK44" s="2204"/>
      <c r="AL44" s="2204"/>
      <c r="AM44" s="2204"/>
      <c r="AN44" s="2204"/>
      <c r="AO44" s="2204"/>
      <c r="AP44" s="2204"/>
      <c r="AQ44" s="2204"/>
      <c r="AR44" s="2204"/>
      <c r="AS44" s="2204"/>
      <c r="AT44" s="2204"/>
      <c r="AU44" s="2204"/>
      <c r="AV44" s="2204"/>
      <c r="AW44" s="2204"/>
      <c r="AX44" s="2204"/>
      <c r="AY44" s="2204"/>
      <c r="AZ44" s="2204"/>
      <c r="BA44" s="2204"/>
      <c r="BB44" s="2204"/>
      <c r="BC44" s="2204"/>
      <c r="BD44" s="2205"/>
      <c r="BE44" s="170"/>
      <c r="BF44" s="170"/>
      <c r="BG44" s="2203"/>
      <c r="BH44" s="2204"/>
      <c r="BI44" s="2204"/>
      <c r="BJ44" s="2204"/>
      <c r="BK44" s="2204"/>
      <c r="BL44" s="2204"/>
      <c r="BM44" s="2204"/>
      <c r="BN44" s="2204"/>
      <c r="BO44" s="2204"/>
      <c r="BP44" s="2204"/>
      <c r="BQ44" s="2204"/>
      <c r="BR44" s="2204"/>
      <c r="BS44" s="2204"/>
      <c r="BT44" s="2204"/>
      <c r="BU44" s="2204"/>
      <c r="BV44" s="2204"/>
      <c r="BW44" s="2204"/>
      <c r="BX44" s="2204"/>
      <c r="BY44" s="2204"/>
      <c r="BZ44" s="2204"/>
      <c r="CA44" s="2205"/>
      <c r="CC44" s="105"/>
      <c r="CD44" s="172"/>
      <c r="CL44" s="75"/>
      <c r="CM44" s="342"/>
      <c r="CN44" s="285"/>
      <c r="CO44" s="303"/>
      <c r="CP44" s="303"/>
      <c r="CQ44" s="287"/>
      <c r="CR44" s="287"/>
      <c r="CS44" s="287"/>
      <c r="CT44" s="369"/>
      <c r="CU44" s="369"/>
      <c r="CV44" s="369"/>
      <c r="CW44" s="369"/>
      <c r="CX44" s="369"/>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row>
    <row r="45" spans="1:167" ht="30" customHeight="1">
      <c r="A45" s="62"/>
      <c r="B45" s="8"/>
      <c r="H45" s="351"/>
      <c r="J45" s="307" t="s">
        <v>2579</v>
      </c>
      <c r="CC45" s="105"/>
      <c r="CD45" s="172"/>
      <c r="CL45" s="75"/>
      <c r="CM45" s="342"/>
      <c r="CN45" s="285"/>
      <c r="CO45" s="287"/>
      <c r="CP45" s="287"/>
      <c r="CQ45" s="287"/>
      <c r="CR45" s="287"/>
      <c r="CS45" s="287"/>
      <c r="CT45" s="387"/>
      <c r="CU45" s="387"/>
      <c r="CV45" s="387"/>
      <c r="CW45" s="387"/>
      <c r="CX45" s="387"/>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row>
    <row r="46" spans="1:167" ht="30" customHeight="1">
      <c r="A46" s="62"/>
      <c r="B46" s="8"/>
      <c r="H46" s="351"/>
      <c r="J46" s="307" t="s">
        <v>2580</v>
      </c>
      <c r="CC46" s="105"/>
      <c r="CD46" s="172"/>
      <c r="CL46" s="75"/>
      <c r="CM46" s="342"/>
      <c r="CN46" s="285"/>
      <c r="CO46" s="287"/>
      <c r="CP46" s="287"/>
      <c r="CQ46" s="287"/>
      <c r="CR46" s="287"/>
      <c r="CS46" s="287"/>
      <c r="CT46" s="387"/>
      <c r="CU46" s="387"/>
      <c r="CV46" s="387"/>
      <c r="CW46" s="387"/>
      <c r="CX46" s="387"/>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row>
    <row r="47" spans="1:167" ht="30" customHeight="1">
      <c r="A47" s="62"/>
      <c r="B47" s="8"/>
      <c r="H47" s="291"/>
      <c r="J47" s="291"/>
      <c r="CC47" s="75"/>
      <c r="CD47" s="172"/>
      <c r="CL47" s="75"/>
      <c r="CM47" s="303"/>
      <c r="CN47" s="285"/>
      <c r="CQ47" s="287"/>
      <c r="CR47" s="287"/>
      <c r="CS47" s="287"/>
      <c r="CT47" s="387"/>
      <c r="CU47" s="387"/>
      <c r="CV47" s="387"/>
      <c r="CW47" s="387"/>
      <c r="CX47" s="387"/>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row>
    <row r="48" spans="1:167" ht="30" customHeight="1">
      <c r="A48" s="62"/>
      <c r="B48" s="8"/>
      <c r="H48" s="291" t="s">
        <v>1514</v>
      </c>
      <c r="J48" s="291" t="s">
        <v>2581</v>
      </c>
      <c r="Z48" s="2899">
        <v>48</v>
      </c>
      <c r="AA48" s="2899"/>
      <c r="AB48" s="2895"/>
      <c r="AC48" s="2896"/>
      <c r="AD48" s="2896"/>
      <c r="AE48" s="2896"/>
      <c r="AF48" s="2896"/>
      <c r="AG48" s="2896"/>
      <c r="AH48" s="2896"/>
      <c r="AI48" s="2896"/>
      <c r="AJ48" s="2896"/>
      <c r="AK48" s="2896"/>
      <c r="AL48" s="2896"/>
      <c r="AM48" s="2896"/>
      <c r="AN48" s="2896"/>
      <c r="AO48" s="2896"/>
      <c r="AP48" s="2896"/>
      <c r="AQ48" s="2896"/>
      <c r="AR48" s="2896"/>
      <c r="AS48" s="2896"/>
      <c r="AT48" s="2896"/>
      <c r="AU48" s="2896"/>
      <c r="AV48" s="2896"/>
      <c r="AW48" s="2896"/>
      <c r="AX48" s="2896"/>
      <c r="AY48" s="2896"/>
      <c r="AZ48" s="2896"/>
      <c r="BA48" s="2896"/>
      <c r="BB48" s="2896"/>
      <c r="BC48" s="2896"/>
      <c r="BD48" s="2897"/>
      <c r="BE48" s="170"/>
      <c r="BF48" s="170"/>
      <c r="BG48" s="2197"/>
      <c r="BH48" s="2198"/>
      <c r="BI48" s="2198"/>
      <c r="BJ48" s="2198"/>
      <c r="BK48" s="2198"/>
      <c r="BL48" s="2198"/>
      <c r="BM48" s="2198"/>
      <c r="BN48" s="2198"/>
      <c r="BO48" s="2198"/>
      <c r="BP48" s="2198"/>
      <c r="BQ48" s="2198"/>
      <c r="BR48" s="2198"/>
      <c r="BS48" s="2198"/>
      <c r="BT48" s="2198"/>
      <c r="BU48" s="2198"/>
      <c r="BV48" s="2198"/>
      <c r="BW48" s="2198"/>
      <c r="BX48" s="2198"/>
      <c r="BY48" s="2198"/>
      <c r="BZ48" s="2198"/>
      <c r="CA48" s="2199"/>
      <c r="CC48" s="75"/>
      <c r="CD48" s="172"/>
      <c r="CL48" s="75"/>
      <c r="CM48" s="342"/>
      <c r="CN48" s="288"/>
      <c r="CQ48" s="287"/>
      <c r="CR48" s="287"/>
      <c r="CS48" s="287"/>
      <c r="CT48" s="387"/>
      <c r="CU48" s="387"/>
      <c r="CV48" s="387"/>
      <c r="CW48" s="387"/>
      <c r="CX48" s="387"/>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row>
    <row r="49" spans="1:167" ht="30" customHeight="1">
      <c r="A49" s="62"/>
      <c r="B49" s="105"/>
      <c r="J49" s="303" t="s">
        <v>2582</v>
      </c>
      <c r="Z49" s="2899"/>
      <c r="AA49" s="2899"/>
      <c r="AB49" s="2203"/>
      <c r="AC49" s="2204"/>
      <c r="AD49" s="2204"/>
      <c r="AE49" s="2204"/>
      <c r="AF49" s="2204"/>
      <c r="AG49" s="2204"/>
      <c r="AH49" s="2204"/>
      <c r="AI49" s="2204"/>
      <c r="AJ49" s="2204"/>
      <c r="AK49" s="2204"/>
      <c r="AL49" s="2204"/>
      <c r="AM49" s="2204"/>
      <c r="AN49" s="2204"/>
      <c r="AO49" s="2204"/>
      <c r="AP49" s="2204"/>
      <c r="AQ49" s="2204"/>
      <c r="AR49" s="2204"/>
      <c r="AS49" s="2204"/>
      <c r="AT49" s="2204"/>
      <c r="AU49" s="2204"/>
      <c r="AV49" s="2204"/>
      <c r="AW49" s="2204"/>
      <c r="AX49" s="2204"/>
      <c r="AY49" s="2204"/>
      <c r="AZ49" s="2204"/>
      <c r="BA49" s="2204"/>
      <c r="BB49" s="2204"/>
      <c r="BC49" s="2204"/>
      <c r="BD49" s="2205"/>
      <c r="BE49" s="170"/>
      <c r="BF49" s="170"/>
      <c r="BG49" s="2203"/>
      <c r="BH49" s="2204"/>
      <c r="BI49" s="2204"/>
      <c r="BJ49" s="2204"/>
      <c r="BK49" s="2204"/>
      <c r="BL49" s="2204"/>
      <c r="BM49" s="2204"/>
      <c r="BN49" s="2204"/>
      <c r="BO49" s="2204"/>
      <c r="BP49" s="2204"/>
      <c r="BQ49" s="2204"/>
      <c r="BR49" s="2204"/>
      <c r="BS49" s="2204"/>
      <c r="BT49" s="2204"/>
      <c r="BU49" s="2204"/>
      <c r="BV49" s="2204"/>
      <c r="BW49" s="2204"/>
      <c r="BX49" s="2204"/>
      <c r="BY49" s="2204"/>
      <c r="BZ49" s="2204"/>
      <c r="CA49" s="2205"/>
      <c r="CC49" s="75"/>
      <c r="CD49" s="172"/>
      <c r="CL49" s="75"/>
      <c r="CM49" s="342"/>
      <c r="CN49" s="288"/>
      <c r="CO49" s="289"/>
      <c r="CP49" s="289"/>
      <c r="CQ49" s="289"/>
      <c r="CR49" s="289"/>
      <c r="CS49" s="289"/>
      <c r="CT49" s="387"/>
      <c r="CU49" s="387"/>
      <c r="CV49" s="387"/>
      <c r="CW49" s="387"/>
      <c r="CX49" s="387"/>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c r="ER49" s="75"/>
      <c r="ES49" s="75"/>
      <c r="ET49" s="75"/>
      <c r="EU49" s="75"/>
      <c r="EV49" s="75"/>
      <c r="EW49" s="75"/>
      <c r="EX49" s="75"/>
      <c r="EY49" s="75"/>
      <c r="EZ49" s="75"/>
      <c r="FA49" s="75"/>
      <c r="FB49" s="75"/>
      <c r="FC49" s="75"/>
      <c r="FD49" s="75"/>
      <c r="FE49" s="75"/>
      <c r="FF49" s="75"/>
      <c r="FG49" s="75"/>
      <c r="FH49" s="75"/>
      <c r="FI49" s="75"/>
      <c r="FJ49" s="75"/>
      <c r="FK49" s="75"/>
    </row>
    <row r="50" spans="1:167" ht="30" customHeight="1">
      <c r="A50" s="62"/>
      <c r="B50" s="105"/>
      <c r="J50" s="303"/>
      <c r="P50" s="303"/>
      <c r="CC50" s="75"/>
      <c r="CD50" s="172"/>
      <c r="CL50" s="75"/>
      <c r="CM50" s="342"/>
      <c r="CN50" s="288"/>
      <c r="CO50" s="289"/>
      <c r="CP50" s="289"/>
      <c r="CQ50" s="289"/>
      <c r="CR50" s="289"/>
      <c r="CS50" s="289"/>
      <c r="CT50" s="387"/>
      <c r="CU50" s="387"/>
      <c r="CV50" s="387"/>
      <c r="CW50" s="387"/>
      <c r="CX50" s="387"/>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c r="ER50" s="75"/>
      <c r="ES50" s="75"/>
      <c r="ET50" s="75"/>
      <c r="EU50" s="75"/>
      <c r="EV50" s="75"/>
      <c r="EW50" s="75"/>
      <c r="EX50" s="75"/>
      <c r="EY50" s="75"/>
      <c r="EZ50" s="75"/>
      <c r="FA50" s="75"/>
      <c r="FB50" s="75"/>
      <c r="FC50" s="75"/>
      <c r="FD50" s="75"/>
      <c r="FE50" s="75"/>
      <c r="FF50" s="75"/>
      <c r="FG50" s="75"/>
      <c r="FH50" s="75"/>
      <c r="FI50" s="75"/>
      <c r="FJ50" s="75"/>
      <c r="FK50" s="75"/>
    </row>
    <row r="51" spans="1:167" ht="30" customHeight="1">
      <c r="A51" s="8"/>
      <c r="B51" s="159"/>
      <c r="H51" s="291" t="s">
        <v>1530</v>
      </c>
      <c r="J51" s="291" t="s">
        <v>2583</v>
      </c>
      <c r="P51" s="303"/>
      <c r="Z51" s="2899">
        <v>49</v>
      </c>
      <c r="AA51" s="2899"/>
      <c r="AB51" s="2895"/>
      <c r="AC51" s="2896"/>
      <c r="AD51" s="2896"/>
      <c r="AE51" s="2896"/>
      <c r="AF51" s="2896"/>
      <c r="AG51" s="2896"/>
      <c r="AH51" s="2896"/>
      <c r="AI51" s="2896"/>
      <c r="AJ51" s="2896"/>
      <c r="AK51" s="2896"/>
      <c r="AL51" s="2896"/>
      <c r="AM51" s="2896"/>
      <c r="AN51" s="2896"/>
      <c r="AO51" s="2896"/>
      <c r="AP51" s="2896"/>
      <c r="AQ51" s="2896"/>
      <c r="AR51" s="2896"/>
      <c r="AS51" s="2896"/>
      <c r="AT51" s="2896"/>
      <c r="AU51" s="2896"/>
      <c r="AV51" s="2896"/>
      <c r="AW51" s="2896"/>
      <c r="AX51" s="2896"/>
      <c r="AY51" s="2896"/>
      <c r="AZ51" s="2896"/>
      <c r="BA51" s="2896"/>
      <c r="BB51" s="2896"/>
      <c r="BC51" s="2896"/>
      <c r="BD51" s="2897"/>
      <c r="BE51" s="170"/>
      <c r="BF51" s="170"/>
      <c r="BG51" s="2197"/>
      <c r="BH51" s="2198"/>
      <c r="BI51" s="2198"/>
      <c r="BJ51" s="2198"/>
      <c r="BK51" s="2198"/>
      <c r="BL51" s="2198"/>
      <c r="BM51" s="2198"/>
      <c r="BN51" s="2198"/>
      <c r="BO51" s="2198"/>
      <c r="BP51" s="2198"/>
      <c r="BQ51" s="2198"/>
      <c r="BR51" s="2198"/>
      <c r="BS51" s="2198"/>
      <c r="BT51" s="2198"/>
      <c r="BU51" s="2198"/>
      <c r="BV51" s="2198"/>
      <c r="BW51" s="2198"/>
      <c r="BX51" s="2198"/>
      <c r="BY51" s="2198"/>
      <c r="BZ51" s="2198"/>
      <c r="CA51" s="2199"/>
      <c r="CC51" s="75"/>
      <c r="CD51" s="172"/>
      <c r="CL51" s="75"/>
      <c r="CM51" s="342"/>
      <c r="CN51" s="288"/>
      <c r="CO51" s="289"/>
      <c r="CP51" s="289"/>
      <c r="CQ51" s="289"/>
      <c r="CR51" s="289"/>
      <c r="CS51" s="289"/>
      <c r="CT51" s="387"/>
      <c r="CU51" s="387"/>
      <c r="CV51" s="387"/>
      <c r="CW51" s="387"/>
      <c r="CX51" s="387"/>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row>
    <row r="52" spans="1:167" ht="30" customHeight="1">
      <c r="A52" s="8"/>
      <c r="B52" s="159"/>
      <c r="C52" s="8"/>
      <c r="D52" s="8"/>
      <c r="E52" s="8"/>
      <c r="F52" s="8"/>
      <c r="G52" s="8"/>
      <c r="H52" s="302"/>
      <c r="I52" s="8"/>
      <c r="J52" s="303" t="s">
        <v>2584</v>
      </c>
      <c r="K52" s="8"/>
      <c r="L52" s="8"/>
      <c r="M52" s="8"/>
      <c r="N52" s="8"/>
      <c r="O52" s="8"/>
      <c r="P52" s="8"/>
      <c r="Q52" s="8"/>
      <c r="R52" s="8"/>
      <c r="S52" s="8"/>
      <c r="T52" s="8"/>
      <c r="U52" s="8"/>
      <c r="V52" s="8"/>
      <c r="W52" s="8"/>
      <c r="X52" s="8"/>
      <c r="Y52" s="8"/>
      <c r="Z52" s="2899"/>
      <c r="AA52" s="2899"/>
      <c r="AB52" s="2203"/>
      <c r="AC52" s="2204"/>
      <c r="AD52" s="2204"/>
      <c r="AE52" s="2204"/>
      <c r="AF52" s="2204"/>
      <c r="AG52" s="2204"/>
      <c r="AH52" s="2204"/>
      <c r="AI52" s="2204"/>
      <c r="AJ52" s="2204"/>
      <c r="AK52" s="2204"/>
      <c r="AL52" s="2204"/>
      <c r="AM52" s="2204"/>
      <c r="AN52" s="2204"/>
      <c r="AO52" s="2204"/>
      <c r="AP52" s="2204"/>
      <c r="AQ52" s="2204"/>
      <c r="AR52" s="2204"/>
      <c r="AS52" s="2204"/>
      <c r="AT52" s="2204"/>
      <c r="AU52" s="2204"/>
      <c r="AV52" s="2204"/>
      <c r="AW52" s="2204"/>
      <c r="AX52" s="2204"/>
      <c r="AY52" s="2204"/>
      <c r="AZ52" s="2204"/>
      <c r="BA52" s="2204"/>
      <c r="BB52" s="2204"/>
      <c r="BC52" s="2204"/>
      <c r="BD52" s="2205"/>
      <c r="BE52" s="170"/>
      <c r="BF52" s="170"/>
      <c r="BG52" s="2203"/>
      <c r="BH52" s="2204"/>
      <c r="BI52" s="2204"/>
      <c r="BJ52" s="2204"/>
      <c r="BK52" s="2204"/>
      <c r="BL52" s="2204"/>
      <c r="BM52" s="2204"/>
      <c r="BN52" s="2204"/>
      <c r="BO52" s="2204"/>
      <c r="BP52" s="2204"/>
      <c r="BQ52" s="2204"/>
      <c r="BR52" s="2204"/>
      <c r="BS52" s="2204"/>
      <c r="BT52" s="2204"/>
      <c r="BU52" s="2204"/>
      <c r="BV52" s="2204"/>
      <c r="BW52" s="2204"/>
      <c r="BX52" s="2204"/>
      <c r="BY52" s="2204"/>
      <c r="BZ52" s="2204"/>
      <c r="CA52" s="2205"/>
      <c r="CB52" s="8"/>
      <c r="CC52" s="105"/>
      <c r="CD52" s="172"/>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c r="ER52" s="75"/>
      <c r="ES52" s="75"/>
      <c r="ET52" s="75"/>
      <c r="EU52" s="75"/>
      <c r="EV52" s="75"/>
      <c r="EW52" s="75"/>
      <c r="EX52" s="75"/>
      <c r="EY52" s="75"/>
      <c r="EZ52" s="75"/>
      <c r="FA52" s="75"/>
      <c r="FB52" s="75"/>
      <c r="FC52" s="75"/>
      <c r="FD52" s="75"/>
      <c r="FE52" s="75"/>
      <c r="FF52" s="75"/>
      <c r="FG52" s="75"/>
      <c r="FH52" s="75"/>
      <c r="FI52" s="75"/>
      <c r="FJ52" s="75"/>
      <c r="FK52" s="75"/>
    </row>
    <row r="53" spans="1:167" ht="30" customHeight="1">
      <c r="A53" s="8"/>
      <c r="B53" s="159"/>
      <c r="C53" s="8"/>
      <c r="AQ53" s="331"/>
      <c r="AR53" s="331"/>
      <c r="AU53" s="331"/>
      <c r="AV53" s="331"/>
      <c r="AW53" s="331"/>
      <c r="AX53" s="331"/>
      <c r="AY53" s="331"/>
      <c r="AZ53" s="331"/>
      <c r="BA53" s="331"/>
      <c r="BB53" s="331"/>
      <c r="BC53" s="331"/>
      <c r="BD53" s="331"/>
      <c r="BE53" s="331"/>
      <c r="BF53" s="331"/>
      <c r="BG53" s="331"/>
      <c r="BZ53" s="8"/>
      <c r="CA53" s="8"/>
      <c r="CB53" s="8"/>
      <c r="CC53" s="105"/>
      <c r="CD53" s="172"/>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row>
    <row r="54" spans="1:167" ht="30" customHeight="1">
      <c r="A54" s="8"/>
      <c r="B54" s="159"/>
      <c r="C54" s="2910" t="s">
        <v>2585</v>
      </c>
      <c r="D54" s="2911"/>
      <c r="F54" s="290" t="s">
        <v>2586</v>
      </c>
      <c r="AQ54" s="331"/>
      <c r="AR54" s="331"/>
      <c r="AU54" s="331"/>
      <c r="AV54" s="331"/>
      <c r="AW54" s="331"/>
      <c r="AX54" s="331"/>
      <c r="AY54" s="331"/>
      <c r="AZ54" s="331"/>
      <c r="BA54" s="331"/>
      <c r="BB54" s="2166">
        <v>1201</v>
      </c>
      <c r="BC54" s="2166"/>
      <c r="BD54" s="2166"/>
      <c r="BY54" s="2903">
        <v>1202</v>
      </c>
      <c r="BZ54" s="2903"/>
      <c r="CA54" s="2903"/>
      <c r="CB54" s="8"/>
      <c r="CC54" s="105"/>
      <c r="CD54" s="172"/>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row>
    <row r="55" spans="1:167" ht="30" customHeight="1">
      <c r="A55" s="325"/>
      <c r="B55" s="326"/>
      <c r="C55" s="325"/>
      <c r="D55" s="328"/>
      <c r="E55" s="328"/>
      <c r="F55" s="290" t="s">
        <v>2587</v>
      </c>
      <c r="G55" s="328"/>
      <c r="H55" s="328"/>
      <c r="I55" s="328"/>
      <c r="J55" s="328"/>
      <c r="K55" s="328"/>
      <c r="L55" s="328"/>
      <c r="M55" s="328"/>
      <c r="N55" s="328"/>
      <c r="O55" s="328"/>
      <c r="P55" s="328"/>
      <c r="Q55" s="328"/>
      <c r="R55" s="328"/>
      <c r="S55" s="328"/>
      <c r="T55" s="328"/>
      <c r="U55" s="328"/>
      <c r="V55" s="328"/>
      <c r="W55" s="328"/>
      <c r="X55" s="328"/>
      <c r="Y55" s="328"/>
      <c r="Z55" s="2899">
        <v>20</v>
      </c>
      <c r="AA55" s="2899"/>
      <c r="AB55" s="2895"/>
      <c r="AC55" s="2896"/>
      <c r="AD55" s="2896"/>
      <c r="AE55" s="2896"/>
      <c r="AF55" s="2896"/>
      <c r="AG55" s="2896"/>
      <c r="AH55" s="2896"/>
      <c r="AI55" s="2896"/>
      <c r="AJ55" s="2896"/>
      <c r="AK55" s="2896"/>
      <c r="AL55" s="2896"/>
      <c r="AM55" s="2896"/>
      <c r="AN55" s="2896"/>
      <c r="AO55" s="2896"/>
      <c r="AP55" s="2896"/>
      <c r="AQ55" s="2896"/>
      <c r="AR55" s="2896"/>
      <c r="AS55" s="2896"/>
      <c r="AT55" s="2896"/>
      <c r="AU55" s="2896"/>
      <c r="AV55" s="2896"/>
      <c r="AW55" s="2896"/>
      <c r="AX55" s="2896"/>
      <c r="AY55" s="2896"/>
      <c r="AZ55" s="2896"/>
      <c r="BA55" s="2896"/>
      <c r="BB55" s="2896"/>
      <c r="BC55" s="2896"/>
      <c r="BD55" s="2897"/>
      <c r="BE55" s="170"/>
      <c r="BF55" s="170"/>
      <c r="BG55" s="2197"/>
      <c r="BH55" s="2198"/>
      <c r="BI55" s="2198"/>
      <c r="BJ55" s="2198"/>
      <c r="BK55" s="2198"/>
      <c r="BL55" s="2198"/>
      <c r="BM55" s="2198"/>
      <c r="BN55" s="2198"/>
      <c r="BO55" s="2198"/>
      <c r="BP55" s="2198"/>
      <c r="BQ55" s="2198"/>
      <c r="BR55" s="2198"/>
      <c r="BS55" s="2198"/>
      <c r="BT55" s="2198"/>
      <c r="BU55" s="2198"/>
      <c r="BV55" s="2198"/>
      <c r="BW55" s="2198"/>
      <c r="BX55" s="2198"/>
      <c r="BY55" s="2198"/>
      <c r="BZ55" s="2198"/>
      <c r="CA55" s="2199"/>
      <c r="CB55" s="325"/>
      <c r="CC55" s="333"/>
      <c r="CD55" s="334"/>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c r="EO55" s="75"/>
      <c r="EP55" s="75"/>
      <c r="EQ55" s="75"/>
      <c r="ER55" s="75"/>
      <c r="ES55" s="75"/>
      <c r="ET55" s="75"/>
      <c r="EU55" s="75"/>
      <c r="EV55" s="75"/>
      <c r="EW55" s="75"/>
      <c r="EX55" s="75"/>
      <c r="EY55" s="75"/>
      <c r="EZ55" s="75"/>
      <c r="FA55" s="75"/>
      <c r="FB55" s="75"/>
      <c r="FC55" s="75"/>
      <c r="FD55" s="75"/>
      <c r="FE55" s="75"/>
      <c r="FF55" s="75"/>
      <c r="FG55" s="75"/>
      <c r="FH55" s="75"/>
      <c r="FI55" s="75"/>
      <c r="FJ55" s="75"/>
      <c r="FK55" s="75"/>
    </row>
    <row r="56" spans="1:167" ht="30" customHeight="1">
      <c r="A56" s="325"/>
      <c r="B56" s="326"/>
      <c r="C56" s="325"/>
      <c r="D56" s="328"/>
      <c r="E56" s="328"/>
      <c r="F56" s="302" t="s">
        <v>2588</v>
      </c>
      <c r="G56" s="328"/>
      <c r="H56" s="328"/>
      <c r="I56" s="328"/>
      <c r="J56" s="328"/>
      <c r="K56" s="328"/>
      <c r="L56" s="328"/>
      <c r="M56" s="328"/>
      <c r="N56" s="328"/>
      <c r="O56" s="328"/>
      <c r="P56" s="328"/>
      <c r="Q56" s="328"/>
      <c r="R56" s="328"/>
      <c r="S56" s="328"/>
      <c r="T56" s="328"/>
      <c r="U56" s="328"/>
      <c r="V56" s="328"/>
      <c r="W56" s="328"/>
      <c r="X56" s="328"/>
      <c r="Y56" s="328"/>
      <c r="Z56" s="2899"/>
      <c r="AA56" s="2899"/>
      <c r="AB56" s="2203"/>
      <c r="AC56" s="2204"/>
      <c r="AD56" s="2204"/>
      <c r="AE56" s="2204"/>
      <c r="AF56" s="2204"/>
      <c r="AG56" s="2204"/>
      <c r="AH56" s="2204"/>
      <c r="AI56" s="2204"/>
      <c r="AJ56" s="2204"/>
      <c r="AK56" s="2204"/>
      <c r="AL56" s="2204"/>
      <c r="AM56" s="2204"/>
      <c r="AN56" s="2204"/>
      <c r="AO56" s="2204"/>
      <c r="AP56" s="2204"/>
      <c r="AQ56" s="2204"/>
      <c r="AR56" s="2204"/>
      <c r="AS56" s="2204"/>
      <c r="AT56" s="2204"/>
      <c r="AU56" s="2204"/>
      <c r="AV56" s="2204"/>
      <c r="AW56" s="2204"/>
      <c r="AX56" s="2204"/>
      <c r="AY56" s="2204"/>
      <c r="AZ56" s="2204"/>
      <c r="BA56" s="2204"/>
      <c r="BB56" s="2204"/>
      <c r="BC56" s="2204"/>
      <c r="BD56" s="2205"/>
      <c r="BE56" s="170"/>
      <c r="BF56" s="170"/>
      <c r="BG56" s="2203"/>
      <c r="BH56" s="2204"/>
      <c r="BI56" s="2204"/>
      <c r="BJ56" s="2204"/>
      <c r="BK56" s="2204"/>
      <c r="BL56" s="2204"/>
      <c r="BM56" s="2204"/>
      <c r="BN56" s="2204"/>
      <c r="BO56" s="2204"/>
      <c r="BP56" s="2204"/>
      <c r="BQ56" s="2204"/>
      <c r="BR56" s="2204"/>
      <c r="BS56" s="2204"/>
      <c r="BT56" s="2204"/>
      <c r="BU56" s="2204"/>
      <c r="BV56" s="2204"/>
      <c r="BW56" s="2204"/>
      <c r="BX56" s="2204"/>
      <c r="BY56" s="2204"/>
      <c r="BZ56" s="2204"/>
      <c r="CA56" s="2205"/>
      <c r="CB56" s="325"/>
      <c r="CC56" s="333"/>
      <c r="CD56" s="334"/>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c r="EO56" s="75"/>
      <c r="EP56" s="75"/>
      <c r="EQ56" s="75"/>
      <c r="ER56" s="75"/>
      <c r="ES56" s="75"/>
      <c r="ET56" s="75"/>
      <c r="EU56" s="75"/>
      <c r="EV56" s="75"/>
      <c r="EW56" s="75"/>
      <c r="EX56" s="75"/>
      <c r="EY56" s="75"/>
      <c r="EZ56" s="75"/>
      <c r="FA56" s="75"/>
      <c r="FB56" s="75"/>
      <c r="FC56" s="75"/>
      <c r="FD56" s="75"/>
      <c r="FE56" s="75"/>
      <c r="FF56" s="75"/>
      <c r="FG56" s="75"/>
      <c r="FH56" s="75"/>
      <c r="FI56" s="75"/>
      <c r="FJ56" s="75"/>
      <c r="FK56" s="75"/>
    </row>
    <row r="57" spans="1:167" ht="30" customHeight="1">
      <c r="A57" s="325"/>
      <c r="B57" s="326"/>
      <c r="C57" s="325"/>
      <c r="D57" s="328"/>
      <c r="E57" s="328"/>
      <c r="F57" s="302" t="s">
        <v>2589</v>
      </c>
      <c r="G57" s="328"/>
      <c r="H57" s="328"/>
      <c r="I57" s="328"/>
      <c r="J57" s="328"/>
      <c r="K57" s="328"/>
      <c r="L57" s="328"/>
      <c r="M57" s="328"/>
      <c r="N57" s="328"/>
      <c r="O57" s="328"/>
      <c r="P57" s="328"/>
      <c r="Q57" s="328"/>
      <c r="R57" s="328"/>
      <c r="S57" s="328"/>
      <c r="T57" s="328"/>
      <c r="U57" s="328"/>
      <c r="V57" s="328"/>
      <c r="W57" s="328"/>
      <c r="X57" s="328"/>
      <c r="Y57" s="328"/>
      <c r="Z57" s="328"/>
      <c r="AA57" s="328"/>
      <c r="AB57" s="328"/>
      <c r="AC57" s="328"/>
      <c r="AD57" s="328"/>
      <c r="AE57" s="328"/>
      <c r="AF57" s="328"/>
      <c r="AG57" s="328"/>
      <c r="AH57" s="328"/>
      <c r="AI57" s="332"/>
      <c r="AJ57" s="302"/>
      <c r="AL57" s="331"/>
      <c r="AM57" s="331"/>
      <c r="AN57" s="331"/>
      <c r="AO57" s="331"/>
      <c r="AP57" s="331"/>
      <c r="AQ57" s="331"/>
      <c r="AR57" s="331"/>
      <c r="AS57" s="331"/>
      <c r="AT57" s="331"/>
      <c r="AU57" s="331"/>
      <c r="AV57" s="331"/>
      <c r="AW57" s="331"/>
      <c r="AX57" s="351"/>
      <c r="AY57" s="351"/>
      <c r="AZ57" s="351"/>
      <c r="BA57" s="351"/>
      <c r="BB57" s="351"/>
      <c r="BC57" s="351"/>
      <c r="BD57" s="351"/>
      <c r="BE57" s="351"/>
      <c r="BF57" s="351"/>
      <c r="BG57" s="351"/>
      <c r="BH57" s="328"/>
      <c r="BI57" s="328"/>
      <c r="BJ57" s="328"/>
      <c r="BK57" s="328"/>
      <c r="BL57" s="328"/>
      <c r="BM57" s="328"/>
      <c r="BN57" s="328"/>
      <c r="BO57" s="328"/>
      <c r="BP57" s="328"/>
      <c r="BQ57" s="328"/>
      <c r="BR57" s="328"/>
      <c r="BS57" s="328"/>
      <c r="BT57" s="328"/>
      <c r="BU57" s="328"/>
      <c r="BV57" s="328"/>
      <c r="BW57" s="328"/>
      <c r="BX57" s="328"/>
      <c r="BY57" s="328"/>
      <c r="BZ57" s="325"/>
      <c r="CA57" s="325"/>
      <c r="CB57" s="325"/>
      <c r="CC57" s="333"/>
      <c r="CD57" s="334"/>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c r="EO57" s="75"/>
      <c r="EP57" s="75"/>
      <c r="EQ57" s="75"/>
      <c r="ER57" s="75"/>
      <c r="ES57" s="75"/>
      <c r="ET57" s="75"/>
      <c r="EU57" s="75"/>
      <c r="EV57" s="75"/>
      <c r="EW57" s="75"/>
      <c r="EX57" s="75"/>
      <c r="EY57" s="75"/>
      <c r="EZ57" s="75"/>
      <c r="FA57" s="75"/>
      <c r="FB57" s="75"/>
      <c r="FC57" s="75"/>
      <c r="FD57" s="75"/>
      <c r="FE57" s="75"/>
      <c r="FF57" s="75"/>
      <c r="FG57" s="75"/>
      <c r="FH57" s="75"/>
      <c r="FI57" s="75"/>
      <c r="FJ57" s="75"/>
      <c r="FK57" s="75"/>
    </row>
    <row r="58" spans="1:167" s="306" customFormat="1" ht="30" customHeight="1">
      <c r="A58" s="327"/>
      <c r="B58" s="326"/>
      <c r="C58" s="379"/>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27"/>
      <c r="AI58" s="332"/>
      <c r="AJ58" s="302"/>
      <c r="AK58" s="290"/>
      <c r="AL58" s="331"/>
      <c r="AM58" s="331"/>
      <c r="AN58" s="331"/>
      <c r="AO58" s="331"/>
      <c r="AP58" s="331"/>
      <c r="AQ58" s="331"/>
      <c r="AR58" s="331"/>
      <c r="AS58" s="331"/>
      <c r="AT58" s="331"/>
      <c r="AU58" s="331"/>
      <c r="AV58" s="331"/>
      <c r="AW58" s="331"/>
      <c r="AX58" s="351"/>
      <c r="AY58" s="351"/>
      <c r="AZ58" s="351"/>
      <c r="BA58" s="351"/>
      <c r="BB58" s="351"/>
      <c r="BC58" s="351"/>
      <c r="BD58" s="351"/>
      <c r="BE58" s="351"/>
      <c r="BF58" s="351"/>
      <c r="BG58" s="351"/>
      <c r="BH58" s="327"/>
      <c r="BI58" s="327"/>
      <c r="BJ58" s="327"/>
      <c r="BK58" s="327"/>
      <c r="BL58" s="327"/>
      <c r="BM58" s="327"/>
      <c r="BN58" s="327"/>
      <c r="BO58" s="327"/>
      <c r="BP58" s="327"/>
      <c r="BQ58" s="327"/>
      <c r="BR58" s="327"/>
      <c r="BS58" s="327"/>
      <c r="BT58" s="327"/>
      <c r="BU58" s="327"/>
      <c r="BV58" s="327"/>
      <c r="BW58" s="327"/>
      <c r="BX58" s="327"/>
      <c r="BY58" s="327"/>
      <c r="BZ58" s="379"/>
      <c r="CA58" s="379"/>
      <c r="CB58" s="379"/>
      <c r="CC58" s="333"/>
      <c r="CD58" s="36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c r="EO58" s="75"/>
      <c r="EP58" s="75"/>
      <c r="EQ58" s="75"/>
      <c r="ER58" s="75"/>
      <c r="ES58" s="75"/>
      <c r="ET58" s="75"/>
      <c r="EU58" s="75"/>
      <c r="EV58" s="75"/>
      <c r="EW58" s="75"/>
      <c r="EX58" s="75"/>
      <c r="EY58" s="75"/>
      <c r="EZ58" s="75"/>
      <c r="FA58" s="75"/>
      <c r="FB58" s="75"/>
      <c r="FC58" s="75"/>
      <c r="FD58" s="75"/>
      <c r="FE58" s="75"/>
      <c r="FF58" s="75"/>
      <c r="FG58" s="75"/>
      <c r="FH58" s="75"/>
      <c r="FI58" s="75"/>
      <c r="FJ58" s="75"/>
      <c r="FK58" s="75"/>
    </row>
    <row r="59" spans="1:167" ht="30" customHeight="1">
      <c r="A59" s="328"/>
      <c r="B59" s="326"/>
      <c r="C59" s="2910" t="s">
        <v>2590</v>
      </c>
      <c r="D59" s="2911"/>
      <c r="E59" s="328"/>
      <c r="F59" s="290" t="s">
        <v>2591</v>
      </c>
      <c r="G59" s="328"/>
      <c r="H59" s="328"/>
      <c r="I59" s="329"/>
      <c r="J59" s="329"/>
      <c r="K59" s="329"/>
      <c r="L59" s="329"/>
      <c r="M59" s="329"/>
      <c r="N59" s="329"/>
      <c r="O59" s="329"/>
      <c r="P59" s="328"/>
      <c r="Q59" s="328"/>
      <c r="R59" s="328"/>
      <c r="S59" s="328"/>
      <c r="T59" s="328"/>
      <c r="U59" s="328"/>
      <c r="V59" s="328"/>
      <c r="W59" s="328"/>
      <c r="X59" s="328"/>
      <c r="Y59" s="328"/>
      <c r="Z59" s="2899">
        <v>21</v>
      </c>
      <c r="AA59" s="2899"/>
      <c r="AB59" s="2895"/>
      <c r="AC59" s="2896"/>
      <c r="AD59" s="2896"/>
      <c r="AE59" s="2896"/>
      <c r="AF59" s="2896"/>
      <c r="AG59" s="2896"/>
      <c r="AH59" s="2896"/>
      <c r="AI59" s="2896"/>
      <c r="AJ59" s="2896"/>
      <c r="AK59" s="2896"/>
      <c r="AL59" s="2896"/>
      <c r="AM59" s="2896"/>
      <c r="AN59" s="2896"/>
      <c r="AO59" s="2896"/>
      <c r="AP59" s="2896"/>
      <c r="AQ59" s="2896"/>
      <c r="AR59" s="2896"/>
      <c r="AS59" s="2896"/>
      <c r="AT59" s="2896"/>
      <c r="AU59" s="2896"/>
      <c r="AV59" s="2896"/>
      <c r="AW59" s="2896"/>
      <c r="AX59" s="2896"/>
      <c r="AY59" s="2896"/>
      <c r="AZ59" s="2896"/>
      <c r="BA59" s="2896"/>
      <c r="BB59" s="2896"/>
      <c r="BC59" s="2896"/>
      <c r="BD59" s="2897"/>
      <c r="BE59" s="170"/>
      <c r="BF59" s="170"/>
      <c r="BG59" s="2197"/>
      <c r="BH59" s="2198"/>
      <c r="BI59" s="2198"/>
      <c r="BJ59" s="2198"/>
      <c r="BK59" s="2198"/>
      <c r="BL59" s="2198"/>
      <c r="BM59" s="2198"/>
      <c r="BN59" s="2198"/>
      <c r="BO59" s="2198"/>
      <c r="BP59" s="2198"/>
      <c r="BQ59" s="2198"/>
      <c r="BR59" s="2198"/>
      <c r="BS59" s="2198"/>
      <c r="BT59" s="2198"/>
      <c r="BU59" s="2198"/>
      <c r="BV59" s="2198"/>
      <c r="BW59" s="2198"/>
      <c r="BX59" s="2198"/>
      <c r="BY59" s="2198"/>
      <c r="BZ59" s="2198"/>
      <c r="CA59" s="2199"/>
      <c r="CB59" s="325"/>
      <c r="CC59" s="333"/>
      <c r="CD59" s="358"/>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c r="EO59" s="75"/>
      <c r="EP59" s="75"/>
      <c r="EQ59" s="75"/>
      <c r="ER59" s="75"/>
      <c r="ES59" s="75"/>
      <c r="ET59" s="75"/>
      <c r="EU59" s="75"/>
      <c r="EV59" s="75"/>
      <c r="EW59" s="75"/>
      <c r="EX59" s="75"/>
      <c r="EY59" s="75"/>
      <c r="EZ59" s="75"/>
      <c r="FA59" s="75"/>
      <c r="FB59" s="75"/>
      <c r="FC59" s="75"/>
      <c r="FD59" s="75"/>
      <c r="FE59" s="75"/>
      <c r="FF59" s="75"/>
      <c r="FG59" s="75"/>
      <c r="FH59" s="75"/>
      <c r="FI59" s="75"/>
      <c r="FJ59" s="75"/>
      <c r="FK59" s="75"/>
    </row>
    <row r="60" spans="1:167" s="312" customFormat="1" ht="30" customHeight="1">
      <c r="A60" s="329"/>
      <c r="B60" s="101"/>
      <c r="C60" s="380"/>
      <c r="D60" s="329"/>
      <c r="E60" s="329"/>
      <c r="F60" s="302" t="s">
        <v>2592</v>
      </c>
      <c r="G60" s="329"/>
      <c r="H60" s="329"/>
      <c r="I60" s="329"/>
      <c r="J60" s="329"/>
      <c r="K60" s="329"/>
      <c r="L60" s="329"/>
      <c r="M60" s="329"/>
      <c r="N60" s="329"/>
      <c r="O60" s="329"/>
      <c r="P60" s="329"/>
      <c r="Q60" s="329"/>
      <c r="R60" s="329"/>
      <c r="S60" s="329"/>
      <c r="T60" s="329"/>
      <c r="U60" s="329"/>
      <c r="V60" s="329"/>
      <c r="W60" s="329"/>
      <c r="X60" s="329"/>
      <c r="Y60" s="329"/>
      <c r="Z60" s="2899"/>
      <c r="AA60" s="2899"/>
      <c r="AB60" s="2203"/>
      <c r="AC60" s="2204"/>
      <c r="AD60" s="2204"/>
      <c r="AE60" s="2204"/>
      <c r="AF60" s="2204"/>
      <c r="AG60" s="2204"/>
      <c r="AH60" s="2204"/>
      <c r="AI60" s="2204"/>
      <c r="AJ60" s="2204"/>
      <c r="AK60" s="2204"/>
      <c r="AL60" s="2204"/>
      <c r="AM60" s="2204"/>
      <c r="AN60" s="2204"/>
      <c r="AO60" s="2204"/>
      <c r="AP60" s="2204"/>
      <c r="AQ60" s="2204"/>
      <c r="AR60" s="2204"/>
      <c r="AS60" s="2204"/>
      <c r="AT60" s="2204"/>
      <c r="AU60" s="2204"/>
      <c r="AV60" s="2204"/>
      <c r="AW60" s="2204"/>
      <c r="AX60" s="2204"/>
      <c r="AY60" s="2204"/>
      <c r="AZ60" s="2204"/>
      <c r="BA60" s="2204"/>
      <c r="BB60" s="2204"/>
      <c r="BC60" s="2204"/>
      <c r="BD60" s="2205"/>
      <c r="BE60" s="170"/>
      <c r="BF60" s="170"/>
      <c r="BG60" s="2203"/>
      <c r="BH60" s="2204"/>
      <c r="BI60" s="2204"/>
      <c r="BJ60" s="2204"/>
      <c r="BK60" s="2204"/>
      <c r="BL60" s="2204"/>
      <c r="BM60" s="2204"/>
      <c r="BN60" s="2204"/>
      <c r="BO60" s="2204"/>
      <c r="BP60" s="2204"/>
      <c r="BQ60" s="2204"/>
      <c r="BR60" s="2204"/>
      <c r="BS60" s="2204"/>
      <c r="BT60" s="2204"/>
      <c r="BU60" s="2204"/>
      <c r="BV60" s="2204"/>
      <c r="BW60" s="2204"/>
      <c r="BX60" s="2204"/>
      <c r="BY60" s="2204"/>
      <c r="BZ60" s="2204"/>
      <c r="CA60" s="2205"/>
      <c r="CB60" s="380"/>
      <c r="CC60" s="137"/>
      <c r="CD60" s="132"/>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c r="EO60" s="75"/>
      <c r="EP60" s="75"/>
      <c r="EQ60" s="75"/>
      <c r="ER60" s="75"/>
      <c r="ES60" s="75"/>
      <c r="ET60" s="75"/>
      <c r="EU60" s="75"/>
      <c r="EV60" s="75"/>
      <c r="EW60" s="75"/>
      <c r="EX60" s="75"/>
      <c r="EY60" s="75"/>
      <c r="EZ60" s="75"/>
      <c r="FA60" s="75"/>
      <c r="FB60" s="75"/>
      <c r="FC60" s="75"/>
      <c r="FD60" s="75"/>
      <c r="FE60" s="75"/>
      <c r="FF60" s="75"/>
      <c r="FG60" s="75"/>
      <c r="FH60" s="75"/>
      <c r="FI60" s="75"/>
      <c r="FJ60" s="75"/>
      <c r="FK60" s="75"/>
    </row>
    <row r="61" spans="1:167" s="312" customFormat="1" ht="25.2" customHeight="1">
      <c r="A61" s="329"/>
      <c r="B61" s="101"/>
      <c r="P61" s="329"/>
      <c r="Q61" s="329"/>
      <c r="R61" s="329"/>
      <c r="S61" s="329"/>
      <c r="T61" s="329"/>
      <c r="U61" s="329"/>
      <c r="V61" s="329"/>
      <c r="W61" s="329"/>
      <c r="X61" s="329"/>
      <c r="Y61" s="329"/>
      <c r="Z61" s="329"/>
      <c r="AA61" s="329"/>
      <c r="AB61" s="329"/>
      <c r="AC61" s="329"/>
      <c r="AD61" s="329"/>
      <c r="AE61" s="329"/>
      <c r="AF61" s="329"/>
      <c r="AG61" s="329"/>
      <c r="AH61" s="329"/>
      <c r="AI61" s="330"/>
      <c r="AJ61" s="331"/>
      <c r="AK61" s="331"/>
      <c r="AL61" s="331"/>
      <c r="AM61" s="331"/>
      <c r="AN61" s="331"/>
      <c r="AO61" s="331"/>
      <c r="AP61" s="331"/>
      <c r="AQ61" s="331"/>
      <c r="AR61" s="331"/>
      <c r="AS61" s="331"/>
      <c r="AT61" s="331"/>
      <c r="AU61" s="331"/>
      <c r="AV61" s="331"/>
      <c r="AW61" s="331"/>
      <c r="AX61" s="329"/>
      <c r="AY61" s="329"/>
      <c r="AZ61" s="329"/>
      <c r="BA61" s="329"/>
      <c r="BB61" s="329"/>
      <c r="BC61" s="329"/>
      <c r="BD61" s="329"/>
      <c r="BE61" s="329"/>
      <c r="BF61" s="329"/>
      <c r="BG61" s="329"/>
      <c r="BH61" s="329"/>
      <c r="BI61" s="329"/>
      <c r="BJ61" s="329"/>
      <c r="BK61" s="329"/>
      <c r="BL61" s="329"/>
      <c r="BM61" s="329"/>
      <c r="BN61" s="329"/>
      <c r="BO61" s="329"/>
      <c r="BP61" s="329"/>
      <c r="BQ61" s="329"/>
      <c r="BR61" s="329"/>
      <c r="BS61" s="329"/>
      <c r="BT61" s="329"/>
      <c r="BU61" s="329"/>
      <c r="BV61" s="329"/>
      <c r="BW61" s="329"/>
      <c r="BX61" s="329"/>
      <c r="BY61" s="329"/>
      <c r="BZ61" s="380"/>
      <c r="CA61" s="380"/>
      <c r="CB61" s="380"/>
      <c r="CC61" s="137"/>
      <c r="CD61" s="132"/>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c r="EO61" s="75"/>
      <c r="EP61" s="75"/>
      <c r="EQ61" s="75"/>
      <c r="ER61" s="75"/>
      <c r="ES61" s="75"/>
      <c r="ET61" s="75"/>
      <c r="EU61" s="75"/>
      <c r="EV61" s="75"/>
      <c r="EW61" s="75"/>
      <c r="EX61" s="75"/>
      <c r="EY61" s="75"/>
      <c r="EZ61" s="75"/>
      <c r="FA61" s="75"/>
      <c r="FB61" s="75"/>
      <c r="FC61" s="75"/>
      <c r="FD61" s="75"/>
      <c r="FE61" s="75"/>
      <c r="FF61" s="75"/>
      <c r="FG61" s="75"/>
      <c r="FH61" s="75"/>
      <c r="FI61" s="75"/>
      <c r="FJ61" s="75"/>
      <c r="FK61" s="75"/>
    </row>
    <row r="62" spans="1:167" ht="40.200000000000003" customHeight="1">
      <c r="A62" s="328"/>
      <c r="B62" s="101"/>
      <c r="C62" s="380"/>
      <c r="D62" s="329"/>
      <c r="E62" s="329"/>
      <c r="F62" s="329"/>
      <c r="G62" s="329"/>
      <c r="H62" s="329"/>
      <c r="I62" s="328"/>
      <c r="J62" s="328"/>
      <c r="K62" s="328"/>
      <c r="L62" s="328"/>
      <c r="M62" s="328"/>
      <c r="N62" s="328"/>
      <c r="O62" s="328"/>
      <c r="P62" s="328"/>
      <c r="Q62" s="328"/>
      <c r="R62" s="328"/>
      <c r="S62" s="328"/>
      <c r="T62" s="328"/>
      <c r="U62" s="328"/>
      <c r="V62" s="328"/>
      <c r="W62" s="328"/>
      <c r="X62" s="328"/>
      <c r="Y62" s="328"/>
      <c r="Z62" s="328"/>
      <c r="AA62" s="328"/>
      <c r="AB62" s="328"/>
      <c r="AC62" s="328"/>
      <c r="AD62" s="328"/>
      <c r="AE62" s="328"/>
      <c r="AF62" s="328"/>
      <c r="AG62" s="328"/>
      <c r="AH62" s="328"/>
      <c r="AI62" s="330"/>
      <c r="AJ62" s="331"/>
      <c r="AK62" s="331"/>
      <c r="AL62" s="331"/>
      <c r="AM62" s="331"/>
      <c r="AN62" s="331"/>
      <c r="AO62" s="331"/>
      <c r="AP62" s="331"/>
      <c r="AQ62" s="331"/>
      <c r="AR62" s="331"/>
      <c r="AS62" s="331"/>
      <c r="AT62" s="331"/>
      <c r="AU62" s="2912" t="s">
        <v>1497</v>
      </c>
      <c r="AV62" s="2912"/>
      <c r="AW62" s="2912"/>
      <c r="AX62" s="2912"/>
      <c r="AY62" s="2912"/>
      <c r="AZ62" s="2912"/>
      <c r="BA62" s="2912"/>
      <c r="BB62" s="2912"/>
      <c r="BC62" s="2912"/>
      <c r="BD62" s="328"/>
      <c r="BE62" s="328"/>
      <c r="BF62" s="328"/>
      <c r="BG62" s="328"/>
      <c r="BH62" s="328"/>
      <c r="BI62" s="328"/>
      <c r="BJ62" s="328"/>
      <c r="BK62" s="328"/>
      <c r="BL62" s="328"/>
      <c r="BM62" s="328"/>
      <c r="BN62" s="328"/>
      <c r="BO62" s="328"/>
      <c r="BP62" s="328"/>
      <c r="BQ62" s="328"/>
      <c r="BR62" s="328"/>
      <c r="BS62" s="328"/>
      <c r="BT62" s="328"/>
      <c r="BU62" s="328"/>
      <c r="BV62" s="328"/>
      <c r="BW62" s="328"/>
      <c r="BX62" s="328"/>
      <c r="BY62" s="328"/>
      <c r="BZ62" s="325"/>
      <c r="CA62" s="325"/>
      <c r="CB62" s="325"/>
      <c r="CC62" s="296"/>
      <c r="CD62" s="132"/>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row>
    <row r="63" spans="1:167" ht="30" customHeight="1">
      <c r="A63" s="328"/>
      <c r="B63" s="326"/>
      <c r="C63" s="325"/>
      <c r="D63" s="328"/>
      <c r="E63" s="328"/>
      <c r="F63" s="290" t="s">
        <v>1435</v>
      </c>
      <c r="G63" s="328"/>
      <c r="H63" s="290" t="s">
        <v>2593</v>
      </c>
      <c r="I63" s="328"/>
      <c r="J63" s="328"/>
      <c r="K63" s="328"/>
      <c r="L63" s="328"/>
      <c r="M63" s="328"/>
      <c r="N63" s="328"/>
      <c r="O63" s="328"/>
      <c r="P63" s="328"/>
      <c r="Q63" s="328"/>
      <c r="R63" s="328"/>
      <c r="S63" s="328"/>
      <c r="T63" s="328"/>
      <c r="U63" s="328"/>
      <c r="V63" s="328"/>
      <c r="W63" s="328"/>
      <c r="X63" s="328"/>
      <c r="Y63" s="328"/>
      <c r="Z63" s="328"/>
      <c r="AA63" s="328"/>
      <c r="AB63" s="328"/>
      <c r="AC63" s="328"/>
      <c r="AD63" s="328"/>
      <c r="AE63" s="328"/>
      <c r="AF63" s="328"/>
      <c r="AG63" s="328"/>
      <c r="AH63" s="328"/>
      <c r="AJ63" s="302"/>
      <c r="AL63" s="331"/>
      <c r="AM63" s="331"/>
      <c r="AN63" s="331"/>
      <c r="AO63" s="331"/>
      <c r="AP63" s="331"/>
      <c r="AQ63" s="331"/>
      <c r="AR63" s="331"/>
      <c r="AS63" s="2899">
        <v>22</v>
      </c>
      <c r="AT63" s="2899"/>
      <c r="AU63" s="2892"/>
      <c r="AV63" s="2893"/>
      <c r="AW63" s="2893"/>
      <c r="AX63" s="2893"/>
      <c r="AY63" s="2893"/>
      <c r="AZ63" s="2893"/>
      <c r="BA63" s="2893"/>
      <c r="BB63" s="2893"/>
      <c r="BC63" s="2894"/>
      <c r="BD63" s="328"/>
      <c r="BE63" s="328"/>
      <c r="BF63" s="328"/>
      <c r="BG63" s="328"/>
      <c r="BH63" s="328"/>
      <c r="BI63" s="328"/>
      <c r="BJ63" s="328"/>
      <c r="BK63" s="328"/>
      <c r="BL63" s="328"/>
      <c r="BM63" s="328"/>
      <c r="BN63" s="328"/>
      <c r="BO63" s="328"/>
      <c r="BP63" s="328"/>
      <c r="BQ63" s="328"/>
      <c r="BR63" s="328"/>
      <c r="BS63" s="328"/>
      <c r="BT63" s="328"/>
      <c r="BU63" s="328"/>
      <c r="BV63" s="328"/>
      <c r="BW63" s="328"/>
      <c r="BX63" s="328"/>
      <c r="BY63" s="328"/>
      <c r="BZ63" s="325"/>
      <c r="CA63" s="325"/>
      <c r="CB63" s="325"/>
      <c r="CC63" s="333"/>
      <c r="CD63" s="358"/>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c r="EO63" s="75"/>
      <c r="EP63" s="75"/>
      <c r="EQ63" s="75"/>
      <c r="ER63" s="75"/>
      <c r="ES63" s="75"/>
      <c r="ET63" s="75"/>
      <c r="EU63" s="75"/>
      <c r="EV63" s="75"/>
      <c r="EW63" s="75"/>
      <c r="EX63" s="75"/>
      <c r="EY63" s="75"/>
      <c r="EZ63" s="75"/>
      <c r="FA63" s="75"/>
      <c r="FB63" s="75"/>
      <c r="FC63" s="75"/>
      <c r="FD63" s="75"/>
      <c r="FE63" s="75"/>
      <c r="FF63" s="75"/>
      <c r="FG63" s="75"/>
      <c r="FH63" s="75"/>
      <c r="FI63" s="75"/>
      <c r="FJ63" s="75"/>
      <c r="FK63" s="75"/>
    </row>
    <row r="64" spans="1:167" ht="30" customHeight="1">
      <c r="A64" s="328"/>
      <c r="B64" s="101"/>
      <c r="C64" s="325"/>
      <c r="D64" s="328"/>
      <c r="E64" s="328"/>
      <c r="F64" s="290"/>
      <c r="G64" s="328"/>
      <c r="H64" s="302" t="s">
        <v>2594</v>
      </c>
      <c r="I64" s="328"/>
      <c r="J64" s="328"/>
      <c r="K64" s="328"/>
      <c r="L64" s="328"/>
      <c r="M64" s="328"/>
      <c r="N64" s="328"/>
      <c r="O64" s="328"/>
      <c r="P64" s="328"/>
      <c r="Q64" s="328"/>
      <c r="R64" s="328"/>
      <c r="S64" s="328"/>
      <c r="T64" s="328"/>
      <c r="U64" s="328"/>
      <c r="V64" s="328"/>
      <c r="W64" s="328"/>
      <c r="X64" s="328"/>
      <c r="Y64" s="328"/>
      <c r="Z64" s="328"/>
      <c r="AA64" s="328"/>
      <c r="AB64" s="328"/>
      <c r="AC64" s="328"/>
      <c r="AD64" s="328"/>
      <c r="AE64" s="328"/>
      <c r="AF64" s="328"/>
      <c r="AG64" s="328"/>
      <c r="AH64" s="328"/>
      <c r="AI64" s="332"/>
      <c r="AJ64" s="302"/>
      <c r="AL64" s="331"/>
      <c r="AM64" s="331"/>
      <c r="AN64" s="331"/>
      <c r="AO64" s="331"/>
      <c r="AP64" s="331"/>
      <c r="AQ64" s="331"/>
      <c r="AR64" s="331"/>
      <c r="AS64" s="2899"/>
      <c r="AT64" s="2899"/>
      <c r="AU64" s="2263"/>
      <c r="AV64" s="2264"/>
      <c r="AW64" s="2264"/>
      <c r="AX64" s="2264"/>
      <c r="AY64" s="2264"/>
      <c r="AZ64" s="2264"/>
      <c r="BA64" s="2264"/>
      <c r="BB64" s="2264"/>
      <c r="BC64" s="2265"/>
      <c r="BD64" s="328"/>
      <c r="BE64" s="328"/>
      <c r="BF64" s="328"/>
      <c r="BG64" s="328"/>
      <c r="BH64" s="328"/>
      <c r="BI64" s="328"/>
      <c r="BJ64" s="328"/>
      <c r="BK64" s="328"/>
      <c r="BL64" s="328"/>
      <c r="BM64" s="328"/>
      <c r="BN64" s="328"/>
      <c r="BO64" s="328"/>
      <c r="BP64" s="328"/>
      <c r="BQ64" s="328"/>
      <c r="BR64" s="328"/>
      <c r="BS64" s="328"/>
      <c r="BT64" s="328"/>
      <c r="BU64" s="328"/>
      <c r="BV64" s="328"/>
      <c r="BW64" s="328"/>
      <c r="BX64" s="328"/>
      <c r="BY64" s="328"/>
      <c r="BZ64" s="325"/>
      <c r="CA64" s="325"/>
      <c r="CB64" s="325"/>
      <c r="CC64" s="333"/>
      <c r="CD64" s="334"/>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c r="EO64" s="75"/>
      <c r="EP64" s="75"/>
      <c r="EQ64" s="75"/>
      <c r="ER64" s="75"/>
      <c r="ES64" s="75"/>
      <c r="ET64" s="75"/>
      <c r="EU64" s="75"/>
      <c r="EV64" s="75"/>
      <c r="EW64" s="75"/>
      <c r="EX64" s="75"/>
      <c r="EY64" s="75"/>
      <c r="EZ64" s="75"/>
      <c r="FA64" s="75"/>
      <c r="FB64" s="75"/>
      <c r="FC64" s="75"/>
      <c r="FD64" s="75"/>
      <c r="FE64" s="75"/>
      <c r="FF64" s="75"/>
      <c r="FG64" s="75"/>
      <c r="FH64" s="75"/>
      <c r="FI64" s="75"/>
      <c r="FJ64" s="75"/>
      <c r="FK64" s="75"/>
    </row>
    <row r="65" spans="1:167" ht="30" customHeight="1">
      <c r="A65" s="328"/>
      <c r="B65" s="101"/>
      <c r="C65" s="325"/>
      <c r="D65" s="328"/>
      <c r="E65" s="328"/>
      <c r="F65" s="290"/>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32"/>
      <c r="AJ65" s="302"/>
      <c r="AK65" s="302"/>
      <c r="AL65" s="331"/>
      <c r="AM65" s="331"/>
      <c r="AN65" s="331"/>
      <c r="AO65" s="331"/>
      <c r="AP65" s="331"/>
      <c r="AQ65" s="331"/>
      <c r="AR65" s="331"/>
      <c r="AS65" s="331"/>
      <c r="AT65" s="331"/>
      <c r="AU65" s="331"/>
      <c r="AV65" s="331"/>
      <c r="AW65" s="331"/>
      <c r="AX65" s="328"/>
      <c r="AY65" s="328"/>
      <c r="AZ65" s="328"/>
      <c r="BA65" s="328"/>
      <c r="BB65" s="328"/>
      <c r="BC65" s="328"/>
      <c r="BD65" s="328"/>
      <c r="BE65" s="328"/>
      <c r="BF65" s="328"/>
      <c r="BG65" s="328"/>
      <c r="BH65" s="328"/>
      <c r="BI65" s="328"/>
      <c r="BJ65" s="328"/>
      <c r="BK65" s="328"/>
      <c r="BL65" s="328"/>
      <c r="BM65" s="328"/>
      <c r="BN65" s="328"/>
      <c r="BO65" s="328"/>
      <c r="BP65" s="328"/>
      <c r="BQ65" s="328"/>
      <c r="BR65" s="328"/>
      <c r="BS65" s="328"/>
      <c r="BT65" s="328"/>
      <c r="BU65" s="328"/>
      <c r="BV65" s="328"/>
      <c r="BW65" s="328"/>
      <c r="BX65" s="328"/>
      <c r="BY65" s="328"/>
      <c r="BZ65" s="325"/>
      <c r="CA65" s="325"/>
      <c r="CB65" s="325"/>
      <c r="CC65" s="333"/>
      <c r="CD65" s="334"/>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c r="EO65" s="75"/>
      <c r="EP65" s="75"/>
      <c r="EQ65" s="75"/>
      <c r="ER65" s="75"/>
      <c r="ES65" s="75"/>
      <c r="ET65" s="75"/>
      <c r="EU65" s="75"/>
      <c r="EV65" s="75"/>
      <c r="EW65" s="75"/>
      <c r="EX65" s="75"/>
      <c r="EY65" s="75"/>
      <c r="EZ65" s="75"/>
      <c r="FA65" s="75"/>
      <c r="FB65" s="75"/>
      <c r="FC65" s="75"/>
      <c r="FD65" s="75"/>
      <c r="FE65" s="75"/>
      <c r="FF65" s="75"/>
      <c r="FG65" s="75"/>
      <c r="FH65" s="75"/>
      <c r="FI65" s="75"/>
      <c r="FJ65" s="75"/>
      <c r="FK65" s="75"/>
    </row>
    <row r="66" spans="1:167" ht="30" customHeight="1">
      <c r="A66" s="328"/>
      <c r="B66" s="101"/>
      <c r="C66" s="325"/>
      <c r="D66" s="328"/>
      <c r="E66" s="328"/>
      <c r="F66" s="290" t="s">
        <v>1439</v>
      </c>
      <c r="G66" s="328"/>
      <c r="H66" s="290" t="s">
        <v>2595</v>
      </c>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32"/>
      <c r="AJ66" s="302"/>
      <c r="AK66" s="302"/>
      <c r="AL66" s="331"/>
      <c r="AM66" s="331"/>
      <c r="AN66" s="331"/>
      <c r="AO66" s="331"/>
      <c r="AP66" s="331"/>
      <c r="AQ66" s="331"/>
      <c r="AR66" s="331"/>
      <c r="AS66" s="2899">
        <v>23</v>
      </c>
      <c r="AT66" s="2899"/>
      <c r="AU66" s="2892"/>
      <c r="AV66" s="2893"/>
      <c r="AW66" s="2893"/>
      <c r="AX66" s="2893"/>
      <c r="AY66" s="2893"/>
      <c r="AZ66" s="2893"/>
      <c r="BA66" s="2893"/>
      <c r="BB66" s="2893"/>
      <c r="BC66" s="2894"/>
      <c r="BD66" s="328"/>
      <c r="BE66" s="328"/>
      <c r="BF66" s="328"/>
      <c r="BG66" s="328"/>
      <c r="BH66" s="328"/>
      <c r="BI66" s="328"/>
      <c r="BJ66" s="328"/>
      <c r="BK66" s="328"/>
      <c r="BL66" s="328"/>
      <c r="BM66" s="328"/>
      <c r="BN66" s="328"/>
      <c r="BO66" s="328"/>
      <c r="BP66" s="328"/>
      <c r="BQ66" s="328"/>
      <c r="BR66" s="328"/>
      <c r="BS66" s="328"/>
      <c r="BT66" s="328"/>
      <c r="BU66" s="328"/>
      <c r="BV66" s="328"/>
      <c r="BW66" s="328"/>
      <c r="BX66" s="328"/>
      <c r="BY66" s="328"/>
      <c r="BZ66" s="325"/>
      <c r="CA66" s="325"/>
      <c r="CB66" s="325"/>
      <c r="CC66" s="333"/>
      <c r="CD66" s="334"/>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c r="EO66" s="75"/>
      <c r="EP66" s="75"/>
      <c r="EQ66" s="75"/>
      <c r="ER66" s="75"/>
      <c r="ES66" s="75"/>
      <c r="ET66" s="75"/>
      <c r="EU66" s="75"/>
      <c r="EV66" s="75"/>
      <c r="EW66" s="75"/>
      <c r="EX66" s="75"/>
      <c r="EY66" s="75"/>
      <c r="EZ66" s="75"/>
      <c r="FA66" s="75"/>
      <c r="FB66" s="75"/>
      <c r="FC66" s="75"/>
      <c r="FD66" s="75"/>
      <c r="FE66" s="75"/>
      <c r="FF66" s="75"/>
      <c r="FG66" s="75"/>
      <c r="FH66" s="75"/>
      <c r="FI66" s="75"/>
      <c r="FJ66" s="75"/>
      <c r="FK66" s="75"/>
    </row>
    <row r="67" spans="1:167" ht="30" customHeight="1">
      <c r="A67" s="328"/>
      <c r="B67" s="101"/>
      <c r="C67" s="325"/>
      <c r="D67" s="328"/>
      <c r="E67" s="328"/>
      <c r="F67" s="290"/>
      <c r="G67" s="328"/>
      <c r="H67" s="302" t="s">
        <v>2596</v>
      </c>
      <c r="I67" s="328"/>
      <c r="J67" s="328"/>
      <c r="K67" s="328"/>
      <c r="L67" s="328"/>
      <c r="M67" s="328"/>
      <c r="N67" s="328"/>
      <c r="O67" s="328"/>
      <c r="P67" s="328"/>
      <c r="Q67" s="328"/>
      <c r="R67" s="328"/>
      <c r="S67" s="328"/>
      <c r="T67" s="328"/>
      <c r="U67" s="328"/>
      <c r="V67" s="328"/>
      <c r="W67" s="328"/>
      <c r="X67" s="328"/>
      <c r="Y67" s="328"/>
      <c r="Z67" s="328"/>
      <c r="AA67" s="328"/>
      <c r="AB67" s="328"/>
      <c r="AC67" s="328"/>
      <c r="AD67" s="328"/>
      <c r="AE67" s="328"/>
      <c r="AF67" s="328"/>
      <c r="AG67" s="328"/>
      <c r="AH67" s="328"/>
      <c r="AI67" s="330"/>
      <c r="AJ67" s="331"/>
      <c r="AK67" s="331"/>
      <c r="AL67" s="331"/>
      <c r="AM67" s="331"/>
      <c r="AN67" s="331"/>
      <c r="AO67" s="331"/>
      <c r="AP67" s="331"/>
      <c r="AQ67" s="331"/>
      <c r="AR67" s="331"/>
      <c r="AS67" s="2899"/>
      <c r="AT67" s="2899"/>
      <c r="AU67" s="2263"/>
      <c r="AV67" s="2264"/>
      <c r="AW67" s="2264"/>
      <c r="AX67" s="2264"/>
      <c r="AY67" s="2264"/>
      <c r="AZ67" s="2264"/>
      <c r="BA67" s="2264"/>
      <c r="BB67" s="2264"/>
      <c r="BC67" s="2265"/>
      <c r="BD67" s="328"/>
      <c r="BE67" s="328"/>
      <c r="BF67" s="328"/>
      <c r="BG67" s="328"/>
      <c r="BH67" s="328"/>
      <c r="BI67" s="328"/>
      <c r="BJ67" s="328"/>
      <c r="BK67" s="328"/>
      <c r="BL67" s="328"/>
      <c r="BM67" s="328"/>
      <c r="BN67" s="328"/>
      <c r="BO67" s="328"/>
      <c r="BP67" s="328"/>
      <c r="BQ67" s="328"/>
      <c r="BR67" s="328"/>
      <c r="BS67" s="328"/>
      <c r="BT67" s="328"/>
      <c r="BU67" s="328"/>
      <c r="BV67" s="328"/>
      <c r="BW67" s="328"/>
      <c r="BX67" s="328"/>
      <c r="BY67" s="328"/>
      <c r="BZ67" s="325"/>
      <c r="CA67" s="325"/>
      <c r="CB67" s="325"/>
      <c r="CC67" s="333"/>
      <c r="CD67" s="334"/>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c r="EO67" s="75"/>
      <c r="EP67" s="75"/>
      <c r="EQ67" s="75"/>
      <c r="ER67" s="75"/>
      <c r="ES67" s="75"/>
      <c r="ET67" s="75"/>
      <c r="EU67" s="75"/>
      <c r="EV67" s="75"/>
      <c r="EW67" s="75"/>
      <c r="EX67" s="75"/>
      <c r="EY67" s="75"/>
      <c r="EZ67" s="75"/>
      <c r="FA67" s="75"/>
      <c r="FB67" s="75"/>
      <c r="FC67" s="75"/>
      <c r="FD67" s="75"/>
      <c r="FE67" s="75"/>
      <c r="FF67" s="75"/>
      <c r="FG67" s="75"/>
      <c r="FH67" s="75"/>
      <c r="FI67" s="75"/>
      <c r="FJ67" s="75"/>
      <c r="FK67" s="75"/>
    </row>
    <row r="68" spans="1:167" ht="30" customHeight="1">
      <c r="A68" s="328"/>
      <c r="B68" s="101"/>
      <c r="C68" s="325"/>
      <c r="D68" s="328"/>
      <c r="E68" s="328"/>
      <c r="F68" s="290"/>
      <c r="G68" s="328"/>
      <c r="H68" s="328"/>
      <c r="I68" s="328"/>
      <c r="J68" s="328"/>
      <c r="K68" s="328"/>
      <c r="L68" s="328"/>
      <c r="M68" s="328"/>
      <c r="N68" s="328"/>
      <c r="O68" s="328"/>
      <c r="P68" s="328"/>
      <c r="Q68" s="328"/>
      <c r="R68" s="328"/>
      <c r="S68" s="328"/>
      <c r="T68" s="328"/>
      <c r="U68" s="328"/>
      <c r="V68" s="328"/>
      <c r="W68" s="328"/>
      <c r="X68" s="328"/>
      <c r="Y68" s="328"/>
      <c r="Z68" s="328"/>
      <c r="AA68" s="328"/>
      <c r="AB68" s="328"/>
      <c r="AC68" s="328"/>
      <c r="AD68" s="328"/>
      <c r="AE68" s="328"/>
      <c r="AF68" s="328"/>
      <c r="AG68" s="328"/>
      <c r="AH68" s="328"/>
      <c r="AI68" s="330"/>
      <c r="AJ68" s="331"/>
      <c r="AK68" s="331"/>
      <c r="AL68" s="331"/>
      <c r="AM68" s="331"/>
      <c r="AN68" s="331"/>
      <c r="AO68" s="331"/>
      <c r="AP68" s="331"/>
      <c r="AQ68" s="331"/>
      <c r="AR68" s="331"/>
      <c r="AS68" s="331"/>
      <c r="AT68" s="331"/>
      <c r="AU68" s="331"/>
      <c r="AV68" s="331"/>
      <c r="AW68" s="331"/>
      <c r="AX68" s="328"/>
      <c r="AY68" s="328"/>
      <c r="AZ68" s="328"/>
      <c r="BA68" s="328"/>
      <c r="BB68" s="328"/>
      <c r="BC68" s="328"/>
      <c r="BD68" s="328"/>
      <c r="BE68" s="328"/>
      <c r="BF68" s="328"/>
      <c r="BG68" s="328"/>
      <c r="BH68" s="328"/>
      <c r="BI68" s="328"/>
      <c r="BJ68" s="328"/>
      <c r="BK68" s="328"/>
      <c r="BL68" s="328"/>
      <c r="BM68" s="328"/>
      <c r="BN68" s="328"/>
      <c r="BO68" s="328"/>
      <c r="BP68" s="328"/>
      <c r="BQ68" s="328"/>
      <c r="BR68" s="328"/>
      <c r="BS68" s="328"/>
      <c r="BT68" s="328"/>
      <c r="BU68" s="328"/>
      <c r="BV68" s="328"/>
      <c r="BW68" s="328"/>
      <c r="BX68" s="328"/>
      <c r="BY68" s="328"/>
      <c r="BZ68" s="325"/>
      <c r="CA68" s="325"/>
      <c r="CB68" s="325"/>
      <c r="CC68" s="333"/>
      <c r="CD68" s="334"/>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c r="EO68" s="75"/>
      <c r="EP68" s="75"/>
      <c r="EQ68" s="75"/>
      <c r="ER68" s="75"/>
      <c r="ES68" s="75"/>
      <c r="ET68" s="75"/>
      <c r="EU68" s="75"/>
      <c r="EV68" s="75"/>
      <c r="EW68" s="75"/>
      <c r="EX68" s="75"/>
      <c r="EY68" s="75"/>
      <c r="EZ68" s="75"/>
      <c r="FA68" s="75"/>
      <c r="FB68" s="75"/>
      <c r="FC68" s="75"/>
      <c r="FD68" s="75"/>
      <c r="FE68" s="75"/>
      <c r="FF68" s="75"/>
      <c r="FG68" s="75"/>
      <c r="FH68" s="75"/>
      <c r="FI68" s="75"/>
      <c r="FJ68" s="75"/>
      <c r="FK68" s="75"/>
    </row>
    <row r="69" spans="1:167" ht="30" customHeight="1">
      <c r="A69" s="328"/>
      <c r="B69" s="101"/>
      <c r="C69" s="325"/>
      <c r="D69" s="328"/>
      <c r="E69" s="328"/>
      <c r="F69" s="290" t="s">
        <v>1488</v>
      </c>
      <c r="G69" s="328"/>
      <c r="H69" s="290" t="s">
        <v>2597</v>
      </c>
      <c r="I69" s="328"/>
      <c r="J69" s="328"/>
      <c r="K69" s="328"/>
      <c r="L69" s="328"/>
      <c r="M69" s="328"/>
      <c r="N69" s="328"/>
      <c r="O69" s="328"/>
      <c r="P69" s="328"/>
      <c r="Q69" s="328"/>
      <c r="R69" s="328"/>
      <c r="S69" s="328"/>
      <c r="T69" s="328"/>
      <c r="U69" s="328"/>
      <c r="V69" s="328"/>
      <c r="W69" s="328"/>
      <c r="X69" s="328"/>
      <c r="Y69" s="328"/>
      <c r="Z69" s="328"/>
      <c r="AA69" s="328"/>
      <c r="AB69" s="328"/>
      <c r="AC69" s="328"/>
      <c r="AD69" s="328"/>
      <c r="AE69" s="328"/>
      <c r="AF69" s="328"/>
      <c r="AG69" s="328"/>
      <c r="AH69" s="328"/>
      <c r="AI69" s="330"/>
      <c r="AJ69" s="331"/>
      <c r="AM69" s="331"/>
      <c r="AN69" s="331"/>
      <c r="AO69" s="331"/>
      <c r="AP69" s="331"/>
      <c r="AQ69" s="331"/>
      <c r="AR69" s="331"/>
      <c r="AS69" s="2899">
        <v>24</v>
      </c>
      <c r="AT69" s="2899"/>
      <c r="AU69" s="2892"/>
      <c r="AV69" s="2893"/>
      <c r="AW69" s="2893"/>
      <c r="AX69" s="2893"/>
      <c r="AY69" s="2893"/>
      <c r="AZ69" s="2893"/>
      <c r="BA69" s="2893"/>
      <c r="BB69" s="2893"/>
      <c r="BC69" s="2894"/>
      <c r="BD69" s="328"/>
      <c r="BE69" s="328"/>
      <c r="BF69" s="328"/>
      <c r="BG69" s="328"/>
      <c r="BH69" s="328"/>
      <c r="BI69" s="328"/>
      <c r="BJ69" s="328"/>
      <c r="BK69" s="328"/>
      <c r="BL69" s="328"/>
      <c r="BM69" s="328"/>
      <c r="BN69" s="328"/>
      <c r="BO69" s="328"/>
      <c r="BP69" s="328"/>
      <c r="BQ69" s="328"/>
      <c r="BR69" s="328"/>
      <c r="BS69" s="328"/>
      <c r="BT69" s="328"/>
      <c r="BU69" s="328"/>
      <c r="BV69" s="328"/>
      <c r="BW69" s="328"/>
      <c r="BX69" s="328"/>
      <c r="BY69" s="328"/>
      <c r="BZ69" s="325"/>
      <c r="CA69" s="325"/>
      <c r="CB69" s="325"/>
      <c r="CC69" s="333"/>
      <c r="CD69" s="334"/>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c r="EO69" s="75"/>
      <c r="EP69" s="75"/>
      <c r="EQ69" s="75"/>
      <c r="ER69" s="75"/>
      <c r="ES69" s="75"/>
      <c r="ET69" s="75"/>
      <c r="EU69" s="75"/>
      <c r="EV69" s="75"/>
      <c r="EW69" s="75"/>
      <c r="EX69" s="75"/>
      <c r="EY69" s="75"/>
      <c r="EZ69" s="75"/>
      <c r="FA69" s="75"/>
      <c r="FB69" s="75"/>
      <c r="FC69" s="75"/>
      <c r="FD69" s="75"/>
      <c r="FE69" s="75"/>
      <c r="FF69" s="75"/>
      <c r="FG69" s="75"/>
      <c r="FH69" s="75"/>
      <c r="FI69" s="75"/>
      <c r="FJ69" s="75"/>
      <c r="FK69" s="75"/>
    </row>
    <row r="70" spans="1:167" ht="30" customHeight="1">
      <c r="A70" s="328"/>
      <c r="B70" s="101"/>
      <c r="C70" s="325"/>
      <c r="D70" s="328"/>
      <c r="E70" s="328"/>
      <c r="F70" s="328"/>
      <c r="G70" s="328"/>
      <c r="H70" s="302" t="s">
        <v>2598</v>
      </c>
      <c r="I70" s="328"/>
      <c r="J70" s="328"/>
      <c r="K70" s="328"/>
      <c r="L70" s="328"/>
      <c r="M70" s="328"/>
      <c r="N70" s="328"/>
      <c r="O70" s="328"/>
      <c r="P70" s="328"/>
      <c r="Q70" s="328"/>
      <c r="R70" s="328"/>
      <c r="S70" s="328"/>
      <c r="T70" s="328"/>
      <c r="U70" s="328"/>
      <c r="V70" s="328"/>
      <c r="W70" s="328"/>
      <c r="X70" s="328"/>
      <c r="Y70" s="328"/>
      <c r="Z70" s="328"/>
      <c r="AA70" s="328"/>
      <c r="AB70" s="328"/>
      <c r="AC70" s="328"/>
      <c r="AD70" s="328"/>
      <c r="AE70" s="328"/>
      <c r="AF70" s="328"/>
      <c r="AG70" s="328"/>
      <c r="AH70" s="328"/>
      <c r="AI70" s="330"/>
      <c r="AJ70" s="331"/>
      <c r="AM70" s="331"/>
      <c r="AN70" s="331"/>
      <c r="AO70" s="331"/>
      <c r="AP70" s="331"/>
      <c r="AQ70" s="331"/>
      <c r="AR70" s="331"/>
      <c r="AS70" s="2899"/>
      <c r="AT70" s="2899"/>
      <c r="AU70" s="2263"/>
      <c r="AV70" s="2264"/>
      <c r="AW70" s="2264"/>
      <c r="AX70" s="2264"/>
      <c r="AY70" s="2264"/>
      <c r="AZ70" s="2264"/>
      <c r="BA70" s="2264"/>
      <c r="BB70" s="2264"/>
      <c r="BC70" s="2265"/>
      <c r="BD70" s="328"/>
      <c r="BE70" s="328"/>
      <c r="BF70" s="328"/>
      <c r="BG70" s="328"/>
      <c r="BH70" s="328"/>
      <c r="BI70" s="328"/>
      <c r="BJ70" s="328"/>
      <c r="BK70" s="328"/>
      <c r="BL70" s="328"/>
      <c r="BM70" s="328"/>
      <c r="BN70" s="328"/>
      <c r="BO70" s="328"/>
      <c r="BP70" s="328"/>
      <c r="BQ70" s="328"/>
      <c r="BR70" s="328"/>
      <c r="BS70" s="328"/>
      <c r="BT70" s="328"/>
      <c r="BU70" s="328"/>
      <c r="BV70" s="328"/>
      <c r="BW70" s="328"/>
      <c r="BX70" s="328"/>
      <c r="BY70" s="328"/>
      <c r="BZ70" s="325"/>
      <c r="CA70" s="325"/>
      <c r="CB70" s="325"/>
      <c r="CC70" s="333"/>
      <c r="CD70" s="334"/>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c r="EO70" s="75"/>
      <c r="EP70" s="75"/>
      <c r="EQ70" s="75"/>
      <c r="ER70" s="75"/>
      <c r="ES70" s="75"/>
      <c r="ET70" s="75"/>
      <c r="EU70" s="75"/>
      <c r="EV70" s="75"/>
      <c r="EW70" s="75"/>
      <c r="EX70" s="75"/>
      <c r="EY70" s="75"/>
      <c r="EZ70" s="75"/>
      <c r="FA70" s="75"/>
      <c r="FB70" s="75"/>
      <c r="FC70" s="75"/>
      <c r="FD70" s="75"/>
      <c r="FE70" s="75"/>
      <c r="FF70" s="75"/>
      <c r="FG70" s="75"/>
      <c r="FH70" s="75"/>
      <c r="FI70" s="75"/>
      <c r="FJ70" s="75"/>
      <c r="FK70" s="75"/>
    </row>
    <row r="71" spans="1:167" ht="19.95" customHeight="1">
      <c r="A71" s="328"/>
      <c r="B71" s="101"/>
      <c r="C71" s="325"/>
      <c r="D71" s="328"/>
      <c r="E71" s="328"/>
      <c r="I71" s="328"/>
      <c r="J71" s="328"/>
      <c r="K71" s="328"/>
      <c r="L71" s="328"/>
      <c r="M71" s="328"/>
      <c r="N71" s="328"/>
      <c r="O71" s="328"/>
      <c r="P71" s="328"/>
      <c r="Q71" s="328"/>
      <c r="R71" s="328"/>
      <c r="S71" s="328"/>
      <c r="T71" s="328"/>
      <c r="U71" s="328"/>
      <c r="V71" s="328"/>
      <c r="W71" s="328"/>
      <c r="X71" s="328"/>
      <c r="Y71" s="328"/>
      <c r="Z71" s="328"/>
      <c r="AA71" s="328"/>
      <c r="AB71" s="328"/>
      <c r="AC71" s="328"/>
      <c r="AD71" s="328"/>
      <c r="AE71" s="328"/>
      <c r="AF71" s="328"/>
      <c r="AG71" s="328"/>
      <c r="AH71" s="328"/>
      <c r="AI71" s="330"/>
      <c r="AJ71" s="331"/>
      <c r="AL71" s="302"/>
      <c r="AM71" s="331"/>
      <c r="AN71" s="331"/>
      <c r="AO71" s="331"/>
      <c r="AP71" s="331"/>
      <c r="AQ71" s="331"/>
      <c r="AR71" s="331"/>
      <c r="AS71" s="331"/>
      <c r="AT71" s="331"/>
      <c r="AU71" s="331"/>
      <c r="AV71" s="331"/>
      <c r="AW71" s="331"/>
      <c r="AX71" s="328"/>
      <c r="AY71" s="328"/>
      <c r="AZ71" s="328"/>
      <c r="BA71" s="328"/>
      <c r="BB71" s="328"/>
      <c r="BC71" s="328"/>
      <c r="BD71" s="328"/>
      <c r="BE71" s="328"/>
      <c r="BF71" s="328"/>
      <c r="BG71" s="328"/>
      <c r="BH71" s="328"/>
      <c r="BI71" s="328"/>
      <c r="BJ71" s="328"/>
      <c r="BK71" s="328"/>
      <c r="BL71" s="328"/>
      <c r="BM71" s="328"/>
      <c r="BN71" s="328"/>
      <c r="BO71" s="328"/>
      <c r="BP71" s="328"/>
      <c r="BQ71" s="328"/>
      <c r="BR71" s="328"/>
      <c r="BS71" s="328"/>
      <c r="BT71" s="328"/>
      <c r="BU71" s="328"/>
      <c r="BV71" s="328"/>
      <c r="BW71" s="328"/>
      <c r="BX71" s="328"/>
      <c r="BY71" s="328"/>
      <c r="BZ71" s="325"/>
      <c r="CA71" s="325"/>
      <c r="CB71" s="325"/>
      <c r="CC71" s="333"/>
      <c r="CD71" s="334"/>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row>
    <row r="72" spans="1:167" ht="30" customHeight="1">
      <c r="A72" s="328"/>
      <c r="B72" s="101"/>
      <c r="C72" s="325"/>
      <c r="D72" s="328"/>
      <c r="E72" s="328"/>
      <c r="I72" s="328"/>
      <c r="J72" s="328"/>
      <c r="K72" s="328"/>
      <c r="L72" s="328"/>
      <c r="M72" s="328"/>
      <c r="N72" s="328"/>
      <c r="O72" s="328"/>
      <c r="P72" s="328"/>
      <c r="Q72" s="328"/>
      <c r="R72" s="328"/>
      <c r="S72" s="328"/>
      <c r="T72" s="328"/>
      <c r="U72" s="328"/>
      <c r="V72" s="328"/>
      <c r="W72" s="328"/>
      <c r="X72" s="328"/>
      <c r="Y72" s="328"/>
      <c r="Z72" s="328"/>
      <c r="AA72" s="328"/>
      <c r="AB72" s="328"/>
      <c r="AC72" s="328"/>
      <c r="AD72" s="328"/>
      <c r="AE72" s="328"/>
      <c r="AF72" s="328"/>
      <c r="AG72" s="328"/>
      <c r="AH72" s="328"/>
      <c r="AI72" s="330"/>
      <c r="AJ72" s="331"/>
      <c r="AL72" s="331"/>
      <c r="AM72" s="331"/>
      <c r="AN72" s="331"/>
      <c r="AO72" s="331"/>
      <c r="AP72" s="331"/>
      <c r="AQ72" s="331"/>
      <c r="AR72" s="331"/>
      <c r="AS72" s="331"/>
      <c r="AT72" s="331"/>
      <c r="AU72" s="2260">
        <v>1</v>
      </c>
      <c r="AV72" s="2261"/>
      <c r="AW72" s="2261"/>
      <c r="AX72" s="2913">
        <v>0</v>
      </c>
      <c r="AY72" s="2261"/>
      <c r="AZ72" s="2261"/>
      <c r="BA72" s="2913">
        <v>0</v>
      </c>
      <c r="BB72" s="2261"/>
      <c r="BC72" s="2262"/>
      <c r="BD72" s="328"/>
      <c r="BE72" s="328"/>
      <c r="BF72" s="328"/>
      <c r="BG72" s="328"/>
      <c r="BH72" s="328"/>
      <c r="BI72" s="328"/>
      <c r="BJ72" s="328"/>
      <c r="BK72" s="328"/>
      <c r="BL72" s="328"/>
      <c r="BM72" s="328"/>
      <c r="BN72" s="328"/>
      <c r="BO72" s="328"/>
      <c r="BP72" s="328"/>
      <c r="BQ72" s="328"/>
      <c r="BR72" s="328"/>
      <c r="BS72" s="328"/>
      <c r="BT72" s="328"/>
      <c r="BU72" s="328"/>
      <c r="BV72" s="328"/>
      <c r="BW72" s="328"/>
      <c r="BX72" s="328"/>
      <c r="BY72" s="328"/>
      <c r="BZ72" s="325"/>
      <c r="CA72" s="325"/>
      <c r="CB72" s="325"/>
      <c r="CC72" s="333"/>
      <c r="CD72" s="334"/>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c r="EO72" s="75"/>
      <c r="EP72" s="75"/>
      <c r="EQ72" s="75"/>
      <c r="ER72" s="75"/>
      <c r="ES72" s="75"/>
      <c r="ET72" s="75"/>
      <c r="EU72" s="75"/>
      <c r="EV72" s="75"/>
      <c r="EW72" s="75"/>
      <c r="EX72" s="75"/>
      <c r="EY72" s="75"/>
      <c r="EZ72" s="75"/>
      <c r="FA72" s="75"/>
      <c r="FB72" s="75"/>
      <c r="FC72" s="75"/>
      <c r="FD72" s="75"/>
      <c r="FE72" s="75"/>
      <c r="FF72" s="75"/>
      <c r="FG72" s="75"/>
      <c r="FH72" s="75"/>
      <c r="FI72" s="75"/>
      <c r="FJ72" s="75"/>
      <c r="FK72" s="75"/>
    </row>
    <row r="73" spans="1:167" ht="30" customHeight="1">
      <c r="A73" s="328"/>
      <c r="B73" s="101"/>
      <c r="C73" s="325"/>
      <c r="D73" s="328"/>
      <c r="E73" s="328"/>
      <c r="I73" s="328"/>
      <c r="J73" s="328"/>
      <c r="K73" s="328"/>
      <c r="L73" s="328"/>
      <c r="M73" s="328"/>
      <c r="N73" s="328"/>
      <c r="O73" s="328"/>
      <c r="P73" s="328"/>
      <c r="Q73" s="328"/>
      <c r="R73" s="328"/>
      <c r="S73" s="328"/>
      <c r="T73" s="328"/>
      <c r="U73" s="328"/>
      <c r="V73" s="328"/>
      <c r="W73" s="328"/>
      <c r="X73" s="328"/>
      <c r="Y73" s="328"/>
      <c r="Z73" s="328"/>
      <c r="AA73" s="328"/>
      <c r="AB73" s="328"/>
      <c r="AC73" s="328"/>
      <c r="AD73" s="328"/>
      <c r="AE73" s="328"/>
      <c r="AF73" s="328"/>
      <c r="AG73" s="328"/>
      <c r="AH73" s="328"/>
      <c r="AI73" s="330"/>
      <c r="AJ73" s="331"/>
      <c r="AL73" s="331"/>
      <c r="AM73" s="331"/>
      <c r="AN73" s="331"/>
      <c r="AO73" s="331"/>
      <c r="AP73" s="331"/>
      <c r="AQ73" s="331"/>
      <c r="AR73" s="331"/>
      <c r="AS73" s="331"/>
      <c r="AT73" s="331"/>
      <c r="AU73" s="2263"/>
      <c r="AV73" s="2264"/>
      <c r="AW73" s="2264"/>
      <c r="AX73" s="2914"/>
      <c r="AY73" s="2264"/>
      <c r="AZ73" s="2264"/>
      <c r="BA73" s="2914"/>
      <c r="BB73" s="2264"/>
      <c r="BC73" s="2265"/>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5"/>
      <c r="CA73" s="325"/>
      <c r="CB73" s="325"/>
      <c r="CC73" s="333"/>
      <c r="CD73" s="334"/>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c r="EO73" s="75"/>
      <c r="EP73" s="75"/>
      <c r="EQ73" s="75"/>
      <c r="ER73" s="75"/>
      <c r="ES73" s="75"/>
      <c r="ET73" s="75"/>
      <c r="EU73" s="75"/>
      <c r="EV73" s="75"/>
      <c r="EW73" s="75"/>
      <c r="EX73" s="75"/>
      <c r="EY73" s="75"/>
      <c r="EZ73" s="75"/>
      <c r="FA73" s="75"/>
      <c r="FB73" s="75"/>
      <c r="FC73" s="75"/>
      <c r="FD73" s="75"/>
      <c r="FE73" s="75"/>
      <c r="FF73" s="75"/>
      <c r="FG73" s="75"/>
      <c r="FH73" s="75"/>
      <c r="FI73" s="75"/>
      <c r="FJ73" s="75"/>
      <c r="FK73" s="75"/>
    </row>
    <row r="74" spans="1:167" ht="19.95" customHeight="1">
      <c r="B74" s="101"/>
      <c r="C74" s="8"/>
      <c r="AI74" s="330"/>
      <c r="AJ74" s="331"/>
      <c r="AM74" s="331"/>
      <c r="AN74" s="331"/>
      <c r="AO74" s="331"/>
      <c r="AP74" s="331"/>
      <c r="AQ74" s="331"/>
      <c r="AR74" s="331"/>
      <c r="AS74" s="331"/>
      <c r="AT74" s="331"/>
      <c r="AU74" s="331"/>
      <c r="AV74" s="331"/>
      <c r="AW74" s="331"/>
      <c r="BZ74" s="8"/>
      <c r="CA74" s="8"/>
      <c r="CB74" s="8"/>
      <c r="CC74" s="105"/>
      <c r="CD74" s="172"/>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c r="EO74" s="75"/>
      <c r="EP74" s="75"/>
      <c r="EQ74" s="75"/>
      <c r="ER74" s="75"/>
      <c r="ES74" s="75"/>
      <c r="ET74" s="75"/>
      <c r="EU74" s="75"/>
      <c r="EV74" s="75"/>
      <c r="EW74" s="75"/>
      <c r="EX74" s="75"/>
      <c r="EY74" s="75"/>
      <c r="EZ74" s="75"/>
      <c r="FA74" s="75"/>
      <c r="FB74" s="75"/>
      <c r="FC74" s="75"/>
      <c r="FD74" s="75"/>
      <c r="FE74" s="75"/>
      <c r="FF74" s="75"/>
      <c r="FG74" s="75"/>
      <c r="FH74" s="75"/>
      <c r="FI74" s="75"/>
      <c r="FJ74" s="75"/>
      <c r="FK74" s="75"/>
    </row>
    <row r="75" spans="1:167" ht="30" customHeight="1">
      <c r="B75" s="101"/>
      <c r="C75" s="8"/>
      <c r="AI75" s="330"/>
      <c r="AJ75" s="331"/>
      <c r="AM75" s="331"/>
      <c r="AN75" s="331"/>
      <c r="AO75" s="331"/>
      <c r="AP75" s="331"/>
      <c r="AQ75" s="331"/>
      <c r="AR75" s="331"/>
      <c r="AS75" s="331"/>
      <c r="AT75" s="331"/>
      <c r="BZ75" s="8"/>
      <c r="CA75" s="8"/>
      <c r="CB75" s="8"/>
      <c r="CC75" s="105"/>
      <c r="CD75" s="172"/>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c r="EO75" s="75"/>
      <c r="EP75" s="75"/>
      <c r="EQ75" s="75"/>
      <c r="ER75" s="75"/>
      <c r="ES75" s="75"/>
      <c r="ET75" s="75"/>
      <c r="EU75" s="75"/>
      <c r="EV75" s="75"/>
      <c r="EW75" s="75"/>
      <c r="EX75" s="75"/>
      <c r="EY75" s="75"/>
      <c r="EZ75" s="75"/>
      <c r="FA75" s="75"/>
      <c r="FB75" s="75"/>
      <c r="FC75" s="75"/>
      <c r="FD75" s="75"/>
      <c r="FE75" s="75"/>
      <c r="FF75" s="75"/>
      <c r="FG75" s="75"/>
      <c r="FH75" s="75"/>
      <c r="FI75" s="75"/>
      <c r="FJ75" s="75"/>
      <c r="FK75" s="75"/>
    </row>
    <row r="76" spans="1:167" ht="30" customHeight="1">
      <c r="B76" s="101"/>
      <c r="C76" s="8"/>
      <c r="AI76" s="330"/>
      <c r="AJ76" s="331"/>
      <c r="AL76" s="302"/>
      <c r="AM76" s="331"/>
      <c r="AN76" s="331"/>
      <c r="AO76" s="331"/>
      <c r="AP76" s="331"/>
      <c r="AQ76" s="331"/>
      <c r="AR76" s="331"/>
      <c r="AS76" s="331"/>
      <c r="AT76" s="331"/>
      <c r="BZ76" s="8"/>
      <c r="CA76" s="8"/>
      <c r="CB76" s="8"/>
      <c r="CC76" s="105"/>
      <c r="CD76" s="172"/>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c r="EO76" s="75"/>
      <c r="EP76" s="75"/>
      <c r="EQ76" s="75"/>
      <c r="ER76" s="75"/>
      <c r="ES76" s="75"/>
      <c r="ET76" s="75"/>
      <c r="EU76" s="75"/>
      <c r="EV76" s="75"/>
      <c r="EW76" s="75"/>
      <c r="EX76" s="75"/>
      <c r="EY76" s="75"/>
      <c r="EZ76" s="75"/>
      <c r="FA76" s="75"/>
      <c r="FB76" s="75"/>
      <c r="FC76" s="75"/>
      <c r="FD76" s="75"/>
      <c r="FE76" s="75"/>
      <c r="FF76" s="75"/>
      <c r="FG76" s="75"/>
      <c r="FH76" s="75"/>
      <c r="FI76" s="75"/>
      <c r="FJ76" s="75"/>
      <c r="FK76" s="75"/>
    </row>
    <row r="77" spans="1:167" ht="30" customHeight="1">
      <c r="B77" s="101"/>
      <c r="C77" s="8"/>
      <c r="AI77" s="330"/>
      <c r="AJ77" s="331"/>
      <c r="AL77" s="331"/>
      <c r="AM77" s="331"/>
      <c r="AN77" s="331"/>
      <c r="AO77" s="331"/>
      <c r="AP77" s="331"/>
      <c r="AQ77" s="331"/>
      <c r="AR77" s="331"/>
      <c r="AS77" s="331"/>
      <c r="AT77" s="331"/>
      <c r="AU77" s="331"/>
      <c r="AV77" s="331"/>
      <c r="AW77" s="331"/>
      <c r="BZ77" s="8"/>
      <c r="CA77" s="8"/>
      <c r="CB77" s="8"/>
      <c r="CC77" s="105"/>
      <c r="CD77" s="172"/>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c r="EO77" s="75"/>
      <c r="EP77" s="75"/>
      <c r="EQ77" s="75"/>
      <c r="ER77" s="75"/>
      <c r="ES77" s="75"/>
      <c r="ET77" s="75"/>
      <c r="EU77" s="75"/>
      <c r="EV77" s="75"/>
      <c r="EW77" s="75"/>
      <c r="EX77" s="75"/>
      <c r="EY77" s="75"/>
      <c r="EZ77" s="75"/>
      <c r="FA77" s="75"/>
      <c r="FB77" s="75"/>
      <c r="FC77" s="75"/>
      <c r="FD77" s="75"/>
      <c r="FE77" s="75"/>
      <c r="FF77" s="75"/>
      <c r="FG77" s="75"/>
      <c r="FH77" s="75"/>
      <c r="FI77" s="75"/>
      <c r="FJ77" s="75"/>
      <c r="FK77" s="75"/>
    </row>
    <row r="78" spans="1:167" ht="30" customHeight="1">
      <c r="B78" s="101"/>
      <c r="C78" s="8"/>
      <c r="AI78" s="330"/>
      <c r="AJ78" s="331"/>
      <c r="AL78" s="331"/>
      <c r="AM78" s="331"/>
      <c r="AN78" s="331"/>
      <c r="AO78" s="331"/>
      <c r="AP78" s="331"/>
      <c r="AQ78" s="331"/>
      <c r="AR78" s="331"/>
      <c r="AS78" s="331"/>
      <c r="AT78" s="331"/>
      <c r="AU78" s="331"/>
      <c r="AV78" s="331"/>
      <c r="AW78" s="331"/>
      <c r="BZ78" s="8"/>
      <c r="CA78" s="8"/>
      <c r="CB78" s="8"/>
      <c r="CC78" s="105"/>
      <c r="CD78" s="172"/>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c r="EO78" s="75"/>
      <c r="EP78" s="75"/>
      <c r="EQ78" s="75"/>
      <c r="ER78" s="75"/>
      <c r="ES78" s="75"/>
      <c r="ET78" s="75"/>
      <c r="EU78" s="75"/>
      <c r="EV78" s="75"/>
      <c r="EW78" s="75"/>
      <c r="EX78" s="75"/>
      <c r="EY78" s="75"/>
      <c r="EZ78" s="75"/>
      <c r="FA78" s="75"/>
      <c r="FB78" s="75"/>
      <c r="FC78" s="75"/>
      <c r="FD78" s="75"/>
      <c r="FE78" s="75"/>
      <c r="FF78" s="75"/>
      <c r="FG78" s="75"/>
      <c r="FH78" s="75"/>
      <c r="FI78" s="75"/>
      <c r="FJ78" s="75"/>
      <c r="FK78" s="75"/>
    </row>
    <row r="79" spans="1:167" ht="30" customHeight="1">
      <c r="B79" s="101"/>
      <c r="AI79" s="330"/>
      <c r="AJ79" s="331"/>
      <c r="AM79" s="331"/>
      <c r="AN79" s="331"/>
      <c r="AO79" s="331"/>
      <c r="AP79" s="331"/>
      <c r="AQ79" s="331"/>
      <c r="AR79" s="331"/>
      <c r="AS79" s="331"/>
      <c r="AT79" s="331"/>
      <c r="AU79" s="331"/>
      <c r="AV79" s="331"/>
      <c r="AW79" s="331"/>
      <c r="BZ79" s="8"/>
      <c r="CA79" s="8"/>
      <c r="CB79" s="8"/>
      <c r="CC79" s="105"/>
      <c r="CD79" s="172"/>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c r="EO79" s="75"/>
      <c r="EP79" s="75"/>
      <c r="EQ79" s="75"/>
      <c r="ER79" s="75"/>
      <c r="ES79" s="75"/>
      <c r="ET79" s="75"/>
      <c r="EU79" s="75"/>
      <c r="EV79" s="75"/>
      <c r="EW79" s="75"/>
      <c r="EX79" s="75"/>
      <c r="EY79" s="75"/>
      <c r="EZ79" s="75"/>
      <c r="FA79" s="75"/>
      <c r="FB79" s="75"/>
      <c r="FC79" s="75"/>
      <c r="FD79" s="75"/>
      <c r="FE79" s="75"/>
      <c r="FF79" s="75"/>
      <c r="FG79" s="75"/>
      <c r="FH79" s="75"/>
      <c r="FI79" s="75"/>
      <c r="FJ79" s="75"/>
      <c r="FK79" s="75"/>
    </row>
    <row r="80" spans="1:167" ht="30" customHeight="1">
      <c r="B80" s="101"/>
      <c r="AI80" s="330"/>
      <c r="AJ80" s="331"/>
      <c r="AK80" s="332"/>
      <c r="AM80" s="331"/>
      <c r="AN80" s="331"/>
      <c r="AO80" s="331"/>
      <c r="AP80" s="331"/>
      <c r="AQ80" s="331"/>
      <c r="AR80" s="331"/>
      <c r="AS80" s="331"/>
      <c r="AT80" s="331"/>
      <c r="AU80" s="331"/>
      <c r="AV80" s="331"/>
      <c r="AW80" s="331"/>
      <c r="BZ80" s="8"/>
      <c r="CA80" s="8"/>
      <c r="CB80" s="8"/>
      <c r="CC80" s="105"/>
      <c r="CD80" s="172"/>
      <c r="CL80" s="335"/>
      <c r="CM80" s="335"/>
      <c r="CN80" s="336"/>
      <c r="CO80" s="335"/>
      <c r="CP80" s="337"/>
      <c r="CQ80" s="338"/>
      <c r="CR80" s="338"/>
      <c r="CS80" s="338"/>
      <c r="CT80" s="338"/>
      <c r="CU80" s="338"/>
      <c r="CV80" s="264"/>
      <c r="CW80" s="338"/>
      <c r="CX80" s="338"/>
      <c r="CY80" s="338"/>
      <c r="CZ80" s="338"/>
      <c r="DA80" s="338"/>
      <c r="DB80" s="338"/>
      <c r="DC80" s="264"/>
      <c r="DD80" s="264"/>
      <c r="DE80" s="264"/>
      <c r="DF80" s="264"/>
      <c r="DG80" s="264"/>
      <c r="DH80" s="264"/>
      <c r="DI80" s="264"/>
      <c r="DJ80" s="264"/>
      <c r="DK80" s="264"/>
      <c r="DL80" s="264"/>
      <c r="DM80" s="339"/>
      <c r="DN80" s="339"/>
      <c r="DO80" s="339"/>
      <c r="DP80" s="339"/>
      <c r="DQ80" s="339"/>
      <c r="DR80" s="339"/>
      <c r="DS80" s="339"/>
      <c r="DT80" s="219"/>
      <c r="DU80" s="219"/>
      <c r="DV80" s="219"/>
      <c r="DW80" s="223"/>
      <c r="DX80" s="223"/>
      <c r="DY80" s="75"/>
      <c r="DZ80" s="75"/>
      <c r="EA80" s="75"/>
      <c r="EB80" s="75"/>
      <c r="EC80" s="75"/>
      <c r="ED80" s="75"/>
      <c r="EE80" s="75"/>
      <c r="EF80" s="75"/>
      <c r="EG80" s="75"/>
      <c r="EH80" s="75"/>
      <c r="EI80" s="75"/>
      <c r="EJ80" s="75"/>
      <c r="EK80" s="75"/>
      <c r="EL80" s="75"/>
      <c r="EM80" s="75"/>
      <c r="EN80" s="75"/>
      <c r="EO80" s="75"/>
      <c r="EP80" s="75"/>
      <c r="EQ80" s="75"/>
      <c r="ER80" s="75"/>
      <c r="ES80" s="75"/>
      <c r="ET80" s="223"/>
      <c r="EU80" s="223"/>
      <c r="EV80" s="223"/>
      <c r="EW80" s="223"/>
      <c r="EX80" s="340"/>
      <c r="EY80" s="340"/>
      <c r="EZ80" s="75"/>
      <c r="FA80" s="75"/>
      <c r="FB80" s="75"/>
      <c r="FC80" s="75"/>
      <c r="FD80" s="75"/>
      <c r="FE80" s="75"/>
      <c r="FF80" s="75"/>
      <c r="FG80" s="75"/>
      <c r="FH80" s="75"/>
      <c r="FI80" s="75"/>
      <c r="FJ80" s="75"/>
      <c r="FK80" s="75"/>
    </row>
    <row r="81" spans="2:82" ht="30" customHeight="1">
      <c r="B81" s="326"/>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330"/>
      <c r="AJ81" s="331"/>
      <c r="AK81" s="332"/>
      <c r="AL81" s="302"/>
      <c r="AM81" s="331"/>
      <c r="AN81" s="331"/>
      <c r="AO81" s="331"/>
      <c r="AP81" s="331"/>
      <c r="AQ81" s="331"/>
      <c r="AR81" s="331"/>
      <c r="AS81" s="331"/>
      <c r="AT81" s="331"/>
      <c r="AU81" s="331"/>
      <c r="AV81" s="331"/>
      <c r="AW81" s="331"/>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105"/>
      <c r="CA81" s="105"/>
      <c r="CB81" s="105"/>
      <c r="CC81" s="105"/>
      <c r="CD81" s="132"/>
    </row>
    <row r="82" spans="2:82" ht="30" customHeight="1">
      <c r="B82" s="326"/>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330"/>
      <c r="AJ82" s="331"/>
      <c r="AK82" s="332"/>
      <c r="AL82" s="302"/>
      <c r="AM82" s="331"/>
      <c r="AN82" s="331"/>
      <c r="AO82" s="331"/>
      <c r="AP82" s="331"/>
      <c r="AQ82" s="331"/>
      <c r="AR82" s="331"/>
      <c r="AS82" s="331"/>
      <c r="AT82" s="331"/>
      <c r="AU82" s="331"/>
      <c r="AV82" s="331"/>
      <c r="AW82" s="331"/>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132"/>
    </row>
    <row r="83" spans="2:82" ht="30" customHeight="1">
      <c r="B83" s="326"/>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330"/>
      <c r="AJ83" s="331"/>
      <c r="AK83" s="332"/>
      <c r="AL83" s="302"/>
      <c r="AM83" s="331"/>
      <c r="AN83" s="331"/>
      <c r="AO83" s="331"/>
      <c r="AP83" s="331"/>
      <c r="AQ83" s="331"/>
      <c r="AR83" s="331"/>
      <c r="AS83" s="331"/>
      <c r="AT83" s="331"/>
      <c r="AU83" s="331"/>
      <c r="AV83" s="331"/>
      <c r="AW83" s="331"/>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132"/>
    </row>
    <row r="84" spans="2:82" ht="30" customHeight="1">
      <c r="B84" s="326"/>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330"/>
      <c r="AJ84" s="331"/>
      <c r="AK84" s="332"/>
      <c r="AL84" s="302"/>
      <c r="AM84" s="331"/>
      <c r="AN84" s="331"/>
      <c r="AO84" s="331"/>
      <c r="AP84" s="331"/>
      <c r="AQ84" s="331"/>
      <c r="AR84" s="331"/>
      <c r="AS84" s="331"/>
      <c r="AT84" s="331"/>
      <c r="AU84" s="331"/>
      <c r="AV84" s="331"/>
      <c r="AW84" s="331"/>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132"/>
    </row>
    <row r="85" spans="2:82" ht="30" customHeight="1">
      <c r="B85" s="326"/>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330"/>
      <c r="AJ85" s="331"/>
      <c r="AK85" s="332"/>
      <c r="AL85" s="302"/>
      <c r="AM85" s="331"/>
      <c r="AN85" s="331"/>
      <c r="AO85" s="331"/>
      <c r="AP85" s="331"/>
      <c r="AQ85" s="331"/>
      <c r="AR85" s="331"/>
      <c r="AS85" s="331"/>
      <c r="AT85" s="331"/>
      <c r="AU85" s="331"/>
      <c r="AV85" s="331"/>
      <c r="AW85" s="331"/>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32"/>
    </row>
    <row r="86" spans="2:82" ht="30" customHeight="1">
      <c r="B86" s="326"/>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330"/>
      <c r="AJ86" s="331"/>
      <c r="AK86" s="332"/>
      <c r="AL86" s="302"/>
      <c r="AM86" s="331"/>
      <c r="AN86" s="331"/>
      <c r="AO86" s="331"/>
      <c r="AP86" s="331"/>
      <c r="AQ86" s="331"/>
      <c r="AR86" s="331"/>
      <c r="AS86" s="331"/>
      <c r="AT86" s="331"/>
      <c r="AU86" s="331"/>
      <c r="AV86" s="331"/>
      <c r="AW86" s="331"/>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132"/>
    </row>
    <row r="87" spans="2:82" ht="30" customHeight="1">
      <c r="B87" s="326"/>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330"/>
      <c r="AJ87" s="331"/>
      <c r="AK87" s="332"/>
      <c r="AL87" s="302"/>
      <c r="AM87" s="331"/>
      <c r="AN87" s="331"/>
      <c r="AO87" s="331"/>
      <c r="AP87" s="331"/>
      <c r="AQ87" s="331"/>
      <c r="AR87" s="331"/>
      <c r="AS87" s="331"/>
      <c r="AT87" s="331"/>
      <c r="AU87" s="331"/>
      <c r="AV87" s="331"/>
      <c r="AW87" s="331"/>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132"/>
    </row>
    <row r="88" spans="2:82" ht="30" customHeight="1">
      <c r="B88" s="326"/>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330"/>
      <c r="AJ88" s="331"/>
      <c r="AK88" s="332"/>
      <c r="AL88" s="302"/>
      <c r="AM88" s="331"/>
      <c r="AN88" s="331"/>
      <c r="AO88" s="331"/>
      <c r="AP88" s="331"/>
      <c r="AQ88" s="331"/>
      <c r="AR88" s="331"/>
      <c r="AS88" s="331"/>
      <c r="AT88" s="331"/>
      <c r="AU88" s="331"/>
      <c r="AV88" s="331"/>
      <c r="AW88" s="331"/>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75"/>
      <c r="CD88" s="132"/>
    </row>
    <row r="89" spans="2:82" ht="30" customHeight="1">
      <c r="B89" s="326"/>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330"/>
      <c r="AJ89" s="331"/>
      <c r="AK89" s="332"/>
      <c r="AL89" s="302"/>
      <c r="AM89" s="331"/>
      <c r="AN89" s="331"/>
      <c r="AO89" s="331"/>
      <c r="AP89" s="331"/>
      <c r="AQ89" s="331"/>
      <c r="AR89" s="331"/>
      <c r="AS89" s="331"/>
      <c r="AT89" s="331"/>
      <c r="AU89" s="331"/>
      <c r="AV89" s="331"/>
      <c r="AW89" s="331"/>
      <c r="AX89" s="75"/>
      <c r="AY89" s="75"/>
      <c r="AZ89" s="75"/>
      <c r="BA89" s="75"/>
      <c r="BB89" s="75"/>
      <c r="BC89" s="75"/>
      <c r="BD89" s="75"/>
      <c r="BE89" s="75"/>
      <c r="BF89" s="75"/>
      <c r="BG89" s="75"/>
      <c r="BH89" s="75"/>
      <c r="BI89" s="75"/>
      <c r="BJ89" s="75"/>
      <c r="BK89" s="75"/>
      <c r="BL89" s="75"/>
      <c r="BM89" s="75"/>
      <c r="BN89" s="75"/>
      <c r="BO89" s="75"/>
      <c r="BP89" s="75"/>
      <c r="BQ89" s="75"/>
      <c r="BR89" s="75"/>
      <c r="BS89" s="75"/>
      <c r="BT89" s="75"/>
      <c r="BU89" s="75"/>
      <c r="BV89" s="75"/>
      <c r="BW89" s="75"/>
      <c r="BX89" s="75"/>
      <c r="BY89" s="75"/>
      <c r="BZ89" s="75"/>
      <c r="CA89" s="75"/>
      <c r="CB89" s="75"/>
      <c r="CC89" s="75"/>
      <c r="CD89" s="132"/>
    </row>
    <row r="90" spans="2:82" ht="30" customHeight="1">
      <c r="B90" s="326"/>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330"/>
      <c r="AJ90" s="331"/>
      <c r="AK90" s="332"/>
      <c r="AL90" s="302"/>
      <c r="AM90" s="331"/>
      <c r="AN90" s="331"/>
      <c r="AO90" s="331"/>
      <c r="AP90" s="331"/>
      <c r="AQ90" s="331"/>
      <c r="AR90" s="331"/>
      <c r="AS90" s="331"/>
      <c r="AT90" s="331"/>
      <c r="AU90" s="331"/>
      <c r="AV90" s="331"/>
      <c r="AW90" s="331"/>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C90" s="75"/>
      <c r="CD90" s="132"/>
    </row>
    <row r="91" spans="2:82" ht="30" customHeight="1">
      <c r="B91" s="326"/>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330"/>
      <c r="AJ91" s="331"/>
      <c r="AK91" s="332"/>
      <c r="AL91" s="302"/>
      <c r="AM91" s="331"/>
      <c r="AN91" s="331"/>
      <c r="AO91" s="331"/>
      <c r="AP91" s="331"/>
      <c r="AQ91" s="331"/>
      <c r="AR91" s="331"/>
      <c r="AS91" s="331"/>
      <c r="AT91" s="331"/>
      <c r="AU91" s="331"/>
      <c r="AV91" s="331"/>
      <c r="AW91" s="331"/>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132"/>
    </row>
    <row r="92" spans="2:82" ht="30" customHeight="1">
      <c r="B92" s="326"/>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330"/>
      <c r="AJ92" s="331"/>
      <c r="AK92" s="332"/>
      <c r="AL92" s="302"/>
      <c r="AM92" s="331"/>
      <c r="AN92" s="331"/>
      <c r="AO92" s="331"/>
      <c r="AP92" s="331"/>
      <c r="AQ92" s="331"/>
      <c r="AR92" s="331"/>
      <c r="AS92" s="331"/>
      <c r="AT92" s="331"/>
      <c r="AU92" s="331"/>
      <c r="AV92" s="331"/>
      <c r="AW92" s="331"/>
      <c r="AX92" s="75"/>
      <c r="AY92" s="75"/>
      <c r="AZ92" s="75"/>
      <c r="BA92" s="75"/>
      <c r="BB92" s="75"/>
      <c r="BC92" s="75"/>
      <c r="BD92" s="75"/>
      <c r="BE92" s="75"/>
      <c r="BF92" s="75"/>
      <c r="BG92" s="75"/>
      <c r="BH92" s="75"/>
      <c r="BI92" s="75"/>
      <c r="BJ92" s="75"/>
      <c r="BK92" s="75"/>
      <c r="BL92" s="75"/>
      <c r="BM92" s="75"/>
      <c r="BN92" s="75"/>
      <c r="BO92" s="75"/>
      <c r="BP92" s="75"/>
      <c r="BQ92" s="75"/>
      <c r="BR92" s="75"/>
      <c r="BS92" s="75"/>
      <c r="BT92" s="75"/>
      <c r="BU92" s="75"/>
      <c r="BV92" s="75"/>
      <c r="BW92" s="75"/>
      <c r="BX92" s="75"/>
      <c r="BY92" s="75"/>
      <c r="BZ92" s="75"/>
      <c r="CA92" s="75"/>
      <c r="CB92" s="75"/>
      <c r="CC92" s="75"/>
      <c r="CD92" s="132"/>
    </row>
    <row r="93" spans="2:82" ht="30" customHeight="1">
      <c r="B93" s="101"/>
      <c r="C93" s="261"/>
      <c r="D93" s="261"/>
      <c r="E93" s="261"/>
      <c r="F93" s="261"/>
      <c r="G93" s="261"/>
      <c r="H93" s="261"/>
      <c r="I93" s="261"/>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c r="AY93" s="261"/>
      <c r="AZ93" s="261"/>
      <c r="BA93" s="261"/>
      <c r="BB93" s="261"/>
      <c r="BC93" s="261"/>
      <c r="BD93" s="261"/>
      <c r="BE93" s="261"/>
      <c r="BF93" s="261"/>
      <c r="BG93" s="261"/>
      <c r="BH93" s="261"/>
      <c r="BI93" s="261"/>
      <c r="BJ93" s="261"/>
      <c r="BK93" s="261"/>
      <c r="BL93" s="261"/>
      <c r="BM93" s="261"/>
      <c r="BN93" s="261"/>
      <c r="BO93" s="261"/>
      <c r="BP93" s="261"/>
      <c r="BQ93" s="261"/>
      <c r="BR93" s="261"/>
      <c r="BS93" s="261"/>
      <c r="BT93" s="261"/>
      <c r="BU93" s="261"/>
      <c r="BV93" s="261"/>
      <c r="BW93" s="261"/>
      <c r="BX93" s="261"/>
      <c r="BY93" s="261"/>
      <c r="BZ93" s="261"/>
      <c r="CA93" s="261"/>
      <c r="CB93" s="261"/>
      <c r="CC93" s="261"/>
      <c r="CD93" s="132"/>
    </row>
    <row r="94" spans="2:82" ht="30" customHeight="1">
      <c r="B94" s="133"/>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34"/>
      <c r="BE94" s="134"/>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42"/>
    </row>
    <row r="95" spans="2:82" ht="19.95" customHeight="1"/>
    <row r="96" spans="2:82" ht="19.95" customHeight="1"/>
    <row r="97" spans="2:82" ht="19.95" customHeight="1">
      <c r="B97" s="2160">
        <v>30</v>
      </c>
      <c r="C97" s="2160"/>
      <c r="D97" s="2160"/>
      <c r="E97" s="2160"/>
      <c r="F97" s="2160"/>
      <c r="G97" s="2160"/>
      <c r="H97" s="2160"/>
      <c r="I97" s="2160"/>
      <c r="J97" s="2160"/>
      <c r="K97" s="2160"/>
      <c r="L97" s="2160"/>
      <c r="M97" s="2160"/>
      <c r="N97" s="2160"/>
      <c r="O97" s="2160"/>
      <c r="P97" s="2160"/>
      <c r="Q97" s="2160"/>
      <c r="R97" s="2160"/>
      <c r="S97" s="2160"/>
      <c r="T97" s="2160"/>
      <c r="U97" s="2160"/>
      <c r="V97" s="2160"/>
      <c r="W97" s="2160"/>
      <c r="X97" s="2160"/>
      <c r="Y97" s="2160"/>
      <c r="Z97" s="2160"/>
      <c r="AA97" s="2160"/>
      <c r="AB97" s="2160"/>
      <c r="AC97" s="2160"/>
      <c r="AD97" s="2160"/>
      <c r="AE97" s="2160"/>
      <c r="AF97" s="2160"/>
      <c r="AG97" s="2160"/>
      <c r="AH97" s="2160"/>
      <c r="AI97" s="2160"/>
      <c r="AJ97" s="2160"/>
      <c r="AK97" s="2160"/>
      <c r="AL97" s="2160"/>
      <c r="AM97" s="2160"/>
      <c r="AN97" s="2160"/>
      <c r="AO97" s="2160"/>
      <c r="AP97" s="2160"/>
      <c r="AQ97" s="2160"/>
      <c r="AR97" s="2160"/>
      <c r="AS97" s="2160"/>
      <c r="AT97" s="2160"/>
      <c r="AU97" s="2160"/>
      <c r="AV97" s="2160"/>
      <c r="AW97" s="2160"/>
      <c r="AX97" s="2160"/>
      <c r="AY97" s="2160"/>
      <c r="AZ97" s="2160"/>
      <c r="BA97" s="2160"/>
      <c r="BB97" s="2160"/>
      <c r="BC97" s="2160"/>
      <c r="BD97" s="2160"/>
      <c r="BE97" s="2160"/>
      <c r="BF97" s="2160"/>
      <c r="BG97" s="2160"/>
      <c r="BH97" s="2160"/>
      <c r="BI97" s="2160"/>
      <c r="BJ97" s="2160"/>
      <c r="BK97" s="2160"/>
      <c r="BL97" s="2160"/>
      <c r="BM97" s="2160"/>
      <c r="BN97" s="2160"/>
      <c r="BO97" s="2160"/>
      <c r="BP97" s="2160"/>
      <c r="BQ97" s="2160"/>
      <c r="BR97" s="2160"/>
      <c r="BS97" s="2160"/>
      <c r="BT97" s="2160"/>
      <c r="BU97" s="2160"/>
      <c r="BV97" s="2160"/>
      <c r="BW97" s="2160"/>
      <c r="BX97" s="2160"/>
      <c r="BY97" s="2160"/>
      <c r="BZ97" s="2160"/>
      <c r="CA97" s="2160"/>
      <c r="CB97" s="2160"/>
      <c r="CC97" s="2160"/>
      <c r="CD97" s="2160"/>
    </row>
    <row r="98" spans="2:82" ht="19.95" customHeight="1"/>
    <row r="99" spans="2:82" ht="19.95" customHeight="1"/>
  </sheetData>
  <mergeCells count="63">
    <mergeCell ref="C20:D20"/>
    <mergeCell ref="C29:D29"/>
    <mergeCell ref="C54:D54"/>
    <mergeCell ref="BB54:BD54"/>
    <mergeCell ref="BY54:CA54"/>
    <mergeCell ref="Z43:AA44"/>
    <mergeCell ref="BG43:CA44"/>
    <mergeCell ref="Z48:AA49"/>
    <mergeCell ref="BG48:CA49"/>
    <mergeCell ref="Z36:AA37"/>
    <mergeCell ref="Z29:AA30"/>
    <mergeCell ref="BG29:CA30"/>
    <mergeCell ref="Z33:AA34"/>
    <mergeCell ref="BG33:CA34"/>
    <mergeCell ref="AB29:BD30"/>
    <mergeCell ref="AB33:BD34"/>
    <mergeCell ref="C59:D59"/>
    <mergeCell ref="AU62:BC62"/>
    <mergeCell ref="B97:CD97"/>
    <mergeCell ref="Z51:AA52"/>
    <mergeCell ref="BG51:CA52"/>
    <mergeCell ref="AS69:AT70"/>
    <mergeCell ref="AU72:AW73"/>
    <mergeCell ref="AX72:AZ73"/>
    <mergeCell ref="BA72:BC73"/>
    <mergeCell ref="AS63:AT64"/>
    <mergeCell ref="Z55:AA56"/>
    <mergeCell ref="BG55:CA56"/>
    <mergeCell ref="Z59:AA60"/>
    <mergeCell ref="BG59:CA60"/>
    <mergeCell ref="AS66:AT67"/>
    <mergeCell ref="AU63:BC64"/>
    <mergeCell ref="BG36:CA37"/>
    <mergeCell ref="Z40:AA41"/>
    <mergeCell ref="AB40:AV41"/>
    <mergeCell ref="AY40:BD41"/>
    <mergeCell ref="BG40:CA41"/>
    <mergeCell ref="AB36:BD37"/>
    <mergeCell ref="Z23:AA24"/>
    <mergeCell ref="BG23:CA24"/>
    <mergeCell ref="Z26:AA27"/>
    <mergeCell ref="BG26:CA27"/>
    <mergeCell ref="AB23:BD24"/>
    <mergeCell ref="AB26:BD27"/>
    <mergeCell ref="Z20:AA21"/>
    <mergeCell ref="BG20:CA21"/>
    <mergeCell ref="I10:BJ11"/>
    <mergeCell ref="I12:BJ13"/>
    <mergeCell ref="I14:BJ15"/>
    <mergeCell ref="AB17:BD17"/>
    <mergeCell ref="BG17:CA17"/>
    <mergeCell ref="AB18:BD18"/>
    <mergeCell ref="BG18:CA18"/>
    <mergeCell ref="BB19:BD19"/>
    <mergeCell ref="BY19:CA19"/>
    <mergeCell ref="AB20:BD21"/>
    <mergeCell ref="AU69:BC70"/>
    <mergeCell ref="AB43:BD44"/>
    <mergeCell ref="AB48:BD49"/>
    <mergeCell ref="AB51:BD52"/>
    <mergeCell ref="AB55:BD56"/>
    <mergeCell ref="AB59:BD60"/>
    <mergeCell ref="AU66:BC67"/>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499984740745262"/>
  </sheetPr>
  <dimension ref="A1:GN103"/>
  <sheetViews>
    <sheetView showGridLines="0" view="pageBreakPreview" topLeftCell="B58" zoomScale="50" zoomScaleNormal="25" zoomScaleSheetLayoutView="50" workbookViewId="0">
      <selection activeCell="AB77" sqref="AB77:BD78"/>
    </sheetView>
  </sheetViews>
  <sheetFormatPr defaultColWidth="1.4609375" defaultRowHeight="15"/>
  <cols>
    <col min="1" max="1" width="1.4609375" style="9"/>
    <col min="2" max="2" width="2.61328125" style="9" customWidth="1"/>
    <col min="3" max="3" width="7.3046875" style="9" customWidth="1"/>
    <col min="4" max="82" width="2.61328125" style="9" customWidth="1"/>
    <col min="83" max="83" width="2.07421875" style="9" customWidth="1"/>
    <col min="84" max="88" width="1.4609375" style="9"/>
    <col min="89" max="89" width="1.4609375" style="9" customWidth="1"/>
    <col min="90" max="90" width="1.4609375" style="9"/>
    <col min="91" max="91" width="16.23046875" style="9" customWidth="1"/>
    <col min="92" max="249" width="1.4609375" style="9"/>
    <col min="250" max="250" width="2.61328125" style="9" customWidth="1"/>
    <col min="251" max="251" width="6.3828125" style="9" customWidth="1"/>
    <col min="252" max="252" width="2.61328125" style="9" customWidth="1"/>
    <col min="253" max="256" width="0.765625" style="9" customWidth="1"/>
    <col min="257" max="338" width="2.61328125" style="9" customWidth="1"/>
    <col min="339" max="505" width="1.4609375" style="9"/>
    <col min="506" max="506" width="2.61328125" style="9" customWidth="1"/>
    <col min="507" max="507" width="6.3828125" style="9" customWidth="1"/>
    <col min="508" max="508" width="2.61328125" style="9" customWidth="1"/>
    <col min="509" max="512" width="0.765625" style="9" customWidth="1"/>
    <col min="513" max="594" width="2.61328125" style="9" customWidth="1"/>
    <col min="595" max="761" width="1.4609375" style="9"/>
    <col min="762" max="762" width="2.61328125" style="9" customWidth="1"/>
    <col min="763" max="763" width="6.3828125" style="9" customWidth="1"/>
    <col min="764" max="764" width="2.61328125" style="9" customWidth="1"/>
    <col min="765" max="768" width="0.765625" style="9" customWidth="1"/>
    <col min="769" max="850" width="2.61328125" style="9" customWidth="1"/>
    <col min="851" max="1017" width="1.4609375" style="9"/>
    <col min="1018" max="1018" width="2.61328125" style="9" customWidth="1"/>
    <col min="1019" max="1019" width="6.3828125" style="9" customWidth="1"/>
    <col min="1020" max="1020" width="2.61328125" style="9" customWidth="1"/>
    <col min="1021" max="1024" width="0.765625" style="9" customWidth="1"/>
    <col min="1025" max="1106" width="2.61328125" style="9" customWidth="1"/>
    <col min="1107" max="1273" width="1.4609375" style="9"/>
    <col min="1274" max="1274" width="2.61328125" style="9" customWidth="1"/>
    <col min="1275" max="1275" width="6.3828125" style="9" customWidth="1"/>
    <col min="1276" max="1276" width="2.61328125" style="9" customWidth="1"/>
    <col min="1277" max="1280" width="0.765625" style="9" customWidth="1"/>
    <col min="1281" max="1362" width="2.61328125" style="9" customWidth="1"/>
    <col min="1363" max="1529" width="1.4609375" style="9"/>
    <col min="1530" max="1530" width="2.61328125" style="9" customWidth="1"/>
    <col min="1531" max="1531" width="6.3828125" style="9" customWidth="1"/>
    <col min="1532" max="1532" width="2.61328125" style="9" customWidth="1"/>
    <col min="1533" max="1536" width="0.765625" style="9" customWidth="1"/>
    <col min="1537" max="1618" width="2.61328125" style="9" customWidth="1"/>
    <col min="1619" max="1785" width="1.4609375" style="9"/>
    <col min="1786" max="1786" width="2.61328125" style="9" customWidth="1"/>
    <col min="1787" max="1787" width="6.3828125" style="9" customWidth="1"/>
    <col min="1788" max="1788" width="2.61328125" style="9" customWidth="1"/>
    <col min="1789" max="1792" width="0.765625" style="9" customWidth="1"/>
    <col min="1793" max="1874" width="2.61328125" style="9" customWidth="1"/>
    <col min="1875" max="2041" width="1.4609375" style="9"/>
    <col min="2042" max="2042" width="2.61328125" style="9" customWidth="1"/>
    <col min="2043" max="2043" width="6.3828125" style="9" customWidth="1"/>
    <col min="2044" max="2044" width="2.61328125" style="9" customWidth="1"/>
    <col min="2045" max="2048" width="0.765625" style="9" customWidth="1"/>
    <col min="2049" max="2130" width="2.61328125" style="9" customWidth="1"/>
    <col min="2131" max="2297" width="1.4609375" style="9"/>
    <col min="2298" max="2298" width="2.61328125" style="9" customWidth="1"/>
    <col min="2299" max="2299" width="6.3828125" style="9" customWidth="1"/>
    <col min="2300" max="2300" width="2.61328125" style="9" customWidth="1"/>
    <col min="2301" max="2304" width="0.765625" style="9" customWidth="1"/>
    <col min="2305" max="2386" width="2.61328125" style="9" customWidth="1"/>
    <col min="2387" max="2553" width="1.4609375" style="9"/>
    <col min="2554" max="2554" width="2.61328125" style="9" customWidth="1"/>
    <col min="2555" max="2555" width="6.3828125" style="9" customWidth="1"/>
    <col min="2556" max="2556" width="2.61328125" style="9" customWidth="1"/>
    <col min="2557" max="2560" width="0.765625" style="9" customWidth="1"/>
    <col min="2561" max="2642" width="2.61328125" style="9" customWidth="1"/>
    <col min="2643" max="2809" width="1.4609375" style="9"/>
    <col min="2810" max="2810" width="2.61328125" style="9" customWidth="1"/>
    <col min="2811" max="2811" width="6.3828125" style="9" customWidth="1"/>
    <col min="2812" max="2812" width="2.61328125" style="9" customWidth="1"/>
    <col min="2813" max="2816" width="0.765625" style="9" customWidth="1"/>
    <col min="2817" max="2898" width="2.61328125" style="9" customWidth="1"/>
    <col min="2899" max="3065" width="1.4609375" style="9"/>
    <col min="3066" max="3066" width="2.61328125" style="9" customWidth="1"/>
    <col min="3067" max="3067" width="6.3828125" style="9" customWidth="1"/>
    <col min="3068" max="3068" width="2.61328125" style="9" customWidth="1"/>
    <col min="3069" max="3072" width="0.765625" style="9" customWidth="1"/>
    <col min="3073" max="3154" width="2.61328125" style="9" customWidth="1"/>
    <col min="3155" max="3321" width="1.4609375" style="9"/>
    <col min="3322" max="3322" width="2.61328125" style="9" customWidth="1"/>
    <col min="3323" max="3323" width="6.3828125" style="9" customWidth="1"/>
    <col min="3324" max="3324" width="2.61328125" style="9" customWidth="1"/>
    <col min="3325" max="3328" width="0.765625" style="9" customWidth="1"/>
    <col min="3329" max="3410" width="2.61328125" style="9" customWidth="1"/>
    <col min="3411" max="3577" width="1.4609375" style="9"/>
    <col min="3578" max="3578" width="2.61328125" style="9" customWidth="1"/>
    <col min="3579" max="3579" width="6.3828125" style="9" customWidth="1"/>
    <col min="3580" max="3580" width="2.61328125" style="9" customWidth="1"/>
    <col min="3581" max="3584" width="0.765625" style="9" customWidth="1"/>
    <col min="3585" max="3666" width="2.61328125" style="9" customWidth="1"/>
    <col min="3667" max="3833" width="1.4609375" style="9"/>
    <col min="3834" max="3834" width="2.61328125" style="9" customWidth="1"/>
    <col min="3835" max="3835" width="6.3828125" style="9" customWidth="1"/>
    <col min="3836" max="3836" width="2.61328125" style="9" customWidth="1"/>
    <col min="3837" max="3840" width="0.765625" style="9" customWidth="1"/>
    <col min="3841" max="3922" width="2.61328125" style="9" customWidth="1"/>
    <col min="3923" max="4089" width="1.4609375" style="9"/>
    <col min="4090" max="4090" width="2.61328125" style="9" customWidth="1"/>
    <col min="4091" max="4091" width="6.3828125" style="9" customWidth="1"/>
    <col min="4092" max="4092" width="2.61328125" style="9" customWidth="1"/>
    <col min="4093" max="4096" width="0.765625" style="9" customWidth="1"/>
    <col min="4097" max="4178" width="2.61328125" style="9" customWidth="1"/>
    <col min="4179" max="4345" width="1.4609375" style="9"/>
    <col min="4346" max="4346" width="2.61328125" style="9" customWidth="1"/>
    <col min="4347" max="4347" width="6.3828125" style="9" customWidth="1"/>
    <col min="4348" max="4348" width="2.61328125" style="9" customWidth="1"/>
    <col min="4349" max="4352" width="0.765625" style="9" customWidth="1"/>
    <col min="4353" max="4434" width="2.61328125" style="9" customWidth="1"/>
    <col min="4435" max="4601" width="1.4609375" style="9"/>
    <col min="4602" max="4602" width="2.61328125" style="9" customWidth="1"/>
    <col min="4603" max="4603" width="6.3828125" style="9" customWidth="1"/>
    <col min="4604" max="4604" width="2.61328125" style="9" customWidth="1"/>
    <col min="4605" max="4608" width="0.765625" style="9" customWidth="1"/>
    <col min="4609" max="4690" width="2.61328125" style="9" customWidth="1"/>
    <col min="4691" max="4857" width="1.4609375" style="9"/>
    <col min="4858" max="4858" width="2.61328125" style="9" customWidth="1"/>
    <col min="4859" max="4859" width="6.3828125" style="9" customWidth="1"/>
    <col min="4860" max="4860" width="2.61328125" style="9" customWidth="1"/>
    <col min="4861" max="4864" width="0.765625" style="9" customWidth="1"/>
    <col min="4865" max="4946" width="2.61328125" style="9" customWidth="1"/>
    <col min="4947" max="5113" width="1.4609375" style="9"/>
    <col min="5114" max="5114" width="2.61328125" style="9" customWidth="1"/>
    <col min="5115" max="5115" width="6.3828125" style="9" customWidth="1"/>
    <col min="5116" max="5116" width="2.61328125" style="9" customWidth="1"/>
    <col min="5117" max="5120" width="0.765625" style="9" customWidth="1"/>
    <col min="5121" max="5202" width="2.61328125" style="9" customWidth="1"/>
    <col min="5203" max="5369" width="1.4609375" style="9"/>
    <col min="5370" max="5370" width="2.61328125" style="9" customWidth="1"/>
    <col min="5371" max="5371" width="6.3828125" style="9" customWidth="1"/>
    <col min="5372" max="5372" width="2.61328125" style="9" customWidth="1"/>
    <col min="5373" max="5376" width="0.765625" style="9" customWidth="1"/>
    <col min="5377" max="5458" width="2.61328125" style="9" customWidth="1"/>
    <col min="5459" max="5625" width="1.4609375" style="9"/>
    <col min="5626" max="5626" width="2.61328125" style="9" customWidth="1"/>
    <col min="5627" max="5627" width="6.3828125" style="9" customWidth="1"/>
    <col min="5628" max="5628" width="2.61328125" style="9" customWidth="1"/>
    <col min="5629" max="5632" width="0.765625" style="9" customWidth="1"/>
    <col min="5633" max="5714" width="2.61328125" style="9" customWidth="1"/>
    <col min="5715" max="5881" width="1.4609375" style="9"/>
    <col min="5882" max="5882" width="2.61328125" style="9" customWidth="1"/>
    <col min="5883" max="5883" width="6.3828125" style="9" customWidth="1"/>
    <col min="5884" max="5884" width="2.61328125" style="9" customWidth="1"/>
    <col min="5885" max="5888" width="0.765625" style="9" customWidth="1"/>
    <col min="5889" max="5970" width="2.61328125" style="9" customWidth="1"/>
    <col min="5971" max="6137" width="1.4609375" style="9"/>
    <col min="6138" max="6138" width="2.61328125" style="9" customWidth="1"/>
    <col min="6139" max="6139" width="6.3828125" style="9" customWidth="1"/>
    <col min="6140" max="6140" width="2.61328125" style="9" customWidth="1"/>
    <col min="6141" max="6144" width="0.765625" style="9" customWidth="1"/>
    <col min="6145" max="6226" width="2.61328125" style="9" customWidth="1"/>
    <col min="6227" max="6393" width="1.4609375" style="9"/>
    <col min="6394" max="6394" width="2.61328125" style="9" customWidth="1"/>
    <col min="6395" max="6395" width="6.3828125" style="9" customWidth="1"/>
    <col min="6396" max="6396" width="2.61328125" style="9" customWidth="1"/>
    <col min="6397" max="6400" width="0.765625" style="9" customWidth="1"/>
    <col min="6401" max="6482" width="2.61328125" style="9" customWidth="1"/>
    <col min="6483" max="6649" width="1.4609375" style="9"/>
    <col min="6650" max="6650" width="2.61328125" style="9" customWidth="1"/>
    <col min="6651" max="6651" width="6.3828125" style="9" customWidth="1"/>
    <col min="6652" max="6652" width="2.61328125" style="9" customWidth="1"/>
    <col min="6653" max="6656" width="0.765625" style="9" customWidth="1"/>
    <col min="6657" max="6738" width="2.61328125" style="9" customWidth="1"/>
    <col min="6739" max="6905" width="1.4609375" style="9"/>
    <col min="6906" max="6906" width="2.61328125" style="9" customWidth="1"/>
    <col min="6907" max="6907" width="6.3828125" style="9" customWidth="1"/>
    <col min="6908" max="6908" width="2.61328125" style="9" customWidth="1"/>
    <col min="6909" max="6912" width="0.765625" style="9" customWidth="1"/>
    <col min="6913" max="6994" width="2.61328125" style="9" customWidth="1"/>
    <col min="6995" max="7161" width="1.4609375" style="9"/>
    <col min="7162" max="7162" width="2.61328125" style="9" customWidth="1"/>
    <col min="7163" max="7163" width="6.3828125" style="9" customWidth="1"/>
    <col min="7164" max="7164" width="2.61328125" style="9" customWidth="1"/>
    <col min="7165" max="7168" width="0.765625" style="9" customWidth="1"/>
    <col min="7169" max="7250" width="2.61328125" style="9" customWidth="1"/>
    <col min="7251" max="7417" width="1.4609375" style="9"/>
    <col min="7418" max="7418" width="2.61328125" style="9" customWidth="1"/>
    <col min="7419" max="7419" width="6.3828125" style="9" customWidth="1"/>
    <col min="7420" max="7420" width="2.61328125" style="9" customWidth="1"/>
    <col min="7421" max="7424" width="0.765625" style="9" customWidth="1"/>
    <col min="7425" max="7506" width="2.61328125" style="9" customWidth="1"/>
    <col min="7507" max="7673" width="1.4609375" style="9"/>
    <col min="7674" max="7674" width="2.61328125" style="9" customWidth="1"/>
    <col min="7675" max="7675" width="6.3828125" style="9" customWidth="1"/>
    <col min="7676" max="7676" width="2.61328125" style="9" customWidth="1"/>
    <col min="7677" max="7680" width="0.765625" style="9" customWidth="1"/>
    <col min="7681" max="7762" width="2.61328125" style="9" customWidth="1"/>
    <col min="7763" max="7929" width="1.4609375" style="9"/>
    <col min="7930" max="7930" width="2.61328125" style="9" customWidth="1"/>
    <col min="7931" max="7931" width="6.3828125" style="9" customWidth="1"/>
    <col min="7932" max="7932" width="2.61328125" style="9" customWidth="1"/>
    <col min="7933" max="7936" width="0.765625" style="9" customWidth="1"/>
    <col min="7937" max="8018" width="2.61328125" style="9" customWidth="1"/>
    <col min="8019" max="8185" width="1.4609375" style="9"/>
    <col min="8186" max="8186" width="2.61328125" style="9" customWidth="1"/>
    <col min="8187" max="8187" width="6.3828125" style="9" customWidth="1"/>
    <col min="8188" max="8188" width="2.61328125" style="9" customWidth="1"/>
    <col min="8189" max="8192" width="0.765625" style="9" customWidth="1"/>
    <col min="8193" max="8274" width="2.61328125" style="9" customWidth="1"/>
    <col min="8275" max="8441" width="1.4609375" style="9"/>
    <col min="8442" max="8442" width="2.61328125" style="9" customWidth="1"/>
    <col min="8443" max="8443" width="6.3828125" style="9" customWidth="1"/>
    <col min="8444" max="8444" width="2.61328125" style="9" customWidth="1"/>
    <col min="8445" max="8448" width="0.765625" style="9" customWidth="1"/>
    <col min="8449" max="8530" width="2.61328125" style="9" customWidth="1"/>
    <col min="8531" max="8697" width="1.4609375" style="9"/>
    <col min="8698" max="8698" width="2.61328125" style="9" customWidth="1"/>
    <col min="8699" max="8699" width="6.3828125" style="9" customWidth="1"/>
    <col min="8700" max="8700" width="2.61328125" style="9" customWidth="1"/>
    <col min="8701" max="8704" width="0.765625" style="9" customWidth="1"/>
    <col min="8705" max="8786" width="2.61328125" style="9" customWidth="1"/>
    <col min="8787" max="8953" width="1.4609375" style="9"/>
    <col min="8954" max="8954" width="2.61328125" style="9" customWidth="1"/>
    <col min="8955" max="8955" width="6.3828125" style="9" customWidth="1"/>
    <col min="8956" max="8956" width="2.61328125" style="9" customWidth="1"/>
    <col min="8957" max="8960" width="0.765625" style="9" customWidth="1"/>
    <col min="8961" max="9042" width="2.61328125" style="9" customWidth="1"/>
    <col min="9043" max="9209" width="1.4609375" style="9"/>
    <col min="9210" max="9210" width="2.61328125" style="9" customWidth="1"/>
    <col min="9211" max="9211" width="6.3828125" style="9" customWidth="1"/>
    <col min="9212" max="9212" width="2.61328125" style="9" customWidth="1"/>
    <col min="9213" max="9216" width="0.765625" style="9" customWidth="1"/>
    <col min="9217" max="9298" width="2.61328125" style="9" customWidth="1"/>
    <col min="9299" max="9465" width="1.4609375" style="9"/>
    <col min="9466" max="9466" width="2.61328125" style="9" customWidth="1"/>
    <col min="9467" max="9467" width="6.3828125" style="9" customWidth="1"/>
    <col min="9468" max="9468" width="2.61328125" style="9" customWidth="1"/>
    <col min="9469" max="9472" width="0.765625" style="9" customWidth="1"/>
    <col min="9473" max="9554" width="2.61328125" style="9" customWidth="1"/>
    <col min="9555" max="9721" width="1.4609375" style="9"/>
    <col min="9722" max="9722" width="2.61328125" style="9" customWidth="1"/>
    <col min="9723" max="9723" width="6.3828125" style="9" customWidth="1"/>
    <col min="9724" max="9724" width="2.61328125" style="9" customWidth="1"/>
    <col min="9725" max="9728" width="0.765625" style="9" customWidth="1"/>
    <col min="9729" max="9810" width="2.61328125" style="9" customWidth="1"/>
    <col min="9811" max="9977" width="1.4609375" style="9"/>
    <col min="9978" max="9978" width="2.61328125" style="9" customWidth="1"/>
    <col min="9979" max="9979" width="6.3828125" style="9" customWidth="1"/>
    <col min="9980" max="9980" width="2.61328125" style="9" customWidth="1"/>
    <col min="9981" max="9984" width="0.765625" style="9" customWidth="1"/>
    <col min="9985" max="10066" width="2.61328125" style="9" customWidth="1"/>
    <col min="10067" max="10233" width="1.4609375" style="9"/>
    <col min="10234" max="10234" width="2.61328125" style="9" customWidth="1"/>
    <col min="10235" max="10235" width="6.3828125" style="9" customWidth="1"/>
    <col min="10236" max="10236" width="2.61328125" style="9" customWidth="1"/>
    <col min="10237" max="10240" width="0.765625" style="9" customWidth="1"/>
    <col min="10241" max="10322" width="2.61328125" style="9" customWidth="1"/>
    <col min="10323" max="10489" width="1.4609375" style="9"/>
    <col min="10490" max="10490" width="2.61328125" style="9" customWidth="1"/>
    <col min="10491" max="10491" width="6.3828125" style="9" customWidth="1"/>
    <col min="10492" max="10492" width="2.61328125" style="9" customWidth="1"/>
    <col min="10493" max="10496" width="0.765625" style="9" customWidth="1"/>
    <col min="10497" max="10578" width="2.61328125" style="9" customWidth="1"/>
    <col min="10579" max="10745" width="1.4609375" style="9"/>
    <col min="10746" max="10746" width="2.61328125" style="9" customWidth="1"/>
    <col min="10747" max="10747" width="6.3828125" style="9" customWidth="1"/>
    <col min="10748" max="10748" width="2.61328125" style="9" customWidth="1"/>
    <col min="10749" max="10752" width="0.765625" style="9" customWidth="1"/>
    <col min="10753" max="10834" width="2.61328125" style="9" customWidth="1"/>
    <col min="10835" max="11001" width="1.4609375" style="9"/>
    <col min="11002" max="11002" width="2.61328125" style="9" customWidth="1"/>
    <col min="11003" max="11003" width="6.3828125" style="9" customWidth="1"/>
    <col min="11004" max="11004" width="2.61328125" style="9" customWidth="1"/>
    <col min="11005" max="11008" width="0.765625" style="9" customWidth="1"/>
    <col min="11009" max="11090" width="2.61328125" style="9" customWidth="1"/>
    <col min="11091" max="11257" width="1.4609375" style="9"/>
    <col min="11258" max="11258" width="2.61328125" style="9" customWidth="1"/>
    <col min="11259" max="11259" width="6.3828125" style="9" customWidth="1"/>
    <col min="11260" max="11260" width="2.61328125" style="9" customWidth="1"/>
    <col min="11261" max="11264" width="0.765625" style="9" customWidth="1"/>
    <col min="11265" max="11346" width="2.61328125" style="9" customWidth="1"/>
    <col min="11347" max="11513" width="1.4609375" style="9"/>
    <col min="11514" max="11514" width="2.61328125" style="9" customWidth="1"/>
    <col min="11515" max="11515" width="6.3828125" style="9" customWidth="1"/>
    <col min="11516" max="11516" width="2.61328125" style="9" customWidth="1"/>
    <col min="11517" max="11520" width="0.765625" style="9" customWidth="1"/>
    <col min="11521" max="11602" width="2.61328125" style="9" customWidth="1"/>
    <col min="11603" max="11769" width="1.4609375" style="9"/>
    <col min="11770" max="11770" width="2.61328125" style="9" customWidth="1"/>
    <col min="11771" max="11771" width="6.3828125" style="9" customWidth="1"/>
    <col min="11772" max="11772" width="2.61328125" style="9" customWidth="1"/>
    <col min="11773" max="11776" width="0.765625" style="9" customWidth="1"/>
    <col min="11777" max="11858" width="2.61328125" style="9" customWidth="1"/>
    <col min="11859" max="12025" width="1.4609375" style="9"/>
    <col min="12026" max="12026" width="2.61328125" style="9" customWidth="1"/>
    <col min="12027" max="12027" width="6.3828125" style="9" customWidth="1"/>
    <col min="12028" max="12028" width="2.61328125" style="9" customWidth="1"/>
    <col min="12029" max="12032" width="0.765625" style="9" customWidth="1"/>
    <col min="12033" max="12114" width="2.61328125" style="9" customWidth="1"/>
    <col min="12115" max="12281" width="1.4609375" style="9"/>
    <col min="12282" max="12282" width="2.61328125" style="9" customWidth="1"/>
    <col min="12283" max="12283" width="6.3828125" style="9" customWidth="1"/>
    <col min="12284" max="12284" width="2.61328125" style="9" customWidth="1"/>
    <col min="12285" max="12288" width="0.765625" style="9" customWidth="1"/>
    <col min="12289" max="12370" width="2.61328125" style="9" customWidth="1"/>
    <col min="12371" max="12537" width="1.4609375" style="9"/>
    <col min="12538" max="12538" width="2.61328125" style="9" customWidth="1"/>
    <col min="12539" max="12539" width="6.3828125" style="9" customWidth="1"/>
    <col min="12540" max="12540" width="2.61328125" style="9" customWidth="1"/>
    <col min="12541" max="12544" width="0.765625" style="9" customWidth="1"/>
    <col min="12545" max="12626" width="2.61328125" style="9" customWidth="1"/>
    <col min="12627" max="12793" width="1.4609375" style="9"/>
    <col min="12794" max="12794" width="2.61328125" style="9" customWidth="1"/>
    <col min="12795" max="12795" width="6.3828125" style="9" customWidth="1"/>
    <col min="12796" max="12796" width="2.61328125" style="9" customWidth="1"/>
    <col min="12797" max="12800" width="0.765625" style="9" customWidth="1"/>
    <col min="12801" max="12882" width="2.61328125" style="9" customWidth="1"/>
    <col min="12883" max="13049" width="1.4609375" style="9"/>
    <col min="13050" max="13050" width="2.61328125" style="9" customWidth="1"/>
    <col min="13051" max="13051" width="6.3828125" style="9" customWidth="1"/>
    <col min="13052" max="13052" width="2.61328125" style="9" customWidth="1"/>
    <col min="13053" max="13056" width="0.765625" style="9" customWidth="1"/>
    <col min="13057" max="13138" width="2.61328125" style="9" customWidth="1"/>
    <col min="13139" max="13305" width="1.4609375" style="9"/>
    <col min="13306" max="13306" width="2.61328125" style="9" customWidth="1"/>
    <col min="13307" max="13307" width="6.3828125" style="9" customWidth="1"/>
    <col min="13308" max="13308" width="2.61328125" style="9" customWidth="1"/>
    <col min="13309" max="13312" width="0.765625" style="9" customWidth="1"/>
    <col min="13313" max="13394" width="2.61328125" style="9" customWidth="1"/>
    <col min="13395" max="13561" width="1.4609375" style="9"/>
    <col min="13562" max="13562" width="2.61328125" style="9" customWidth="1"/>
    <col min="13563" max="13563" width="6.3828125" style="9" customWidth="1"/>
    <col min="13564" max="13564" width="2.61328125" style="9" customWidth="1"/>
    <col min="13565" max="13568" width="0.765625" style="9" customWidth="1"/>
    <col min="13569" max="13650" width="2.61328125" style="9" customWidth="1"/>
    <col min="13651" max="13817" width="1.4609375" style="9"/>
    <col min="13818" max="13818" width="2.61328125" style="9" customWidth="1"/>
    <col min="13819" max="13819" width="6.3828125" style="9" customWidth="1"/>
    <col min="13820" max="13820" width="2.61328125" style="9" customWidth="1"/>
    <col min="13821" max="13824" width="0.765625" style="9" customWidth="1"/>
    <col min="13825" max="13906" width="2.61328125" style="9" customWidth="1"/>
    <col min="13907" max="14073" width="1.4609375" style="9"/>
    <col min="14074" max="14074" width="2.61328125" style="9" customWidth="1"/>
    <col min="14075" max="14075" width="6.3828125" style="9" customWidth="1"/>
    <col min="14076" max="14076" width="2.61328125" style="9" customWidth="1"/>
    <col min="14077" max="14080" width="0.765625" style="9" customWidth="1"/>
    <col min="14081" max="14162" width="2.61328125" style="9" customWidth="1"/>
    <col min="14163" max="14329" width="1.4609375" style="9"/>
    <col min="14330" max="14330" width="2.61328125" style="9" customWidth="1"/>
    <col min="14331" max="14331" width="6.3828125" style="9" customWidth="1"/>
    <col min="14332" max="14332" width="2.61328125" style="9" customWidth="1"/>
    <col min="14333" max="14336" width="0.765625" style="9" customWidth="1"/>
    <col min="14337" max="14418" width="2.61328125" style="9" customWidth="1"/>
    <col min="14419" max="14585" width="1.4609375" style="9"/>
    <col min="14586" max="14586" width="2.61328125" style="9" customWidth="1"/>
    <col min="14587" max="14587" width="6.3828125" style="9" customWidth="1"/>
    <col min="14588" max="14588" width="2.61328125" style="9" customWidth="1"/>
    <col min="14589" max="14592" width="0.765625" style="9" customWidth="1"/>
    <col min="14593" max="14674" width="2.61328125" style="9" customWidth="1"/>
    <col min="14675" max="14841" width="1.4609375" style="9"/>
    <col min="14842" max="14842" width="2.61328125" style="9" customWidth="1"/>
    <col min="14843" max="14843" width="6.3828125" style="9" customWidth="1"/>
    <col min="14844" max="14844" width="2.61328125" style="9" customWidth="1"/>
    <col min="14845" max="14848" width="0.765625" style="9" customWidth="1"/>
    <col min="14849" max="14930" width="2.61328125" style="9" customWidth="1"/>
    <col min="14931" max="15097" width="1.4609375" style="9"/>
    <col min="15098" max="15098" width="2.61328125" style="9" customWidth="1"/>
    <col min="15099" max="15099" width="6.3828125" style="9" customWidth="1"/>
    <col min="15100" max="15100" width="2.61328125" style="9" customWidth="1"/>
    <col min="15101" max="15104" width="0.765625" style="9" customWidth="1"/>
    <col min="15105" max="15186" width="2.61328125" style="9" customWidth="1"/>
    <col min="15187" max="15353" width="1.4609375" style="9"/>
    <col min="15354" max="15354" width="2.61328125" style="9" customWidth="1"/>
    <col min="15355" max="15355" width="6.3828125" style="9" customWidth="1"/>
    <col min="15356" max="15356" width="2.61328125" style="9" customWidth="1"/>
    <col min="15357" max="15360" width="0.765625" style="9" customWidth="1"/>
    <col min="15361" max="15442" width="2.61328125" style="9" customWidth="1"/>
    <col min="15443" max="15609" width="1.4609375" style="9"/>
    <col min="15610" max="15610" width="2.61328125" style="9" customWidth="1"/>
    <col min="15611" max="15611" width="6.3828125" style="9" customWidth="1"/>
    <col min="15612" max="15612" width="2.61328125" style="9" customWidth="1"/>
    <col min="15613" max="15616" width="0.765625" style="9" customWidth="1"/>
    <col min="15617" max="15698" width="2.61328125" style="9" customWidth="1"/>
    <col min="15699" max="15865" width="1.4609375" style="9"/>
    <col min="15866" max="15866" width="2.61328125" style="9" customWidth="1"/>
    <col min="15867" max="15867" width="6.3828125" style="9" customWidth="1"/>
    <col min="15868" max="15868" width="2.61328125" style="9" customWidth="1"/>
    <col min="15869" max="15872" width="0.765625" style="9" customWidth="1"/>
    <col min="15873" max="15954" width="2.61328125" style="9" customWidth="1"/>
    <col min="15955" max="16121" width="1.4609375" style="9"/>
    <col min="16122" max="16122" width="2.61328125" style="9" customWidth="1"/>
    <col min="16123" max="16123" width="6.3828125" style="9" customWidth="1"/>
    <col min="16124" max="16124" width="2.61328125" style="9" customWidth="1"/>
    <col min="16125" max="16128" width="0.765625" style="9" customWidth="1"/>
    <col min="16129" max="16210" width="2.61328125" style="9" customWidth="1"/>
    <col min="16211" max="16384" width="1.4609375" style="9"/>
  </cols>
  <sheetData>
    <row r="1" spans="1:196" ht="16.2" customHeight="1">
      <c r="A1" s="8"/>
      <c r="B1" s="8"/>
      <c r="C1" s="8"/>
    </row>
    <row r="2" spans="1:196" ht="16.2" customHeight="1">
      <c r="A2" s="8"/>
      <c r="B2" s="8"/>
      <c r="C2" s="8"/>
    </row>
    <row r="3" spans="1:196" ht="16.2" customHeight="1">
      <c r="A3" s="8"/>
      <c r="B3" s="8"/>
      <c r="C3" s="8"/>
    </row>
    <row r="4" spans="1:196" ht="16.2" customHeight="1">
      <c r="A4" s="8"/>
      <c r="B4" s="313"/>
      <c r="C4" s="313"/>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row>
    <row r="5" spans="1:196" ht="16.2" customHeight="1">
      <c r="A5" s="8"/>
      <c r="B5" s="313"/>
      <c r="C5" s="313"/>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row>
    <row r="6" spans="1:196" ht="16.2" customHeight="1">
      <c r="A6" s="8"/>
      <c r="B6" s="315"/>
      <c r="C6" s="315"/>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4"/>
      <c r="BN6" s="314"/>
      <c r="BO6" s="314"/>
      <c r="BP6" s="314"/>
      <c r="BQ6" s="314"/>
      <c r="BR6" s="314"/>
      <c r="BS6" s="314"/>
      <c r="BT6" s="314"/>
      <c r="BU6" s="314"/>
      <c r="BV6" s="314"/>
      <c r="BW6" s="314"/>
      <c r="BX6" s="314"/>
      <c r="BY6" s="314"/>
      <c r="BZ6" s="314"/>
      <c r="CA6" s="314"/>
      <c r="CB6" s="314"/>
      <c r="CC6" s="314"/>
      <c r="CD6" s="314"/>
    </row>
    <row r="7" spans="1:196" ht="30" customHeight="1">
      <c r="A7" s="62"/>
      <c r="B7" s="316"/>
      <c r="C7" s="316"/>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156"/>
      <c r="BN7" s="156"/>
      <c r="BO7" s="156"/>
      <c r="BP7" s="156"/>
      <c r="BQ7" s="156"/>
      <c r="BR7" s="156"/>
      <c r="BS7" s="156"/>
      <c r="BT7" s="156"/>
      <c r="BU7" s="156"/>
      <c r="BV7" s="156"/>
      <c r="BW7" s="156"/>
      <c r="BX7" s="156"/>
      <c r="BY7" s="156"/>
      <c r="BZ7" s="156"/>
      <c r="CA7" s="156"/>
      <c r="CB7" s="156"/>
      <c r="CC7" s="156"/>
      <c r="CD7" s="322"/>
    </row>
    <row r="8" spans="1:196" ht="25.2" customHeight="1">
      <c r="A8" s="62"/>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6"/>
      <c r="BE8" s="316"/>
      <c r="BF8" s="316"/>
      <c r="BG8" s="316"/>
      <c r="BH8" s="316"/>
      <c r="BI8" s="316"/>
      <c r="BJ8" s="316"/>
      <c r="BK8" s="316"/>
      <c r="BL8" s="316"/>
      <c r="BM8" s="75"/>
      <c r="BN8" s="75"/>
      <c r="BO8" s="75"/>
      <c r="BP8" s="75"/>
      <c r="BQ8" s="75"/>
      <c r="BR8" s="75"/>
      <c r="BS8" s="75"/>
      <c r="BT8" s="75"/>
      <c r="BU8" s="75"/>
      <c r="BV8" s="75"/>
      <c r="BW8" s="75"/>
      <c r="BX8" s="75"/>
      <c r="BY8" s="75"/>
      <c r="BZ8" s="75"/>
      <c r="CA8" s="75"/>
      <c r="CB8" s="75"/>
      <c r="CC8" s="75"/>
      <c r="CD8" s="172"/>
    </row>
    <row r="9" spans="1:196" ht="12" customHeight="1">
      <c r="A9" s="62"/>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c r="AQ9" s="316"/>
      <c r="AR9" s="316"/>
      <c r="AS9" s="316"/>
      <c r="AT9" s="316"/>
      <c r="AU9" s="316"/>
      <c r="AV9" s="316"/>
      <c r="AW9" s="316"/>
      <c r="AX9" s="316"/>
      <c r="AY9" s="316"/>
      <c r="AZ9" s="316"/>
      <c r="BA9" s="316"/>
      <c r="BB9" s="316"/>
      <c r="BC9" s="316"/>
      <c r="BD9" s="316"/>
      <c r="BE9" s="316"/>
      <c r="BF9" s="316"/>
      <c r="BG9" s="316"/>
      <c r="BH9" s="316"/>
      <c r="BI9" s="316"/>
      <c r="BJ9" s="316"/>
      <c r="BK9" s="316"/>
      <c r="BL9" s="316"/>
      <c r="BM9" s="75"/>
      <c r="BN9" s="75"/>
      <c r="BO9" s="75"/>
      <c r="BP9" s="75"/>
      <c r="BQ9" s="75"/>
      <c r="BR9" s="75"/>
      <c r="BS9" s="75"/>
      <c r="BT9" s="75"/>
      <c r="BU9" s="75"/>
      <c r="BV9" s="75"/>
      <c r="BW9" s="75"/>
      <c r="BX9" s="75"/>
      <c r="BY9" s="75"/>
      <c r="BZ9" s="75"/>
      <c r="CA9" s="75"/>
      <c r="CB9" s="75"/>
      <c r="CC9" s="75"/>
      <c r="CD9" s="172"/>
    </row>
    <row r="10" spans="1:196" ht="25.2" customHeight="1">
      <c r="A10" s="62"/>
      <c r="B10" s="316"/>
      <c r="C10" s="316"/>
      <c r="D10" s="316"/>
      <c r="E10" s="316"/>
      <c r="F10" s="316"/>
      <c r="G10" s="316"/>
      <c r="H10" s="316"/>
      <c r="I10" s="2900" t="s">
        <v>2599</v>
      </c>
      <c r="J10" s="2900"/>
      <c r="K10" s="2900"/>
      <c r="L10" s="2900"/>
      <c r="M10" s="2900"/>
      <c r="N10" s="2900"/>
      <c r="O10" s="2900"/>
      <c r="P10" s="2900"/>
      <c r="Q10" s="2900"/>
      <c r="R10" s="2900"/>
      <c r="S10" s="2900"/>
      <c r="T10" s="2900"/>
      <c r="U10" s="2900"/>
      <c r="V10" s="2900"/>
      <c r="W10" s="2900"/>
      <c r="X10" s="2900"/>
      <c r="Y10" s="2900"/>
      <c r="Z10" s="2900"/>
      <c r="AA10" s="2900"/>
      <c r="AB10" s="2900"/>
      <c r="AC10" s="2900"/>
      <c r="AD10" s="2900"/>
      <c r="AE10" s="2900"/>
      <c r="AF10" s="2900"/>
      <c r="AG10" s="2900"/>
      <c r="AH10" s="2900"/>
      <c r="AI10" s="2900"/>
      <c r="AJ10" s="2900"/>
      <c r="AK10" s="2900"/>
      <c r="AL10" s="2900"/>
      <c r="AM10" s="2900"/>
      <c r="AN10" s="2900"/>
      <c r="AO10" s="2900"/>
      <c r="AP10" s="2900"/>
      <c r="AQ10" s="2900"/>
      <c r="AR10" s="2900"/>
      <c r="AS10" s="2900"/>
      <c r="AT10" s="2900"/>
      <c r="AU10" s="2900"/>
      <c r="AV10" s="2900"/>
      <c r="AW10" s="2900"/>
      <c r="AX10" s="2900"/>
      <c r="AY10" s="2900"/>
      <c r="AZ10" s="2900"/>
      <c r="BA10" s="2900"/>
      <c r="BB10" s="2900"/>
      <c r="BC10" s="2900"/>
      <c r="BD10" s="2900"/>
      <c r="BE10" s="2900"/>
      <c r="BF10" s="2900"/>
      <c r="BG10" s="2900"/>
      <c r="BH10" s="2900"/>
      <c r="BI10" s="2900"/>
      <c r="BJ10" s="2900"/>
      <c r="BK10" s="2900"/>
      <c r="BL10" s="2900"/>
      <c r="BM10" s="2900"/>
      <c r="BN10" s="2900"/>
      <c r="BO10" s="2900"/>
      <c r="BP10" s="2900"/>
      <c r="BQ10" s="2900"/>
      <c r="BR10" s="75"/>
      <c r="BS10" s="75"/>
      <c r="BT10" s="75"/>
      <c r="BU10" s="75"/>
      <c r="BV10" s="75"/>
      <c r="BW10" s="75"/>
      <c r="BX10" s="75"/>
      <c r="BY10" s="75"/>
      <c r="BZ10" s="75"/>
      <c r="CA10" s="75"/>
      <c r="CB10" s="75"/>
      <c r="CC10" s="75"/>
      <c r="CD10" s="172"/>
    </row>
    <row r="11" spans="1:196" ht="25.2" customHeight="1">
      <c r="A11" s="62"/>
      <c r="B11" s="316"/>
      <c r="C11" s="316"/>
      <c r="D11" s="316"/>
      <c r="E11" s="316"/>
      <c r="F11" s="316"/>
      <c r="G11" s="316"/>
      <c r="H11" s="316"/>
      <c r="I11" s="2900"/>
      <c r="J11" s="2900"/>
      <c r="K11" s="2900"/>
      <c r="L11" s="2900"/>
      <c r="M11" s="2900"/>
      <c r="N11" s="2900"/>
      <c r="O11" s="2900"/>
      <c r="P11" s="2900"/>
      <c r="Q11" s="2900"/>
      <c r="R11" s="2900"/>
      <c r="S11" s="2900"/>
      <c r="T11" s="2900"/>
      <c r="U11" s="2900"/>
      <c r="V11" s="2900"/>
      <c r="W11" s="2900"/>
      <c r="X11" s="2900"/>
      <c r="Y11" s="2900"/>
      <c r="Z11" s="2900"/>
      <c r="AA11" s="2900"/>
      <c r="AB11" s="2900"/>
      <c r="AC11" s="2900"/>
      <c r="AD11" s="2900"/>
      <c r="AE11" s="2900"/>
      <c r="AF11" s="2900"/>
      <c r="AG11" s="2900"/>
      <c r="AH11" s="2900"/>
      <c r="AI11" s="2900"/>
      <c r="AJ11" s="2900"/>
      <c r="AK11" s="2900"/>
      <c r="AL11" s="2900"/>
      <c r="AM11" s="2900"/>
      <c r="AN11" s="2900"/>
      <c r="AO11" s="2900"/>
      <c r="AP11" s="2900"/>
      <c r="AQ11" s="2900"/>
      <c r="AR11" s="2900"/>
      <c r="AS11" s="2900"/>
      <c r="AT11" s="2900"/>
      <c r="AU11" s="2900"/>
      <c r="AV11" s="2900"/>
      <c r="AW11" s="2900"/>
      <c r="AX11" s="2900"/>
      <c r="AY11" s="2900"/>
      <c r="AZ11" s="2900"/>
      <c r="BA11" s="2900"/>
      <c r="BB11" s="2900"/>
      <c r="BC11" s="2900"/>
      <c r="BD11" s="2900"/>
      <c r="BE11" s="2900"/>
      <c r="BF11" s="2900"/>
      <c r="BG11" s="2900"/>
      <c r="BH11" s="2900"/>
      <c r="BI11" s="2900"/>
      <c r="BJ11" s="2900"/>
      <c r="BK11" s="2900"/>
      <c r="BL11" s="2900"/>
      <c r="BM11" s="2900"/>
      <c r="BN11" s="2900"/>
      <c r="BO11" s="2900"/>
      <c r="BP11" s="2900"/>
      <c r="BQ11" s="2900"/>
      <c r="BR11" s="75"/>
      <c r="BS11" s="75"/>
      <c r="BT11" s="75"/>
      <c r="BU11" s="75"/>
      <c r="BV11" s="75"/>
      <c r="BW11" s="75"/>
      <c r="BX11" s="75"/>
      <c r="BY11" s="75"/>
      <c r="BZ11" s="75"/>
      <c r="CA11" s="75"/>
      <c r="CB11" s="75"/>
      <c r="CC11" s="75"/>
      <c r="CD11" s="172"/>
    </row>
    <row r="12" spans="1:196" ht="25.2" customHeight="1">
      <c r="A12" s="62"/>
      <c r="B12" s="316"/>
      <c r="C12" s="316"/>
      <c r="D12" s="316"/>
      <c r="E12" s="316"/>
      <c r="F12" s="316"/>
      <c r="G12" s="316"/>
      <c r="H12" s="316"/>
      <c r="I12" s="2901" t="s">
        <v>2600</v>
      </c>
      <c r="J12" s="2901"/>
      <c r="K12" s="2901"/>
      <c r="L12" s="2901"/>
      <c r="M12" s="2901"/>
      <c r="N12" s="2901"/>
      <c r="O12" s="2901"/>
      <c r="P12" s="2901"/>
      <c r="Q12" s="2901"/>
      <c r="R12" s="2901"/>
      <c r="S12" s="2901"/>
      <c r="T12" s="2901"/>
      <c r="U12" s="2901"/>
      <c r="V12" s="2901"/>
      <c r="W12" s="2901"/>
      <c r="X12" s="2901"/>
      <c r="Y12" s="2901"/>
      <c r="Z12" s="2901"/>
      <c r="AA12" s="2901"/>
      <c r="AB12" s="2901"/>
      <c r="AC12" s="2901"/>
      <c r="AD12" s="2901"/>
      <c r="AE12" s="2901"/>
      <c r="AF12" s="2901"/>
      <c r="AG12" s="2901"/>
      <c r="AH12" s="2901"/>
      <c r="AI12" s="2901"/>
      <c r="AJ12" s="2901"/>
      <c r="AK12" s="2901"/>
      <c r="AL12" s="2901"/>
      <c r="AM12" s="2901"/>
      <c r="AN12" s="2901"/>
      <c r="AO12" s="2901"/>
      <c r="AP12" s="2901"/>
      <c r="AQ12" s="2901"/>
      <c r="AR12" s="2901"/>
      <c r="AS12" s="2901"/>
      <c r="AT12" s="2901"/>
      <c r="AU12" s="2901"/>
      <c r="AV12" s="2901"/>
      <c r="AW12" s="2901"/>
      <c r="AX12" s="2901"/>
      <c r="AY12" s="2901"/>
      <c r="AZ12" s="2901"/>
      <c r="BA12" s="2901"/>
      <c r="BB12" s="2901"/>
      <c r="BC12" s="2901"/>
      <c r="BD12" s="2901"/>
      <c r="BE12" s="2901"/>
      <c r="BF12" s="2901"/>
      <c r="BG12" s="2901"/>
      <c r="BH12" s="2901"/>
      <c r="BI12" s="2901"/>
      <c r="BJ12" s="2901"/>
      <c r="BK12" s="316"/>
      <c r="BL12" s="316"/>
      <c r="BM12" s="316"/>
      <c r="BN12" s="316"/>
      <c r="BO12" s="316"/>
      <c r="BP12" s="316"/>
      <c r="BQ12" s="316"/>
      <c r="BR12" s="316"/>
      <c r="BS12" s="316"/>
      <c r="BT12" s="316"/>
      <c r="BU12" s="316"/>
      <c r="BV12" s="316"/>
      <c r="BW12" s="316"/>
      <c r="BX12" s="316"/>
      <c r="BY12" s="316"/>
      <c r="BZ12" s="316"/>
      <c r="CA12" s="316"/>
      <c r="CB12" s="316"/>
      <c r="CC12" s="316"/>
      <c r="CD12" s="355"/>
      <c r="CK12" s="324"/>
      <c r="CL12" s="324"/>
      <c r="CM12" s="324"/>
      <c r="CN12" s="324"/>
      <c r="CO12" s="324"/>
      <c r="CP12" s="324"/>
      <c r="CQ12" s="324"/>
      <c r="CR12" s="324"/>
      <c r="CS12" s="324"/>
      <c r="CT12" s="324"/>
      <c r="CU12" s="324"/>
      <c r="CV12" s="324"/>
      <c r="CW12" s="324"/>
      <c r="CX12" s="324"/>
      <c r="CY12" s="324"/>
      <c r="CZ12" s="324"/>
      <c r="DA12" s="324"/>
      <c r="DB12" s="324"/>
      <c r="DC12" s="324"/>
      <c r="DD12" s="324"/>
    </row>
    <row r="13" spans="1:196" ht="25.2" customHeight="1">
      <c r="A13" s="62"/>
      <c r="B13" s="318"/>
      <c r="C13" s="318"/>
      <c r="D13" s="318"/>
      <c r="E13" s="318"/>
      <c r="F13" s="318"/>
      <c r="G13" s="318"/>
      <c r="H13" s="318"/>
      <c r="I13" s="2901"/>
      <c r="J13" s="2901"/>
      <c r="K13" s="2901"/>
      <c r="L13" s="2901"/>
      <c r="M13" s="2901"/>
      <c r="N13" s="2901"/>
      <c r="O13" s="2901"/>
      <c r="P13" s="2901"/>
      <c r="Q13" s="2901"/>
      <c r="R13" s="2901"/>
      <c r="S13" s="2901"/>
      <c r="T13" s="2901"/>
      <c r="U13" s="2901"/>
      <c r="V13" s="2901"/>
      <c r="W13" s="2901"/>
      <c r="X13" s="2901"/>
      <c r="Y13" s="2901"/>
      <c r="Z13" s="2901"/>
      <c r="AA13" s="2901"/>
      <c r="AB13" s="2901"/>
      <c r="AC13" s="2901"/>
      <c r="AD13" s="2901"/>
      <c r="AE13" s="2901"/>
      <c r="AF13" s="2901"/>
      <c r="AG13" s="2901"/>
      <c r="AH13" s="2901"/>
      <c r="AI13" s="2901"/>
      <c r="AJ13" s="2901"/>
      <c r="AK13" s="2901"/>
      <c r="AL13" s="2901"/>
      <c r="AM13" s="2901"/>
      <c r="AN13" s="2901"/>
      <c r="AO13" s="2901"/>
      <c r="AP13" s="2901"/>
      <c r="AQ13" s="2901"/>
      <c r="AR13" s="2901"/>
      <c r="AS13" s="2901"/>
      <c r="AT13" s="2901"/>
      <c r="AU13" s="2901"/>
      <c r="AV13" s="2901"/>
      <c r="AW13" s="2901"/>
      <c r="AX13" s="2901"/>
      <c r="AY13" s="2901"/>
      <c r="AZ13" s="2901"/>
      <c r="BA13" s="2901"/>
      <c r="BB13" s="2901"/>
      <c r="BC13" s="2901"/>
      <c r="BD13" s="2901"/>
      <c r="BE13" s="2901"/>
      <c r="BF13" s="2901"/>
      <c r="BG13" s="2901"/>
      <c r="BH13" s="2901"/>
      <c r="BI13" s="2901"/>
      <c r="BJ13" s="2901"/>
      <c r="BK13" s="318"/>
      <c r="BL13" s="318"/>
      <c r="BM13" s="318"/>
      <c r="BN13" s="318"/>
      <c r="BO13" s="318"/>
      <c r="BP13" s="318"/>
      <c r="BQ13" s="318"/>
      <c r="BR13" s="318"/>
      <c r="BS13" s="318"/>
      <c r="BT13" s="318"/>
      <c r="BU13" s="318"/>
      <c r="BV13" s="318"/>
      <c r="BW13" s="318"/>
      <c r="BX13" s="318"/>
      <c r="BY13" s="318"/>
      <c r="BZ13" s="318"/>
      <c r="CA13" s="318"/>
      <c r="CB13" s="318"/>
      <c r="CC13" s="318"/>
      <c r="CD13" s="356"/>
      <c r="CK13" s="324"/>
      <c r="CL13" s="324"/>
      <c r="CM13" s="324"/>
      <c r="CN13" s="324"/>
      <c r="CO13" s="324"/>
      <c r="CP13" s="324"/>
      <c r="CQ13" s="324"/>
      <c r="CR13" s="324"/>
      <c r="CS13" s="324"/>
      <c r="CT13" s="324"/>
      <c r="CU13" s="324"/>
      <c r="CV13" s="324"/>
      <c r="CW13" s="324"/>
      <c r="CX13" s="324"/>
      <c r="CY13" s="324"/>
      <c r="CZ13" s="324"/>
      <c r="DA13" s="324"/>
      <c r="DB13" s="324"/>
      <c r="DC13" s="324"/>
      <c r="DD13" s="324"/>
    </row>
    <row r="14" spans="1:196" ht="30" customHeight="1">
      <c r="A14" s="62"/>
      <c r="B14" s="318"/>
      <c r="I14" s="2902" t="s">
        <v>2601</v>
      </c>
      <c r="J14" s="2902"/>
      <c r="K14" s="2902"/>
      <c r="L14" s="2902"/>
      <c r="M14" s="2902"/>
      <c r="N14" s="2902"/>
      <c r="O14" s="2902"/>
      <c r="P14" s="2902"/>
      <c r="Q14" s="2902"/>
      <c r="R14" s="2902"/>
      <c r="S14" s="2902"/>
      <c r="T14" s="2902"/>
      <c r="U14" s="2902"/>
      <c r="V14" s="2902"/>
      <c r="W14" s="2902"/>
      <c r="X14" s="2902"/>
      <c r="Y14" s="2902"/>
      <c r="Z14" s="2902"/>
      <c r="AA14" s="2902"/>
      <c r="AB14" s="2902"/>
      <c r="AC14" s="2902"/>
      <c r="AD14" s="2902"/>
      <c r="AE14" s="2902"/>
      <c r="AF14" s="2902"/>
      <c r="AG14" s="2902"/>
      <c r="AH14" s="2902"/>
      <c r="AI14" s="2902"/>
      <c r="AJ14" s="2902"/>
      <c r="AK14" s="2902"/>
      <c r="AL14" s="2902"/>
      <c r="AM14" s="2902"/>
      <c r="AN14" s="2902"/>
      <c r="AO14" s="2902"/>
      <c r="AP14" s="2902"/>
      <c r="AQ14" s="2902"/>
      <c r="AR14" s="2902"/>
      <c r="AS14" s="2902"/>
      <c r="AT14" s="2902"/>
      <c r="AU14" s="2902"/>
      <c r="AV14" s="2902"/>
      <c r="AW14" s="2902"/>
      <c r="AX14" s="2902"/>
      <c r="AY14" s="2902"/>
      <c r="AZ14" s="2902"/>
      <c r="BA14" s="2902"/>
      <c r="BB14" s="2902"/>
      <c r="BC14" s="2902"/>
      <c r="BD14" s="2902"/>
      <c r="BE14" s="2902"/>
      <c r="BF14" s="2902"/>
      <c r="BG14" s="2902"/>
      <c r="BH14" s="2902"/>
      <c r="BI14" s="2902"/>
      <c r="BJ14" s="2902"/>
      <c r="BK14" s="2902"/>
      <c r="BL14" s="2902"/>
      <c r="BM14" s="2902"/>
      <c r="BN14" s="2902"/>
      <c r="BO14" s="2902"/>
      <c r="BP14" s="2902"/>
      <c r="CC14" s="75"/>
      <c r="CD14" s="356"/>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row>
    <row r="15" spans="1:196" ht="30" customHeight="1">
      <c r="A15" s="62"/>
      <c r="B15" s="318"/>
      <c r="I15" s="2902"/>
      <c r="J15" s="2902"/>
      <c r="K15" s="2902"/>
      <c r="L15" s="2902"/>
      <c r="M15" s="2902"/>
      <c r="N15" s="2902"/>
      <c r="O15" s="2902"/>
      <c r="P15" s="2902"/>
      <c r="Q15" s="2902"/>
      <c r="R15" s="2902"/>
      <c r="S15" s="2902"/>
      <c r="T15" s="2902"/>
      <c r="U15" s="2902"/>
      <c r="V15" s="2902"/>
      <c r="W15" s="2902"/>
      <c r="X15" s="2902"/>
      <c r="Y15" s="2902"/>
      <c r="Z15" s="2902"/>
      <c r="AA15" s="2902"/>
      <c r="AB15" s="2902"/>
      <c r="AC15" s="2902"/>
      <c r="AD15" s="2902"/>
      <c r="AE15" s="2902"/>
      <c r="AF15" s="2902"/>
      <c r="AG15" s="2902"/>
      <c r="AH15" s="2902"/>
      <c r="AI15" s="2902"/>
      <c r="AJ15" s="2902"/>
      <c r="AK15" s="2902"/>
      <c r="AL15" s="2902"/>
      <c r="AM15" s="2902"/>
      <c r="AN15" s="2902"/>
      <c r="AO15" s="2902"/>
      <c r="AP15" s="2902"/>
      <c r="AQ15" s="2902"/>
      <c r="AR15" s="2902"/>
      <c r="AS15" s="2902"/>
      <c r="AT15" s="2902"/>
      <c r="AU15" s="2902"/>
      <c r="AV15" s="2902"/>
      <c r="AW15" s="2902"/>
      <c r="AX15" s="2902"/>
      <c r="AY15" s="2902"/>
      <c r="AZ15" s="2902"/>
      <c r="BA15" s="2902"/>
      <c r="BB15" s="2902"/>
      <c r="BC15" s="2902"/>
      <c r="BD15" s="2902"/>
      <c r="BE15" s="2902"/>
      <c r="BF15" s="2902"/>
      <c r="BG15" s="2902"/>
      <c r="BH15" s="2902"/>
      <c r="BI15" s="2902"/>
      <c r="BJ15" s="2902"/>
      <c r="BK15" s="2902"/>
      <c r="BL15" s="2902"/>
      <c r="BM15" s="2902"/>
      <c r="BN15" s="2902"/>
      <c r="BO15" s="2902"/>
      <c r="BP15" s="2902"/>
      <c r="CC15" s="75"/>
      <c r="CD15" s="356"/>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row>
    <row r="16" spans="1:196" ht="28.2">
      <c r="A16" s="62"/>
      <c r="B16" s="137"/>
      <c r="CC16" s="75"/>
      <c r="CD16" s="132"/>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row>
    <row r="17" spans="1:196" ht="30" customHeight="1">
      <c r="A17" s="62"/>
      <c r="B17" s="137"/>
      <c r="E17" s="287"/>
      <c r="F17" s="287"/>
      <c r="G17" s="287"/>
      <c r="H17" s="287"/>
      <c r="I17" s="287"/>
      <c r="S17" s="324" t="s">
        <v>2602</v>
      </c>
      <c r="AB17" s="2522" t="s">
        <v>2558</v>
      </c>
      <c r="AC17" s="2522"/>
      <c r="AD17" s="2522"/>
      <c r="AE17" s="2522"/>
      <c r="AF17" s="2522"/>
      <c r="AG17" s="2522"/>
      <c r="AH17" s="2522"/>
      <c r="AI17" s="2522"/>
      <c r="AJ17" s="2522"/>
      <c r="AK17" s="2522"/>
      <c r="AL17" s="2522"/>
      <c r="AM17" s="2522"/>
      <c r="AN17" s="2522"/>
      <c r="AO17" s="2522"/>
      <c r="AP17" s="2522"/>
      <c r="AQ17" s="2522"/>
      <c r="AR17" s="2522"/>
      <c r="AS17" s="2522"/>
      <c r="AT17" s="2522"/>
      <c r="AU17" s="2522"/>
      <c r="AV17" s="2522"/>
      <c r="AW17" s="2522"/>
      <c r="AX17" s="2522"/>
      <c r="AY17" s="2522"/>
      <c r="AZ17" s="2522"/>
      <c r="BA17" s="2522"/>
      <c r="BB17" s="2522"/>
      <c r="BC17" s="2522"/>
      <c r="BD17" s="2522"/>
      <c r="BE17" s="324"/>
      <c r="BF17" s="324"/>
      <c r="BG17" s="2522" t="s">
        <v>2559</v>
      </c>
      <c r="BH17" s="2522"/>
      <c r="BI17" s="2522"/>
      <c r="BJ17" s="2522"/>
      <c r="BK17" s="2522"/>
      <c r="BL17" s="2522"/>
      <c r="BM17" s="2522"/>
      <c r="BN17" s="2522"/>
      <c r="BO17" s="2522"/>
      <c r="BP17" s="2522"/>
      <c r="BQ17" s="2522"/>
      <c r="BR17" s="2522"/>
      <c r="BS17" s="2522"/>
      <c r="BT17" s="2522"/>
      <c r="BU17" s="2522"/>
      <c r="BV17" s="2522"/>
      <c r="BW17" s="2522"/>
      <c r="BX17" s="2522"/>
      <c r="BY17" s="2522"/>
      <c r="BZ17" s="2522"/>
      <c r="CA17" s="2522"/>
      <c r="CC17" s="75"/>
      <c r="CD17" s="132"/>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row>
    <row r="18" spans="1:196" ht="30" customHeight="1">
      <c r="A18" s="62"/>
      <c r="B18" s="255"/>
      <c r="E18" s="287"/>
      <c r="F18" s="287"/>
      <c r="G18" s="287"/>
      <c r="H18" s="287"/>
      <c r="I18" s="287"/>
      <c r="S18" s="354" t="s">
        <v>2603</v>
      </c>
      <c r="AB18" s="2522" t="s">
        <v>2561</v>
      </c>
      <c r="AC18" s="2522"/>
      <c r="AD18" s="2522"/>
      <c r="AE18" s="2522"/>
      <c r="AF18" s="2522"/>
      <c r="AG18" s="2522"/>
      <c r="AH18" s="2522"/>
      <c r="AI18" s="2522"/>
      <c r="AJ18" s="2522"/>
      <c r="AK18" s="2522"/>
      <c r="AL18" s="2522"/>
      <c r="AM18" s="2522"/>
      <c r="AN18" s="2522"/>
      <c r="AO18" s="2522"/>
      <c r="AP18" s="2522"/>
      <c r="AQ18" s="2522"/>
      <c r="AR18" s="2522"/>
      <c r="AS18" s="2522"/>
      <c r="AT18" s="2522"/>
      <c r="AU18" s="2522"/>
      <c r="AV18" s="2522"/>
      <c r="AW18" s="2522"/>
      <c r="AX18" s="2522"/>
      <c r="AY18" s="2522"/>
      <c r="AZ18" s="2522"/>
      <c r="BA18" s="2522"/>
      <c r="BB18" s="2522"/>
      <c r="BC18" s="2522"/>
      <c r="BD18" s="2522"/>
      <c r="BE18" s="324"/>
      <c r="BF18" s="324"/>
      <c r="BG18" s="2522" t="s">
        <v>1572</v>
      </c>
      <c r="BH18" s="2522"/>
      <c r="BI18" s="2522"/>
      <c r="BJ18" s="2522"/>
      <c r="BK18" s="2522"/>
      <c r="BL18" s="2522"/>
      <c r="BM18" s="2522"/>
      <c r="BN18" s="2522"/>
      <c r="BO18" s="2522"/>
      <c r="BP18" s="2522"/>
      <c r="BQ18" s="2522"/>
      <c r="BR18" s="2522"/>
      <c r="BS18" s="2522"/>
      <c r="BT18" s="2522"/>
      <c r="BU18" s="2522"/>
      <c r="BV18" s="2522"/>
      <c r="BW18" s="2522"/>
      <c r="BX18" s="2522"/>
      <c r="BY18" s="2522"/>
      <c r="BZ18" s="2522"/>
      <c r="CA18" s="2522"/>
      <c r="CC18" s="75"/>
      <c r="CD18" s="357"/>
      <c r="CE18" s="323"/>
      <c r="CF18" s="323"/>
      <c r="CG18" s="323"/>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row>
    <row r="19" spans="1:196" ht="30" customHeight="1">
      <c r="A19" s="62"/>
      <c r="B19" s="319"/>
      <c r="BB19" s="2166">
        <v>1201</v>
      </c>
      <c r="BC19" s="2166"/>
      <c r="BD19" s="2166"/>
      <c r="BY19" s="2903">
        <v>1202</v>
      </c>
      <c r="BZ19" s="2903"/>
      <c r="CA19" s="2903"/>
      <c r="CC19" s="75"/>
      <c r="CD19" s="358"/>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row>
    <row r="20" spans="1:196" ht="30" customHeight="1">
      <c r="A20" s="62"/>
      <c r="B20" s="319"/>
      <c r="C20" s="341">
        <v>15.2</v>
      </c>
      <c r="D20" s="285" t="s">
        <v>2604</v>
      </c>
      <c r="Y20" s="75"/>
      <c r="Z20" s="2898" t="s">
        <v>23</v>
      </c>
      <c r="AA20" s="2899"/>
      <c r="AB20" s="2895"/>
      <c r="AC20" s="2896"/>
      <c r="AD20" s="2896"/>
      <c r="AE20" s="2896"/>
      <c r="AF20" s="2896"/>
      <c r="AG20" s="2896"/>
      <c r="AH20" s="2896"/>
      <c r="AI20" s="2896"/>
      <c r="AJ20" s="2896"/>
      <c r="AK20" s="2896"/>
      <c r="AL20" s="2896"/>
      <c r="AM20" s="2896"/>
      <c r="AN20" s="2896"/>
      <c r="AO20" s="2896"/>
      <c r="AP20" s="2896"/>
      <c r="AQ20" s="2896"/>
      <c r="AR20" s="2896"/>
      <c r="AS20" s="2896"/>
      <c r="AT20" s="2896"/>
      <c r="AU20" s="2896"/>
      <c r="AV20" s="2896"/>
      <c r="AW20" s="2896"/>
      <c r="AX20" s="2896"/>
      <c r="AY20" s="2896"/>
      <c r="AZ20" s="2896"/>
      <c r="BA20" s="2896"/>
      <c r="BB20" s="2896"/>
      <c r="BC20" s="2896"/>
      <c r="BD20" s="2897"/>
      <c r="BE20" s="170"/>
      <c r="BF20" s="170"/>
      <c r="BG20" s="2197"/>
      <c r="BH20" s="2198"/>
      <c r="BI20" s="2198"/>
      <c r="BJ20" s="2198"/>
      <c r="BK20" s="2198"/>
      <c r="BL20" s="2198"/>
      <c r="BM20" s="2198"/>
      <c r="BN20" s="2198"/>
      <c r="BO20" s="2198"/>
      <c r="BP20" s="2198"/>
      <c r="BQ20" s="2198"/>
      <c r="BR20" s="2198"/>
      <c r="BS20" s="2198"/>
      <c r="BT20" s="2198"/>
      <c r="BU20" s="2198"/>
      <c r="BV20" s="2198"/>
      <c r="BW20" s="2198"/>
      <c r="BX20" s="2198"/>
      <c r="BY20" s="2198"/>
      <c r="BZ20" s="2198"/>
      <c r="CA20" s="2199"/>
      <c r="CC20" s="75"/>
      <c r="CD20" s="358"/>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row>
    <row r="21" spans="1:196" ht="30" customHeight="1">
      <c r="A21" s="62"/>
      <c r="B21" s="319"/>
      <c r="C21" s="342"/>
      <c r="D21" s="288" t="s">
        <v>2605</v>
      </c>
      <c r="Y21" s="75"/>
      <c r="Z21" s="2899"/>
      <c r="AA21" s="2899"/>
      <c r="AB21" s="2203"/>
      <c r="AC21" s="2204"/>
      <c r="AD21" s="2204"/>
      <c r="AE21" s="2204"/>
      <c r="AF21" s="2204"/>
      <c r="AG21" s="2204"/>
      <c r="AH21" s="2204"/>
      <c r="AI21" s="2204"/>
      <c r="AJ21" s="2204"/>
      <c r="AK21" s="2204"/>
      <c r="AL21" s="2204"/>
      <c r="AM21" s="2204"/>
      <c r="AN21" s="2204"/>
      <c r="AO21" s="2204"/>
      <c r="AP21" s="2204"/>
      <c r="AQ21" s="2204"/>
      <c r="AR21" s="2204"/>
      <c r="AS21" s="2204"/>
      <c r="AT21" s="2204"/>
      <c r="AU21" s="2204"/>
      <c r="AV21" s="2204"/>
      <c r="AW21" s="2204"/>
      <c r="AX21" s="2204"/>
      <c r="AY21" s="2204"/>
      <c r="AZ21" s="2204"/>
      <c r="BA21" s="2204"/>
      <c r="BB21" s="2204"/>
      <c r="BC21" s="2204"/>
      <c r="BD21" s="2205"/>
      <c r="BE21" s="170"/>
      <c r="BF21" s="170"/>
      <c r="BG21" s="2203"/>
      <c r="BH21" s="2204"/>
      <c r="BI21" s="2204"/>
      <c r="BJ21" s="2204"/>
      <c r="BK21" s="2204"/>
      <c r="BL21" s="2204"/>
      <c r="BM21" s="2204"/>
      <c r="BN21" s="2204"/>
      <c r="BO21" s="2204"/>
      <c r="BP21" s="2204"/>
      <c r="BQ21" s="2204"/>
      <c r="BR21" s="2204"/>
      <c r="BS21" s="2204"/>
      <c r="BT21" s="2204"/>
      <c r="BU21" s="2204"/>
      <c r="BV21" s="2204"/>
      <c r="BW21" s="2204"/>
      <c r="BX21" s="2204"/>
      <c r="BY21" s="2204"/>
      <c r="BZ21" s="2204"/>
      <c r="CA21" s="2205"/>
      <c r="CC21" s="75"/>
      <c r="CD21" s="358"/>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row>
    <row r="22" spans="1:196" ht="49.95" customHeight="1">
      <c r="A22" s="62"/>
      <c r="B22" s="366"/>
      <c r="C22" s="367"/>
      <c r="D22" s="367"/>
      <c r="E22" s="367"/>
      <c r="F22" s="367"/>
      <c r="G22" s="367"/>
      <c r="H22" s="367"/>
      <c r="I22" s="367"/>
      <c r="J22" s="367"/>
      <c r="K22" s="367"/>
      <c r="L22" s="367"/>
      <c r="M22" s="367"/>
      <c r="N22" s="367"/>
      <c r="O22" s="367"/>
      <c r="P22" s="367"/>
      <c r="Q22" s="367"/>
      <c r="R22" s="367"/>
      <c r="S22" s="367"/>
      <c r="T22" s="367"/>
      <c r="U22" s="367"/>
      <c r="V22" s="367"/>
      <c r="W22" s="367"/>
      <c r="X22" s="367"/>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c r="BA22" s="367"/>
      <c r="BB22" s="367"/>
      <c r="BC22" s="367"/>
      <c r="BD22" s="367"/>
      <c r="BE22" s="367"/>
      <c r="BF22" s="367"/>
      <c r="BG22" s="367"/>
      <c r="BH22" s="367"/>
      <c r="BI22" s="367"/>
      <c r="BJ22" s="367"/>
      <c r="BK22" s="367"/>
      <c r="BL22" s="367"/>
      <c r="BM22" s="367"/>
      <c r="BN22" s="367"/>
      <c r="BO22" s="367"/>
      <c r="BP22" s="367"/>
      <c r="BQ22" s="367"/>
      <c r="BR22" s="367"/>
      <c r="BS22" s="367"/>
      <c r="BT22" s="367"/>
      <c r="BU22" s="367"/>
      <c r="BV22" s="367"/>
      <c r="BW22" s="367"/>
      <c r="BX22" s="367"/>
      <c r="BY22" s="367"/>
      <c r="BZ22" s="367"/>
      <c r="CA22" s="367"/>
      <c r="CB22" s="367"/>
      <c r="CC22" s="154"/>
      <c r="CD22" s="378"/>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row>
    <row r="23" spans="1:196" s="311" customFormat="1" ht="30" customHeight="1">
      <c r="A23" s="151"/>
      <c r="B23" s="320"/>
      <c r="CC23" s="75"/>
      <c r="CD23" s="359"/>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row>
    <row r="24" spans="1:196" ht="30" customHeight="1">
      <c r="A24" s="62"/>
      <c r="B24" s="319"/>
      <c r="C24" s="1824" t="s">
        <v>2606</v>
      </c>
      <c r="D24" s="368" t="s">
        <v>2607</v>
      </c>
      <c r="CC24" s="75"/>
      <c r="CD24" s="359"/>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row>
    <row r="25" spans="1:196" ht="30" customHeight="1">
      <c r="A25" s="62"/>
      <c r="B25" s="319"/>
      <c r="C25" s="346"/>
      <c r="D25" s="345" t="s">
        <v>2608</v>
      </c>
      <c r="E25" s="368"/>
      <c r="F25" s="344"/>
      <c r="G25" s="286"/>
      <c r="H25" s="286"/>
      <c r="I25" s="286"/>
      <c r="J25" s="286"/>
      <c r="K25" s="286"/>
      <c r="L25" s="286"/>
      <c r="CC25" s="75"/>
      <c r="CD25" s="358"/>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row>
    <row r="26" spans="1:196" ht="30" customHeight="1">
      <c r="A26" s="62"/>
      <c r="B26" s="320"/>
      <c r="E26" s="345"/>
      <c r="F26" s="304"/>
      <c r="G26" s="286"/>
      <c r="H26" s="286"/>
      <c r="I26" s="286"/>
      <c r="J26" s="286"/>
      <c r="K26" s="286"/>
      <c r="L26" s="286"/>
      <c r="CC26" s="75"/>
      <c r="CD26" s="358"/>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row>
    <row r="27" spans="1:196" ht="30" customHeight="1">
      <c r="A27" s="62"/>
      <c r="B27" s="319"/>
      <c r="C27" s="346"/>
      <c r="D27" s="1825" t="s">
        <v>1435</v>
      </c>
      <c r="E27" s="370"/>
      <c r="F27" s="286"/>
      <c r="G27" s="342" t="s">
        <v>2609</v>
      </c>
      <c r="H27" s="286"/>
      <c r="I27" s="286"/>
      <c r="J27" s="286"/>
      <c r="K27" s="286"/>
      <c r="L27" s="286"/>
      <c r="S27" s="2915" t="s">
        <v>2610</v>
      </c>
      <c r="T27" s="2915"/>
      <c r="U27" s="2915"/>
      <c r="V27" s="2915"/>
      <c r="W27" s="2915"/>
      <c r="X27" s="2915"/>
      <c r="Z27" s="2898" t="s">
        <v>31</v>
      </c>
      <c r="AA27" s="2899"/>
      <c r="AB27" s="2895"/>
      <c r="AC27" s="2896"/>
      <c r="AD27" s="2896"/>
      <c r="AE27" s="2896"/>
      <c r="AF27" s="2896"/>
      <c r="AG27" s="2896"/>
      <c r="AH27" s="2896"/>
      <c r="AI27" s="2896"/>
      <c r="AJ27" s="2896"/>
      <c r="AK27" s="2896"/>
      <c r="AL27" s="2896"/>
      <c r="AM27" s="2896"/>
      <c r="AN27" s="2896"/>
      <c r="AO27" s="2896"/>
      <c r="AP27" s="2896"/>
      <c r="AQ27" s="2896"/>
      <c r="AR27" s="2896"/>
      <c r="AS27" s="2896"/>
      <c r="AT27" s="2896"/>
      <c r="AU27" s="2896"/>
      <c r="AV27" s="2896"/>
      <c r="AW27" s="2896"/>
      <c r="AX27" s="2896"/>
      <c r="AY27" s="2896"/>
      <c r="AZ27" s="2896"/>
      <c r="BA27" s="2896"/>
      <c r="BB27" s="2896"/>
      <c r="BC27" s="2896"/>
      <c r="BD27" s="2897"/>
      <c r="BE27" s="170"/>
      <c r="BF27" s="170"/>
      <c r="BG27" s="2197"/>
      <c r="BH27" s="2198"/>
      <c r="BI27" s="2198"/>
      <c r="BJ27" s="2198"/>
      <c r="BK27" s="2198"/>
      <c r="BL27" s="2198"/>
      <c r="BM27" s="2198"/>
      <c r="BN27" s="2198"/>
      <c r="BO27" s="2198"/>
      <c r="BP27" s="2198"/>
      <c r="BQ27" s="2198"/>
      <c r="BR27" s="2198"/>
      <c r="BS27" s="2198"/>
      <c r="BT27" s="2198"/>
      <c r="BU27" s="2198"/>
      <c r="BV27" s="2198"/>
      <c r="BW27" s="2198"/>
      <c r="BX27" s="2198"/>
      <c r="BY27" s="2198"/>
      <c r="BZ27" s="2198"/>
      <c r="CA27" s="2199"/>
      <c r="CC27" s="75"/>
      <c r="CD27" s="359"/>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row>
    <row r="28" spans="1:196" ht="30" customHeight="1">
      <c r="A28" s="62"/>
      <c r="B28" s="319"/>
      <c r="C28" s="346"/>
      <c r="D28" s="371"/>
      <c r="E28" s="370"/>
      <c r="F28" s="286"/>
      <c r="G28" s="289" t="s">
        <v>2609</v>
      </c>
      <c r="H28" s="286"/>
      <c r="I28" s="286"/>
      <c r="J28" s="286"/>
      <c r="K28" s="286"/>
      <c r="L28" s="286"/>
      <c r="S28" s="2915"/>
      <c r="T28" s="2915"/>
      <c r="U28" s="2915"/>
      <c r="V28" s="2915"/>
      <c r="W28" s="2915"/>
      <c r="X28" s="2915"/>
      <c r="Z28" s="2899"/>
      <c r="AA28" s="2899"/>
      <c r="AB28" s="2203"/>
      <c r="AC28" s="2204"/>
      <c r="AD28" s="2204"/>
      <c r="AE28" s="2204"/>
      <c r="AF28" s="2204"/>
      <c r="AG28" s="2204"/>
      <c r="AH28" s="2204"/>
      <c r="AI28" s="2204"/>
      <c r="AJ28" s="2204"/>
      <c r="AK28" s="2204"/>
      <c r="AL28" s="2204"/>
      <c r="AM28" s="2204"/>
      <c r="AN28" s="2204"/>
      <c r="AO28" s="2204"/>
      <c r="AP28" s="2204"/>
      <c r="AQ28" s="2204"/>
      <c r="AR28" s="2204"/>
      <c r="AS28" s="2204"/>
      <c r="AT28" s="2204"/>
      <c r="AU28" s="2204"/>
      <c r="AV28" s="2204"/>
      <c r="AW28" s="2204"/>
      <c r="AX28" s="2204"/>
      <c r="AY28" s="2204"/>
      <c r="AZ28" s="2204"/>
      <c r="BA28" s="2204"/>
      <c r="BB28" s="2204"/>
      <c r="BC28" s="2204"/>
      <c r="BD28" s="2205"/>
      <c r="BE28" s="170"/>
      <c r="BF28" s="170"/>
      <c r="BG28" s="2203"/>
      <c r="BH28" s="2204"/>
      <c r="BI28" s="2204"/>
      <c r="BJ28" s="2204"/>
      <c r="BK28" s="2204"/>
      <c r="BL28" s="2204"/>
      <c r="BM28" s="2204"/>
      <c r="BN28" s="2204"/>
      <c r="BO28" s="2204"/>
      <c r="BP28" s="2204"/>
      <c r="BQ28" s="2204"/>
      <c r="BR28" s="2204"/>
      <c r="BS28" s="2204"/>
      <c r="BT28" s="2204"/>
      <c r="BU28" s="2204"/>
      <c r="BV28" s="2204"/>
      <c r="BW28" s="2204"/>
      <c r="BX28" s="2204"/>
      <c r="BY28" s="2204"/>
      <c r="BZ28" s="2204"/>
      <c r="CA28" s="2205"/>
      <c r="CC28" s="75"/>
      <c r="CD28" s="358"/>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row>
    <row r="29" spans="1:196" ht="30" customHeight="1">
      <c r="A29" s="62"/>
      <c r="B29" s="320"/>
      <c r="D29" s="371"/>
      <c r="E29" s="370"/>
      <c r="F29" s="286"/>
      <c r="G29" s="287"/>
      <c r="H29" s="286"/>
      <c r="I29" s="286"/>
      <c r="J29" s="286"/>
      <c r="K29" s="286"/>
      <c r="L29" s="286"/>
      <c r="CC29" s="75"/>
      <c r="CD29" s="358"/>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row>
    <row r="30" spans="1:196" ht="30" customHeight="1">
      <c r="A30" s="62"/>
      <c r="B30" s="137"/>
      <c r="D30" s="285" t="s">
        <v>1439</v>
      </c>
      <c r="E30" s="286"/>
      <c r="F30" s="286"/>
      <c r="G30" s="287" t="s">
        <v>2611</v>
      </c>
      <c r="H30" s="286"/>
      <c r="I30" s="286"/>
      <c r="J30" s="286"/>
      <c r="K30" s="286"/>
      <c r="L30" s="286"/>
      <c r="S30" s="2915" t="s">
        <v>2610</v>
      </c>
      <c r="T30" s="2915"/>
      <c r="U30" s="2915"/>
      <c r="V30" s="2915"/>
      <c r="W30" s="2915"/>
      <c r="X30" s="2915"/>
      <c r="Z30" s="2899">
        <v>25</v>
      </c>
      <c r="AA30" s="2899"/>
      <c r="AB30" s="2895"/>
      <c r="AC30" s="2896"/>
      <c r="AD30" s="2896"/>
      <c r="AE30" s="2896"/>
      <c r="AF30" s="2896"/>
      <c r="AG30" s="2896"/>
      <c r="AH30" s="2896"/>
      <c r="AI30" s="2896"/>
      <c r="AJ30" s="2896"/>
      <c r="AK30" s="2896"/>
      <c r="AL30" s="2896"/>
      <c r="AM30" s="2896"/>
      <c r="AN30" s="2896"/>
      <c r="AO30" s="2896"/>
      <c r="AP30" s="2896"/>
      <c r="AQ30" s="2896"/>
      <c r="AR30" s="2896"/>
      <c r="AS30" s="2896"/>
      <c r="AT30" s="2896"/>
      <c r="AU30" s="2896"/>
      <c r="AV30" s="2896"/>
      <c r="AW30" s="2896"/>
      <c r="AX30" s="2896"/>
      <c r="AY30" s="2896"/>
      <c r="AZ30" s="2896"/>
      <c r="BA30" s="2896"/>
      <c r="BB30" s="2896"/>
      <c r="BC30" s="2896"/>
      <c r="BD30" s="2897"/>
      <c r="BE30" s="170"/>
      <c r="BF30" s="170"/>
      <c r="BG30" s="2197"/>
      <c r="BH30" s="2198"/>
      <c r="BI30" s="2198"/>
      <c r="BJ30" s="2198"/>
      <c r="BK30" s="2198"/>
      <c r="BL30" s="2198"/>
      <c r="BM30" s="2198"/>
      <c r="BN30" s="2198"/>
      <c r="BO30" s="2198"/>
      <c r="BP30" s="2198"/>
      <c r="BQ30" s="2198"/>
      <c r="BR30" s="2198"/>
      <c r="BS30" s="2198"/>
      <c r="BT30" s="2198"/>
      <c r="BU30" s="2198"/>
      <c r="BV30" s="2198"/>
      <c r="BW30" s="2198"/>
      <c r="BX30" s="2198"/>
      <c r="BY30" s="2198"/>
      <c r="BZ30" s="2198"/>
      <c r="CA30" s="2199"/>
      <c r="CC30" s="75"/>
      <c r="CD30" s="132"/>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row>
    <row r="31" spans="1:196" ht="25.2" customHeight="1">
      <c r="A31" s="62"/>
      <c r="B31" s="137"/>
      <c r="C31" s="342"/>
      <c r="D31" s="288"/>
      <c r="F31" s="287"/>
      <c r="G31" s="289" t="s">
        <v>2611</v>
      </c>
      <c r="H31" s="353"/>
      <c r="I31" s="353"/>
      <c r="J31" s="353"/>
      <c r="K31" s="353"/>
      <c r="L31" s="353"/>
      <c r="S31" s="2915"/>
      <c r="T31" s="2915"/>
      <c r="U31" s="2915"/>
      <c r="V31" s="2915"/>
      <c r="W31" s="2915"/>
      <c r="X31" s="2915"/>
      <c r="Z31" s="2899"/>
      <c r="AA31" s="2899"/>
      <c r="AB31" s="2203"/>
      <c r="AC31" s="2204"/>
      <c r="AD31" s="2204"/>
      <c r="AE31" s="2204"/>
      <c r="AF31" s="2204"/>
      <c r="AG31" s="2204"/>
      <c r="AH31" s="2204"/>
      <c r="AI31" s="2204"/>
      <c r="AJ31" s="2204"/>
      <c r="AK31" s="2204"/>
      <c r="AL31" s="2204"/>
      <c r="AM31" s="2204"/>
      <c r="AN31" s="2204"/>
      <c r="AO31" s="2204"/>
      <c r="AP31" s="2204"/>
      <c r="AQ31" s="2204"/>
      <c r="AR31" s="2204"/>
      <c r="AS31" s="2204"/>
      <c r="AT31" s="2204"/>
      <c r="AU31" s="2204"/>
      <c r="AV31" s="2204"/>
      <c r="AW31" s="2204"/>
      <c r="AX31" s="2204"/>
      <c r="AY31" s="2204"/>
      <c r="AZ31" s="2204"/>
      <c r="BA31" s="2204"/>
      <c r="BB31" s="2204"/>
      <c r="BC31" s="2204"/>
      <c r="BD31" s="2205"/>
      <c r="BE31" s="170"/>
      <c r="BF31" s="170"/>
      <c r="BG31" s="2203"/>
      <c r="BH31" s="2204"/>
      <c r="BI31" s="2204"/>
      <c r="BJ31" s="2204"/>
      <c r="BK31" s="2204"/>
      <c r="BL31" s="2204"/>
      <c r="BM31" s="2204"/>
      <c r="BN31" s="2204"/>
      <c r="BO31" s="2204"/>
      <c r="BP31" s="2204"/>
      <c r="BQ31" s="2204"/>
      <c r="BR31" s="2204"/>
      <c r="BS31" s="2204"/>
      <c r="BT31" s="2204"/>
      <c r="BU31" s="2204"/>
      <c r="BV31" s="2204"/>
      <c r="BW31" s="2204"/>
      <c r="BX31" s="2204"/>
      <c r="BY31" s="2204"/>
      <c r="BZ31" s="2204"/>
      <c r="CA31" s="2205"/>
      <c r="CC31" s="105"/>
      <c r="CD31" s="132"/>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row>
    <row r="32" spans="1:196" ht="30" customHeight="1">
      <c r="A32" s="62"/>
      <c r="B32" s="137"/>
      <c r="C32" s="346"/>
      <c r="H32" s="286"/>
      <c r="I32" s="286"/>
      <c r="J32" s="286"/>
      <c r="K32" s="286"/>
      <c r="L32" s="286"/>
      <c r="CC32" s="105"/>
      <c r="CD32" s="132"/>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row>
    <row r="33" spans="1:196" ht="30" customHeight="1">
      <c r="A33" s="62"/>
      <c r="B33" s="137"/>
      <c r="C33" s="347"/>
      <c r="D33" s="290" t="s">
        <v>1488</v>
      </c>
      <c r="F33" s="287"/>
      <c r="G33" s="291" t="s">
        <v>2612</v>
      </c>
      <c r="H33" s="287"/>
      <c r="I33" s="287"/>
      <c r="J33" s="287"/>
      <c r="K33" s="287"/>
      <c r="L33" s="287"/>
      <c r="S33" s="2915" t="s">
        <v>2610</v>
      </c>
      <c r="T33" s="2915"/>
      <c r="U33" s="2915"/>
      <c r="V33" s="2915"/>
      <c r="W33" s="2915"/>
      <c r="X33" s="2915"/>
      <c r="Z33" s="2898" t="s">
        <v>38</v>
      </c>
      <c r="AA33" s="2899"/>
      <c r="AB33" s="2895"/>
      <c r="AC33" s="2896"/>
      <c r="AD33" s="2896"/>
      <c r="AE33" s="2896"/>
      <c r="AF33" s="2896"/>
      <c r="AG33" s="2896"/>
      <c r="AH33" s="2896"/>
      <c r="AI33" s="2896"/>
      <c r="AJ33" s="2896"/>
      <c r="AK33" s="2896"/>
      <c r="AL33" s="2896"/>
      <c r="AM33" s="2896"/>
      <c r="AN33" s="2896"/>
      <c r="AO33" s="2896"/>
      <c r="AP33" s="2896"/>
      <c r="AQ33" s="2896"/>
      <c r="AR33" s="2896"/>
      <c r="AS33" s="2896"/>
      <c r="AT33" s="2896"/>
      <c r="AU33" s="2896"/>
      <c r="AV33" s="2896"/>
      <c r="AW33" s="2896"/>
      <c r="AX33" s="2896"/>
      <c r="AY33" s="2896"/>
      <c r="AZ33" s="2896"/>
      <c r="BA33" s="2896"/>
      <c r="BB33" s="2896"/>
      <c r="BC33" s="2896"/>
      <c r="BD33" s="2897"/>
      <c r="BE33" s="170"/>
      <c r="BF33" s="170"/>
      <c r="BG33" s="2197"/>
      <c r="BH33" s="2198"/>
      <c r="BI33" s="2198"/>
      <c r="BJ33" s="2198"/>
      <c r="BK33" s="2198"/>
      <c r="BL33" s="2198"/>
      <c r="BM33" s="2198"/>
      <c r="BN33" s="2198"/>
      <c r="BO33" s="2198"/>
      <c r="BP33" s="2198"/>
      <c r="BQ33" s="2198"/>
      <c r="BR33" s="2198"/>
      <c r="BS33" s="2198"/>
      <c r="BT33" s="2198"/>
      <c r="BU33" s="2198"/>
      <c r="BV33" s="2198"/>
      <c r="BW33" s="2198"/>
      <c r="BX33" s="2198"/>
      <c r="BY33" s="2198"/>
      <c r="BZ33" s="2198"/>
      <c r="CA33" s="2199"/>
      <c r="CC33" s="105"/>
      <c r="CD33" s="132"/>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c r="GC33" s="75"/>
      <c r="GD33" s="75"/>
      <c r="GE33" s="75"/>
      <c r="GF33" s="75"/>
      <c r="GG33" s="75"/>
      <c r="GH33" s="75"/>
      <c r="GI33" s="75"/>
      <c r="GJ33" s="75"/>
      <c r="GK33" s="75"/>
      <c r="GL33" s="75"/>
      <c r="GM33" s="75"/>
      <c r="GN33" s="75"/>
    </row>
    <row r="34" spans="1:196" ht="30" customHeight="1">
      <c r="A34" s="62"/>
      <c r="B34" s="137"/>
      <c r="C34" s="342"/>
      <c r="D34" s="302"/>
      <c r="F34" s="287"/>
      <c r="G34" s="303" t="s">
        <v>2612</v>
      </c>
      <c r="H34" s="305"/>
      <c r="I34" s="305"/>
      <c r="J34" s="305"/>
      <c r="K34" s="305"/>
      <c r="L34" s="305"/>
      <c r="Q34" s="211"/>
      <c r="S34" s="2915"/>
      <c r="T34" s="2915"/>
      <c r="U34" s="2915"/>
      <c r="V34" s="2915"/>
      <c r="W34" s="2915"/>
      <c r="X34" s="2915"/>
      <c r="Z34" s="2899"/>
      <c r="AA34" s="2899"/>
      <c r="AB34" s="2203"/>
      <c r="AC34" s="2204"/>
      <c r="AD34" s="2204"/>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204"/>
      <c r="BB34" s="2204"/>
      <c r="BC34" s="2204"/>
      <c r="BD34" s="2205"/>
      <c r="BE34" s="170"/>
      <c r="BF34" s="170"/>
      <c r="BG34" s="2203"/>
      <c r="BH34" s="2204"/>
      <c r="BI34" s="2204"/>
      <c r="BJ34" s="2204"/>
      <c r="BK34" s="2204"/>
      <c r="BL34" s="2204"/>
      <c r="BM34" s="2204"/>
      <c r="BN34" s="2204"/>
      <c r="BO34" s="2204"/>
      <c r="BP34" s="2204"/>
      <c r="BQ34" s="2204"/>
      <c r="BR34" s="2204"/>
      <c r="BS34" s="2204"/>
      <c r="BT34" s="2204"/>
      <c r="BU34" s="2204"/>
      <c r="BV34" s="2204"/>
      <c r="BW34" s="2204"/>
      <c r="BX34" s="2204"/>
      <c r="BY34" s="2204"/>
      <c r="BZ34" s="2204"/>
      <c r="CA34" s="2205"/>
      <c r="CC34" s="105"/>
      <c r="CD34" s="132"/>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c r="GH34" s="75"/>
      <c r="GI34" s="75"/>
      <c r="GJ34" s="75"/>
      <c r="GK34" s="75"/>
      <c r="GL34" s="75"/>
      <c r="GM34" s="75"/>
      <c r="GN34" s="75"/>
    </row>
    <row r="35" spans="1:196" ht="30" customHeight="1">
      <c r="A35" s="62"/>
      <c r="B35" s="105"/>
      <c r="C35" s="342"/>
      <c r="D35" s="304"/>
      <c r="F35" s="305"/>
      <c r="G35" s="286"/>
      <c r="H35" s="305"/>
      <c r="I35" s="305"/>
      <c r="J35" s="305"/>
      <c r="K35" s="305"/>
      <c r="L35" s="305"/>
      <c r="CC35" s="105"/>
      <c r="CD35" s="172"/>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row>
    <row r="36" spans="1:196" ht="25.2" customHeight="1">
      <c r="A36" s="62"/>
      <c r="B36" s="137"/>
      <c r="C36" s="342"/>
      <c r="D36" s="290" t="s">
        <v>1546</v>
      </c>
      <c r="E36" s="306"/>
      <c r="F36" s="307"/>
      <c r="G36" s="291" t="s">
        <v>2613</v>
      </c>
      <c r="H36" s="305"/>
      <c r="I36" s="305"/>
      <c r="J36" s="305"/>
      <c r="K36" s="305"/>
      <c r="L36" s="305"/>
      <c r="S36" s="2915" t="s">
        <v>2610</v>
      </c>
      <c r="T36" s="2915"/>
      <c r="U36" s="2915"/>
      <c r="V36" s="2915"/>
      <c r="W36" s="2915"/>
      <c r="X36" s="2915"/>
      <c r="Z36" s="2898" t="s">
        <v>46</v>
      </c>
      <c r="AA36" s="2899"/>
      <c r="AB36" s="2895"/>
      <c r="AC36" s="2896"/>
      <c r="AD36" s="2896"/>
      <c r="AE36" s="2896"/>
      <c r="AF36" s="2896"/>
      <c r="AG36" s="2896"/>
      <c r="AH36" s="2896"/>
      <c r="AI36" s="2896"/>
      <c r="AJ36" s="2896"/>
      <c r="AK36" s="2896"/>
      <c r="AL36" s="2896"/>
      <c r="AM36" s="2896"/>
      <c r="AN36" s="2896"/>
      <c r="AO36" s="2896"/>
      <c r="AP36" s="2896"/>
      <c r="AQ36" s="2896"/>
      <c r="AR36" s="2896"/>
      <c r="AS36" s="2896"/>
      <c r="AT36" s="2896"/>
      <c r="AU36" s="2896"/>
      <c r="AV36" s="2896"/>
      <c r="AW36" s="2896"/>
      <c r="AX36" s="2896"/>
      <c r="AY36" s="2896"/>
      <c r="AZ36" s="2896"/>
      <c r="BA36" s="2896"/>
      <c r="BB36" s="2896"/>
      <c r="BC36" s="2896"/>
      <c r="BD36" s="2897"/>
      <c r="BE36" s="170"/>
      <c r="BF36" s="170"/>
      <c r="BG36" s="2197"/>
      <c r="BH36" s="2198"/>
      <c r="BI36" s="2198"/>
      <c r="BJ36" s="2198"/>
      <c r="BK36" s="2198"/>
      <c r="BL36" s="2198"/>
      <c r="BM36" s="2198"/>
      <c r="BN36" s="2198"/>
      <c r="BO36" s="2198"/>
      <c r="BP36" s="2198"/>
      <c r="BQ36" s="2198"/>
      <c r="BR36" s="2198"/>
      <c r="BS36" s="2198"/>
      <c r="BT36" s="2198"/>
      <c r="BU36" s="2198"/>
      <c r="BV36" s="2198"/>
      <c r="BW36" s="2198"/>
      <c r="BX36" s="2198"/>
      <c r="BY36" s="2198"/>
      <c r="BZ36" s="2198"/>
      <c r="CA36" s="2199"/>
      <c r="CC36" s="105"/>
      <c r="CD36" s="132"/>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row>
    <row r="37" spans="1:196" ht="30" customHeight="1">
      <c r="A37" s="62"/>
      <c r="B37" s="137"/>
      <c r="C37" s="342"/>
      <c r="D37" s="302"/>
      <c r="F37" s="308"/>
      <c r="G37" s="291" t="s">
        <v>2614</v>
      </c>
      <c r="H37" s="353"/>
      <c r="I37" s="353"/>
      <c r="J37" s="353"/>
      <c r="K37" s="353"/>
      <c r="L37" s="353"/>
      <c r="S37" s="2915"/>
      <c r="T37" s="2915"/>
      <c r="U37" s="2915"/>
      <c r="V37" s="2915"/>
      <c r="W37" s="2915"/>
      <c r="X37" s="2915"/>
      <c r="Z37" s="2899"/>
      <c r="AA37" s="2899"/>
      <c r="AB37" s="2203"/>
      <c r="AC37" s="2204"/>
      <c r="AD37" s="2204"/>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204"/>
      <c r="BB37" s="2204"/>
      <c r="BC37" s="2204"/>
      <c r="BD37" s="2205"/>
      <c r="BE37" s="170"/>
      <c r="BF37" s="170"/>
      <c r="BG37" s="2203"/>
      <c r="BH37" s="2204"/>
      <c r="BI37" s="2204"/>
      <c r="BJ37" s="2204"/>
      <c r="BK37" s="2204"/>
      <c r="BL37" s="2204"/>
      <c r="BM37" s="2204"/>
      <c r="BN37" s="2204"/>
      <c r="BO37" s="2204"/>
      <c r="BP37" s="2204"/>
      <c r="BQ37" s="2204"/>
      <c r="BR37" s="2204"/>
      <c r="BS37" s="2204"/>
      <c r="BT37" s="2204"/>
      <c r="BU37" s="2204"/>
      <c r="BV37" s="2204"/>
      <c r="BW37" s="2204"/>
      <c r="BX37" s="2204"/>
      <c r="BY37" s="2204"/>
      <c r="BZ37" s="2204"/>
      <c r="CA37" s="2205"/>
      <c r="CC37" s="105"/>
      <c r="CD37" s="172"/>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row>
    <row r="38" spans="1:196" ht="30" customHeight="1">
      <c r="A38" s="62"/>
      <c r="B38" s="137"/>
      <c r="C38" s="342"/>
      <c r="G38" s="303" t="s">
        <v>2615</v>
      </c>
      <c r="H38" s="353"/>
      <c r="I38" s="353"/>
      <c r="J38" s="353"/>
      <c r="K38" s="353"/>
      <c r="L38" s="353"/>
      <c r="CC38" s="105"/>
      <c r="CD38" s="172"/>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row>
    <row r="39" spans="1:196" ht="25.2" customHeight="1">
      <c r="A39" s="62"/>
      <c r="B39" s="137"/>
      <c r="C39" s="342"/>
      <c r="D39" s="290"/>
      <c r="F39" s="289"/>
      <c r="G39" s="291"/>
      <c r="H39" s="289"/>
      <c r="I39" s="289"/>
      <c r="J39" s="289"/>
      <c r="K39" s="289"/>
      <c r="L39" s="289"/>
      <c r="CC39" s="105"/>
      <c r="CD39" s="132"/>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row>
    <row r="40" spans="1:196" ht="30" customHeight="1">
      <c r="A40" s="62"/>
      <c r="B40" s="137"/>
      <c r="C40" s="347"/>
      <c r="D40" s="309" t="s">
        <v>1548</v>
      </c>
      <c r="F40" s="303"/>
      <c r="G40" s="290" t="s">
        <v>2616</v>
      </c>
      <c r="H40" s="305"/>
      <c r="I40" s="305"/>
      <c r="J40" s="305"/>
      <c r="K40" s="305"/>
      <c r="L40" s="305"/>
      <c r="S40" s="2915" t="s">
        <v>2617</v>
      </c>
      <c r="T40" s="2915"/>
      <c r="U40" s="2915"/>
      <c r="V40" s="2915"/>
      <c r="W40" s="2915"/>
      <c r="X40" s="2915"/>
      <c r="Z40" s="2898" t="s">
        <v>54</v>
      </c>
      <c r="AA40" s="2899"/>
      <c r="AB40" s="2895"/>
      <c r="AC40" s="2896"/>
      <c r="AD40" s="2896"/>
      <c r="AE40" s="2896"/>
      <c r="AF40" s="2896"/>
      <c r="AG40" s="2896"/>
      <c r="AH40" s="2896"/>
      <c r="AI40" s="2896"/>
      <c r="AJ40" s="2896"/>
      <c r="AK40" s="2896"/>
      <c r="AL40" s="2896"/>
      <c r="AM40" s="2896"/>
      <c r="AN40" s="2896"/>
      <c r="AO40" s="2896"/>
      <c r="AP40" s="2896"/>
      <c r="AQ40" s="2896"/>
      <c r="AR40" s="2896"/>
      <c r="AS40" s="2896"/>
      <c r="AT40" s="2896"/>
      <c r="AU40" s="2896"/>
      <c r="AV40" s="2896"/>
      <c r="AW40" s="2896"/>
      <c r="AX40" s="2896"/>
      <c r="AY40" s="2896"/>
      <c r="AZ40" s="2896"/>
      <c r="BA40" s="2896"/>
      <c r="BB40" s="2896"/>
      <c r="BC40" s="2896"/>
      <c r="BD40" s="2897"/>
      <c r="BE40" s="170"/>
      <c r="BF40" s="170"/>
      <c r="BG40" s="2197"/>
      <c r="BH40" s="2198"/>
      <c r="BI40" s="2198"/>
      <c r="BJ40" s="2198"/>
      <c r="BK40" s="2198"/>
      <c r="BL40" s="2198"/>
      <c r="BM40" s="2198"/>
      <c r="BN40" s="2198"/>
      <c r="BO40" s="2198"/>
      <c r="BP40" s="2198"/>
      <c r="BQ40" s="2198"/>
      <c r="BR40" s="2198"/>
      <c r="BS40" s="2198"/>
      <c r="BT40" s="2198"/>
      <c r="BU40" s="2198"/>
      <c r="BV40" s="2198"/>
      <c r="BW40" s="2198"/>
      <c r="BX40" s="2198"/>
      <c r="BY40" s="2198"/>
      <c r="BZ40" s="2198"/>
      <c r="CA40" s="2199"/>
      <c r="CC40" s="105"/>
      <c r="CD40" s="132"/>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row>
    <row r="41" spans="1:196" ht="30" customHeight="1">
      <c r="A41" s="62"/>
      <c r="B41" s="105"/>
      <c r="C41" s="346"/>
      <c r="D41" s="310"/>
      <c r="F41" s="303"/>
      <c r="G41" s="302" t="s">
        <v>2618</v>
      </c>
      <c r="H41" s="304"/>
      <c r="I41" s="304"/>
      <c r="J41" s="304"/>
      <c r="K41" s="304"/>
      <c r="L41" s="304"/>
      <c r="S41" s="2915"/>
      <c r="T41" s="2915"/>
      <c r="U41" s="2915"/>
      <c r="V41" s="2915"/>
      <c r="W41" s="2915"/>
      <c r="X41" s="2915"/>
      <c r="Z41" s="2899"/>
      <c r="AA41" s="2899"/>
      <c r="AB41" s="2203"/>
      <c r="AC41" s="2204"/>
      <c r="AD41" s="2204"/>
      <c r="AE41" s="2204"/>
      <c r="AF41" s="2204"/>
      <c r="AG41" s="2204"/>
      <c r="AH41" s="2204"/>
      <c r="AI41" s="2204"/>
      <c r="AJ41" s="2204"/>
      <c r="AK41" s="2204"/>
      <c r="AL41" s="2204"/>
      <c r="AM41" s="2204"/>
      <c r="AN41" s="2204"/>
      <c r="AO41" s="2204"/>
      <c r="AP41" s="2204"/>
      <c r="AQ41" s="2204"/>
      <c r="AR41" s="2204"/>
      <c r="AS41" s="2204"/>
      <c r="AT41" s="2204"/>
      <c r="AU41" s="2204"/>
      <c r="AV41" s="2204"/>
      <c r="AW41" s="2204"/>
      <c r="AX41" s="2204"/>
      <c r="AY41" s="2204"/>
      <c r="AZ41" s="2204"/>
      <c r="BA41" s="2204"/>
      <c r="BB41" s="2204"/>
      <c r="BC41" s="2204"/>
      <c r="BD41" s="2205"/>
      <c r="BE41" s="170"/>
      <c r="BF41" s="170"/>
      <c r="BG41" s="2203"/>
      <c r="BH41" s="2204"/>
      <c r="BI41" s="2204"/>
      <c r="BJ41" s="2204"/>
      <c r="BK41" s="2204"/>
      <c r="BL41" s="2204"/>
      <c r="BM41" s="2204"/>
      <c r="BN41" s="2204"/>
      <c r="BO41" s="2204"/>
      <c r="BP41" s="2204"/>
      <c r="BQ41" s="2204"/>
      <c r="BR41" s="2204"/>
      <c r="BS41" s="2204"/>
      <c r="BT41" s="2204"/>
      <c r="BU41" s="2204"/>
      <c r="BV41" s="2204"/>
      <c r="BW41" s="2204"/>
      <c r="BX41" s="2204"/>
      <c r="BY41" s="2204"/>
      <c r="BZ41" s="2204"/>
      <c r="CA41" s="2205"/>
      <c r="CC41" s="105"/>
      <c r="CD41" s="172"/>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row>
    <row r="42" spans="1:196" s="306" customFormat="1" ht="30" customHeight="1">
      <c r="A42" s="321"/>
      <c r="B42" s="137"/>
      <c r="C42" s="309"/>
      <c r="G42" s="302" t="s">
        <v>2619</v>
      </c>
      <c r="H42" s="307"/>
      <c r="I42" s="307"/>
      <c r="J42" s="307"/>
      <c r="K42" s="307"/>
      <c r="L42" s="307"/>
      <c r="CC42" s="105"/>
      <c r="CD42" s="132"/>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row>
    <row r="43" spans="1:196" ht="30" customHeight="1">
      <c r="A43" s="62"/>
      <c r="B43" s="137"/>
      <c r="C43" s="350"/>
      <c r="H43" s="372"/>
      <c r="I43" s="308"/>
      <c r="J43" s="308"/>
      <c r="K43" s="308"/>
      <c r="L43" s="308"/>
      <c r="CC43" s="105"/>
      <c r="CD43" s="172"/>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c r="FL43" s="75"/>
      <c r="FM43" s="75"/>
      <c r="FN43" s="75"/>
      <c r="FO43" s="75"/>
      <c r="FP43" s="75"/>
      <c r="FQ43" s="75"/>
      <c r="FR43" s="75"/>
      <c r="FS43" s="75"/>
      <c r="FT43" s="75"/>
      <c r="FU43" s="75"/>
      <c r="FV43" s="75"/>
      <c r="FW43" s="75"/>
      <c r="FX43" s="75"/>
      <c r="FY43" s="75"/>
      <c r="FZ43" s="75"/>
      <c r="GA43" s="75"/>
      <c r="GB43" s="75"/>
      <c r="GC43" s="75"/>
      <c r="GD43" s="75"/>
      <c r="GE43" s="75"/>
      <c r="GF43" s="75"/>
      <c r="GG43" s="75"/>
      <c r="GH43" s="75"/>
      <c r="GI43" s="75"/>
      <c r="GJ43" s="75"/>
      <c r="GK43" s="75"/>
      <c r="GL43" s="75"/>
      <c r="GM43" s="75"/>
      <c r="GN43" s="75"/>
    </row>
    <row r="44" spans="1:196" ht="30" customHeight="1">
      <c r="A44" s="62"/>
      <c r="B44" s="137"/>
      <c r="C44" s="309"/>
      <c r="D44" s="309" t="s">
        <v>1551</v>
      </c>
      <c r="F44" s="291"/>
      <c r="G44" s="290" t="s">
        <v>2620</v>
      </c>
      <c r="H44" s="307"/>
      <c r="I44" s="308"/>
      <c r="J44" s="308"/>
      <c r="K44" s="308"/>
      <c r="L44" s="308"/>
      <c r="S44" s="2915" t="s">
        <v>2621</v>
      </c>
      <c r="T44" s="2915"/>
      <c r="U44" s="2915"/>
      <c r="V44" s="2915"/>
      <c r="W44" s="2915"/>
      <c r="X44" s="2915"/>
      <c r="Y44" s="2915"/>
      <c r="Z44" s="2898" t="s">
        <v>62</v>
      </c>
      <c r="AA44" s="2899"/>
      <c r="AB44" s="2895"/>
      <c r="AC44" s="2896"/>
      <c r="AD44" s="2896"/>
      <c r="AE44" s="2896"/>
      <c r="AF44" s="2896"/>
      <c r="AG44" s="2896"/>
      <c r="AH44" s="2896"/>
      <c r="AI44" s="2896"/>
      <c r="AJ44" s="2896"/>
      <c r="AK44" s="2896"/>
      <c r="AL44" s="2896"/>
      <c r="AM44" s="2896"/>
      <c r="AN44" s="2896"/>
      <c r="AO44" s="2896"/>
      <c r="AP44" s="2896"/>
      <c r="AQ44" s="2896"/>
      <c r="AR44" s="2896"/>
      <c r="AS44" s="2896"/>
      <c r="AT44" s="2896"/>
      <c r="AU44" s="2896"/>
      <c r="AV44" s="2896"/>
      <c r="AW44" s="2896"/>
      <c r="AX44" s="2896"/>
      <c r="AY44" s="2896"/>
      <c r="AZ44" s="2896"/>
      <c r="BA44" s="2896"/>
      <c r="BB44" s="2896"/>
      <c r="BC44" s="2896"/>
      <c r="BD44" s="2897"/>
      <c r="BE44" s="170"/>
      <c r="BF44" s="170"/>
      <c r="BG44" s="2197"/>
      <c r="BH44" s="2198"/>
      <c r="BI44" s="2198"/>
      <c r="BJ44" s="2198"/>
      <c r="BK44" s="2198"/>
      <c r="BL44" s="2198"/>
      <c r="BM44" s="2198"/>
      <c r="BN44" s="2198"/>
      <c r="BO44" s="2198"/>
      <c r="BP44" s="2198"/>
      <c r="BQ44" s="2198"/>
      <c r="BR44" s="2198"/>
      <c r="BS44" s="2198"/>
      <c r="BT44" s="2198"/>
      <c r="BU44" s="2198"/>
      <c r="BV44" s="2198"/>
      <c r="BW44" s="2198"/>
      <c r="BX44" s="2198"/>
      <c r="BY44" s="2198"/>
      <c r="BZ44" s="2198"/>
      <c r="CA44" s="2199"/>
      <c r="CC44" s="105"/>
      <c r="CD44" s="172"/>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c r="GC44" s="75"/>
      <c r="GD44" s="75"/>
      <c r="GE44" s="75"/>
      <c r="GF44" s="75"/>
      <c r="GG44" s="75"/>
      <c r="GH44" s="75"/>
      <c r="GI44" s="75"/>
      <c r="GJ44" s="75"/>
      <c r="GK44" s="75"/>
      <c r="GL44" s="75"/>
      <c r="GM44" s="75"/>
      <c r="GN44" s="75"/>
    </row>
    <row r="45" spans="1:196" ht="30" customHeight="1">
      <c r="A45" s="62"/>
      <c r="B45" s="8"/>
      <c r="C45" s="309"/>
      <c r="D45" s="310"/>
      <c r="F45" s="291"/>
      <c r="G45" s="303" t="s">
        <v>2622</v>
      </c>
      <c r="H45" s="308"/>
      <c r="I45" s="308"/>
      <c r="J45" s="308"/>
      <c r="K45" s="308"/>
      <c r="L45" s="308"/>
      <c r="S45" s="2915"/>
      <c r="T45" s="2915"/>
      <c r="U45" s="2915"/>
      <c r="V45" s="2915"/>
      <c r="W45" s="2915"/>
      <c r="X45" s="2915"/>
      <c r="Y45" s="2915"/>
      <c r="Z45" s="2899"/>
      <c r="AA45" s="2899"/>
      <c r="AB45" s="2203"/>
      <c r="AC45" s="2204"/>
      <c r="AD45" s="2204"/>
      <c r="AE45" s="2204"/>
      <c r="AF45" s="2204"/>
      <c r="AG45" s="2204"/>
      <c r="AH45" s="2204"/>
      <c r="AI45" s="2204"/>
      <c r="AJ45" s="2204"/>
      <c r="AK45" s="2204"/>
      <c r="AL45" s="2204"/>
      <c r="AM45" s="2204"/>
      <c r="AN45" s="2204"/>
      <c r="AO45" s="2204"/>
      <c r="AP45" s="2204"/>
      <c r="AQ45" s="2204"/>
      <c r="AR45" s="2204"/>
      <c r="AS45" s="2204"/>
      <c r="AT45" s="2204"/>
      <c r="AU45" s="2204"/>
      <c r="AV45" s="2204"/>
      <c r="AW45" s="2204"/>
      <c r="AX45" s="2204"/>
      <c r="AY45" s="2204"/>
      <c r="AZ45" s="2204"/>
      <c r="BA45" s="2204"/>
      <c r="BB45" s="2204"/>
      <c r="BC45" s="2204"/>
      <c r="BD45" s="2205"/>
      <c r="BE45" s="170"/>
      <c r="BF45" s="170"/>
      <c r="BG45" s="2203"/>
      <c r="BH45" s="2204"/>
      <c r="BI45" s="2204"/>
      <c r="BJ45" s="2204"/>
      <c r="BK45" s="2204"/>
      <c r="BL45" s="2204"/>
      <c r="BM45" s="2204"/>
      <c r="BN45" s="2204"/>
      <c r="BO45" s="2204"/>
      <c r="BP45" s="2204"/>
      <c r="BQ45" s="2204"/>
      <c r="BR45" s="2204"/>
      <c r="BS45" s="2204"/>
      <c r="BT45" s="2204"/>
      <c r="BU45" s="2204"/>
      <c r="BV45" s="2204"/>
      <c r="BW45" s="2204"/>
      <c r="BX45" s="2204"/>
      <c r="BY45" s="2204"/>
      <c r="BZ45" s="2204"/>
      <c r="CA45" s="2205"/>
      <c r="CC45" s="105"/>
      <c r="CD45" s="172"/>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75"/>
      <c r="FM45" s="75"/>
      <c r="FN45" s="75"/>
      <c r="FO45" s="75"/>
      <c r="FP45" s="75"/>
      <c r="FQ45" s="75"/>
      <c r="FR45" s="75"/>
      <c r="FS45" s="75"/>
      <c r="FT45" s="75"/>
      <c r="FU45" s="75"/>
      <c r="FV45" s="75"/>
      <c r="FW45" s="75"/>
      <c r="FX45" s="75"/>
      <c r="FY45" s="75"/>
      <c r="FZ45" s="75"/>
      <c r="GA45" s="75"/>
      <c r="GB45" s="75"/>
      <c r="GC45" s="75"/>
      <c r="GD45" s="75"/>
      <c r="GE45" s="75"/>
      <c r="GF45" s="75"/>
      <c r="GG45" s="75"/>
      <c r="GH45" s="75"/>
      <c r="GI45" s="75"/>
      <c r="GJ45" s="75"/>
      <c r="GK45" s="75"/>
      <c r="GL45" s="75"/>
      <c r="GM45" s="75"/>
      <c r="GN45" s="75"/>
    </row>
    <row r="46" spans="1:196" ht="30" customHeight="1">
      <c r="A46" s="62"/>
      <c r="B46" s="8"/>
      <c r="C46" s="309"/>
      <c r="D46" s="309"/>
      <c r="F46" s="303"/>
      <c r="G46" s="290"/>
      <c r="H46" s="303"/>
      <c r="I46" s="303"/>
      <c r="J46" s="303"/>
      <c r="K46" s="303"/>
      <c r="L46" s="303"/>
      <c r="Z46" s="306"/>
      <c r="AA46" s="306"/>
      <c r="AB46" s="306"/>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306"/>
      <c r="BR46" s="306"/>
      <c r="BS46" s="306"/>
      <c r="BT46" s="306"/>
      <c r="BU46" s="306"/>
      <c r="BV46" s="306"/>
      <c r="BW46" s="306"/>
      <c r="BX46" s="306"/>
      <c r="BY46" s="306"/>
      <c r="BZ46" s="306"/>
      <c r="CA46" s="306"/>
      <c r="CC46" s="105"/>
      <c r="CD46" s="172"/>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c r="GC46" s="75"/>
      <c r="GD46" s="75"/>
      <c r="GE46" s="75"/>
      <c r="GF46" s="75"/>
      <c r="GG46" s="75"/>
      <c r="GH46" s="75"/>
      <c r="GI46" s="75"/>
      <c r="GJ46" s="75"/>
      <c r="GK46" s="75"/>
      <c r="GL46" s="75"/>
      <c r="GM46" s="75"/>
      <c r="GN46" s="75"/>
    </row>
    <row r="47" spans="1:196" ht="30" customHeight="1">
      <c r="A47" s="62"/>
      <c r="B47" s="8"/>
      <c r="C47" s="309"/>
      <c r="D47" s="309" t="s">
        <v>1554</v>
      </c>
      <c r="G47" s="290" t="s">
        <v>2623</v>
      </c>
      <c r="H47" s="303"/>
      <c r="I47" s="303"/>
      <c r="J47" s="303"/>
      <c r="K47" s="303"/>
      <c r="L47" s="303"/>
      <c r="S47" s="2915" t="s">
        <v>2617</v>
      </c>
      <c r="T47" s="2915"/>
      <c r="U47" s="2915"/>
      <c r="V47" s="2915"/>
      <c r="W47" s="2915"/>
      <c r="X47" s="2915"/>
      <c r="Z47" s="2899">
        <v>27</v>
      </c>
      <c r="AA47" s="2899"/>
      <c r="AB47" s="2895"/>
      <c r="AC47" s="2896"/>
      <c r="AD47" s="2896"/>
      <c r="AE47" s="2896"/>
      <c r="AF47" s="2896"/>
      <c r="AG47" s="2896"/>
      <c r="AH47" s="2896"/>
      <c r="AI47" s="2896"/>
      <c r="AJ47" s="2896"/>
      <c r="AK47" s="2896"/>
      <c r="AL47" s="2896"/>
      <c r="AM47" s="2896"/>
      <c r="AN47" s="2896"/>
      <c r="AO47" s="2896"/>
      <c r="AP47" s="2896"/>
      <c r="AQ47" s="2896"/>
      <c r="AR47" s="2896"/>
      <c r="AS47" s="2896"/>
      <c r="AT47" s="2896"/>
      <c r="AU47" s="2896"/>
      <c r="AV47" s="2896"/>
      <c r="AW47" s="2896"/>
      <c r="AX47" s="2896"/>
      <c r="AY47" s="2896"/>
      <c r="AZ47" s="2896"/>
      <c r="BA47" s="2896"/>
      <c r="BB47" s="2896"/>
      <c r="BC47" s="2896"/>
      <c r="BD47" s="2897"/>
      <c r="BE47" s="170"/>
      <c r="BF47" s="170"/>
      <c r="BG47" s="2197"/>
      <c r="BH47" s="2198"/>
      <c r="BI47" s="2198"/>
      <c r="BJ47" s="2198"/>
      <c r="BK47" s="2198"/>
      <c r="BL47" s="2198"/>
      <c r="BM47" s="2198"/>
      <c r="BN47" s="2198"/>
      <c r="BO47" s="2198"/>
      <c r="BP47" s="2198"/>
      <c r="BQ47" s="2198"/>
      <c r="BR47" s="2198"/>
      <c r="BS47" s="2198"/>
      <c r="BT47" s="2198"/>
      <c r="BU47" s="2198"/>
      <c r="BV47" s="2198"/>
      <c r="BW47" s="2198"/>
      <c r="BX47" s="2198"/>
      <c r="BY47" s="2198"/>
      <c r="BZ47" s="2198"/>
      <c r="CA47" s="2199"/>
      <c r="CC47" s="75"/>
      <c r="CD47" s="172"/>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c r="FT47" s="75"/>
      <c r="FU47" s="75"/>
      <c r="FV47" s="75"/>
      <c r="FW47" s="75"/>
      <c r="FX47" s="75"/>
      <c r="FY47" s="75"/>
      <c r="FZ47" s="75"/>
      <c r="GA47" s="75"/>
      <c r="GB47" s="75"/>
      <c r="GC47" s="75"/>
      <c r="GD47" s="75"/>
      <c r="GE47" s="75"/>
      <c r="GF47" s="75"/>
      <c r="GG47" s="75"/>
      <c r="GH47" s="75"/>
      <c r="GI47" s="75"/>
      <c r="GJ47" s="75"/>
      <c r="GK47" s="75"/>
      <c r="GL47" s="75"/>
      <c r="GM47" s="75"/>
      <c r="GN47" s="75"/>
    </row>
    <row r="48" spans="1:196" ht="30" customHeight="1">
      <c r="A48" s="62"/>
      <c r="B48" s="8"/>
      <c r="C48" s="309"/>
      <c r="G48" s="303" t="s">
        <v>2624</v>
      </c>
      <c r="H48" s="291"/>
      <c r="I48" s="303"/>
      <c r="J48" s="303"/>
      <c r="K48" s="303"/>
      <c r="L48" s="303"/>
      <c r="S48" s="2915"/>
      <c r="T48" s="2915"/>
      <c r="U48" s="2915"/>
      <c r="V48" s="2915"/>
      <c r="W48" s="2915"/>
      <c r="X48" s="2915"/>
      <c r="Z48" s="2899"/>
      <c r="AA48" s="2899"/>
      <c r="AB48" s="2203"/>
      <c r="AC48" s="2204"/>
      <c r="AD48" s="2204"/>
      <c r="AE48" s="2204"/>
      <c r="AF48" s="2204"/>
      <c r="AG48" s="2204"/>
      <c r="AH48" s="2204"/>
      <c r="AI48" s="2204"/>
      <c r="AJ48" s="2204"/>
      <c r="AK48" s="2204"/>
      <c r="AL48" s="2204"/>
      <c r="AM48" s="2204"/>
      <c r="AN48" s="2204"/>
      <c r="AO48" s="2204"/>
      <c r="AP48" s="2204"/>
      <c r="AQ48" s="2204"/>
      <c r="AR48" s="2204"/>
      <c r="AS48" s="2204"/>
      <c r="AT48" s="2204"/>
      <c r="AU48" s="2204"/>
      <c r="AV48" s="2204"/>
      <c r="AW48" s="2204"/>
      <c r="AX48" s="2204"/>
      <c r="AY48" s="2204"/>
      <c r="AZ48" s="2204"/>
      <c r="BA48" s="2204"/>
      <c r="BB48" s="2204"/>
      <c r="BC48" s="2204"/>
      <c r="BD48" s="2205"/>
      <c r="BE48" s="170"/>
      <c r="BF48" s="170"/>
      <c r="BG48" s="2203"/>
      <c r="BH48" s="2204"/>
      <c r="BI48" s="2204"/>
      <c r="BJ48" s="2204"/>
      <c r="BK48" s="2204"/>
      <c r="BL48" s="2204"/>
      <c r="BM48" s="2204"/>
      <c r="BN48" s="2204"/>
      <c r="BO48" s="2204"/>
      <c r="BP48" s="2204"/>
      <c r="BQ48" s="2204"/>
      <c r="BR48" s="2204"/>
      <c r="BS48" s="2204"/>
      <c r="BT48" s="2204"/>
      <c r="BU48" s="2204"/>
      <c r="BV48" s="2204"/>
      <c r="BW48" s="2204"/>
      <c r="BX48" s="2204"/>
      <c r="BY48" s="2204"/>
      <c r="BZ48" s="2204"/>
      <c r="CA48" s="2205"/>
      <c r="CC48" s="75"/>
      <c r="CD48" s="172"/>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c r="FT48" s="75"/>
      <c r="FU48" s="75"/>
      <c r="FV48" s="75"/>
      <c r="FW48" s="75"/>
      <c r="FX48" s="75"/>
      <c r="FY48" s="75"/>
      <c r="FZ48" s="75"/>
      <c r="GA48" s="75"/>
      <c r="GB48" s="75"/>
      <c r="GC48" s="75"/>
      <c r="GD48" s="75"/>
      <c r="GE48" s="75"/>
      <c r="GF48" s="75"/>
      <c r="GG48" s="75"/>
      <c r="GH48" s="75"/>
      <c r="GI48" s="75"/>
      <c r="GJ48" s="75"/>
      <c r="GK48" s="75"/>
      <c r="GL48" s="75"/>
      <c r="GM48" s="75"/>
      <c r="GN48" s="75"/>
    </row>
    <row r="49" spans="1:196" ht="30" customHeight="1">
      <c r="A49" s="62"/>
      <c r="B49" s="105"/>
      <c r="C49" s="309"/>
      <c r="D49" s="310"/>
      <c r="F49" s="303"/>
      <c r="G49" s="302"/>
      <c r="H49" s="303"/>
      <c r="I49" s="303"/>
      <c r="J49" s="303"/>
      <c r="K49" s="303"/>
      <c r="L49" s="303"/>
      <c r="CC49" s="75"/>
      <c r="CD49" s="172"/>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c r="ER49" s="75"/>
      <c r="ES49" s="75"/>
      <c r="ET49" s="75"/>
      <c r="EU49" s="75"/>
      <c r="EV49" s="75"/>
      <c r="EW49" s="75"/>
      <c r="EX49" s="75"/>
      <c r="EY49" s="75"/>
      <c r="EZ49" s="75"/>
      <c r="FA49" s="75"/>
      <c r="FB49" s="75"/>
      <c r="FC49" s="75"/>
      <c r="FD49" s="75"/>
      <c r="FE49" s="75"/>
      <c r="FF49" s="75"/>
      <c r="FG49" s="75"/>
      <c r="FH49" s="75"/>
      <c r="FI49" s="75"/>
      <c r="FJ49" s="75"/>
      <c r="FK49" s="75"/>
      <c r="FL49" s="75"/>
      <c r="FM49" s="75"/>
      <c r="FN49" s="75"/>
      <c r="FO49" s="75"/>
      <c r="FP49" s="75"/>
      <c r="FQ49" s="75"/>
      <c r="FR49" s="75"/>
      <c r="FS49" s="75"/>
      <c r="FT49" s="75"/>
      <c r="FU49" s="75"/>
      <c r="FV49" s="75"/>
      <c r="FW49" s="75"/>
      <c r="FX49" s="75"/>
      <c r="FY49" s="75"/>
      <c r="FZ49" s="75"/>
      <c r="GA49" s="75"/>
      <c r="GB49" s="75"/>
      <c r="GC49" s="75"/>
      <c r="GD49" s="75"/>
      <c r="GE49" s="75"/>
      <c r="GF49" s="75"/>
      <c r="GG49" s="75"/>
      <c r="GH49" s="75"/>
      <c r="GI49" s="75"/>
      <c r="GJ49" s="75"/>
      <c r="GK49" s="75"/>
      <c r="GL49" s="75"/>
      <c r="GM49" s="75"/>
      <c r="GN49" s="75"/>
    </row>
    <row r="50" spans="1:196" ht="30" customHeight="1">
      <c r="A50" s="62"/>
      <c r="B50" s="105"/>
      <c r="C50" s="309"/>
      <c r="D50" s="1826" t="s">
        <v>1557</v>
      </c>
      <c r="F50" s="303"/>
      <c r="G50" s="290" t="s">
        <v>2625</v>
      </c>
      <c r="H50" s="303"/>
      <c r="I50" s="303"/>
      <c r="J50" s="303"/>
      <c r="K50" s="303"/>
      <c r="L50" s="303"/>
      <c r="S50" s="2915" t="s">
        <v>2610</v>
      </c>
      <c r="T50" s="2915"/>
      <c r="U50" s="2915"/>
      <c r="V50" s="2915"/>
      <c r="W50" s="2915"/>
      <c r="X50" s="2915"/>
      <c r="Z50" s="2899">
        <v>28</v>
      </c>
      <c r="AA50" s="2899"/>
      <c r="AB50" s="2895"/>
      <c r="AC50" s="2896"/>
      <c r="AD50" s="2896"/>
      <c r="AE50" s="2896"/>
      <c r="AF50" s="2896"/>
      <c r="AG50" s="2896"/>
      <c r="AH50" s="2896"/>
      <c r="AI50" s="2896"/>
      <c r="AJ50" s="2896"/>
      <c r="AK50" s="2896"/>
      <c r="AL50" s="2896"/>
      <c r="AM50" s="2896"/>
      <c r="AN50" s="2896"/>
      <c r="AO50" s="2896"/>
      <c r="AP50" s="2896"/>
      <c r="AQ50" s="2896"/>
      <c r="AR50" s="2896"/>
      <c r="AS50" s="2896"/>
      <c r="AT50" s="2896"/>
      <c r="AU50" s="2896"/>
      <c r="AV50" s="2896"/>
      <c r="AW50" s="2896"/>
      <c r="AX50" s="2896"/>
      <c r="AY50" s="2896"/>
      <c r="AZ50" s="2896"/>
      <c r="BA50" s="2896"/>
      <c r="BB50" s="2896"/>
      <c r="BC50" s="2896"/>
      <c r="BD50" s="2897"/>
      <c r="BE50" s="170"/>
      <c r="BF50" s="170"/>
      <c r="BG50" s="2197"/>
      <c r="BH50" s="2198"/>
      <c r="BI50" s="2198"/>
      <c r="BJ50" s="2198"/>
      <c r="BK50" s="2198"/>
      <c r="BL50" s="2198"/>
      <c r="BM50" s="2198"/>
      <c r="BN50" s="2198"/>
      <c r="BO50" s="2198"/>
      <c r="BP50" s="2198"/>
      <c r="BQ50" s="2198"/>
      <c r="BR50" s="2198"/>
      <c r="BS50" s="2198"/>
      <c r="BT50" s="2198"/>
      <c r="BU50" s="2198"/>
      <c r="BV50" s="2198"/>
      <c r="BW50" s="2198"/>
      <c r="BX50" s="2198"/>
      <c r="BY50" s="2198"/>
      <c r="BZ50" s="2198"/>
      <c r="CA50" s="2199"/>
      <c r="CC50" s="75"/>
      <c r="CD50" s="172"/>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c r="ER50" s="75"/>
      <c r="ES50" s="75"/>
      <c r="ET50" s="75"/>
      <c r="EU50" s="75"/>
      <c r="EV50" s="75"/>
      <c r="EW50" s="75"/>
      <c r="EX50" s="75"/>
      <c r="EY50" s="75"/>
      <c r="EZ50" s="75"/>
      <c r="FA50" s="75"/>
      <c r="FB50" s="75"/>
      <c r="FC50" s="75"/>
      <c r="FD50" s="75"/>
      <c r="FE50" s="75"/>
      <c r="FF50" s="75"/>
      <c r="FG50" s="75"/>
      <c r="FH50" s="75"/>
      <c r="FI50" s="75"/>
      <c r="FJ50" s="75"/>
      <c r="FK50" s="75"/>
      <c r="FL50" s="75"/>
      <c r="FM50" s="75"/>
      <c r="FN50" s="75"/>
      <c r="FO50" s="75"/>
      <c r="FP50" s="75"/>
      <c r="FQ50" s="75"/>
      <c r="FR50" s="75"/>
      <c r="FS50" s="75"/>
      <c r="FT50" s="75"/>
      <c r="FU50" s="75"/>
      <c r="FV50" s="75"/>
      <c r="FW50" s="75"/>
      <c r="FX50" s="75"/>
      <c r="FY50" s="75"/>
      <c r="FZ50" s="75"/>
      <c r="GA50" s="75"/>
      <c r="GB50" s="75"/>
      <c r="GC50" s="75"/>
      <c r="GD50" s="75"/>
      <c r="GE50" s="75"/>
      <c r="GF50" s="75"/>
      <c r="GG50" s="75"/>
      <c r="GH50" s="75"/>
      <c r="GI50" s="75"/>
      <c r="GJ50" s="75"/>
      <c r="GK50" s="75"/>
      <c r="GL50" s="75"/>
      <c r="GM50" s="75"/>
      <c r="GN50" s="75"/>
    </row>
    <row r="51" spans="1:196" ht="30" customHeight="1">
      <c r="A51" s="62"/>
      <c r="B51" s="105"/>
      <c r="C51" s="348"/>
      <c r="D51" s="346"/>
      <c r="F51" s="303"/>
      <c r="G51" s="302" t="s">
        <v>2626</v>
      </c>
      <c r="H51" s="303"/>
      <c r="I51" s="303"/>
      <c r="J51" s="303"/>
      <c r="K51" s="303"/>
      <c r="L51" s="303"/>
      <c r="S51" s="2915"/>
      <c r="T51" s="2915"/>
      <c r="U51" s="2915"/>
      <c r="V51" s="2915"/>
      <c r="W51" s="2915"/>
      <c r="X51" s="2915"/>
      <c r="Z51" s="2899"/>
      <c r="AA51" s="2899"/>
      <c r="AB51" s="2203"/>
      <c r="AC51" s="2204"/>
      <c r="AD51" s="2204"/>
      <c r="AE51" s="2204"/>
      <c r="AF51" s="2204"/>
      <c r="AG51" s="2204"/>
      <c r="AH51" s="2204"/>
      <c r="AI51" s="2204"/>
      <c r="AJ51" s="2204"/>
      <c r="AK51" s="2204"/>
      <c r="AL51" s="2204"/>
      <c r="AM51" s="2204"/>
      <c r="AN51" s="2204"/>
      <c r="AO51" s="2204"/>
      <c r="AP51" s="2204"/>
      <c r="AQ51" s="2204"/>
      <c r="AR51" s="2204"/>
      <c r="AS51" s="2204"/>
      <c r="AT51" s="2204"/>
      <c r="AU51" s="2204"/>
      <c r="AV51" s="2204"/>
      <c r="AW51" s="2204"/>
      <c r="AX51" s="2204"/>
      <c r="AY51" s="2204"/>
      <c r="AZ51" s="2204"/>
      <c r="BA51" s="2204"/>
      <c r="BB51" s="2204"/>
      <c r="BC51" s="2204"/>
      <c r="BD51" s="2205"/>
      <c r="BE51" s="170"/>
      <c r="BF51" s="170"/>
      <c r="BG51" s="2203"/>
      <c r="BH51" s="2204"/>
      <c r="BI51" s="2204"/>
      <c r="BJ51" s="2204"/>
      <c r="BK51" s="2204"/>
      <c r="BL51" s="2204"/>
      <c r="BM51" s="2204"/>
      <c r="BN51" s="2204"/>
      <c r="BO51" s="2204"/>
      <c r="BP51" s="2204"/>
      <c r="BQ51" s="2204"/>
      <c r="BR51" s="2204"/>
      <c r="BS51" s="2204"/>
      <c r="BT51" s="2204"/>
      <c r="BU51" s="2204"/>
      <c r="BV51" s="2204"/>
      <c r="BW51" s="2204"/>
      <c r="BX51" s="2204"/>
      <c r="BY51" s="2204"/>
      <c r="BZ51" s="2204"/>
      <c r="CA51" s="2205"/>
      <c r="CC51" s="75"/>
      <c r="CD51" s="172"/>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row>
    <row r="52" spans="1:196" ht="30" customHeight="1">
      <c r="A52" s="62"/>
      <c r="B52" s="105"/>
      <c r="C52" s="349"/>
      <c r="H52" s="291"/>
      <c r="I52" s="291"/>
      <c r="J52" s="291"/>
      <c r="K52" s="291"/>
      <c r="L52" s="291"/>
      <c r="CC52" s="75"/>
      <c r="CD52" s="172"/>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c r="ER52" s="75"/>
      <c r="ES52" s="75"/>
      <c r="ET52" s="75"/>
      <c r="EU52" s="75"/>
      <c r="EV52" s="75"/>
      <c r="EW52" s="75"/>
      <c r="EX52" s="75"/>
      <c r="EY52" s="75"/>
      <c r="EZ52" s="75"/>
      <c r="FA52" s="75"/>
      <c r="FB52" s="75"/>
      <c r="FC52" s="75"/>
      <c r="FD52" s="75"/>
      <c r="FE52" s="75"/>
      <c r="FF52" s="75"/>
      <c r="FG52" s="75"/>
      <c r="FH52" s="75"/>
      <c r="FI52" s="75"/>
      <c r="FJ52" s="75"/>
      <c r="FK52" s="75"/>
      <c r="FL52" s="75"/>
      <c r="FM52" s="75"/>
      <c r="FN52" s="75"/>
      <c r="FO52" s="75"/>
      <c r="FP52" s="75"/>
      <c r="FQ52" s="75"/>
      <c r="FR52" s="75"/>
      <c r="FS52" s="75"/>
      <c r="FT52" s="75"/>
      <c r="FU52" s="75"/>
      <c r="FV52" s="75"/>
      <c r="FW52" s="75"/>
      <c r="FX52" s="75"/>
      <c r="FY52" s="75"/>
      <c r="FZ52" s="75"/>
      <c r="GA52" s="75"/>
      <c r="GB52" s="75"/>
      <c r="GC52" s="75"/>
      <c r="GD52" s="75"/>
      <c r="GE52" s="75"/>
      <c r="GF52" s="75"/>
      <c r="GG52" s="75"/>
      <c r="GH52" s="75"/>
      <c r="GI52" s="75"/>
      <c r="GJ52" s="75"/>
      <c r="GK52" s="75"/>
      <c r="GL52" s="75"/>
      <c r="GM52" s="75"/>
      <c r="GN52" s="75"/>
    </row>
    <row r="53" spans="1:196" ht="30" customHeight="1">
      <c r="A53" s="62"/>
      <c r="B53" s="105"/>
      <c r="C53" s="350"/>
      <c r="D53" s="290" t="s">
        <v>1511</v>
      </c>
      <c r="G53" s="290" t="s">
        <v>2627</v>
      </c>
      <c r="H53" s="291"/>
      <c r="I53" s="291"/>
      <c r="J53" s="291"/>
      <c r="K53" s="291"/>
      <c r="L53" s="291"/>
      <c r="S53" s="2915" t="s">
        <v>2610</v>
      </c>
      <c r="T53" s="2915"/>
      <c r="U53" s="2915"/>
      <c r="V53" s="2915"/>
      <c r="W53" s="2915"/>
      <c r="X53" s="2915"/>
      <c r="Z53" s="2899">
        <v>50</v>
      </c>
      <c r="AA53" s="2899"/>
      <c r="AB53" s="2895"/>
      <c r="AC53" s="2896"/>
      <c r="AD53" s="2896"/>
      <c r="AE53" s="2896"/>
      <c r="AF53" s="2896"/>
      <c r="AG53" s="2896"/>
      <c r="AH53" s="2896"/>
      <c r="AI53" s="2896"/>
      <c r="AJ53" s="2896"/>
      <c r="AK53" s="2896"/>
      <c r="AL53" s="2896"/>
      <c r="AM53" s="2896"/>
      <c r="AN53" s="2896"/>
      <c r="AO53" s="2896"/>
      <c r="AP53" s="2896"/>
      <c r="AQ53" s="2896"/>
      <c r="AR53" s="2896"/>
      <c r="AS53" s="2896"/>
      <c r="AT53" s="2896"/>
      <c r="AU53" s="2896"/>
      <c r="AV53" s="2896"/>
      <c r="AW53" s="2896"/>
      <c r="AX53" s="2896"/>
      <c r="AY53" s="2896"/>
      <c r="AZ53" s="2896"/>
      <c r="BA53" s="2896"/>
      <c r="BB53" s="2896"/>
      <c r="BC53" s="2896"/>
      <c r="BD53" s="2897"/>
      <c r="BE53" s="170"/>
      <c r="BF53" s="170"/>
      <c r="BG53" s="2197"/>
      <c r="BH53" s="2198"/>
      <c r="BI53" s="2198"/>
      <c r="BJ53" s="2198"/>
      <c r="BK53" s="2198"/>
      <c r="BL53" s="2198"/>
      <c r="BM53" s="2198"/>
      <c r="BN53" s="2198"/>
      <c r="BO53" s="2198"/>
      <c r="BP53" s="2198"/>
      <c r="BQ53" s="2198"/>
      <c r="BR53" s="2198"/>
      <c r="BS53" s="2198"/>
      <c r="BT53" s="2198"/>
      <c r="BU53" s="2198"/>
      <c r="BV53" s="2198"/>
      <c r="BW53" s="2198"/>
      <c r="BX53" s="2198"/>
      <c r="BY53" s="2198"/>
      <c r="BZ53" s="2198"/>
      <c r="CA53" s="2199"/>
      <c r="CC53" s="105"/>
      <c r="CD53" s="172"/>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c r="FL53" s="75"/>
      <c r="FM53" s="75"/>
      <c r="FN53" s="75"/>
      <c r="FO53" s="75"/>
      <c r="FP53" s="75"/>
      <c r="FQ53" s="75"/>
      <c r="FR53" s="75"/>
      <c r="FS53" s="75"/>
      <c r="FT53" s="75"/>
      <c r="FU53" s="75"/>
      <c r="FV53" s="75"/>
      <c r="FW53" s="75"/>
      <c r="FX53" s="75"/>
      <c r="FY53" s="75"/>
      <c r="FZ53" s="75"/>
      <c r="GA53" s="75"/>
      <c r="GB53" s="75"/>
      <c r="GC53" s="75"/>
      <c r="GD53" s="75"/>
      <c r="GE53" s="75"/>
      <c r="GF53" s="75"/>
      <c r="GG53" s="75"/>
      <c r="GH53" s="75"/>
      <c r="GI53" s="75"/>
      <c r="GJ53" s="75"/>
      <c r="GK53" s="75"/>
      <c r="GL53" s="75"/>
      <c r="GM53" s="75"/>
      <c r="GN53" s="75"/>
    </row>
    <row r="54" spans="1:196" ht="30" customHeight="1">
      <c r="A54" s="62"/>
      <c r="B54" s="105"/>
      <c r="C54" s="350"/>
      <c r="D54" s="373"/>
      <c r="G54" s="290" t="s">
        <v>2628</v>
      </c>
      <c r="H54" s="291"/>
      <c r="I54" s="291"/>
      <c r="J54" s="291"/>
      <c r="K54" s="291"/>
      <c r="L54" s="291"/>
      <c r="S54" s="2915"/>
      <c r="T54" s="2915"/>
      <c r="U54" s="2915"/>
      <c r="V54" s="2915"/>
      <c r="W54" s="2915"/>
      <c r="X54" s="2915"/>
      <c r="Z54" s="2899"/>
      <c r="AA54" s="2899"/>
      <c r="AB54" s="2203"/>
      <c r="AC54" s="2204"/>
      <c r="AD54" s="2204"/>
      <c r="AE54" s="2204"/>
      <c r="AF54" s="2204"/>
      <c r="AG54" s="2204"/>
      <c r="AH54" s="2204"/>
      <c r="AI54" s="2204"/>
      <c r="AJ54" s="2204"/>
      <c r="AK54" s="2204"/>
      <c r="AL54" s="2204"/>
      <c r="AM54" s="2204"/>
      <c r="AN54" s="2204"/>
      <c r="AO54" s="2204"/>
      <c r="AP54" s="2204"/>
      <c r="AQ54" s="2204"/>
      <c r="AR54" s="2204"/>
      <c r="AS54" s="2204"/>
      <c r="AT54" s="2204"/>
      <c r="AU54" s="2204"/>
      <c r="AV54" s="2204"/>
      <c r="AW54" s="2204"/>
      <c r="AX54" s="2204"/>
      <c r="AY54" s="2204"/>
      <c r="AZ54" s="2204"/>
      <c r="BA54" s="2204"/>
      <c r="BB54" s="2204"/>
      <c r="BC54" s="2204"/>
      <c r="BD54" s="2205"/>
      <c r="BE54" s="170"/>
      <c r="BF54" s="170"/>
      <c r="BG54" s="2203"/>
      <c r="BH54" s="2204"/>
      <c r="BI54" s="2204"/>
      <c r="BJ54" s="2204"/>
      <c r="BK54" s="2204"/>
      <c r="BL54" s="2204"/>
      <c r="BM54" s="2204"/>
      <c r="BN54" s="2204"/>
      <c r="BO54" s="2204"/>
      <c r="BP54" s="2204"/>
      <c r="BQ54" s="2204"/>
      <c r="BR54" s="2204"/>
      <c r="BS54" s="2204"/>
      <c r="BT54" s="2204"/>
      <c r="BU54" s="2204"/>
      <c r="BV54" s="2204"/>
      <c r="BW54" s="2204"/>
      <c r="BX54" s="2204"/>
      <c r="BY54" s="2204"/>
      <c r="BZ54" s="2204"/>
      <c r="CA54" s="2205"/>
      <c r="CC54" s="105"/>
      <c r="CD54" s="172"/>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c r="FL54" s="75"/>
      <c r="FM54" s="75"/>
      <c r="FN54" s="75"/>
      <c r="FO54" s="75"/>
      <c r="FP54" s="75"/>
      <c r="FQ54" s="75"/>
      <c r="FR54" s="75"/>
      <c r="FS54" s="75"/>
      <c r="FT54" s="75"/>
      <c r="FU54" s="75"/>
      <c r="FV54" s="75"/>
      <c r="FW54" s="75"/>
      <c r="FX54" s="75"/>
      <c r="FY54" s="75"/>
      <c r="FZ54" s="75"/>
      <c r="GA54" s="75"/>
      <c r="GB54" s="75"/>
      <c r="GC54" s="75"/>
      <c r="GD54" s="75"/>
      <c r="GE54" s="75"/>
      <c r="GF54" s="75"/>
      <c r="GG54" s="75"/>
      <c r="GH54" s="75"/>
      <c r="GI54" s="75"/>
      <c r="GJ54" s="75"/>
      <c r="GK54" s="75"/>
      <c r="GL54" s="75"/>
      <c r="GM54" s="75"/>
      <c r="GN54" s="75"/>
    </row>
    <row r="55" spans="1:196" ht="30" customHeight="1">
      <c r="A55" s="62"/>
      <c r="B55" s="105"/>
      <c r="C55" s="349"/>
      <c r="F55" s="351"/>
      <c r="G55" s="302" t="s">
        <v>2629</v>
      </c>
      <c r="H55" s="351"/>
      <c r="I55" s="351"/>
      <c r="J55" s="351"/>
      <c r="K55" s="351"/>
      <c r="L55" s="351"/>
      <c r="S55" s="375"/>
      <c r="T55" s="375"/>
      <c r="U55" s="375"/>
      <c r="V55" s="375"/>
      <c r="W55" s="375"/>
      <c r="X55" s="375"/>
      <c r="Z55" s="2899"/>
      <c r="AA55" s="2899"/>
      <c r="AB55" s="170"/>
      <c r="AC55" s="170"/>
      <c r="AD55" s="170"/>
      <c r="AE55" s="170"/>
      <c r="AF55" s="170"/>
      <c r="AG55" s="170"/>
      <c r="AH55" s="170"/>
      <c r="AI55" s="170"/>
      <c r="AJ55" s="170"/>
      <c r="AK55" s="170"/>
      <c r="AL55" s="170"/>
      <c r="AM55" s="170"/>
      <c r="AN55" s="170"/>
      <c r="AO55" s="170"/>
      <c r="AP55" s="170"/>
      <c r="AQ55" s="170"/>
      <c r="AR55" s="170"/>
      <c r="AS55" s="170"/>
      <c r="AT55" s="170"/>
      <c r="AU55" s="170"/>
      <c r="AV55" s="170"/>
      <c r="AX55" s="312"/>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C55" s="105"/>
      <c r="CD55" s="172"/>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c r="EO55" s="75"/>
      <c r="EP55" s="75"/>
      <c r="EQ55" s="75"/>
      <c r="ER55" s="75"/>
      <c r="ES55" s="75"/>
      <c r="ET55" s="75"/>
      <c r="EU55" s="75"/>
      <c r="EV55" s="75"/>
      <c r="EW55" s="75"/>
      <c r="EX55" s="75"/>
      <c r="EY55" s="75"/>
      <c r="EZ55" s="75"/>
      <c r="FA55" s="75"/>
      <c r="FB55" s="75"/>
      <c r="FC55" s="75"/>
      <c r="FD55" s="75"/>
      <c r="FE55" s="75"/>
      <c r="FF55" s="75"/>
      <c r="FG55" s="75"/>
      <c r="FH55" s="75"/>
      <c r="FI55" s="75"/>
      <c r="FJ55" s="75"/>
      <c r="FK55" s="75"/>
      <c r="FL55" s="75"/>
      <c r="FM55" s="75"/>
      <c r="FN55" s="75"/>
      <c r="FO55" s="75"/>
      <c r="FP55" s="75"/>
      <c r="FQ55" s="75"/>
      <c r="FR55" s="75"/>
      <c r="FS55" s="75"/>
      <c r="FT55" s="75"/>
      <c r="FU55" s="75"/>
      <c r="FV55" s="75"/>
      <c r="FW55" s="75"/>
      <c r="FX55" s="75"/>
      <c r="FY55" s="75"/>
      <c r="FZ55" s="75"/>
      <c r="GA55" s="75"/>
      <c r="GB55" s="75"/>
      <c r="GC55" s="75"/>
      <c r="GD55" s="75"/>
      <c r="GE55" s="75"/>
      <c r="GF55" s="75"/>
      <c r="GG55" s="75"/>
      <c r="GH55" s="75"/>
      <c r="GI55" s="75"/>
      <c r="GJ55" s="75"/>
      <c r="GK55" s="75"/>
      <c r="GL55" s="75"/>
      <c r="GM55" s="75"/>
      <c r="GN55" s="75"/>
    </row>
    <row r="56" spans="1:196" ht="30" customHeight="1">
      <c r="A56" s="62"/>
      <c r="B56" s="105"/>
      <c r="C56" s="349"/>
      <c r="F56" s="351"/>
      <c r="G56" s="374" t="s">
        <v>2630</v>
      </c>
      <c r="H56" s="351"/>
      <c r="I56" s="351"/>
      <c r="J56" s="351"/>
      <c r="K56" s="351"/>
      <c r="L56" s="351"/>
      <c r="S56" s="205"/>
      <c r="T56" s="205"/>
      <c r="U56" s="205"/>
      <c r="V56" s="205"/>
      <c r="W56" s="205"/>
      <c r="X56" s="205"/>
      <c r="Z56" s="179"/>
      <c r="AA56" s="179"/>
      <c r="AB56" s="160"/>
      <c r="AC56" s="160"/>
      <c r="AD56" s="160"/>
      <c r="AE56" s="160"/>
      <c r="AF56" s="160"/>
      <c r="AG56" s="160"/>
      <c r="AH56" s="160"/>
      <c r="AI56" s="160"/>
      <c r="AJ56" s="160"/>
      <c r="AK56" s="160"/>
      <c r="AL56" s="160"/>
      <c r="AM56" s="160"/>
      <c r="AN56" s="160"/>
      <c r="AO56" s="160"/>
      <c r="AP56" s="160"/>
      <c r="AQ56" s="160"/>
      <c r="AR56" s="160"/>
      <c r="AS56" s="160"/>
      <c r="AT56" s="160"/>
      <c r="AU56" s="160"/>
      <c r="AV56" s="160"/>
      <c r="AX56" s="312"/>
      <c r="AY56" s="160"/>
      <c r="AZ56" s="160"/>
      <c r="BA56" s="160"/>
      <c r="BB56" s="160"/>
      <c r="BC56" s="160"/>
      <c r="BD56" s="160"/>
      <c r="BE56" s="377"/>
      <c r="BF56" s="377"/>
      <c r="BG56" s="160"/>
      <c r="BH56" s="160"/>
      <c r="BI56" s="160"/>
      <c r="BJ56" s="160"/>
      <c r="BK56" s="160"/>
      <c r="BL56" s="160"/>
      <c r="BM56" s="160"/>
      <c r="BN56" s="160"/>
      <c r="BO56" s="160"/>
      <c r="BP56" s="160"/>
      <c r="BQ56" s="160"/>
      <c r="BR56" s="160"/>
      <c r="BS56" s="160"/>
      <c r="BT56" s="160"/>
      <c r="BU56" s="160"/>
      <c r="BV56" s="160"/>
      <c r="BW56" s="160"/>
      <c r="BX56" s="160"/>
      <c r="BY56" s="160"/>
      <c r="BZ56" s="160"/>
      <c r="CA56" s="160"/>
      <c r="CC56" s="105"/>
      <c r="CD56" s="172"/>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c r="EO56" s="75"/>
      <c r="EP56" s="75"/>
      <c r="EQ56" s="75"/>
      <c r="ER56" s="75"/>
      <c r="ES56" s="75"/>
      <c r="ET56" s="75"/>
      <c r="EU56" s="75"/>
      <c r="EV56" s="75"/>
      <c r="EW56" s="75"/>
      <c r="EX56" s="75"/>
      <c r="EY56" s="75"/>
      <c r="EZ56" s="75"/>
      <c r="FA56" s="75"/>
      <c r="FB56" s="75"/>
      <c r="FC56" s="75"/>
      <c r="FD56" s="75"/>
      <c r="FE56" s="75"/>
      <c r="FF56" s="75"/>
      <c r="FG56" s="75"/>
      <c r="FH56" s="75"/>
      <c r="FI56" s="75"/>
      <c r="FJ56" s="75"/>
      <c r="FK56" s="75"/>
      <c r="FL56" s="75"/>
      <c r="FM56" s="75"/>
      <c r="FN56" s="75"/>
      <c r="FO56" s="75"/>
      <c r="FP56" s="75"/>
      <c r="FQ56" s="75"/>
      <c r="FR56" s="75"/>
      <c r="FS56" s="75"/>
      <c r="FT56" s="75"/>
      <c r="FU56" s="75"/>
      <c r="FV56" s="75"/>
      <c r="FW56" s="75"/>
      <c r="FX56" s="75"/>
      <c r="FY56" s="75"/>
      <c r="FZ56" s="75"/>
      <c r="GA56" s="75"/>
      <c r="GB56" s="75"/>
      <c r="GC56" s="75"/>
      <c r="GD56" s="75"/>
      <c r="GE56" s="75"/>
      <c r="GF56" s="75"/>
      <c r="GG56" s="75"/>
      <c r="GH56" s="75"/>
      <c r="GI56" s="75"/>
      <c r="GJ56" s="75"/>
      <c r="GK56" s="75"/>
      <c r="GL56" s="75"/>
      <c r="GM56" s="75"/>
      <c r="GN56" s="75"/>
    </row>
    <row r="57" spans="1:196" ht="30" customHeight="1">
      <c r="A57" s="62"/>
      <c r="B57" s="105"/>
      <c r="C57" s="349"/>
      <c r="D57" s="303"/>
      <c r="F57" s="291"/>
      <c r="H57" s="291"/>
      <c r="I57" s="291"/>
      <c r="J57" s="291"/>
      <c r="K57" s="291"/>
      <c r="L57" s="291"/>
      <c r="CC57" s="105"/>
      <c r="CD57" s="172"/>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c r="EO57" s="75"/>
      <c r="EP57" s="75"/>
      <c r="EQ57" s="75"/>
      <c r="ER57" s="75"/>
      <c r="ES57" s="75"/>
      <c r="ET57" s="75"/>
      <c r="EU57" s="75"/>
      <c r="EV57" s="75"/>
      <c r="EW57" s="75"/>
      <c r="EX57" s="75"/>
      <c r="EY57" s="75"/>
      <c r="EZ57" s="75"/>
      <c r="FA57" s="75"/>
      <c r="FB57" s="75"/>
      <c r="FC57" s="75"/>
      <c r="FD57" s="75"/>
      <c r="FE57" s="75"/>
      <c r="FF57" s="75"/>
      <c r="FG57" s="75"/>
      <c r="FH57" s="75"/>
      <c r="FI57" s="75"/>
      <c r="FJ57" s="75"/>
      <c r="FK57" s="75"/>
      <c r="FL57" s="75"/>
      <c r="FM57" s="75"/>
      <c r="FN57" s="75"/>
      <c r="FO57" s="75"/>
      <c r="FP57" s="75"/>
      <c r="FQ57" s="75"/>
      <c r="FR57" s="75"/>
      <c r="FS57" s="75"/>
      <c r="FT57" s="75"/>
      <c r="FU57" s="75"/>
      <c r="FV57" s="75"/>
      <c r="FW57" s="75"/>
      <c r="FX57" s="75"/>
      <c r="FY57" s="75"/>
      <c r="FZ57" s="75"/>
      <c r="GA57" s="75"/>
      <c r="GB57" s="75"/>
      <c r="GC57" s="75"/>
      <c r="GD57" s="75"/>
      <c r="GE57" s="75"/>
      <c r="GF57" s="75"/>
      <c r="GG57" s="75"/>
      <c r="GH57" s="75"/>
      <c r="GI57" s="75"/>
      <c r="GJ57" s="75"/>
      <c r="GK57" s="75"/>
      <c r="GL57" s="75"/>
      <c r="GM57" s="75"/>
      <c r="GN57" s="75"/>
    </row>
    <row r="58" spans="1:196" ht="30" customHeight="1">
      <c r="A58" s="62"/>
      <c r="B58" s="105"/>
      <c r="C58" s="309"/>
      <c r="D58" s="290" t="s">
        <v>2185</v>
      </c>
      <c r="F58" s="291"/>
      <c r="G58" s="290" t="s">
        <v>2631</v>
      </c>
      <c r="H58" s="291"/>
      <c r="I58" s="291"/>
      <c r="J58" s="291"/>
      <c r="K58" s="291"/>
      <c r="L58" s="291"/>
      <c r="S58" s="2915" t="s">
        <v>2610</v>
      </c>
      <c r="T58" s="2915"/>
      <c r="U58" s="2915"/>
      <c r="V58" s="2915"/>
      <c r="W58" s="2915"/>
      <c r="X58" s="2915"/>
      <c r="Z58" s="2899">
        <v>51</v>
      </c>
      <c r="AA58" s="2899"/>
      <c r="AB58" s="2895"/>
      <c r="AC58" s="2896"/>
      <c r="AD58" s="2896"/>
      <c r="AE58" s="2896"/>
      <c r="AF58" s="2896"/>
      <c r="AG58" s="2896"/>
      <c r="AH58" s="2896"/>
      <c r="AI58" s="2896"/>
      <c r="AJ58" s="2896"/>
      <c r="AK58" s="2896"/>
      <c r="AL58" s="2896"/>
      <c r="AM58" s="2896"/>
      <c r="AN58" s="2896"/>
      <c r="AO58" s="2896"/>
      <c r="AP58" s="2896"/>
      <c r="AQ58" s="2896"/>
      <c r="AR58" s="2896"/>
      <c r="AS58" s="2896"/>
      <c r="AT58" s="2896"/>
      <c r="AU58" s="2896"/>
      <c r="AV58" s="2896"/>
      <c r="AW58" s="2896"/>
      <c r="AX58" s="2896"/>
      <c r="AY58" s="2896"/>
      <c r="AZ58" s="2896"/>
      <c r="BA58" s="2896"/>
      <c r="BB58" s="2896"/>
      <c r="BC58" s="2896"/>
      <c r="BD58" s="2897"/>
      <c r="BE58" s="170"/>
      <c r="BF58" s="170"/>
      <c r="BG58" s="2197"/>
      <c r="BH58" s="2198"/>
      <c r="BI58" s="2198"/>
      <c r="BJ58" s="2198"/>
      <c r="BK58" s="2198"/>
      <c r="BL58" s="2198"/>
      <c r="BM58" s="2198"/>
      <c r="BN58" s="2198"/>
      <c r="BO58" s="2198"/>
      <c r="BP58" s="2198"/>
      <c r="BQ58" s="2198"/>
      <c r="BR58" s="2198"/>
      <c r="BS58" s="2198"/>
      <c r="BT58" s="2198"/>
      <c r="BU58" s="2198"/>
      <c r="BV58" s="2198"/>
      <c r="BW58" s="2198"/>
      <c r="BX58" s="2198"/>
      <c r="BY58" s="2198"/>
      <c r="BZ58" s="2198"/>
      <c r="CA58" s="2199"/>
      <c r="CC58" s="105"/>
      <c r="CD58" s="172"/>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c r="EO58" s="75"/>
      <c r="EP58" s="75"/>
      <c r="EQ58" s="75"/>
      <c r="ER58" s="75"/>
      <c r="ES58" s="75"/>
      <c r="ET58" s="75"/>
      <c r="EU58" s="75"/>
      <c r="EV58" s="75"/>
      <c r="EW58" s="75"/>
      <c r="EX58" s="75"/>
      <c r="EY58" s="75"/>
      <c r="EZ58" s="75"/>
      <c r="FA58" s="75"/>
      <c r="FB58" s="75"/>
      <c r="FC58" s="75"/>
      <c r="FD58" s="75"/>
      <c r="FE58" s="75"/>
      <c r="FF58" s="75"/>
      <c r="FG58" s="75"/>
      <c r="FH58" s="75"/>
      <c r="FI58" s="75"/>
      <c r="FJ58" s="75"/>
      <c r="FK58" s="75"/>
      <c r="FL58" s="75"/>
      <c r="FM58" s="75"/>
      <c r="FN58" s="75"/>
      <c r="FO58" s="75"/>
      <c r="FP58" s="75"/>
      <c r="FQ58" s="75"/>
      <c r="FR58" s="75"/>
      <c r="FS58" s="75"/>
      <c r="FT58" s="75"/>
      <c r="FU58" s="75"/>
      <c r="FV58" s="75"/>
      <c r="FW58" s="75"/>
      <c r="FX58" s="75"/>
      <c r="FY58" s="75"/>
      <c r="FZ58" s="75"/>
      <c r="GA58" s="75"/>
      <c r="GB58" s="75"/>
      <c r="GC58" s="75"/>
      <c r="GD58" s="75"/>
      <c r="GE58" s="75"/>
      <c r="GF58" s="75"/>
      <c r="GG58" s="75"/>
      <c r="GH58" s="75"/>
      <c r="GI58" s="75"/>
      <c r="GJ58" s="75"/>
      <c r="GK58" s="75"/>
      <c r="GL58" s="75"/>
      <c r="GM58" s="75"/>
      <c r="GN58" s="75"/>
    </row>
    <row r="59" spans="1:196" ht="30" customHeight="1">
      <c r="A59" s="8"/>
      <c r="B59" s="159"/>
      <c r="C59" s="352"/>
      <c r="D59" s="291"/>
      <c r="F59" s="291"/>
      <c r="G59" s="302" t="s">
        <v>2631</v>
      </c>
      <c r="H59" s="291"/>
      <c r="I59" s="291"/>
      <c r="J59" s="291"/>
      <c r="K59" s="291"/>
      <c r="L59" s="291"/>
      <c r="S59" s="2915"/>
      <c r="T59" s="2915"/>
      <c r="U59" s="2915"/>
      <c r="V59" s="2915"/>
      <c r="W59" s="2915"/>
      <c r="X59" s="2915"/>
      <c r="Z59" s="2899"/>
      <c r="AA59" s="2899"/>
      <c r="AB59" s="2203"/>
      <c r="AC59" s="2204"/>
      <c r="AD59" s="2204"/>
      <c r="AE59" s="2204"/>
      <c r="AF59" s="2204"/>
      <c r="AG59" s="2204"/>
      <c r="AH59" s="2204"/>
      <c r="AI59" s="2204"/>
      <c r="AJ59" s="2204"/>
      <c r="AK59" s="2204"/>
      <c r="AL59" s="2204"/>
      <c r="AM59" s="2204"/>
      <c r="AN59" s="2204"/>
      <c r="AO59" s="2204"/>
      <c r="AP59" s="2204"/>
      <c r="AQ59" s="2204"/>
      <c r="AR59" s="2204"/>
      <c r="AS59" s="2204"/>
      <c r="AT59" s="2204"/>
      <c r="AU59" s="2204"/>
      <c r="AV59" s="2204"/>
      <c r="AW59" s="2204"/>
      <c r="AX59" s="2204"/>
      <c r="AY59" s="2204"/>
      <c r="AZ59" s="2204"/>
      <c r="BA59" s="2204"/>
      <c r="BB59" s="2204"/>
      <c r="BC59" s="2204"/>
      <c r="BD59" s="2205"/>
      <c r="BE59" s="170"/>
      <c r="BF59" s="170"/>
      <c r="BG59" s="2203"/>
      <c r="BH59" s="2204"/>
      <c r="BI59" s="2204"/>
      <c r="BJ59" s="2204"/>
      <c r="BK59" s="2204"/>
      <c r="BL59" s="2204"/>
      <c r="BM59" s="2204"/>
      <c r="BN59" s="2204"/>
      <c r="BO59" s="2204"/>
      <c r="BP59" s="2204"/>
      <c r="BQ59" s="2204"/>
      <c r="BR59" s="2204"/>
      <c r="BS59" s="2204"/>
      <c r="BT59" s="2204"/>
      <c r="BU59" s="2204"/>
      <c r="BV59" s="2204"/>
      <c r="BW59" s="2204"/>
      <c r="BX59" s="2204"/>
      <c r="BY59" s="2204"/>
      <c r="BZ59" s="2204"/>
      <c r="CA59" s="2205"/>
      <c r="CC59" s="105"/>
      <c r="CD59" s="172"/>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c r="EO59" s="75"/>
      <c r="EP59" s="75"/>
      <c r="EQ59" s="75"/>
      <c r="ER59" s="75"/>
      <c r="ES59" s="75"/>
      <c r="ET59" s="75"/>
      <c r="EU59" s="75"/>
      <c r="EV59" s="75"/>
      <c r="EW59" s="75"/>
      <c r="EX59" s="75"/>
      <c r="EY59" s="75"/>
      <c r="EZ59" s="75"/>
      <c r="FA59" s="75"/>
      <c r="FB59" s="75"/>
      <c r="FC59" s="75"/>
      <c r="FD59" s="75"/>
      <c r="FE59" s="75"/>
      <c r="FF59" s="75"/>
      <c r="FG59" s="75"/>
      <c r="FH59" s="75"/>
      <c r="FI59" s="75"/>
      <c r="FJ59" s="75"/>
      <c r="FK59" s="75"/>
      <c r="FL59" s="75"/>
      <c r="FM59" s="75"/>
      <c r="FN59" s="75"/>
      <c r="FO59" s="75"/>
      <c r="FP59" s="75"/>
      <c r="FQ59" s="75"/>
      <c r="FR59" s="75"/>
      <c r="FS59" s="75"/>
      <c r="FT59" s="75"/>
      <c r="FU59" s="75"/>
      <c r="FV59" s="75"/>
      <c r="FW59" s="75"/>
      <c r="FX59" s="75"/>
      <c r="FY59" s="75"/>
      <c r="FZ59" s="75"/>
      <c r="GA59" s="75"/>
      <c r="GB59" s="75"/>
      <c r="GC59" s="75"/>
      <c r="GD59" s="75"/>
      <c r="GE59" s="75"/>
      <c r="GF59" s="75"/>
      <c r="GG59" s="75"/>
      <c r="GH59" s="75"/>
      <c r="GI59" s="75"/>
      <c r="GJ59" s="75"/>
      <c r="GK59" s="75"/>
      <c r="GL59" s="75"/>
      <c r="GM59" s="75"/>
      <c r="GN59" s="75"/>
    </row>
    <row r="60" spans="1:196" ht="15" customHeight="1">
      <c r="A60" s="8"/>
      <c r="B60" s="159"/>
      <c r="C60" s="350"/>
      <c r="D60" s="332"/>
      <c r="F60" s="303"/>
      <c r="G60" s="290"/>
      <c r="H60" s="303"/>
      <c r="I60" s="303"/>
      <c r="J60" s="303"/>
      <c r="K60" s="303"/>
      <c r="L60" s="303"/>
      <c r="CC60" s="105"/>
      <c r="CD60" s="172"/>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c r="EO60" s="75"/>
      <c r="EP60" s="75"/>
      <c r="EQ60" s="75"/>
      <c r="ER60" s="75"/>
      <c r="ES60" s="75"/>
      <c r="ET60" s="75"/>
      <c r="EU60" s="75"/>
      <c r="EV60" s="75"/>
      <c r="EW60" s="75"/>
      <c r="EX60" s="75"/>
      <c r="EY60" s="75"/>
      <c r="EZ60" s="75"/>
      <c r="FA60" s="75"/>
      <c r="FB60" s="75"/>
      <c r="FC60" s="75"/>
      <c r="FD60" s="75"/>
      <c r="FE60" s="75"/>
      <c r="FF60" s="75"/>
      <c r="FG60" s="75"/>
      <c r="FH60" s="75"/>
      <c r="FI60" s="75"/>
      <c r="FJ60" s="75"/>
      <c r="FK60" s="75"/>
      <c r="FL60" s="75"/>
      <c r="FM60" s="75"/>
      <c r="FN60" s="75"/>
      <c r="FO60" s="75"/>
      <c r="FP60" s="75"/>
      <c r="FQ60" s="75"/>
      <c r="FR60" s="75"/>
      <c r="FS60" s="75"/>
      <c r="FT60" s="75"/>
      <c r="FU60" s="75"/>
      <c r="FV60" s="75"/>
      <c r="FW60" s="75"/>
      <c r="FX60" s="75"/>
      <c r="FY60" s="75"/>
      <c r="FZ60" s="75"/>
      <c r="GA60" s="75"/>
      <c r="GB60" s="75"/>
      <c r="GC60" s="75"/>
      <c r="GD60" s="75"/>
      <c r="GE60" s="75"/>
      <c r="GF60" s="75"/>
      <c r="GG60" s="75"/>
      <c r="GH60" s="75"/>
      <c r="GI60" s="75"/>
      <c r="GJ60" s="75"/>
      <c r="GK60" s="75"/>
      <c r="GL60" s="75"/>
      <c r="GM60" s="75"/>
      <c r="GN60" s="75"/>
    </row>
    <row r="61" spans="1:196" ht="30" customHeight="1">
      <c r="A61" s="8"/>
      <c r="B61" s="159"/>
      <c r="C61" s="349"/>
      <c r="D61" s="290" t="s">
        <v>2190</v>
      </c>
      <c r="F61" s="303"/>
      <c r="G61" s="290" t="s">
        <v>2632</v>
      </c>
      <c r="H61" s="303"/>
      <c r="I61" s="303"/>
      <c r="J61" s="303"/>
      <c r="K61" s="303"/>
      <c r="L61" s="303"/>
      <c r="S61" s="2915" t="s">
        <v>2617</v>
      </c>
      <c r="T61" s="2915"/>
      <c r="U61" s="2915"/>
      <c r="V61" s="2915"/>
      <c r="W61" s="2915"/>
      <c r="X61" s="2915"/>
      <c r="Z61" s="2899">
        <v>52</v>
      </c>
      <c r="AA61" s="2899"/>
      <c r="AB61" s="2895"/>
      <c r="AC61" s="2896"/>
      <c r="AD61" s="2896"/>
      <c r="AE61" s="2896"/>
      <c r="AF61" s="2896"/>
      <c r="AG61" s="2896"/>
      <c r="AH61" s="2896"/>
      <c r="AI61" s="2896"/>
      <c r="AJ61" s="2896"/>
      <c r="AK61" s="2896"/>
      <c r="AL61" s="2896"/>
      <c r="AM61" s="2896"/>
      <c r="AN61" s="2896"/>
      <c r="AO61" s="2896"/>
      <c r="AP61" s="2896"/>
      <c r="AQ61" s="2896"/>
      <c r="AR61" s="2896"/>
      <c r="AS61" s="2896"/>
      <c r="AT61" s="2896"/>
      <c r="AU61" s="2896"/>
      <c r="AV61" s="2896"/>
      <c r="AW61" s="2896"/>
      <c r="AX61" s="2896"/>
      <c r="AY61" s="2896"/>
      <c r="AZ61" s="2896"/>
      <c r="BA61" s="2896"/>
      <c r="BB61" s="2896"/>
      <c r="BC61" s="2896"/>
      <c r="BD61" s="2897"/>
      <c r="BE61" s="170"/>
      <c r="BF61" s="170"/>
      <c r="BG61" s="2197"/>
      <c r="BH61" s="2198"/>
      <c r="BI61" s="2198"/>
      <c r="BJ61" s="2198"/>
      <c r="BK61" s="2198"/>
      <c r="BL61" s="2198"/>
      <c r="BM61" s="2198"/>
      <c r="BN61" s="2198"/>
      <c r="BO61" s="2198"/>
      <c r="BP61" s="2198"/>
      <c r="BQ61" s="2198"/>
      <c r="BR61" s="2198"/>
      <c r="BS61" s="2198"/>
      <c r="BT61" s="2198"/>
      <c r="BU61" s="2198"/>
      <c r="BV61" s="2198"/>
      <c r="BW61" s="2198"/>
      <c r="BX61" s="2198"/>
      <c r="BY61" s="2198"/>
      <c r="BZ61" s="2198"/>
      <c r="CA61" s="2199"/>
      <c r="CC61" s="105"/>
      <c r="CD61" s="172"/>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c r="EO61" s="75"/>
      <c r="EP61" s="75"/>
      <c r="EQ61" s="75"/>
      <c r="ER61" s="75"/>
      <c r="ES61" s="75"/>
      <c r="ET61" s="75"/>
      <c r="EU61" s="75"/>
      <c r="EV61" s="75"/>
      <c r="EW61" s="75"/>
      <c r="EX61" s="75"/>
      <c r="EY61" s="75"/>
      <c r="EZ61" s="75"/>
      <c r="FA61" s="75"/>
      <c r="FB61" s="75"/>
      <c r="FC61" s="75"/>
      <c r="FD61" s="75"/>
      <c r="FE61" s="75"/>
      <c r="FF61" s="75"/>
      <c r="FG61" s="75"/>
      <c r="FH61" s="75"/>
      <c r="FI61" s="75"/>
      <c r="FJ61" s="75"/>
      <c r="FK61" s="75"/>
      <c r="FL61" s="75"/>
      <c r="FM61" s="75"/>
      <c r="FN61" s="75"/>
      <c r="FO61" s="75"/>
      <c r="FP61" s="75"/>
      <c r="FQ61" s="75"/>
      <c r="FR61" s="75"/>
      <c r="FS61" s="75"/>
      <c r="FT61" s="75"/>
      <c r="FU61" s="75"/>
      <c r="FV61" s="75"/>
      <c r="FW61" s="75"/>
      <c r="FX61" s="75"/>
      <c r="FY61" s="75"/>
      <c r="FZ61" s="75"/>
      <c r="GA61" s="75"/>
      <c r="GB61" s="75"/>
      <c r="GC61" s="75"/>
      <c r="GD61" s="75"/>
      <c r="GE61" s="75"/>
      <c r="GF61" s="75"/>
      <c r="GG61" s="75"/>
      <c r="GH61" s="75"/>
      <c r="GI61" s="75"/>
      <c r="GJ61" s="75"/>
      <c r="GK61" s="75"/>
      <c r="GL61" s="75"/>
      <c r="GM61" s="75"/>
      <c r="GN61" s="75"/>
    </row>
    <row r="62" spans="1:196" ht="30" customHeight="1">
      <c r="A62" s="8"/>
      <c r="B62" s="159"/>
      <c r="C62" s="309"/>
      <c r="D62" s="302"/>
      <c r="F62" s="291"/>
      <c r="G62" s="302" t="s">
        <v>2633</v>
      </c>
      <c r="H62" s="303"/>
      <c r="I62" s="303"/>
      <c r="J62" s="303"/>
      <c r="K62" s="303"/>
      <c r="L62" s="303"/>
      <c r="S62" s="2915"/>
      <c r="T62" s="2915"/>
      <c r="U62" s="2915"/>
      <c r="V62" s="2915"/>
      <c r="W62" s="2915"/>
      <c r="X62" s="2915"/>
      <c r="Z62" s="2899"/>
      <c r="AA62" s="2899"/>
      <c r="AB62" s="2203"/>
      <c r="AC62" s="2204"/>
      <c r="AD62" s="2204"/>
      <c r="AE62" s="2204"/>
      <c r="AF62" s="2204"/>
      <c r="AG62" s="2204"/>
      <c r="AH62" s="2204"/>
      <c r="AI62" s="2204"/>
      <c r="AJ62" s="2204"/>
      <c r="AK62" s="2204"/>
      <c r="AL62" s="2204"/>
      <c r="AM62" s="2204"/>
      <c r="AN62" s="2204"/>
      <c r="AO62" s="2204"/>
      <c r="AP62" s="2204"/>
      <c r="AQ62" s="2204"/>
      <c r="AR62" s="2204"/>
      <c r="AS62" s="2204"/>
      <c r="AT62" s="2204"/>
      <c r="AU62" s="2204"/>
      <c r="AV62" s="2204"/>
      <c r="AW62" s="2204"/>
      <c r="AX62" s="2204"/>
      <c r="AY62" s="2204"/>
      <c r="AZ62" s="2204"/>
      <c r="BA62" s="2204"/>
      <c r="BB62" s="2204"/>
      <c r="BC62" s="2204"/>
      <c r="BD62" s="2205"/>
      <c r="BE62" s="170"/>
      <c r="BF62" s="170"/>
      <c r="BG62" s="2203"/>
      <c r="BH62" s="2204"/>
      <c r="BI62" s="2204"/>
      <c r="BJ62" s="2204"/>
      <c r="BK62" s="2204"/>
      <c r="BL62" s="2204"/>
      <c r="BM62" s="2204"/>
      <c r="BN62" s="2204"/>
      <c r="BO62" s="2204"/>
      <c r="BP62" s="2204"/>
      <c r="BQ62" s="2204"/>
      <c r="BR62" s="2204"/>
      <c r="BS62" s="2204"/>
      <c r="BT62" s="2204"/>
      <c r="BU62" s="2204"/>
      <c r="BV62" s="2204"/>
      <c r="BW62" s="2204"/>
      <c r="BX62" s="2204"/>
      <c r="BY62" s="2204"/>
      <c r="BZ62" s="2204"/>
      <c r="CA62" s="2205"/>
      <c r="CC62" s="105"/>
      <c r="CD62" s="172"/>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row>
    <row r="63" spans="1:196" ht="30" customHeight="1">
      <c r="A63" s="8"/>
      <c r="B63" s="159"/>
      <c r="C63" s="309"/>
      <c r="D63" s="332"/>
      <c r="F63" s="303"/>
      <c r="G63" s="302"/>
      <c r="H63" s="351"/>
      <c r="I63" s="351"/>
      <c r="J63" s="351"/>
      <c r="K63" s="351"/>
      <c r="L63" s="351"/>
      <c r="CC63" s="105"/>
      <c r="CD63" s="172"/>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c r="EO63" s="75"/>
      <c r="EP63" s="75"/>
      <c r="EQ63" s="75"/>
      <c r="ER63" s="75"/>
      <c r="ES63" s="75"/>
      <c r="ET63" s="75"/>
      <c r="EU63" s="75"/>
      <c r="EV63" s="75"/>
      <c r="EW63" s="75"/>
      <c r="EX63" s="75"/>
      <c r="EY63" s="75"/>
      <c r="EZ63" s="75"/>
      <c r="FA63" s="75"/>
      <c r="FB63" s="75"/>
      <c r="FC63" s="75"/>
      <c r="FD63" s="75"/>
      <c r="FE63" s="75"/>
      <c r="FF63" s="75"/>
      <c r="FG63" s="75"/>
      <c r="FH63" s="75"/>
      <c r="FI63" s="75"/>
      <c r="FJ63" s="75"/>
      <c r="FK63" s="75"/>
      <c r="FL63" s="75"/>
      <c r="FM63" s="75"/>
      <c r="FN63" s="75"/>
      <c r="FO63" s="75"/>
      <c r="FP63" s="75"/>
      <c r="FQ63" s="75"/>
      <c r="FR63" s="75"/>
      <c r="FS63" s="75"/>
      <c r="FT63" s="75"/>
      <c r="FU63" s="75"/>
      <c r="FV63" s="75"/>
      <c r="FW63" s="75"/>
      <c r="FX63" s="75"/>
      <c r="FY63" s="75"/>
      <c r="FZ63" s="75"/>
      <c r="GA63" s="75"/>
      <c r="GB63" s="75"/>
      <c r="GC63" s="75"/>
      <c r="GD63" s="75"/>
      <c r="GE63" s="75"/>
      <c r="GF63" s="75"/>
      <c r="GG63" s="75"/>
      <c r="GH63" s="75"/>
      <c r="GI63" s="75"/>
      <c r="GJ63" s="75"/>
      <c r="GK63" s="75"/>
      <c r="GL63" s="75"/>
      <c r="GM63" s="75"/>
      <c r="GN63" s="75"/>
    </row>
    <row r="64" spans="1:196" ht="30" customHeight="1">
      <c r="A64" s="8"/>
      <c r="B64" s="159"/>
      <c r="C64" s="309"/>
      <c r="D64" s="290" t="s">
        <v>2193</v>
      </c>
      <c r="F64" s="351"/>
      <c r="G64" s="290" t="s">
        <v>2634</v>
      </c>
      <c r="H64" s="351"/>
      <c r="I64" s="351"/>
      <c r="J64" s="351"/>
      <c r="K64" s="351"/>
      <c r="L64" s="351"/>
      <c r="CC64" s="105"/>
      <c r="CD64" s="172"/>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c r="EO64" s="75"/>
      <c r="EP64" s="75"/>
      <c r="EQ64" s="75"/>
      <c r="ER64" s="75"/>
      <c r="ES64" s="75"/>
      <c r="ET64" s="75"/>
      <c r="EU64" s="75"/>
      <c r="EV64" s="75"/>
      <c r="EW64" s="75"/>
      <c r="EX64" s="75"/>
      <c r="EY64" s="75"/>
      <c r="EZ64" s="75"/>
      <c r="FA64" s="75"/>
      <c r="FB64" s="75"/>
      <c r="FC64" s="75"/>
      <c r="FD64" s="75"/>
      <c r="FE64" s="75"/>
      <c r="FF64" s="75"/>
      <c r="FG64" s="75"/>
      <c r="FH64" s="75"/>
      <c r="FI64" s="75"/>
      <c r="FJ64" s="75"/>
      <c r="FK64" s="75"/>
      <c r="FL64" s="75"/>
      <c r="FM64" s="75"/>
      <c r="FN64" s="75"/>
      <c r="FO64" s="75"/>
      <c r="FP64" s="75"/>
      <c r="FQ64" s="75"/>
      <c r="FR64" s="75"/>
      <c r="FS64" s="75"/>
      <c r="FT64" s="75"/>
      <c r="FU64" s="75"/>
      <c r="FV64" s="75"/>
      <c r="FW64" s="75"/>
      <c r="FX64" s="75"/>
      <c r="FY64" s="75"/>
      <c r="FZ64" s="75"/>
      <c r="GA64" s="75"/>
      <c r="GB64" s="75"/>
      <c r="GC64" s="75"/>
      <c r="GD64" s="75"/>
      <c r="GE64" s="75"/>
      <c r="GF64" s="75"/>
      <c r="GG64" s="75"/>
      <c r="GH64" s="75"/>
      <c r="GI64" s="75"/>
      <c r="GJ64" s="75"/>
      <c r="GK64" s="75"/>
      <c r="GL64" s="75"/>
      <c r="GM64" s="75"/>
      <c r="GN64" s="75"/>
    </row>
    <row r="65" spans="1:196" ht="30" customHeight="1">
      <c r="A65" s="8"/>
      <c r="B65" s="159"/>
      <c r="C65" s="309"/>
      <c r="D65" s="332"/>
      <c r="F65" s="351"/>
      <c r="G65" s="302" t="s">
        <v>2635</v>
      </c>
      <c r="H65" s="351"/>
      <c r="I65" s="351"/>
      <c r="J65" s="351"/>
      <c r="K65" s="351"/>
      <c r="L65" s="351"/>
      <c r="CC65" s="105"/>
      <c r="CD65" s="172"/>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c r="EO65" s="75"/>
      <c r="EP65" s="75"/>
      <c r="EQ65" s="75"/>
      <c r="ER65" s="75"/>
      <c r="ES65" s="75"/>
      <c r="ET65" s="75"/>
      <c r="EU65" s="75"/>
      <c r="EV65" s="75"/>
      <c r="EW65" s="75"/>
      <c r="EX65" s="75"/>
      <c r="EY65" s="75"/>
      <c r="EZ65" s="75"/>
      <c r="FA65" s="75"/>
      <c r="FB65" s="75"/>
      <c r="FC65" s="75"/>
      <c r="FD65" s="75"/>
      <c r="FE65" s="75"/>
      <c r="FF65" s="75"/>
      <c r="FG65" s="75"/>
      <c r="FH65" s="75"/>
      <c r="FI65" s="75"/>
      <c r="FJ65" s="75"/>
      <c r="FK65" s="75"/>
      <c r="FL65" s="75"/>
      <c r="FM65" s="75"/>
      <c r="FN65" s="75"/>
      <c r="FO65" s="75"/>
      <c r="FP65" s="75"/>
      <c r="FQ65" s="75"/>
      <c r="FR65" s="75"/>
      <c r="FS65" s="75"/>
      <c r="FT65" s="75"/>
      <c r="FU65" s="75"/>
      <c r="FV65" s="75"/>
      <c r="FW65" s="75"/>
      <c r="FX65" s="75"/>
      <c r="FY65" s="75"/>
      <c r="FZ65" s="75"/>
      <c r="GA65" s="75"/>
      <c r="GB65" s="75"/>
      <c r="GC65" s="75"/>
      <c r="GD65" s="75"/>
      <c r="GE65" s="75"/>
      <c r="GF65" s="75"/>
      <c r="GG65" s="75"/>
      <c r="GH65" s="75"/>
      <c r="GI65" s="75"/>
      <c r="GJ65" s="75"/>
      <c r="GK65" s="75"/>
      <c r="GL65" s="75"/>
      <c r="GM65" s="75"/>
      <c r="GN65" s="75"/>
    </row>
    <row r="66" spans="1:196" ht="30" customHeight="1">
      <c r="A66" s="8"/>
      <c r="B66" s="159"/>
      <c r="C66" s="349"/>
      <c r="E66" s="306"/>
      <c r="F66" s="332"/>
      <c r="H66" s="332"/>
      <c r="I66" s="332"/>
      <c r="J66" s="332"/>
      <c r="K66" s="332"/>
      <c r="L66" s="332"/>
      <c r="M66" s="306"/>
      <c r="N66" s="306"/>
      <c r="O66" s="306"/>
      <c r="BY66" s="2903">
        <v>1203</v>
      </c>
      <c r="BZ66" s="2903"/>
      <c r="CA66" s="2903"/>
      <c r="CC66" s="105"/>
      <c r="CD66" s="172"/>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c r="EO66" s="75"/>
      <c r="EP66" s="75"/>
      <c r="EQ66" s="75"/>
      <c r="ER66" s="75"/>
      <c r="ES66" s="75"/>
      <c r="ET66" s="75"/>
      <c r="EU66" s="75"/>
      <c r="EV66" s="75"/>
      <c r="EW66" s="75"/>
      <c r="EX66" s="75"/>
      <c r="EY66" s="75"/>
      <c r="EZ66" s="75"/>
      <c r="FA66" s="75"/>
      <c r="FB66" s="75"/>
      <c r="FC66" s="75"/>
      <c r="FD66" s="75"/>
      <c r="FE66" s="75"/>
      <c r="FF66" s="75"/>
      <c r="FG66" s="75"/>
      <c r="FH66" s="75"/>
      <c r="FI66" s="75"/>
      <c r="FJ66" s="75"/>
      <c r="FK66" s="75"/>
      <c r="FL66" s="75"/>
      <c r="FM66" s="75"/>
      <c r="FN66" s="75"/>
      <c r="FO66" s="75"/>
      <c r="FP66" s="75"/>
      <c r="FQ66" s="75"/>
      <c r="FR66" s="75"/>
      <c r="FS66" s="75"/>
      <c r="FT66" s="75"/>
      <c r="FU66" s="75"/>
      <c r="FV66" s="75"/>
      <c r="FW66" s="75"/>
      <c r="FX66" s="75"/>
      <c r="FY66" s="75"/>
      <c r="FZ66" s="75"/>
      <c r="GA66" s="75"/>
      <c r="GB66" s="75"/>
      <c r="GC66" s="75"/>
      <c r="GD66" s="75"/>
      <c r="GE66" s="75"/>
      <c r="GF66" s="75"/>
      <c r="GG66" s="75"/>
      <c r="GH66" s="75"/>
      <c r="GI66" s="75"/>
      <c r="GJ66" s="75"/>
      <c r="GK66" s="75"/>
      <c r="GL66" s="75"/>
      <c r="GM66" s="75"/>
      <c r="GN66" s="75"/>
    </row>
    <row r="67" spans="1:196" ht="30" customHeight="1">
      <c r="A67" s="8"/>
      <c r="B67" s="159"/>
      <c r="C67" s="350"/>
      <c r="D67" s="332"/>
      <c r="F67" s="332"/>
      <c r="G67" s="2912"/>
      <c r="H67" s="2912"/>
      <c r="I67" s="2898" t="s">
        <v>7</v>
      </c>
      <c r="J67" s="2899"/>
      <c r="K67" s="2895"/>
      <c r="L67" s="2896"/>
      <c r="M67" s="2896"/>
      <c r="N67" s="2896"/>
      <c r="O67" s="2896"/>
      <c r="P67" s="2896"/>
      <c r="Q67" s="2896"/>
      <c r="R67" s="2896"/>
      <c r="S67" s="2896"/>
      <c r="T67" s="2896"/>
      <c r="U67" s="2896"/>
      <c r="V67" s="2896"/>
      <c r="W67" s="2896"/>
      <c r="X67" s="2896"/>
      <c r="Y67" s="2896"/>
      <c r="Z67" s="2896"/>
      <c r="AA67" s="2896"/>
      <c r="AB67" s="2896"/>
      <c r="AC67" s="2896"/>
      <c r="AD67" s="2896"/>
      <c r="AE67" s="2896"/>
      <c r="AF67" s="2896"/>
      <c r="AG67" s="2896"/>
      <c r="AH67" s="2896"/>
      <c r="AI67" s="2896"/>
      <c r="AJ67" s="2896"/>
      <c r="AK67" s="2896"/>
      <c r="AL67" s="2896"/>
      <c r="AM67" s="2896"/>
      <c r="AN67" s="2896"/>
      <c r="AO67" s="2896"/>
      <c r="AP67" s="2896"/>
      <c r="AQ67" s="2896"/>
      <c r="AR67" s="2896"/>
      <c r="AS67" s="2896"/>
      <c r="AT67" s="2896"/>
      <c r="AU67" s="2896"/>
      <c r="AV67" s="2896"/>
      <c r="AW67" s="2896"/>
      <c r="AX67" s="2896"/>
      <c r="AY67" s="2896"/>
      <c r="AZ67" s="2896"/>
      <c r="BA67" s="2896"/>
      <c r="BB67" s="2896"/>
      <c r="BC67" s="2896"/>
      <c r="BD67" s="2896"/>
      <c r="BE67" s="2896"/>
      <c r="BF67" s="2896"/>
      <c r="BG67" s="2896"/>
      <c r="BH67" s="2896"/>
      <c r="BI67" s="2896"/>
      <c r="BJ67" s="2896"/>
      <c r="BK67" s="2896"/>
      <c r="BL67" s="2896"/>
      <c r="BM67" s="2896"/>
      <c r="BN67" s="2896"/>
      <c r="BO67" s="2896"/>
      <c r="BP67" s="2896"/>
      <c r="BQ67" s="2896"/>
      <c r="BR67" s="2896"/>
      <c r="BS67" s="2896"/>
      <c r="BT67" s="2896"/>
      <c r="BU67" s="2896"/>
      <c r="BV67" s="2896"/>
      <c r="BW67" s="2896"/>
      <c r="BX67" s="2896"/>
      <c r="BY67" s="2896"/>
      <c r="BZ67" s="2896"/>
      <c r="CA67" s="2897"/>
      <c r="CC67" s="105"/>
      <c r="CD67" s="172"/>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c r="EO67" s="75"/>
      <c r="EP67" s="75"/>
      <c r="EQ67" s="75"/>
      <c r="ER67" s="75"/>
      <c r="ES67" s="75"/>
      <c r="ET67" s="75"/>
      <c r="EU67" s="75"/>
      <c r="EV67" s="75"/>
      <c r="EW67" s="75"/>
      <c r="EX67" s="75"/>
      <c r="EY67" s="75"/>
      <c r="EZ67" s="75"/>
      <c r="FA67" s="75"/>
      <c r="FB67" s="75"/>
      <c r="FC67" s="75"/>
      <c r="FD67" s="75"/>
      <c r="FE67" s="75"/>
      <c r="FF67" s="75"/>
      <c r="FG67" s="75"/>
      <c r="FH67" s="75"/>
      <c r="FI67" s="75"/>
      <c r="FJ67" s="75"/>
      <c r="FK67" s="75"/>
      <c r="FL67" s="75"/>
      <c r="FM67" s="75"/>
      <c r="FN67" s="75"/>
      <c r="FO67" s="75"/>
      <c r="FP67" s="75"/>
      <c r="FQ67" s="75"/>
      <c r="FR67" s="75"/>
      <c r="FS67" s="75"/>
      <c r="FT67" s="75"/>
      <c r="FU67" s="75"/>
      <c r="FV67" s="75"/>
      <c r="FW67" s="75"/>
      <c r="FX67" s="75"/>
      <c r="FY67" s="75"/>
      <c r="FZ67" s="75"/>
      <c r="GA67" s="75"/>
      <c r="GB67" s="75"/>
      <c r="GC67" s="75"/>
      <c r="GD67" s="75"/>
      <c r="GE67" s="75"/>
      <c r="GF67" s="75"/>
      <c r="GG67" s="75"/>
      <c r="GH67" s="75"/>
      <c r="GI67" s="75"/>
      <c r="GJ67" s="75"/>
      <c r="GK67" s="75"/>
      <c r="GL67" s="75"/>
      <c r="GM67" s="75"/>
      <c r="GN67" s="75"/>
    </row>
    <row r="68" spans="1:196" ht="30" customHeight="1">
      <c r="A68" s="8"/>
      <c r="B68" s="159"/>
      <c r="C68" s="309"/>
      <c r="D68" s="332"/>
      <c r="E68" s="312"/>
      <c r="F68" s="332"/>
      <c r="G68" s="2912"/>
      <c r="H68" s="2912"/>
      <c r="I68" s="2899"/>
      <c r="J68" s="2899"/>
      <c r="K68" s="2203"/>
      <c r="L68" s="2204"/>
      <c r="M68" s="2204"/>
      <c r="N68" s="2204"/>
      <c r="O68" s="2204"/>
      <c r="P68" s="2204"/>
      <c r="Q68" s="2204"/>
      <c r="R68" s="2204"/>
      <c r="S68" s="2204"/>
      <c r="T68" s="2204"/>
      <c r="U68" s="2204"/>
      <c r="V68" s="2204"/>
      <c r="W68" s="2204"/>
      <c r="X68" s="2204"/>
      <c r="Y68" s="2204"/>
      <c r="Z68" s="2204"/>
      <c r="AA68" s="2204"/>
      <c r="AB68" s="2204"/>
      <c r="AC68" s="2204"/>
      <c r="AD68" s="2204"/>
      <c r="AE68" s="2204"/>
      <c r="AF68" s="2204"/>
      <c r="AG68" s="2204"/>
      <c r="AH68" s="2204"/>
      <c r="AI68" s="2204"/>
      <c r="AJ68" s="2204"/>
      <c r="AK68" s="2204"/>
      <c r="AL68" s="2204"/>
      <c r="AM68" s="2204"/>
      <c r="AN68" s="2204"/>
      <c r="AO68" s="2204"/>
      <c r="AP68" s="2204"/>
      <c r="AQ68" s="2204"/>
      <c r="AR68" s="2204"/>
      <c r="AS68" s="2204"/>
      <c r="AT68" s="2204"/>
      <c r="AU68" s="2204"/>
      <c r="AV68" s="2204"/>
      <c r="AW68" s="2204"/>
      <c r="AX68" s="2204"/>
      <c r="AY68" s="2204"/>
      <c r="AZ68" s="2204"/>
      <c r="BA68" s="2204"/>
      <c r="BB68" s="2204"/>
      <c r="BC68" s="2204"/>
      <c r="BD68" s="2204"/>
      <c r="BE68" s="2204"/>
      <c r="BF68" s="2204"/>
      <c r="BG68" s="2204"/>
      <c r="BH68" s="2204"/>
      <c r="BI68" s="2204"/>
      <c r="BJ68" s="2204"/>
      <c r="BK68" s="2204"/>
      <c r="BL68" s="2204"/>
      <c r="BM68" s="2204"/>
      <c r="BN68" s="2204"/>
      <c r="BO68" s="2204"/>
      <c r="BP68" s="2204"/>
      <c r="BQ68" s="2204"/>
      <c r="BR68" s="2204"/>
      <c r="BS68" s="2204"/>
      <c r="BT68" s="2204"/>
      <c r="BU68" s="2204"/>
      <c r="BV68" s="2204"/>
      <c r="BW68" s="2204"/>
      <c r="BX68" s="2204"/>
      <c r="BY68" s="2204"/>
      <c r="BZ68" s="2204"/>
      <c r="CA68" s="2205"/>
      <c r="CC68" s="105"/>
      <c r="CD68" s="172"/>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c r="EO68" s="75"/>
      <c r="EP68" s="75"/>
      <c r="EQ68" s="75"/>
      <c r="ER68" s="75"/>
      <c r="ES68" s="75"/>
      <c r="ET68" s="75"/>
      <c r="EU68" s="75"/>
      <c r="EV68" s="75"/>
      <c r="EW68" s="75"/>
      <c r="EX68" s="75"/>
      <c r="EY68" s="75"/>
      <c r="EZ68" s="75"/>
      <c r="FA68" s="75"/>
      <c r="FB68" s="75"/>
      <c r="FC68" s="75"/>
      <c r="FD68" s="75"/>
      <c r="FE68" s="75"/>
      <c r="FF68" s="75"/>
      <c r="FG68" s="75"/>
      <c r="FH68" s="75"/>
      <c r="FI68" s="75"/>
      <c r="FJ68" s="75"/>
      <c r="FK68" s="75"/>
      <c r="FL68" s="75"/>
      <c r="FM68" s="75"/>
      <c r="FN68" s="75"/>
      <c r="FO68" s="75"/>
      <c r="FP68" s="75"/>
      <c r="FQ68" s="75"/>
      <c r="FR68" s="75"/>
      <c r="FS68" s="75"/>
      <c r="FT68" s="75"/>
      <c r="FU68" s="75"/>
      <c r="FV68" s="75"/>
      <c r="FW68" s="75"/>
      <c r="FX68" s="75"/>
      <c r="FY68" s="75"/>
      <c r="FZ68" s="75"/>
      <c r="GA68" s="75"/>
      <c r="GB68" s="75"/>
      <c r="GC68" s="75"/>
      <c r="GD68" s="75"/>
      <c r="GE68" s="75"/>
      <c r="GF68" s="75"/>
      <c r="GG68" s="75"/>
      <c r="GH68" s="75"/>
      <c r="GI68" s="75"/>
      <c r="GJ68" s="75"/>
      <c r="GK68" s="75"/>
      <c r="GL68" s="75"/>
      <c r="GM68" s="75"/>
      <c r="GN68" s="75"/>
    </row>
    <row r="69" spans="1:196" ht="30" customHeight="1">
      <c r="A69" s="8"/>
      <c r="B69" s="159"/>
      <c r="C69" s="309"/>
      <c r="D69" s="332"/>
      <c r="E69" s="312"/>
      <c r="F69" s="332"/>
      <c r="G69" s="290"/>
      <c r="H69" s="332"/>
      <c r="CC69" s="105"/>
      <c r="CD69" s="172"/>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c r="EO69" s="75"/>
      <c r="EP69" s="75"/>
      <c r="EQ69" s="75"/>
      <c r="ER69" s="75"/>
      <c r="ES69" s="75"/>
      <c r="ET69" s="75"/>
      <c r="EU69" s="75"/>
      <c r="EV69" s="75"/>
      <c r="EW69" s="75"/>
      <c r="EX69" s="75"/>
      <c r="EY69" s="75"/>
      <c r="EZ69" s="75"/>
      <c r="FA69" s="75"/>
      <c r="FB69" s="75"/>
      <c r="FC69" s="75"/>
      <c r="FD69" s="75"/>
      <c r="FE69" s="75"/>
      <c r="FF69" s="75"/>
      <c r="FG69" s="75"/>
      <c r="FH69" s="75"/>
      <c r="FI69" s="75"/>
      <c r="FJ69" s="75"/>
      <c r="FK69" s="75"/>
      <c r="FL69" s="75"/>
      <c r="FM69" s="75"/>
      <c r="FN69" s="75"/>
      <c r="FO69" s="75"/>
      <c r="FP69" s="75"/>
      <c r="FQ69" s="75"/>
      <c r="FR69" s="75"/>
      <c r="FS69" s="75"/>
      <c r="FT69" s="75"/>
      <c r="FU69" s="75"/>
      <c r="FV69" s="75"/>
      <c r="FW69" s="75"/>
      <c r="FX69" s="75"/>
      <c r="FY69" s="75"/>
      <c r="FZ69" s="75"/>
      <c r="GA69" s="75"/>
      <c r="GB69" s="75"/>
      <c r="GC69" s="75"/>
      <c r="GD69" s="75"/>
      <c r="GE69" s="75"/>
      <c r="GF69" s="75"/>
      <c r="GG69" s="75"/>
      <c r="GH69" s="75"/>
      <c r="GI69" s="75"/>
      <c r="GJ69" s="75"/>
      <c r="GK69" s="75"/>
      <c r="GL69" s="75"/>
      <c r="GM69" s="75"/>
      <c r="GN69" s="75"/>
    </row>
    <row r="70" spans="1:196" ht="30" customHeight="1">
      <c r="A70" s="8"/>
      <c r="B70" s="159"/>
      <c r="C70" s="349"/>
      <c r="BB70" s="2166">
        <v>1201</v>
      </c>
      <c r="BC70" s="2166"/>
      <c r="BD70" s="2166"/>
      <c r="BY70" s="2903">
        <v>1202</v>
      </c>
      <c r="BZ70" s="2903"/>
      <c r="CA70" s="2903"/>
      <c r="CB70" s="8"/>
      <c r="CC70" s="105"/>
      <c r="CD70" s="172"/>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c r="EO70" s="75"/>
      <c r="EP70" s="75"/>
      <c r="EQ70" s="75"/>
      <c r="ER70" s="75"/>
      <c r="ES70" s="75"/>
      <c r="ET70" s="75"/>
      <c r="EU70" s="75"/>
      <c r="EV70" s="75"/>
      <c r="EW70" s="75"/>
      <c r="EX70" s="75"/>
      <c r="EY70" s="75"/>
      <c r="EZ70" s="75"/>
      <c r="FA70" s="75"/>
      <c r="FB70" s="75"/>
      <c r="FC70" s="75"/>
      <c r="FD70" s="75"/>
      <c r="FE70" s="75"/>
      <c r="FF70" s="75"/>
      <c r="FG70" s="75"/>
      <c r="FH70" s="75"/>
      <c r="FI70" s="75"/>
      <c r="FJ70" s="75"/>
      <c r="FK70" s="75"/>
      <c r="FL70" s="75"/>
      <c r="FM70" s="75"/>
      <c r="FN70" s="75"/>
      <c r="FO70" s="75"/>
      <c r="FP70" s="75"/>
      <c r="FQ70" s="75"/>
      <c r="FR70" s="75"/>
      <c r="FS70" s="75"/>
      <c r="FT70" s="75"/>
      <c r="FU70" s="75"/>
      <c r="FV70" s="75"/>
      <c r="FW70" s="75"/>
      <c r="FX70" s="75"/>
      <c r="FY70" s="75"/>
      <c r="FZ70" s="75"/>
      <c r="GA70" s="75"/>
      <c r="GB70" s="75"/>
      <c r="GC70" s="75"/>
      <c r="GD70" s="75"/>
      <c r="GE70" s="75"/>
      <c r="GF70" s="75"/>
      <c r="GG70" s="75"/>
      <c r="GH70" s="75"/>
      <c r="GI70" s="75"/>
      <c r="GJ70" s="75"/>
      <c r="GK70" s="75"/>
      <c r="GL70" s="75"/>
      <c r="GM70" s="75"/>
      <c r="GN70" s="75"/>
    </row>
    <row r="71" spans="1:196" ht="30" customHeight="1">
      <c r="A71" s="8"/>
      <c r="B71" s="159"/>
      <c r="C71" s="349"/>
      <c r="D71" s="332"/>
      <c r="S71" s="2915" t="s">
        <v>2617</v>
      </c>
      <c r="T71" s="2915"/>
      <c r="U71" s="2915"/>
      <c r="V71" s="2915"/>
      <c r="W71" s="2915"/>
      <c r="X71" s="2915"/>
      <c r="Z71" s="2898" t="s">
        <v>69</v>
      </c>
      <c r="AA71" s="2899"/>
      <c r="AB71" s="2895"/>
      <c r="AC71" s="2896"/>
      <c r="AD71" s="2896"/>
      <c r="AE71" s="2896"/>
      <c r="AF71" s="2896"/>
      <c r="AG71" s="2896"/>
      <c r="AH71" s="2896"/>
      <c r="AI71" s="2896"/>
      <c r="AJ71" s="2896"/>
      <c r="AK71" s="2896"/>
      <c r="AL71" s="2896"/>
      <c r="AM71" s="2896"/>
      <c r="AN71" s="2896"/>
      <c r="AO71" s="2896"/>
      <c r="AP71" s="2896"/>
      <c r="AQ71" s="2896"/>
      <c r="AR71" s="2896"/>
      <c r="AS71" s="2896"/>
      <c r="AT71" s="2896"/>
      <c r="AU71" s="2896"/>
      <c r="AV71" s="2896"/>
      <c r="AW71" s="2896"/>
      <c r="AX71" s="2896"/>
      <c r="AY71" s="2896"/>
      <c r="AZ71" s="2896"/>
      <c r="BA71" s="2896"/>
      <c r="BB71" s="2896"/>
      <c r="BC71" s="2896"/>
      <c r="BD71" s="2897"/>
      <c r="BE71" s="170"/>
      <c r="BF71" s="170"/>
      <c r="BG71" s="2197"/>
      <c r="BH71" s="2198"/>
      <c r="BI71" s="2198"/>
      <c r="BJ71" s="2198"/>
      <c r="BK71" s="2198"/>
      <c r="BL71" s="2198"/>
      <c r="BM71" s="2198"/>
      <c r="BN71" s="2198"/>
      <c r="BO71" s="2198"/>
      <c r="BP71" s="2198"/>
      <c r="BQ71" s="2198"/>
      <c r="BR71" s="2198"/>
      <c r="BS71" s="2198"/>
      <c r="BT71" s="2198"/>
      <c r="BU71" s="2198"/>
      <c r="BV71" s="2198"/>
      <c r="BW71" s="2198"/>
      <c r="BX71" s="2198"/>
      <c r="BY71" s="2198"/>
      <c r="BZ71" s="2198"/>
      <c r="CA71" s="2199"/>
      <c r="CB71" s="8"/>
      <c r="CC71" s="105"/>
      <c r="CD71" s="172"/>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5"/>
      <c r="GM71" s="75"/>
      <c r="GN71" s="75"/>
    </row>
    <row r="72" spans="1:196" ht="30" customHeight="1">
      <c r="A72" s="8"/>
      <c r="B72" s="159"/>
      <c r="C72" s="309"/>
      <c r="D72" s="290"/>
      <c r="F72" s="332"/>
      <c r="H72" s="332"/>
      <c r="I72" s="332"/>
      <c r="J72" s="332"/>
      <c r="K72" s="332"/>
      <c r="L72" s="332"/>
      <c r="S72" s="2915"/>
      <c r="T72" s="2915"/>
      <c r="U72" s="2915"/>
      <c r="V72" s="2915"/>
      <c r="W72" s="2915"/>
      <c r="X72" s="2915"/>
      <c r="Z72" s="2899"/>
      <c r="AA72" s="2899"/>
      <c r="AB72" s="2203"/>
      <c r="AC72" s="2204"/>
      <c r="AD72" s="2204"/>
      <c r="AE72" s="2204"/>
      <c r="AF72" s="2204"/>
      <c r="AG72" s="2204"/>
      <c r="AH72" s="2204"/>
      <c r="AI72" s="2204"/>
      <c r="AJ72" s="2204"/>
      <c r="AK72" s="2204"/>
      <c r="AL72" s="2204"/>
      <c r="AM72" s="2204"/>
      <c r="AN72" s="2204"/>
      <c r="AO72" s="2204"/>
      <c r="AP72" s="2204"/>
      <c r="AQ72" s="2204"/>
      <c r="AR72" s="2204"/>
      <c r="AS72" s="2204"/>
      <c r="AT72" s="2204"/>
      <c r="AU72" s="2204"/>
      <c r="AV72" s="2204"/>
      <c r="AW72" s="2204"/>
      <c r="AX72" s="2204"/>
      <c r="AY72" s="2204"/>
      <c r="AZ72" s="2204"/>
      <c r="BA72" s="2204"/>
      <c r="BB72" s="2204"/>
      <c r="BC72" s="2204"/>
      <c r="BD72" s="2205"/>
      <c r="BE72" s="170"/>
      <c r="BF72" s="170"/>
      <c r="BG72" s="2203"/>
      <c r="BH72" s="2204"/>
      <c r="BI72" s="2204"/>
      <c r="BJ72" s="2204"/>
      <c r="BK72" s="2204"/>
      <c r="BL72" s="2204"/>
      <c r="BM72" s="2204"/>
      <c r="BN72" s="2204"/>
      <c r="BO72" s="2204"/>
      <c r="BP72" s="2204"/>
      <c r="BQ72" s="2204"/>
      <c r="BR72" s="2204"/>
      <c r="BS72" s="2204"/>
      <c r="BT72" s="2204"/>
      <c r="BU72" s="2204"/>
      <c r="BV72" s="2204"/>
      <c r="BW72" s="2204"/>
      <c r="BX72" s="2204"/>
      <c r="BY72" s="2204"/>
      <c r="BZ72" s="2204"/>
      <c r="CA72" s="2205"/>
      <c r="CB72" s="8"/>
      <c r="CC72" s="105"/>
      <c r="CD72" s="172"/>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c r="EO72" s="75"/>
      <c r="EP72" s="75"/>
      <c r="EQ72" s="75"/>
      <c r="ER72" s="75"/>
      <c r="ES72" s="75"/>
      <c r="ET72" s="75"/>
      <c r="EU72" s="75"/>
      <c r="EV72" s="75"/>
      <c r="EW72" s="75"/>
      <c r="EX72" s="75"/>
      <c r="EY72" s="75"/>
      <c r="EZ72" s="75"/>
      <c r="FA72" s="75"/>
      <c r="FB72" s="75"/>
      <c r="FC72" s="75"/>
      <c r="FD72" s="75"/>
      <c r="FE72" s="75"/>
      <c r="FF72" s="75"/>
      <c r="FG72" s="75"/>
      <c r="FH72" s="75"/>
      <c r="FI72" s="75"/>
      <c r="FJ72" s="75"/>
      <c r="FK72" s="75"/>
      <c r="FL72" s="75"/>
      <c r="FM72" s="75"/>
      <c r="FN72" s="75"/>
      <c r="FO72" s="75"/>
      <c r="FP72" s="75"/>
      <c r="FQ72" s="75"/>
      <c r="FR72" s="75"/>
      <c r="FS72" s="75"/>
      <c r="FT72" s="75"/>
      <c r="FU72" s="75"/>
      <c r="FV72" s="75"/>
      <c r="FW72" s="75"/>
      <c r="FX72" s="75"/>
      <c r="FY72" s="75"/>
      <c r="FZ72" s="75"/>
      <c r="GA72" s="75"/>
      <c r="GB72" s="75"/>
      <c r="GC72" s="75"/>
      <c r="GD72" s="75"/>
      <c r="GE72" s="75"/>
      <c r="GF72" s="75"/>
      <c r="GG72" s="75"/>
      <c r="GH72" s="75"/>
      <c r="GI72" s="75"/>
      <c r="GJ72" s="75"/>
      <c r="GK72" s="75"/>
      <c r="GL72" s="75"/>
      <c r="GM72" s="75"/>
      <c r="GN72" s="75"/>
    </row>
    <row r="73" spans="1:196" ht="30" customHeight="1">
      <c r="A73" s="325"/>
      <c r="B73" s="326"/>
      <c r="C73" s="351"/>
      <c r="D73" s="8"/>
      <c r="E73" s="8"/>
      <c r="F73" s="8"/>
      <c r="G73" s="8"/>
      <c r="H73" s="8"/>
      <c r="I73" s="8"/>
      <c r="J73" s="8"/>
      <c r="K73" s="8"/>
      <c r="L73" s="8"/>
      <c r="M73" s="8"/>
      <c r="N73" s="8"/>
      <c r="O73" s="8"/>
      <c r="P73" s="8"/>
      <c r="Q73" s="8"/>
      <c r="R73" s="8"/>
      <c r="S73" s="8"/>
      <c r="T73" s="8"/>
      <c r="U73" s="8"/>
      <c r="V73" s="8"/>
      <c r="W73" s="8"/>
      <c r="X73" s="8"/>
      <c r="Y73" s="325"/>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325"/>
      <c r="CC73" s="333"/>
      <c r="CD73" s="334"/>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c r="EO73" s="75"/>
      <c r="EP73" s="75"/>
      <c r="EQ73" s="75"/>
      <c r="ER73" s="75"/>
      <c r="ES73" s="75"/>
      <c r="ET73" s="75"/>
      <c r="EU73" s="75"/>
      <c r="EV73" s="75"/>
      <c r="EW73" s="75"/>
      <c r="EX73" s="75"/>
      <c r="EY73" s="75"/>
      <c r="EZ73" s="75"/>
      <c r="FA73" s="75"/>
      <c r="FB73" s="75"/>
      <c r="FC73" s="75"/>
      <c r="FD73" s="75"/>
      <c r="FE73" s="75"/>
      <c r="FF73" s="75"/>
      <c r="FG73" s="75"/>
      <c r="FH73" s="75"/>
      <c r="FI73" s="75"/>
      <c r="FJ73" s="75"/>
      <c r="FK73" s="75"/>
      <c r="FL73" s="75"/>
      <c r="FM73" s="75"/>
      <c r="FN73" s="75"/>
      <c r="FO73" s="75"/>
      <c r="FP73" s="75"/>
      <c r="FQ73" s="75"/>
      <c r="FR73" s="75"/>
      <c r="FS73" s="75"/>
      <c r="FT73" s="75"/>
      <c r="FU73" s="75"/>
      <c r="FV73" s="75"/>
      <c r="FW73" s="75"/>
      <c r="FX73" s="75"/>
      <c r="FY73" s="75"/>
      <c r="FZ73" s="75"/>
      <c r="GA73" s="75"/>
      <c r="GB73" s="75"/>
      <c r="GC73" s="75"/>
      <c r="GD73" s="75"/>
      <c r="GE73" s="75"/>
      <c r="GF73" s="75"/>
      <c r="GG73" s="75"/>
      <c r="GH73" s="75"/>
      <c r="GI73" s="75"/>
      <c r="GJ73" s="75"/>
      <c r="GK73" s="75"/>
      <c r="GL73" s="75"/>
      <c r="GM73" s="75"/>
      <c r="GN73" s="75"/>
    </row>
    <row r="74" spans="1:196" ht="31.2" customHeight="1">
      <c r="A74" s="325"/>
      <c r="B74" s="326"/>
      <c r="C74" s="351"/>
      <c r="Y74" s="328"/>
      <c r="CB74" s="325"/>
      <c r="CC74" s="333"/>
      <c r="CD74" s="334"/>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c r="EO74" s="75"/>
      <c r="EP74" s="75"/>
      <c r="EQ74" s="75"/>
      <c r="ER74" s="75"/>
      <c r="ES74" s="75"/>
      <c r="ET74" s="75"/>
      <c r="EU74" s="75"/>
      <c r="EV74" s="75"/>
      <c r="EW74" s="75"/>
      <c r="EX74" s="75"/>
      <c r="EY74" s="75"/>
      <c r="EZ74" s="75"/>
      <c r="FA74" s="75"/>
      <c r="FB74" s="75"/>
      <c r="FC74" s="75"/>
      <c r="FD74" s="75"/>
      <c r="FE74" s="75"/>
      <c r="FF74" s="75"/>
      <c r="FG74" s="75"/>
      <c r="FH74" s="75"/>
      <c r="FI74" s="75"/>
      <c r="FJ74" s="75"/>
      <c r="FK74" s="75"/>
      <c r="FL74" s="75"/>
      <c r="FM74" s="75"/>
      <c r="FN74" s="75"/>
      <c r="FO74" s="75"/>
      <c r="FP74" s="75"/>
      <c r="FQ74" s="75"/>
      <c r="FR74" s="75"/>
      <c r="FS74" s="75"/>
      <c r="FT74" s="75"/>
      <c r="FU74" s="75"/>
      <c r="FV74" s="75"/>
      <c r="FW74" s="75"/>
      <c r="FX74" s="75"/>
      <c r="FY74" s="75"/>
      <c r="FZ74" s="75"/>
      <c r="GA74" s="75"/>
      <c r="GB74" s="75"/>
      <c r="GC74" s="75"/>
      <c r="GD74" s="75"/>
      <c r="GE74" s="75"/>
      <c r="GF74" s="75"/>
      <c r="GG74" s="75"/>
      <c r="GH74" s="75"/>
      <c r="GI74" s="75"/>
      <c r="GJ74" s="75"/>
      <c r="GK74" s="75"/>
      <c r="GL74" s="75"/>
      <c r="GM74" s="75"/>
      <c r="GN74" s="75"/>
    </row>
    <row r="75" spans="1:196" ht="30" customHeight="1">
      <c r="A75" s="325"/>
      <c r="B75" s="326"/>
      <c r="C75" s="1824" t="s">
        <v>2636</v>
      </c>
      <c r="D75" s="368" t="s">
        <v>2637</v>
      </c>
      <c r="Y75" s="328"/>
      <c r="CB75" s="325"/>
      <c r="CC75" s="333"/>
      <c r="CD75" s="334"/>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c r="EO75" s="75"/>
      <c r="EP75" s="75"/>
      <c r="EQ75" s="75"/>
      <c r="ER75" s="75"/>
      <c r="ES75" s="75"/>
      <c r="ET75" s="75"/>
      <c r="EU75" s="75"/>
      <c r="EV75" s="75"/>
      <c r="EW75" s="75"/>
      <c r="EX75" s="75"/>
      <c r="EY75" s="75"/>
      <c r="EZ75" s="75"/>
      <c r="FA75" s="75"/>
      <c r="FB75" s="75"/>
      <c r="FC75" s="75"/>
      <c r="FD75" s="75"/>
      <c r="FE75" s="75"/>
      <c r="FF75" s="75"/>
      <c r="FG75" s="75"/>
      <c r="FH75" s="75"/>
      <c r="FI75" s="75"/>
      <c r="FJ75" s="75"/>
      <c r="FK75" s="75"/>
      <c r="FL75" s="75"/>
      <c r="FM75" s="75"/>
      <c r="FN75" s="75"/>
      <c r="FO75" s="75"/>
      <c r="FP75" s="75"/>
      <c r="FQ75" s="75"/>
      <c r="FR75" s="75"/>
      <c r="FS75" s="75"/>
      <c r="FT75" s="75"/>
      <c r="FU75" s="75"/>
      <c r="FV75" s="75"/>
      <c r="FW75" s="75"/>
      <c r="FX75" s="75"/>
      <c r="FY75" s="75"/>
      <c r="FZ75" s="75"/>
      <c r="GA75" s="75"/>
      <c r="GB75" s="75"/>
      <c r="GC75" s="75"/>
      <c r="GD75" s="75"/>
      <c r="GE75" s="75"/>
      <c r="GF75" s="75"/>
      <c r="GG75" s="75"/>
      <c r="GH75" s="75"/>
      <c r="GI75" s="75"/>
      <c r="GJ75" s="75"/>
      <c r="GK75" s="75"/>
      <c r="GL75" s="75"/>
      <c r="GM75" s="75"/>
      <c r="GN75" s="75"/>
    </row>
    <row r="76" spans="1:196" s="306" customFormat="1" ht="30" customHeight="1">
      <c r="A76" s="327"/>
      <c r="B76" s="326"/>
      <c r="C76" s="346"/>
      <c r="D76" s="368" t="s">
        <v>2638</v>
      </c>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2166">
        <v>1201</v>
      </c>
      <c r="BC76" s="2166"/>
      <c r="BD76" s="2166"/>
      <c r="BE76" s="9"/>
      <c r="BF76" s="9"/>
      <c r="BG76" s="9"/>
      <c r="BH76" s="9"/>
      <c r="BI76" s="9"/>
      <c r="BJ76" s="9"/>
      <c r="BK76" s="9"/>
      <c r="BL76" s="9"/>
      <c r="BM76" s="9"/>
      <c r="BN76" s="9"/>
      <c r="BO76" s="9"/>
      <c r="BP76" s="9"/>
      <c r="BQ76" s="9"/>
      <c r="BR76" s="9"/>
      <c r="BS76" s="9"/>
      <c r="BT76" s="9"/>
      <c r="BU76" s="9"/>
      <c r="BV76" s="9"/>
      <c r="BW76" s="9"/>
      <c r="BX76" s="9"/>
      <c r="BY76" s="2903">
        <v>1202</v>
      </c>
      <c r="BZ76" s="2903"/>
      <c r="CA76" s="2903"/>
      <c r="CB76" s="379"/>
      <c r="CC76" s="333"/>
      <c r="CD76" s="36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c r="EO76" s="75"/>
      <c r="EP76" s="75"/>
      <c r="EQ76" s="75"/>
      <c r="ER76" s="75"/>
      <c r="ES76" s="75"/>
      <c r="ET76" s="75"/>
      <c r="EU76" s="75"/>
      <c r="EV76" s="75"/>
      <c r="EW76" s="75"/>
      <c r="EX76" s="75"/>
      <c r="EY76" s="75"/>
      <c r="EZ76" s="75"/>
      <c r="FA76" s="75"/>
      <c r="FB76" s="75"/>
      <c r="FC76" s="75"/>
      <c r="FD76" s="75"/>
      <c r="FE76" s="75"/>
      <c r="FF76" s="75"/>
      <c r="FG76" s="75"/>
      <c r="FH76" s="75"/>
      <c r="FI76" s="75"/>
      <c r="FJ76" s="75"/>
      <c r="FK76" s="75"/>
      <c r="FL76" s="75"/>
      <c r="FM76" s="75"/>
      <c r="FN76" s="75"/>
      <c r="FO76" s="75"/>
      <c r="FP76" s="75"/>
      <c r="FQ76" s="75"/>
      <c r="FR76" s="75"/>
      <c r="FS76" s="75"/>
      <c r="FT76" s="75"/>
      <c r="FU76" s="75"/>
      <c r="FV76" s="75"/>
      <c r="FW76" s="75"/>
      <c r="FX76" s="75"/>
      <c r="FY76" s="75"/>
      <c r="FZ76" s="75"/>
      <c r="GA76" s="75"/>
      <c r="GB76" s="75"/>
      <c r="GC76" s="75"/>
      <c r="GD76" s="75"/>
      <c r="GE76" s="75"/>
      <c r="GF76" s="75"/>
      <c r="GG76" s="75"/>
      <c r="GH76" s="75"/>
      <c r="GI76" s="75"/>
      <c r="GJ76" s="75"/>
      <c r="GK76" s="75"/>
      <c r="GL76" s="75"/>
      <c r="GM76" s="75"/>
      <c r="GN76" s="75"/>
    </row>
    <row r="77" spans="1:196" ht="30" customHeight="1">
      <c r="A77" s="328"/>
      <c r="B77" s="326"/>
      <c r="C77" s="350"/>
      <c r="D77" s="368" t="s">
        <v>2639</v>
      </c>
      <c r="R77" s="2915" t="s">
        <v>2640</v>
      </c>
      <c r="S77" s="2915"/>
      <c r="T77" s="2915"/>
      <c r="U77" s="2915"/>
      <c r="V77" s="2915"/>
      <c r="W77" s="2915"/>
      <c r="X77" s="2915"/>
      <c r="Z77" s="2899">
        <v>58</v>
      </c>
      <c r="AA77" s="2899"/>
      <c r="AB77" s="2895"/>
      <c r="AC77" s="2896"/>
      <c r="AD77" s="2896"/>
      <c r="AE77" s="2896"/>
      <c r="AF77" s="2896"/>
      <c r="AG77" s="2896"/>
      <c r="AH77" s="2896"/>
      <c r="AI77" s="2896"/>
      <c r="AJ77" s="2896"/>
      <c r="AK77" s="2896"/>
      <c r="AL77" s="2896"/>
      <c r="AM77" s="2896"/>
      <c r="AN77" s="2896"/>
      <c r="AO77" s="2896"/>
      <c r="AP77" s="2896"/>
      <c r="AQ77" s="2896"/>
      <c r="AR77" s="2896"/>
      <c r="AS77" s="2896"/>
      <c r="AT77" s="2896"/>
      <c r="AU77" s="2896"/>
      <c r="AV77" s="2896"/>
      <c r="AW77" s="2896"/>
      <c r="AX77" s="2896"/>
      <c r="AY77" s="2896"/>
      <c r="AZ77" s="2896"/>
      <c r="BA77" s="2896"/>
      <c r="BB77" s="2896"/>
      <c r="BC77" s="2896"/>
      <c r="BD77" s="2897"/>
      <c r="BE77" s="170"/>
      <c r="BF77" s="170"/>
      <c r="BG77" s="2197"/>
      <c r="BH77" s="2198"/>
      <c r="BI77" s="2198"/>
      <c r="BJ77" s="2198"/>
      <c r="BK77" s="2198"/>
      <c r="BL77" s="2198"/>
      <c r="BM77" s="2198"/>
      <c r="BN77" s="2198"/>
      <c r="BO77" s="2198"/>
      <c r="BP77" s="2198"/>
      <c r="BQ77" s="2198"/>
      <c r="BR77" s="2198"/>
      <c r="BS77" s="2198"/>
      <c r="BT77" s="2198"/>
      <c r="BU77" s="2198"/>
      <c r="BV77" s="2198"/>
      <c r="BW77" s="2198"/>
      <c r="BX77" s="2198"/>
      <c r="BY77" s="2198"/>
      <c r="BZ77" s="2198"/>
      <c r="CA77" s="2199"/>
      <c r="CB77" s="325"/>
      <c r="CC77" s="333"/>
      <c r="CD77" s="358"/>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c r="EO77" s="75"/>
      <c r="EP77" s="75"/>
      <c r="EQ77" s="75"/>
      <c r="ER77" s="75"/>
      <c r="ES77" s="75"/>
      <c r="ET77" s="75"/>
      <c r="EU77" s="75"/>
      <c r="EV77" s="75"/>
      <c r="EW77" s="75"/>
      <c r="EX77" s="75"/>
      <c r="EY77" s="75"/>
      <c r="EZ77" s="75"/>
      <c r="FA77" s="75"/>
      <c r="FB77" s="75"/>
      <c r="FC77" s="75"/>
      <c r="FD77" s="75"/>
      <c r="FE77" s="75"/>
      <c r="FF77" s="75"/>
      <c r="FG77" s="75"/>
      <c r="FH77" s="75"/>
      <c r="FI77" s="75"/>
      <c r="FJ77" s="75"/>
      <c r="FK77" s="75"/>
      <c r="FL77" s="75"/>
      <c r="FM77" s="75"/>
      <c r="FN77" s="75"/>
      <c r="FO77" s="75"/>
      <c r="FP77" s="75"/>
      <c r="FQ77" s="75"/>
      <c r="FR77" s="75"/>
      <c r="FS77" s="75"/>
      <c r="FT77" s="75"/>
      <c r="FU77" s="75"/>
      <c r="FV77" s="75"/>
      <c r="FW77" s="75"/>
      <c r="FX77" s="75"/>
      <c r="FY77" s="75"/>
      <c r="FZ77" s="75"/>
      <c r="GA77" s="75"/>
      <c r="GB77" s="75"/>
      <c r="GC77" s="75"/>
      <c r="GD77" s="75"/>
      <c r="GE77" s="75"/>
      <c r="GF77" s="75"/>
      <c r="GG77" s="75"/>
      <c r="GH77" s="75"/>
      <c r="GI77" s="75"/>
      <c r="GJ77" s="75"/>
      <c r="GK77" s="75"/>
      <c r="GL77" s="75"/>
      <c r="GM77" s="75"/>
      <c r="GN77" s="75"/>
    </row>
    <row r="78" spans="1:196" s="312" customFormat="1" ht="30" customHeight="1">
      <c r="A78" s="329"/>
      <c r="B78" s="101"/>
      <c r="C78" s="332"/>
      <c r="D78" s="368" t="s">
        <v>2641</v>
      </c>
      <c r="R78" s="2915"/>
      <c r="S78" s="2915"/>
      <c r="T78" s="2915"/>
      <c r="U78" s="2915"/>
      <c r="V78" s="2915"/>
      <c r="W78" s="2915"/>
      <c r="X78" s="2915"/>
      <c r="Y78" s="9"/>
      <c r="Z78" s="2899"/>
      <c r="AA78" s="2899"/>
      <c r="AB78" s="2203"/>
      <c r="AC78" s="2204"/>
      <c r="AD78" s="2204"/>
      <c r="AE78" s="2204"/>
      <c r="AF78" s="2204"/>
      <c r="AG78" s="2204"/>
      <c r="AH78" s="2204"/>
      <c r="AI78" s="2204"/>
      <c r="AJ78" s="2204"/>
      <c r="AK78" s="2204"/>
      <c r="AL78" s="2204"/>
      <c r="AM78" s="2204"/>
      <c r="AN78" s="2204"/>
      <c r="AO78" s="2204"/>
      <c r="AP78" s="2204"/>
      <c r="AQ78" s="2204"/>
      <c r="AR78" s="2204"/>
      <c r="AS78" s="2204"/>
      <c r="AT78" s="2204"/>
      <c r="AU78" s="2204"/>
      <c r="AV78" s="2204"/>
      <c r="AW78" s="2204"/>
      <c r="AX78" s="2204"/>
      <c r="AY78" s="2204"/>
      <c r="AZ78" s="2204"/>
      <c r="BA78" s="2204"/>
      <c r="BB78" s="2204"/>
      <c r="BC78" s="2204"/>
      <c r="BD78" s="2205"/>
      <c r="BE78" s="170"/>
      <c r="BF78" s="170"/>
      <c r="BG78" s="2203"/>
      <c r="BH78" s="2204"/>
      <c r="BI78" s="2204"/>
      <c r="BJ78" s="2204"/>
      <c r="BK78" s="2204"/>
      <c r="BL78" s="2204"/>
      <c r="BM78" s="2204"/>
      <c r="BN78" s="2204"/>
      <c r="BO78" s="2204"/>
      <c r="BP78" s="2204"/>
      <c r="BQ78" s="2204"/>
      <c r="BR78" s="2204"/>
      <c r="BS78" s="2204"/>
      <c r="BT78" s="2204"/>
      <c r="BU78" s="2204"/>
      <c r="BV78" s="2204"/>
      <c r="BW78" s="2204"/>
      <c r="BX78" s="2204"/>
      <c r="BY78" s="2204"/>
      <c r="BZ78" s="2204"/>
      <c r="CA78" s="2205"/>
      <c r="CB78" s="380"/>
      <c r="CC78" s="137"/>
      <c r="CD78" s="132"/>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c r="EO78" s="75"/>
      <c r="EP78" s="75"/>
      <c r="EQ78" s="75"/>
      <c r="ER78" s="75"/>
      <c r="ES78" s="75"/>
      <c r="ET78" s="75"/>
      <c r="EU78" s="75"/>
      <c r="EV78" s="75"/>
      <c r="EW78" s="75"/>
      <c r="EX78" s="75"/>
      <c r="EY78" s="75"/>
      <c r="EZ78" s="75"/>
      <c r="FA78" s="75"/>
      <c r="FB78" s="75"/>
      <c r="FC78" s="75"/>
      <c r="FD78" s="75"/>
      <c r="FE78" s="75"/>
      <c r="FF78" s="75"/>
      <c r="FG78" s="75"/>
      <c r="FH78" s="75"/>
      <c r="FI78" s="75"/>
      <c r="FJ78" s="75"/>
      <c r="FK78" s="75"/>
      <c r="FL78" s="75"/>
      <c r="FM78" s="75"/>
      <c r="FN78" s="75"/>
      <c r="FO78" s="75"/>
      <c r="FP78" s="75"/>
      <c r="FQ78" s="75"/>
      <c r="FR78" s="75"/>
      <c r="FS78" s="75"/>
      <c r="FT78" s="75"/>
      <c r="FU78" s="75"/>
      <c r="FV78" s="75"/>
      <c r="FW78" s="75"/>
      <c r="FX78" s="75"/>
      <c r="FY78" s="75"/>
      <c r="FZ78" s="75"/>
      <c r="GA78" s="75"/>
      <c r="GB78" s="75"/>
      <c r="GC78" s="75"/>
      <c r="GD78" s="75"/>
      <c r="GE78" s="75"/>
      <c r="GF78" s="75"/>
      <c r="GG78" s="75"/>
      <c r="GH78" s="75"/>
      <c r="GI78" s="75"/>
      <c r="GJ78" s="75"/>
      <c r="GK78" s="75"/>
      <c r="GL78" s="75"/>
      <c r="GM78" s="75"/>
      <c r="GN78" s="75"/>
    </row>
    <row r="79" spans="1:196" s="312" customFormat="1" ht="30" customHeight="1">
      <c r="A79" s="329"/>
      <c r="B79" s="101"/>
      <c r="C79" s="332"/>
      <c r="D79" s="345" t="s">
        <v>2642</v>
      </c>
      <c r="Y79" s="329"/>
      <c r="CB79" s="380"/>
      <c r="CC79" s="137"/>
      <c r="CD79" s="132"/>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c r="EO79" s="75"/>
      <c r="EP79" s="75"/>
      <c r="EQ79" s="75"/>
      <c r="ER79" s="75"/>
      <c r="ES79" s="75"/>
      <c r="ET79" s="75"/>
      <c r="EU79" s="75"/>
      <c r="EV79" s="75"/>
      <c r="EW79" s="75"/>
      <c r="EX79" s="75"/>
      <c r="EY79" s="75"/>
      <c r="EZ79" s="75"/>
      <c r="FA79" s="75"/>
      <c r="FB79" s="75"/>
      <c r="FC79" s="75"/>
      <c r="FD79" s="75"/>
      <c r="FE79" s="75"/>
      <c r="FF79" s="75"/>
      <c r="FG79" s="75"/>
      <c r="FH79" s="75"/>
      <c r="FI79" s="75"/>
      <c r="FJ79" s="75"/>
      <c r="FK79" s="75"/>
      <c r="FL79" s="75"/>
      <c r="FM79" s="75"/>
      <c r="FN79" s="75"/>
      <c r="FO79" s="75"/>
      <c r="FP79" s="75"/>
      <c r="FQ79" s="75"/>
      <c r="FR79" s="75"/>
      <c r="FS79" s="75"/>
      <c r="FT79" s="75"/>
      <c r="FU79" s="75"/>
      <c r="FV79" s="75"/>
      <c r="FW79" s="75"/>
      <c r="FX79" s="75"/>
      <c r="FY79" s="75"/>
      <c r="FZ79" s="75"/>
      <c r="GA79" s="75"/>
      <c r="GB79" s="75"/>
      <c r="GC79" s="75"/>
      <c r="GD79" s="75"/>
      <c r="GE79" s="75"/>
      <c r="GF79" s="75"/>
      <c r="GG79" s="75"/>
      <c r="GH79" s="75"/>
      <c r="GI79" s="75"/>
      <c r="GJ79" s="75"/>
      <c r="GK79" s="75"/>
      <c r="GL79" s="75"/>
      <c r="GM79" s="75"/>
      <c r="GN79" s="75"/>
    </row>
    <row r="80" spans="1:196" ht="30" customHeight="1">
      <c r="A80" s="328"/>
      <c r="B80" s="101"/>
      <c r="C80" s="332"/>
      <c r="D80" s="345" t="s">
        <v>2643</v>
      </c>
      <c r="Y80" s="328"/>
      <c r="CB80" s="325"/>
      <c r="CC80" s="296"/>
      <c r="CD80" s="132"/>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c r="EO80" s="75"/>
      <c r="EP80" s="75"/>
      <c r="EQ80" s="75"/>
      <c r="ER80" s="75"/>
      <c r="ES80" s="75"/>
      <c r="ET80" s="75"/>
      <c r="EU80" s="75"/>
      <c r="EV80" s="75"/>
      <c r="EW80" s="75"/>
      <c r="EX80" s="75"/>
      <c r="EY80" s="75"/>
      <c r="EZ80" s="75"/>
      <c r="FA80" s="75"/>
      <c r="FB80" s="75"/>
      <c r="FC80" s="75"/>
      <c r="FD80" s="75"/>
      <c r="FE80" s="75"/>
      <c r="FF80" s="75"/>
      <c r="FG80" s="75"/>
      <c r="FH80" s="75"/>
      <c r="FI80" s="75"/>
      <c r="FJ80" s="75"/>
      <c r="FK80" s="75"/>
      <c r="FL80" s="75"/>
      <c r="FM80" s="75"/>
      <c r="FN80" s="75"/>
      <c r="FO80" s="75"/>
      <c r="FP80" s="75"/>
      <c r="FQ80" s="75"/>
      <c r="FR80" s="75"/>
      <c r="FS80" s="75"/>
      <c r="FT80" s="75"/>
      <c r="FU80" s="75"/>
      <c r="FV80" s="75"/>
      <c r="FW80" s="75"/>
      <c r="FX80" s="75"/>
      <c r="FY80" s="75"/>
      <c r="FZ80" s="75"/>
      <c r="GA80" s="75"/>
      <c r="GB80" s="75"/>
      <c r="GC80" s="75"/>
      <c r="GD80" s="75"/>
      <c r="GE80" s="75"/>
      <c r="GF80" s="75"/>
      <c r="GG80" s="75"/>
      <c r="GH80" s="75"/>
      <c r="GI80" s="75"/>
      <c r="GJ80" s="75"/>
      <c r="GK80" s="75"/>
      <c r="GL80" s="75"/>
      <c r="GM80" s="75"/>
      <c r="GN80" s="75"/>
    </row>
    <row r="81" spans="1:196" ht="30" customHeight="1">
      <c r="A81" s="328"/>
      <c r="B81" s="326"/>
      <c r="C81" s="332"/>
      <c r="D81" s="345" t="s">
        <v>2644</v>
      </c>
      <c r="Y81" s="328"/>
      <c r="CB81" s="325"/>
      <c r="CC81" s="333"/>
      <c r="CD81" s="358"/>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c r="DW81" s="75"/>
      <c r="DX81" s="75"/>
      <c r="DY81" s="75"/>
      <c r="DZ81" s="75"/>
      <c r="EA81" s="75"/>
      <c r="EB81" s="75"/>
      <c r="EC81" s="75"/>
      <c r="ED81" s="75"/>
      <c r="EE81" s="75"/>
      <c r="EF81" s="75"/>
      <c r="EG81" s="75"/>
      <c r="EH81" s="75"/>
      <c r="EI81" s="75"/>
      <c r="EJ81" s="75"/>
      <c r="EK81" s="75"/>
      <c r="EL81" s="75"/>
      <c r="EM81" s="75"/>
      <c r="EN81" s="75"/>
      <c r="EO81" s="75"/>
      <c r="EP81" s="75"/>
      <c r="EQ81" s="75"/>
      <c r="ER81" s="75"/>
      <c r="ES81" s="75"/>
      <c r="ET81" s="75"/>
      <c r="EU81" s="75"/>
      <c r="EV81" s="75"/>
      <c r="EW81" s="75"/>
      <c r="EX81" s="75"/>
      <c r="EY81" s="75"/>
      <c r="EZ81" s="75"/>
      <c r="FA81" s="75"/>
      <c r="FB81" s="75"/>
      <c r="FC81" s="75"/>
      <c r="FD81" s="75"/>
      <c r="FE81" s="75"/>
      <c r="FF81" s="75"/>
      <c r="FG81" s="75"/>
      <c r="FH81" s="75"/>
      <c r="FI81" s="75"/>
      <c r="FJ81" s="75"/>
      <c r="FK81" s="75"/>
      <c r="FL81" s="75"/>
      <c r="FM81" s="75"/>
      <c r="FN81" s="75"/>
      <c r="FO81" s="75"/>
      <c r="FP81" s="75"/>
      <c r="FQ81" s="75"/>
      <c r="FR81" s="75"/>
      <c r="FS81" s="75"/>
      <c r="FT81" s="75"/>
      <c r="FU81" s="75"/>
      <c r="FV81" s="75"/>
      <c r="FW81" s="75"/>
      <c r="FX81" s="75"/>
      <c r="FY81" s="75"/>
      <c r="FZ81" s="75"/>
      <c r="GA81" s="75"/>
      <c r="GB81" s="75"/>
      <c r="GC81" s="75"/>
      <c r="GD81" s="75"/>
      <c r="GE81" s="75"/>
      <c r="GF81" s="75"/>
      <c r="GG81" s="75"/>
      <c r="GH81" s="75"/>
      <c r="GI81" s="75"/>
      <c r="GJ81" s="75"/>
      <c r="GK81" s="75"/>
      <c r="GL81" s="75"/>
      <c r="GM81" s="75"/>
      <c r="GN81" s="75"/>
    </row>
    <row r="82" spans="1:196" ht="25.2" customHeight="1">
      <c r="A82" s="328"/>
      <c r="B82" s="101"/>
      <c r="C82" s="332"/>
      <c r="Y82" s="328"/>
      <c r="CB82" s="325"/>
      <c r="CC82" s="333"/>
      <c r="CD82" s="334"/>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c r="DW82" s="75"/>
      <c r="DX82" s="75"/>
      <c r="DY82" s="75"/>
      <c r="DZ82" s="75"/>
      <c r="EA82" s="75"/>
      <c r="EB82" s="75"/>
      <c r="EC82" s="75"/>
      <c r="ED82" s="75"/>
      <c r="EE82" s="75"/>
      <c r="EF82" s="75"/>
      <c r="EG82" s="75"/>
      <c r="EH82" s="75"/>
      <c r="EI82" s="75"/>
      <c r="EJ82" s="75"/>
      <c r="EK82" s="75"/>
      <c r="EL82" s="75"/>
      <c r="EM82" s="75"/>
      <c r="EN82" s="75"/>
      <c r="EO82" s="75"/>
      <c r="EP82" s="75"/>
      <c r="EQ82" s="75"/>
      <c r="ER82" s="75"/>
      <c r="ES82" s="75"/>
      <c r="ET82" s="75"/>
      <c r="EU82" s="75"/>
      <c r="EV82" s="75"/>
      <c r="EW82" s="75"/>
      <c r="EX82" s="75"/>
      <c r="EY82" s="75"/>
      <c r="EZ82" s="75"/>
      <c r="FA82" s="75"/>
      <c r="FB82" s="75"/>
      <c r="FC82" s="75"/>
      <c r="FD82" s="75"/>
      <c r="FE82" s="75"/>
      <c r="FF82" s="75"/>
      <c r="FG82" s="75"/>
      <c r="FH82" s="75"/>
      <c r="FI82" s="75"/>
      <c r="FJ82" s="75"/>
      <c r="FK82" s="75"/>
      <c r="FL82" s="75"/>
      <c r="FM82" s="75"/>
      <c r="FN82" s="75"/>
      <c r="FO82" s="75"/>
      <c r="FP82" s="75"/>
      <c r="FQ82" s="75"/>
      <c r="FR82" s="75"/>
      <c r="FS82" s="75"/>
      <c r="FT82" s="75"/>
      <c r="FU82" s="75"/>
      <c r="FV82" s="75"/>
      <c r="FW82" s="75"/>
      <c r="FX82" s="75"/>
      <c r="FY82" s="75"/>
      <c r="FZ82" s="75"/>
      <c r="GA82" s="75"/>
      <c r="GB82" s="75"/>
      <c r="GC82" s="75"/>
      <c r="GD82" s="75"/>
      <c r="GE82" s="75"/>
      <c r="GF82" s="75"/>
      <c r="GG82" s="75"/>
      <c r="GH82" s="75"/>
      <c r="GI82" s="75"/>
      <c r="GJ82" s="75"/>
      <c r="GK82" s="75"/>
      <c r="GL82" s="75"/>
      <c r="GM82" s="75"/>
      <c r="GN82" s="75"/>
    </row>
    <row r="83" spans="1:196" ht="30" customHeight="1">
      <c r="A83" s="328"/>
      <c r="B83" s="101"/>
      <c r="C83" s="332"/>
      <c r="F83" s="332"/>
      <c r="G83" s="302"/>
      <c r="H83" s="332"/>
      <c r="I83" s="332"/>
      <c r="J83" s="332"/>
      <c r="K83" s="332"/>
      <c r="L83" s="332"/>
      <c r="Y83" s="328"/>
      <c r="CB83" s="325"/>
      <c r="CC83" s="333"/>
      <c r="CD83" s="334"/>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c r="DW83" s="75"/>
      <c r="DX83" s="75"/>
      <c r="DY83" s="75"/>
      <c r="DZ83" s="75"/>
      <c r="EA83" s="75"/>
      <c r="EB83" s="75"/>
      <c r="EC83" s="75"/>
      <c r="ED83" s="75"/>
      <c r="EE83" s="75"/>
      <c r="EF83" s="75"/>
      <c r="EG83" s="75"/>
      <c r="EH83" s="75"/>
      <c r="EI83" s="75"/>
      <c r="EJ83" s="75"/>
      <c r="EK83" s="75"/>
      <c r="EL83" s="75"/>
      <c r="EM83" s="75"/>
      <c r="EN83" s="75"/>
      <c r="EO83" s="75"/>
      <c r="EP83" s="75"/>
      <c r="EQ83" s="75"/>
      <c r="ER83" s="75"/>
      <c r="ES83" s="75"/>
      <c r="ET83" s="75"/>
      <c r="EU83" s="75"/>
      <c r="EV83" s="75"/>
      <c r="EW83" s="75"/>
      <c r="EX83" s="75"/>
      <c r="EY83" s="75"/>
      <c r="EZ83" s="75"/>
      <c r="FA83" s="75"/>
      <c r="FB83" s="75"/>
      <c r="FC83" s="75"/>
      <c r="FD83" s="75"/>
      <c r="FE83" s="75"/>
      <c r="FF83" s="75"/>
      <c r="FG83" s="75"/>
      <c r="FH83" s="75"/>
      <c r="FI83" s="75"/>
      <c r="FJ83" s="75"/>
      <c r="FK83" s="75"/>
      <c r="FL83" s="75"/>
      <c r="FM83" s="75"/>
      <c r="FN83" s="75"/>
      <c r="FO83" s="75"/>
      <c r="FP83" s="75"/>
      <c r="FQ83" s="75"/>
      <c r="FR83" s="75"/>
      <c r="FS83" s="75"/>
      <c r="FT83" s="75"/>
      <c r="FU83" s="75"/>
      <c r="FV83" s="75"/>
      <c r="FW83" s="75"/>
      <c r="FX83" s="75"/>
      <c r="FY83" s="75"/>
      <c r="FZ83" s="75"/>
      <c r="GA83" s="75"/>
      <c r="GB83" s="75"/>
      <c r="GC83" s="75"/>
      <c r="GD83" s="75"/>
      <c r="GE83" s="75"/>
      <c r="GF83" s="75"/>
      <c r="GG83" s="75"/>
      <c r="GH83" s="75"/>
      <c r="GI83" s="75"/>
      <c r="GJ83" s="75"/>
      <c r="GK83" s="75"/>
      <c r="GL83" s="75"/>
      <c r="GM83" s="75"/>
      <c r="GN83" s="75"/>
    </row>
    <row r="84" spans="1:196" ht="30" customHeight="1">
      <c r="A84" s="328"/>
      <c r="B84" s="101"/>
      <c r="C84" s="332"/>
      <c r="F84" s="332"/>
      <c r="G84" s="332"/>
      <c r="H84" s="332"/>
      <c r="I84" s="332"/>
      <c r="J84" s="332"/>
      <c r="K84" s="332"/>
      <c r="L84" s="332"/>
      <c r="Y84" s="328"/>
      <c r="CB84" s="325"/>
      <c r="CC84" s="333"/>
      <c r="CD84" s="334"/>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c r="DW84" s="75"/>
      <c r="DX84" s="75"/>
      <c r="DY84" s="75"/>
      <c r="DZ84" s="75"/>
      <c r="EA84" s="75"/>
      <c r="EB84" s="75"/>
      <c r="EC84" s="75"/>
      <c r="ED84" s="75"/>
      <c r="EE84" s="75"/>
      <c r="EF84" s="75"/>
      <c r="EG84" s="75"/>
      <c r="EH84" s="75"/>
      <c r="EI84" s="75"/>
      <c r="EJ84" s="75"/>
      <c r="EK84" s="75"/>
      <c r="EL84" s="75"/>
      <c r="EM84" s="75"/>
      <c r="EN84" s="75"/>
      <c r="EO84" s="75"/>
      <c r="EP84" s="75"/>
      <c r="EQ84" s="75"/>
      <c r="ER84" s="75"/>
      <c r="ES84" s="75"/>
      <c r="ET84" s="75"/>
      <c r="EU84" s="75"/>
      <c r="EV84" s="75"/>
      <c r="EW84" s="75"/>
      <c r="EX84" s="75"/>
      <c r="EY84" s="75"/>
      <c r="EZ84" s="75"/>
      <c r="FA84" s="75"/>
      <c r="FB84" s="75"/>
      <c r="FC84" s="75"/>
      <c r="FD84" s="75"/>
      <c r="FE84" s="75"/>
      <c r="FF84" s="75"/>
      <c r="FG84" s="75"/>
      <c r="FH84" s="75"/>
      <c r="FI84" s="75"/>
      <c r="FJ84" s="75"/>
      <c r="FK84" s="75"/>
      <c r="FL84" s="75"/>
      <c r="FM84" s="75"/>
      <c r="FN84" s="75"/>
      <c r="FO84" s="75"/>
      <c r="FP84" s="75"/>
      <c r="FQ84" s="75"/>
      <c r="FR84" s="75"/>
      <c r="FS84" s="75"/>
      <c r="FT84" s="75"/>
      <c r="FU84" s="75"/>
      <c r="FV84" s="75"/>
      <c r="FW84" s="75"/>
      <c r="FX84" s="75"/>
      <c r="FY84" s="75"/>
      <c r="FZ84" s="75"/>
      <c r="GA84" s="75"/>
      <c r="GB84" s="75"/>
      <c r="GC84" s="75"/>
      <c r="GD84" s="75"/>
      <c r="GE84" s="75"/>
      <c r="GF84" s="75"/>
      <c r="GG84" s="75"/>
      <c r="GH84" s="75"/>
      <c r="GI84" s="75"/>
      <c r="GJ84" s="75"/>
      <c r="GK84" s="75"/>
      <c r="GL84" s="75"/>
      <c r="GM84" s="75"/>
      <c r="GN84" s="75"/>
    </row>
    <row r="85" spans="1:196" ht="25.2" customHeight="1">
      <c r="A85" s="328"/>
      <c r="B85" s="101"/>
      <c r="C85" s="332"/>
      <c r="F85" s="332"/>
      <c r="G85" s="332"/>
      <c r="H85" s="332"/>
      <c r="I85" s="332"/>
      <c r="J85" s="332"/>
      <c r="K85" s="332"/>
      <c r="L85" s="332"/>
      <c r="Y85" s="328"/>
      <c r="CB85" s="325"/>
      <c r="CC85" s="333"/>
      <c r="CD85" s="334"/>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c r="DW85" s="75"/>
      <c r="DX85" s="75"/>
      <c r="DY85" s="75"/>
      <c r="DZ85" s="75"/>
      <c r="EA85" s="75"/>
      <c r="EB85" s="75"/>
      <c r="EC85" s="75"/>
      <c r="ED85" s="75"/>
      <c r="EE85" s="75"/>
      <c r="EF85" s="75"/>
      <c r="EG85" s="75"/>
      <c r="EH85" s="75"/>
      <c r="EI85" s="75"/>
      <c r="EJ85" s="75"/>
      <c r="EK85" s="75"/>
      <c r="EL85" s="75"/>
      <c r="EM85" s="75"/>
      <c r="EN85" s="75"/>
      <c r="EO85" s="75"/>
      <c r="EP85" s="75"/>
      <c r="EQ85" s="75"/>
      <c r="ER85" s="75"/>
      <c r="ES85" s="75"/>
      <c r="ET85" s="75"/>
      <c r="EU85" s="75"/>
      <c r="EV85" s="75"/>
      <c r="EW85" s="75"/>
      <c r="EX85" s="75"/>
      <c r="EY85" s="75"/>
      <c r="EZ85" s="75"/>
      <c r="FA85" s="75"/>
      <c r="FB85" s="75"/>
      <c r="FC85" s="75"/>
      <c r="FD85" s="75"/>
      <c r="FE85" s="75"/>
      <c r="FF85" s="75"/>
      <c r="FG85" s="75"/>
      <c r="FH85" s="75"/>
      <c r="FI85" s="75"/>
      <c r="FJ85" s="75"/>
      <c r="FK85" s="75"/>
      <c r="FL85" s="75"/>
      <c r="FM85" s="75"/>
      <c r="FN85" s="75"/>
      <c r="FO85" s="75"/>
      <c r="FP85" s="75"/>
      <c r="FQ85" s="75"/>
      <c r="FR85" s="75"/>
      <c r="FS85" s="75"/>
      <c r="FT85" s="75"/>
      <c r="FU85" s="75"/>
      <c r="FV85" s="75"/>
      <c r="FW85" s="75"/>
      <c r="FX85" s="75"/>
      <c r="FY85" s="75"/>
      <c r="FZ85" s="75"/>
      <c r="GA85" s="75"/>
      <c r="GB85" s="75"/>
      <c r="GC85" s="75"/>
      <c r="GD85" s="75"/>
      <c r="GE85" s="75"/>
      <c r="GF85" s="75"/>
      <c r="GG85" s="75"/>
      <c r="GH85" s="75"/>
      <c r="GI85" s="75"/>
      <c r="GJ85" s="75"/>
      <c r="GK85" s="75"/>
      <c r="GL85" s="75"/>
      <c r="GM85" s="75"/>
      <c r="GN85" s="75"/>
    </row>
    <row r="86" spans="1:196" ht="30" customHeight="1">
      <c r="A86" s="328"/>
      <c r="B86" s="101"/>
      <c r="C86" s="332"/>
      <c r="F86" s="332"/>
      <c r="G86" s="332"/>
      <c r="H86" s="332"/>
      <c r="I86" s="332"/>
      <c r="J86" s="332"/>
      <c r="K86" s="332"/>
      <c r="L86" s="332"/>
      <c r="Y86" s="328"/>
      <c r="CB86" s="325"/>
      <c r="CC86" s="333"/>
      <c r="CD86" s="334"/>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c r="DW86" s="75"/>
      <c r="DX86" s="75"/>
      <c r="DY86" s="75"/>
      <c r="DZ86" s="75"/>
      <c r="EA86" s="75"/>
      <c r="EB86" s="75"/>
      <c r="EC86" s="75"/>
      <c r="ED86" s="75"/>
      <c r="EE86" s="75"/>
      <c r="EF86" s="75"/>
      <c r="EG86" s="75"/>
      <c r="EH86" s="75"/>
      <c r="EI86" s="75"/>
      <c r="EJ86" s="75"/>
      <c r="EK86" s="75"/>
      <c r="EL86" s="75"/>
      <c r="EM86" s="75"/>
      <c r="EN86" s="75"/>
      <c r="EO86" s="75"/>
      <c r="EP86" s="75"/>
      <c r="EQ86" s="75"/>
      <c r="ER86" s="75"/>
      <c r="ES86" s="75"/>
      <c r="ET86" s="75"/>
      <c r="EU86" s="75"/>
      <c r="EV86" s="75"/>
      <c r="EW86" s="75"/>
      <c r="EX86" s="75"/>
      <c r="EY86" s="75"/>
      <c r="EZ86" s="75"/>
      <c r="FA86" s="75"/>
      <c r="FB86" s="75"/>
      <c r="FC86" s="75"/>
      <c r="FD86" s="75"/>
      <c r="FE86" s="75"/>
      <c r="FF86" s="75"/>
      <c r="FG86" s="75"/>
      <c r="FH86" s="75"/>
      <c r="FI86" s="75"/>
      <c r="FJ86" s="75"/>
      <c r="FK86" s="75"/>
      <c r="FL86" s="75"/>
      <c r="FM86" s="75"/>
      <c r="FN86" s="75"/>
      <c r="FO86" s="75"/>
      <c r="FP86" s="75"/>
      <c r="FQ86" s="75"/>
      <c r="FR86" s="75"/>
      <c r="FS86" s="75"/>
      <c r="FT86" s="75"/>
      <c r="FU86" s="75"/>
      <c r="FV86" s="75"/>
      <c r="FW86" s="75"/>
      <c r="FX86" s="75"/>
      <c r="FY86" s="75"/>
      <c r="FZ86" s="75"/>
      <c r="GA86" s="75"/>
      <c r="GB86" s="75"/>
      <c r="GC86" s="75"/>
      <c r="GD86" s="75"/>
      <c r="GE86" s="75"/>
      <c r="GF86" s="75"/>
      <c r="GG86" s="75"/>
      <c r="GH86" s="75"/>
      <c r="GI86" s="75"/>
      <c r="GJ86" s="75"/>
      <c r="GK86" s="75"/>
      <c r="GL86" s="75"/>
      <c r="GM86" s="75"/>
      <c r="GN86" s="75"/>
    </row>
    <row r="87" spans="1:196" ht="30" customHeight="1">
      <c r="A87" s="328"/>
      <c r="B87" s="101"/>
      <c r="C87" s="332"/>
      <c r="F87" s="332"/>
      <c r="G87" s="332"/>
      <c r="H87" s="332"/>
      <c r="I87" s="332"/>
      <c r="J87" s="332"/>
      <c r="K87" s="332"/>
      <c r="L87" s="332"/>
      <c r="Y87" s="328"/>
      <c r="CB87" s="325"/>
      <c r="CC87" s="333"/>
      <c r="CD87" s="334"/>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c r="DW87" s="75"/>
      <c r="DX87" s="75"/>
      <c r="DY87" s="75"/>
      <c r="DZ87" s="75"/>
      <c r="EA87" s="75"/>
      <c r="EB87" s="75"/>
      <c r="EC87" s="75"/>
      <c r="ED87" s="75"/>
      <c r="EE87" s="75"/>
      <c r="EF87" s="75"/>
      <c r="EG87" s="75"/>
      <c r="EH87" s="75"/>
      <c r="EI87" s="75"/>
      <c r="EJ87" s="75"/>
      <c r="EK87" s="75"/>
      <c r="EL87" s="75"/>
      <c r="EM87" s="75"/>
      <c r="EN87" s="75"/>
      <c r="EO87" s="75"/>
      <c r="EP87" s="75"/>
      <c r="EQ87" s="75"/>
      <c r="ER87" s="75"/>
      <c r="ES87" s="75"/>
      <c r="ET87" s="75"/>
      <c r="EU87" s="75"/>
      <c r="EV87" s="75"/>
      <c r="EW87" s="75"/>
      <c r="EX87" s="75"/>
      <c r="EY87" s="75"/>
      <c r="EZ87" s="75"/>
      <c r="FA87" s="75"/>
      <c r="FB87" s="75"/>
      <c r="FC87" s="75"/>
      <c r="FD87" s="75"/>
      <c r="FE87" s="75"/>
      <c r="FF87" s="75"/>
      <c r="FG87" s="75"/>
      <c r="FH87" s="75"/>
      <c r="FI87" s="75"/>
      <c r="FJ87" s="75"/>
      <c r="FK87" s="75"/>
      <c r="FL87" s="75"/>
      <c r="FM87" s="75"/>
      <c r="FN87" s="75"/>
      <c r="FO87" s="75"/>
      <c r="FP87" s="75"/>
      <c r="FQ87" s="75"/>
      <c r="FR87" s="75"/>
      <c r="FS87" s="75"/>
      <c r="FT87" s="75"/>
      <c r="FU87" s="75"/>
      <c r="FV87" s="75"/>
      <c r="FW87" s="75"/>
      <c r="FX87" s="75"/>
      <c r="FY87" s="75"/>
      <c r="FZ87" s="75"/>
      <c r="GA87" s="75"/>
      <c r="GB87" s="75"/>
      <c r="GC87" s="75"/>
      <c r="GD87" s="75"/>
      <c r="GE87" s="75"/>
      <c r="GF87" s="75"/>
      <c r="GG87" s="75"/>
      <c r="GH87" s="75"/>
      <c r="GI87" s="75"/>
      <c r="GJ87" s="75"/>
      <c r="GK87" s="75"/>
      <c r="GL87" s="75"/>
      <c r="GM87" s="75"/>
      <c r="GN87" s="75"/>
    </row>
    <row r="88" spans="1:196" ht="19.95" customHeight="1">
      <c r="A88" s="328"/>
      <c r="B88" s="101"/>
      <c r="C88" s="332"/>
      <c r="F88" s="290"/>
      <c r="G88" s="332"/>
      <c r="H88" s="332"/>
      <c r="I88" s="332"/>
      <c r="J88" s="332"/>
      <c r="K88" s="332"/>
      <c r="L88" s="332"/>
      <c r="Y88" s="328"/>
      <c r="CB88" s="325"/>
      <c r="CC88" s="333"/>
      <c r="CD88" s="334"/>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c r="DW88" s="75"/>
      <c r="DX88" s="75"/>
      <c r="DY88" s="75"/>
      <c r="DZ88" s="75"/>
      <c r="EA88" s="75"/>
      <c r="EB88" s="75"/>
      <c r="EC88" s="75"/>
      <c r="ED88" s="75"/>
      <c r="EE88" s="75"/>
      <c r="EF88" s="75"/>
      <c r="EG88" s="75"/>
      <c r="EH88" s="75"/>
      <c r="EI88" s="75"/>
      <c r="EJ88" s="75"/>
      <c r="EK88" s="75"/>
      <c r="EL88" s="75"/>
      <c r="EM88" s="75"/>
      <c r="EN88" s="75"/>
      <c r="EO88" s="75"/>
      <c r="EP88" s="75"/>
      <c r="EQ88" s="75"/>
      <c r="ER88" s="75"/>
      <c r="ES88" s="75"/>
      <c r="ET88" s="75"/>
      <c r="EU88" s="75"/>
      <c r="EV88" s="75"/>
      <c r="EW88" s="75"/>
      <c r="EX88" s="75"/>
      <c r="EY88" s="75"/>
      <c r="EZ88" s="75"/>
      <c r="FA88" s="75"/>
      <c r="FB88" s="75"/>
      <c r="FC88" s="75"/>
      <c r="FD88" s="75"/>
      <c r="FE88" s="75"/>
      <c r="FF88" s="75"/>
      <c r="FG88" s="75"/>
      <c r="FH88" s="75"/>
      <c r="FI88" s="75"/>
      <c r="FJ88" s="75"/>
      <c r="FK88" s="75"/>
      <c r="FL88" s="75"/>
      <c r="FM88" s="75"/>
      <c r="FN88" s="75"/>
      <c r="FO88" s="75"/>
      <c r="FP88" s="75"/>
      <c r="FQ88" s="75"/>
      <c r="FR88" s="75"/>
      <c r="FS88" s="75"/>
      <c r="FT88" s="75"/>
      <c r="FU88" s="75"/>
      <c r="FV88" s="75"/>
      <c r="FW88" s="75"/>
      <c r="FX88" s="75"/>
      <c r="FY88" s="75"/>
      <c r="FZ88" s="75"/>
      <c r="GA88" s="75"/>
      <c r="GB88" s="75"/>
      <c r="GC88" s="75"/>
      <c r="GD88" s="75"/>
      <c r="GE88" s="75"/>
      <c r="GF88" s="75"/>
      <c r="GG88" s="75"/>
      <c r="GH88" s="75"/>
      <c r="GI88" s="75"/>
      <c r="GJ88" s="75"/>
      <c r="GK88" s="75"/>
      <c r="GL88" s="75"/>
      <c r="GM88" s="75"/>
      <c r="GN88" s="75"/>
    </row>
    <row r="89" spans="1:196" ht="19.95" customHeight="1">
      <c r="A89" s="328"/>
      <c r="B89" s="101"/>
      <c r="C89" s="325"/>
      <c r="D89" s="328"/>
      <c r="E89" s="328"/>
      <c r="I89" s="328"/>
      <c r="J89" s="328"/>
      <c r="K89" s="328"/>
      <c r="L89" s="328"/>
      <c r="M89" s="328"/>
      <c r="N89" s="328"/>
      <c r="O89" s="328"/>
      <c r="P89" s="328"/>
      <c r="Q89" s="328"/>
      <c r="R89" s="328"/>
      <c r="S89" s="328"/>
      <c r="T89" s="328"/>
      <c r="U89" s="328"/>
      <c r="V89" s="328"/>
      <c r="W89" s="328"/>
      <c r="X89" s="328"/>
      <c r="Y89" s="328"/>
      <c r="CB89" s="325"/>
      <c r="CC89" s="333"/>
      <c r="CD89" s="334"/>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c r="DW89" s="75"/>
      <c r="DX89" s="75"/>
      <c r="DY89" s="75"/>
      <c r="DZ89" s="75"/>
      <c r="EA89" s="75"/>
      <c r="EB89" s="75"/>
      <c r="EC89" s="75"/>
      <c r="ED89" s="75"/>
      <c r="EE89" s="75"/>
      <c r="EF89" s="75"/>
      <c r="EG89" s="75"/>
      <c r="EH89" s="75"/>
      <c r="EI89" s="75"/>
      <c r="EJ89" s="75"/>
      <c r="EK89" s="75"/>
      <c r="EL89" s="75"/>
      <c r="EM89" s="75"/>
      <c r="EN89" s="75"/>
      <c r="EO89" s="75"/>
      <c r="EP89" s="75"/>
      <c r="EQ89" s="75"/>
      <c r="ER89" s="75"/>
      <c r="ES89" s="75"/>
      <c r="ET89" s="75"/>
      <c r="EU89" s="75"/>
      <c r="EV89" s="75"/>
      <c r="EW89" s="75"/>
      <c r="EX89" s="75"/>
      <c r="EY89" s="75"/>
      <c r="EZ89" s="75"/>
      <c r="FA89" s="75"/>
      <c r="FB89" s="75"/>
      <c r="FC89" s="75"/>
      <c r="FD89" s="75"/>
      <c r="FE89" s="75"/>
      <c r="FF89" s="75"/>
      <c r="FG89" s="75"/>
      <c r="FH89" s="75"/>
      <c r="FI89" s="75"/>
      <c r="FJ89" s="75"/>
      <c r="FK89" s="75"/>
      <c r="FL89" s="75"/>
      <c r="FM89" s="75"/>
      <c r="FN89" s="75"/>
      <c r="FO89" s="75"/>
      <c r="FP89" s="75"/>
      <c r="FQ89" s="75"/>
      <c r="FR89" s="75"/>
      <c r="FS89" s="75"/>
      <c r="FT89" s="75"/>
      <c r="FU89" s="75"/>
      <c r="FV89" s="75"/>
      <c r="FW89" s="75"/>
      <c r="FX89" s="75"/>
      <c r="FY89" s="75"/>
      <c r="FZ89" s="75"/>
      <c r="GA89" s="75"/>
      <c r="GB89" s="75"/>
      <c r="GC89" s="75"/>
      <c r="GD89" s="75"/>
      <c r="GE89" s="75"/>
      <c r="GF89" s="75"/>
      <c r="GG89" s="75"/>
      <c r="GH89" s="75"/>
      <c r="GI89" s="75"/>
      <c r="GJ89" s="75"/>
      <c r="GK89" s="75"/>
      <c r="GL89" s="75"/>
      <c r="GM89" s="75"/>
      <c r="GN89" s="75"/>
    </row>
    <row r="90" spans="1:196" ht="19.95" customHeight="1">
      <c r="B90" s="101"/>
      <c r="C90" s="8"/>
      <c r="AI90" s="330"/>
      <c r="AJ90" s="331"/>
      <c r="AM90" s="331"/>
      <c r="AN90" s="331"/>
      <c r="AO90" s="331"/>
      <c r="AP90" s="331"/>
      <c r="AQ90" s="331"/>
      <c r="AR90" s="331"/>
      <c r="AS90" s="331"/>
      <c r="AT90" s="331"/>
      <c r="AU90" s="331"/>
      <c r="AV90" s="331"/>
      <c r="AW90" s="331"/>
      <c r="BZ90" s="8"/>
      <c r="CA90" s="8"/>
      <c r="CB90" s="8"/>
      <c r="CC90" s="105"/>
      <c r="CD90" s="172"/>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c r="DW90" s="75"/>
      <c r="DX90" s="75"/>
      <c r="DY90" s="75"/>
      <c r="DZ90" s="75"/>
      <c r="EA90" s="75"/>
      <c r="EB90" s="75"/>
      <c r="EC90" s="75"/>
      <c r="ED90" s="75"/>
      <c r="EE90" s="75"/>
      <c r="EF90" s="75"/>
      <c r="EG90" s="75"/>
      <c r="EH90" s="75"/>
      <c r="EI90" s="75"/>
      <c r="EJ90" s="75"/>
      <c r="EK90" s="75"/>
      <c r="EL90" s="75"/>
      <c r="EM90" s="75"/>
      <c r="EN90" s="75"/>
      <c r="EO90" s="75"/>
      <c r="EP90" s="75"/>
      <c r="EQ90" s="75"/>
      <c r="ER90" s="75"/>
      <c r="ES90" s="75"/>
      <c r="ET90" s="75"/>
      <c r="EU90" s="75"/>
      <c r="EV90" s="75"/>
      <c r="EW90" s="75"/>
      <c r="EX90" s="75"/>
      <c r="EY90" s="75"/>
      <c r="EZ90" s="75"/>
      <c r="FA90" s="75"/>
      <c r="FB90" s="75"/>
      <c r="FC90" s="75"/>
      <c r="FD90" s="75"/>
      <c r="FE90" s="75"/>
      <c r="FF90" s="75"/>
      <c r="FG90" s="75"/>
      <c r="FH90" s="75"/>
      <c r="FI90" s="75"/>
      <c r="FJ90" s="75"/>
      <c r="FK90" s="75"/>
      <c r="FL90" s="75"/>
      <c r="FM90" s="75"/>
      <c r="FN90" s="75"/>
      <c r="FO90" s="75"/>
      <c r="FP90" s="75"/>
      <c r="FQ90" s="75"/>
      <c r="FR90" s="75"/>
      <c r="FS90" s="75"/>
      <c r="FT90" s="75"/>
      <c r="FU90" s="75"/>
      <c r="FV90" s="75"/>
      <c r="FW90" s="75"/>
      <c r="FX90" s="75"/>
      <c r="FY90" s="75"/>
      <c r="FZ90" s="75"/>
      <c r="GA90" s="75"/>
      <c r="GB90" s="75"/>
      <c r="GC90" s="75"/>
      <c r="GD90" s="75"/>
      <c r="GE90" s="75"/>
      <c r="GF90" s="75"/>
      <c r="GG90" s="75"/>
      <c r="GH90" s="75"/>
      <c r="GI90" s="75"/>
      <c r="GJ90" s="75"/>
      <c r="GK90" s="75"/>
      <c r="GL90" s="75"/>
      <c r="GM90" s="75"/>
      <c r="GN90" s="75"/>
    </row>
    <row r="91" spans="1:196" ht="19.95" customHeight="1">
      <c r="B91" s="101"/>
      <c r="C91" s="8"/>
      <c r="AI91" s="330"/>
      <c r="AJ91" s="331"/>
      <c r="AM91" s="331"/>
      <c r="AN91" s="331"/>
      <c r="AO91" s="331"/>
      <c r="AP91" s="331"/>
      <c r="AQ91" s="331"/>
      <c r="AR91" s="331"/>
      <c r="AS91" s="331"/>
      <c r="AT91" s="331"/>
      <c r="BZ91" s="8"/>
      <c r="CA91" s="8"/>
      <c r="CB91" s="8"/>
      <c r="CC91" s="105"/>
      <c r="CD91" s="172"/>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c r="EO91" s="75"/>
      <c r="EP91" s="75"/>
      <c r="EQ91" s="75"/>
      <c r="ER91" s="75"/>
      <c r="ES91" s="75"/>
      <c r="ET91" s="75"/>
      <c r="EU91" s="75"/>
      <c r="EV91" s="75"/>
      <c r="EW91" s="75"/>
      <c r="EX91" s="75"/>
      <c r="EY91" s="75"/>
      <c r="EZ91" s="75"/>
      <c r="FA91" s="75"/>
      <c r="FB91" s="75"/>
      <c r="FC91" s="75"/>
      <c r="FD91" s="75"/>
      <c r="FE91" s="75"/>
      <c r="FF91" s="75"/>
      <c r="FG91" s="75"/>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5"/>
      <c r="GM91" s="75"/>
      <c r="GN91" s="75"/>
    </row>
    <row r="92" spans="1:196" ht="19.95" customHeight="1">
      <c r="B92" s="101"/>
      <c r="C92" s="8"/>
      <c r="AI92" s="330"/>
      <c r="AJ92" s="331"/>
      <c r="AL92" s="302"/>
      <c r="AM92" s="331"/>
      <c r="AN92" s="331"/>
      <c r="AO92" s="331"/>
      <c r="AP92" s="331"/>
      <c r="AQ92" s="331"/>
      <c r="AR92" s="331"/>
      <c r="AS92" s="331"/>
      <c r="AT92" s="331"/>
      <c r="BZ92" s="8"/>
      <c r="CA92" s="8"/>
      <c r="CB92" s="8"/>
      <c r="CC92" s="105"/>
      <c r="CD92" s="172"/>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c r="DW92" s="75"/>
      <c r="DX92" s="75"/>
      <c r="DY92" s="75"/>
      <c r="DZ92" s="75"/>
      <c r="EA92" s="75"/>
      <c r="EB92" s="75"/>
      <c r="EC92" s="75"/>
      <c r="ED92" s="75"/>
      <c r="EE92" s="75"/>
      <c r="EF92" s="75"/>
      <c r="EG92" s="75"/>
      <c r="EH92" s="75"/>
      <c r="EI92" s="75"/>
      <c r="EJ92" s="75"/>
      <c r="EK92" s="75"/>
      <c r="EL92" s="75"/>
      <c r="EM92" s="75"/>
      <c r="EN92" s="75"/>
      <c r="EO92" s="75"/>
      <c r="EP92" s="75"/>
      <c r="EQ92" s="75"/>
      <c r="ER92" s="75"/>
      <c r="ES92" s="75"/>
      <c r="ET92" s="75"/>
      <c r="EU92" s="75"/>
      <c r="EV92" s="75"/>
      <c r="EW92" s="75"/>
      <c r="EX92" s="75"/>
      <c r="EY92" s="75"/>
      <c r="EZ92" s="75"/>
      <c r="FA92" s="75"/>
      <c r="FB92" s="75"/>
      <c r="FC92" s="75"/>
      <c r="FD92" s="75"/>
      <c r="FE92" s="75"/>
      <c r="FF92" s="75"/>
      <c r="FG92" s="75"/>
      <c r="FH92" s="75"/>
      <c r="FI92" s="75"/>
      <c r="FJ92" s="75"/>
      <c r="FK92" s="75"/>
      <c r="FL92" s="75"/>
      <c r="FM92" s="75"/>
      <c r="FN92" s="75"/>
      <c r="FO92" s="75"/>
      <c r="FP92" s="75"/>
      <c r="FQ92" s="75"/>
      <c r="FR92" s="75"/>
      <c r="FS92" s="75"/>
      <c r="FT92" s="75"/>
      <c r="FU92" s="75"/>
      <c r="FV92" s="75"/>
      <c r="FW92" s="75"/>
      <c r="FX92" s="75"/>
      <c r="FY92" s="75"/>
      <c r="FZ92" s="75"/>
      <c r="GA92" s="75"/>
      <c r="GB92" s="75"/>
      <c r="GC92" s="75"/>
      <c r="GD92" s="75"/>
      <c r="GE92" s="75"/>
      <c r="GF92" s="75"/>
      <c r="GG92" s="75"/>
      <c r="GH92" s="75"/>
      <c r="GI92" s="75"/>
      <c r="GJ92" s="75"/>
      <c r="GK92" s="75"/>
      <c r="GL92" s="75"/>
      <c r="GM92" s="75"/>
      <c r="GN92" s="75"/>
    </row>
    <row r="93" spans="1:196" ht="19.95" customHeight="1">
      <c r="B93" s="101"/>
      <c r="C93" s="8"/>
      <c r="AI93" s="330"/>
      <c r="AJ93" s="331"/>
      <c r="AL93" s="331"/>
      <c r="AM93" s="331"/>
      <c r="AN93" s="331"/>
      <c r="AO93" s="331"/>
      <c r="AP93" s="331"/>
      <c r="AQ93" s="331"/>
      <c r="AR93" s="331"/>
      <c r="AS93" s="331"/>
      <c r="AT93" s="331"/>
      <c r="AU93" s="331"/>
      <c r="AV93" s="331"/>
      <c r="AW93" s="331"/>
      <c r="BZ93" s="8"/>
      <c r="CA93" s="8"/>
      <c r="CB93" s="8"/>
      <c r="CC93" s="105"/>
      <c r="CD93" s="172"/>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c r="DW93" s="75"/>
      <c r="DX93" s="75"/>
      <c r="DY93" s="75"/>
      <c r="DZ93" s="75"/>
      <c r="EA93" s="75"/>
      <c r="EB93" s="75"/>
      <c r="EC93" s="75"/>
      <c r="ED93" s="75"/>
      <c r="EE93" s="75"/>
      <c r="EF93" s="75"/>
      <c r="EG93" s="75"/>
      <c r="EH93" s="75"/>
      <c r="EI93" s="75"/>
      <c r="EJ93" s="75"/>
      <c r="EK93" s="75"/>
      <c r="EL93" s="75"/>
      <c r="EM93" s="75"/>
      <c r="EN93" s="75"/>
      <c r="EO93" s="75"/>
      <c r="EP93" s="75"/>
      <c r="EQ93" s="75"/>
      <c r="ER93" s="75"/>
      <c r="ES93" s="75"/>
      <c r="ET93" s="75"/>
      <c r="EU93" s="75"/>
      <c r="EV93" s="75"/>
      <c r="EW93" s="75"/>
      <c r="EX93" s="75"/>
      <c r="EY93" s="75"/>
      <c r="EZ93" s="75"/>
      <c r="FA93" s="75"/>
      <c r="FB93" s="75"/>
      <c r="FC93" s="75"/>
      <c r="FD93" s="75"/>
      <c r="FE93" s="75"/>
      <c r="FF93" s="75"/>
      <c r="FG93" s="75"/>
      <c r="FH93" s="75"/>
      <c r="FI93" s="75"/>
      <c r="FJ93" s="75"/>
      <c r="FK93" s="75"/>
    </row>
    <row r="94" spans="1:196" ht="30" customHeight="1">
      <c r="B94" s="101"/>
      <c r="C94" s="8"/>
      <c r="AI94" s="330"/>
      <c r="AJ94" s="331"/>
      <c r="AL94" s="331"/>
      <c r="AM94" s="331"/>
      <c r="AN94" s="331"/>
      <c r="AO94" s="331"/>
      <c r="AP94" s="331"/>
      <c r="AQ94" s="331"/>
      <c r="AR94" s="331"/>
      <c r="AS94" s="331"/>
      <c r="AT94" s="331"/>
      <c r="AU94" s="331"/>
      <c r="AV94" s="331"/>
      <c r="AW94" s="331"/>
      <c r="BZ94" s="8"/>
      <c r="CA94" s="8"/>
      <c r="CB94" s="8"/>
      <c r="CC94" s="105"/>
      <c r="CD94" s="172"/>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c r="DW94" s="75"/>
      <c r="DX94" s="75"/>
      <c r="DY94" s="75"/>
      <c r="DZ94" s="75"/>
      <c r="EA94" s="75"/>
      <c r="EB94" s="75"/>
      <c r="EC94" s="75"/>
      <c r="ED94" s="75"/>
      <c r="EE94" s="75"/>
      <c r="EF94" s="75"/>
      <c r="EG94" s="75"/>
      <c r="EH94" s="75"/>
      <c r="EI94" s="75"/>
      <c r="EJ94" s="75"/>
      <c r="EK94" s="75"/>
      <c r="EL94" s="75"/>
      <c r="EM94" s="75"/>
      <c r="EN94" s="75"/>
      <c r="EO94" s="75"/>
      <c r="EP94" s="75"/>
      <c r="EQ94" s="75"/>
      <c r="ER94" s="75"/>
      <c r="ES94" s="75"/>
      <c r="ET94" s="75"/>
      <c r="EU94" s="75"/>
      <c r="EV94" s="75"/>
      <c r="EW94" s="75"/>
      <c r="EX94" s="75"/>
      <c r="EY94" s="75"/>
      <c r="EZ94" s="75"/>
      <c r="FA94" s="75"/>
      <c r="FB94" s="75"/>
      <c r="FC94" s="75"/>
      <c r="FD94" s="75"/>
      <c r="FE94" s="75"/>
      <c r="FF94" s="75"/>
      <c r="FG94" s="75"/>
      <c r="FH94" s="75"/>
      <c r="FI94" s="75"/>
      <c r="FJ94" s="75"/>
      <c r="FK94" s="75"/>
    </row>
    <row r="95" spans="1:196" ht="30" customHeight="1">
      <c r="B95" s="101"/>
      <c r="AI95" s="330"/>
      <c r="AJ95" s="331"/>
      <c r="AM95" s="331"/>
      <c r="AN95" s="331"/>
      <c r="AO95" s="331"/>
      <c r="AP95" s="331"/>
      <c r="AQ95" s="331"/>
      <c r="AR95" s="331"/>
      <c r="AS95" s="331"/>
      <c r="AT95" s="331"/>
      <c r="AU95" s="331"/>
      <c r="AV95" s="331"/>
      <c r="AW95" s="331"/>
      <c r="BZ95" s="8"/>
      <c r="CA95" s="8"/>
      <c r="CB95" s="8"/>
      <c r="CC95" s="105"/>
      <c r="CD95" s="172"/>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c r="DW95" s="75"/>
      <c r="DX95" s="75"/>
      <c r="DY95" s="75"/>
      <c r="DZ95" s="75"/>
      <c r="EA95" s="75"/>
      <c r="EB95" s="75"/>
      <c r="EC95" s="75"/>
      <c r="ED95" s="75"/>
      <c r="EE95" s="75"/>
      <c r="EF95" s="75"/>
      <c r="EG95" s="75"/>
      <c r="EH95" s="75"/>
      <c r="EI95" s="75"/>
      <c r="EJ95" s="75"/>
      <c r="EK95" s="75"/>
      <c r="EL95" s="75"/>
      <c r="EM95" s="75"/>
      <c r="EN95" s="75"/>
      <c r="EO95" s="75"/>
      <c r="EP95" s="75"/>
      <c r="EQ95" s="75"/>
      <c r="ER95" s="75"/>
      <c r="ES95" s="75"/>
      <c r="ET95" s="75"/>
      <c r="EU95" s="75"/>
      <c r="EV95" s="75"/>
      <c r="EW95" s="75"/>
      <c r="EX95" s="75"/>
      <c r="EY95" s="75"/>
      <c r="EZ95" s="75"/>
      <c r="FA95" s="75"/>
      <c r="FB95" s="75"/>
      <c r="FC95" s="75"/>
      <c r="FD95" s="75"/>
      <c r="FE95" s="75"/>
      <c r="FF95" s="75"/>
      <c r="FG95" s="75"/>
      <c r="FH95" s="75"/>
      <c r="FI95" s="75"/>
      <c r="FJ95" s="75"/>
      <c r="FK95" s="75"/>
    </row>
    <row r="96" spans="1:196" ht="30" customHeight="1">
      <c r="B96" s="101"/>
      <c r="AI96" s="330"/>
      <c r="AJ96" s="331"/>
      <c r="AK96" s="332"/>
      <c r="AM96" s="331"/>
      <c r="AN96" s="331"/>
      <c r="AO96" s="331"/>
      <c r="AP96" s="331"/>
      <c r="AQ96" s="331"/>
      <c r="AR96" s="331"/>
      <c r="AS96" s="331"/>
      <c r="AT96" s="331"/>
      <c r="AU96" s="331"/>
      <c r="AV96" s="331"/>
      <c r="AW96" s="331"/>
      <c r="BZ96" s="8"/>
      <c r="CA96" s="8"/>
      <c r="CB96" s="8"/>
      <c r="CC96" s="105"/>
      <c r="CD96" s="172"/>
      <c r="CL96" s="335"/>
      <c r="CM96" s="335"/>
      <c r="CN96" s="336"/>
      <c r="CO96" s="335"/>
      <c r="CP96" s="337"/>
      <c r="CQ96" s="338"/>
      <c r="CR96" s="338"/>
      <c r="CS96" s="338"/>
      <c r="CT96" s="338"/>
      <c r="CU96" s="338"/>
      <c r="CV96" s="264"/>
      <c r="CW96" s="338"/>
      <c r="CX96" s="338"/>
      <c r="CY96" s="338"/>
      <c r="CZ96" s="338"/>
      <c r="DA96" s="338"/>
      <c r="DB96" s="338"/>
      <c r="DC96" s="264"/>
      <c r="DD96" s="264"/>
      <c r="DE96" s="264"/>
      <c r="DF96" s="264"/>
      <c r="DG96" s="264"/>
      <c r="DH96" s="264"/>
      <c r="DI96" s="264"/>
      <c r="DJ96" s="264"/>
      <c r="DK96" s="264"/>
      <c r="DL96" s="264"/>
      <c r="DM96" s="339"/>
      <c r="DN96" s="339"/>
      <c r="DO96" s="339"/>
      <c r="DP96" s="339"/>
      <c r="DQ96" s="339"/>
      <c r="DR96" s="339"/>
      <c r="DS96" s="339"/>
      <c r="DT96" s="219"/>
      <c r="DU96" s="219"/>
      <c r="DV96" s="219"/>
      <c r="DW96" s="223"/>
      <c r="DX96" s="223"/>
      <c r="DY96" s="75"/>
      <c r="DZ96" s="75"/>
      <c r="EA96" s="75"/>
      <c r="EB96" s="75"/>
      <c r="EC96" s="75"/>
      <c r="ED96" s="75"/>
      <c r="EE96" s="75"/>
      <c r="EF96" s="75"/>
      <c r="EG96" s="75"/>
      <c r="EH96" s="75"/>
      <c r="EI96" s="75"/>
      <c r="EJ96" s="75"/>
      <c r="EK96" s="75"/>
      <c r="EL96" s="75"/>
      <c r="EM96" s="75"/>
      <c r="EN96" s="75"/>
      <c r="EO96" s="75"/>
      <c r="EP96" s="75"/>
      <c r="EQ96" s="75"/>
      <c r="ER96" s="75"/>
      <c r="ES96" s="75"/>
      <c r="ET96" s="223"/>
      <c r="EU96" s="223"/>
      <c r="EV96" s="223"/>
      <c r="EW96" s="223"/>
      <c r="EX96" s="340"/>
      <c r="EY96" s="340"/>
      <c r="EZ96" s="75"/>
      <c r="FA96" s="75"/>
      <c r="FB96" s="75"/>
      <c r="FC96" s="75"/>
      <c r="FD96" s="75"/>
      <c r="FE96" s="75"/>
      <c r="FF96" s="75"/>
      <c r="FG96" s="75"/>
      <c r="FH96" s="75"/>
      <c r="FI96" s="75"/>
      <c r="FJ96" s="75"/>
      <c r="FK96" s="75"/>
    </row>
    <row r="97" spans="2:82" ht="30" customHeight="1">
      <c r="B97" s="326"/>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330"/>
      <c r="AJ97" s="331"/>
      <c r="AK97" s="332"/>
      <c r="AL97" s="302"/>
      <c r="AM97" s="331"/>
      <c r="AN97" s="331"/>
      <c r="AO97" s="331"/>
      <c r="AP97" s="331"/>
      <c r="AQ97" s="331"/>
      <c r="AR97" s="331"/>
      <c r="AS97" s="331"/>
      <c r="AT97" s="331"/>
      <c r="AU97" s="331"/>
      <c r="AV97" s="331"/>
      <c r="AW97" s="331"/>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c r="BZ97" s="105"/>
      <c r="CA97" s="105"/>
      <c r="CB97" s="105"/>
      <c r="CC97" s="105"/>
      <c r="CD97" s="132"/>
    </row>
    <row r="98" spans="2:82" ht="30" customHeight="1">
      <c r="B98" s="133"/>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42"/>
    </row>
    <row r="99" spans="2:82" ht="19.95" customHeight="1"/>
    <row r="100" spans="2:82" ht="19.95" customHeight="1"/>
    <row r="101" spans="2:82" ht="19.95" customHeight="1">
      <c r="B101" s="2160">
        <v>31</v>
      </c>
      <c r="C101" s="2160"/>
      <c r="D101" s="2160"/>
      <c r="E101" s="2160"/>
      <c r="F101" s="2160"/>
      <c r="G101" s="2160"/>
      <c r="H101" s="2160"/>
      <c r="I101" s="2160"/>
      <c r="J101" s="2160"/>
      <c r="K101" s="2160"/>
      <c r="L101" s="2160"/>
      <c r="M101" s="2160"/>
      <c r="N101" s="2160"/>
      <c r="O101" s="2160"/>
      <c r="P101" s="2160"/>
      <c r="Q101" s="2160"/>
      <c r="R101" s="2160"/>
      <c r="S101" s="2160"/>
      <c r="T101" s="2160"/>
      <c r="U101" s="2160"/>
      <c r="V101" s="2160"/>
      <c r="W101" s="2160"/>
      <c r="X101" s="2160"/>
      <c r="Y101" s="2160"/>
      <c r="Z101" s="2160"/>
      <c r="AA101" s="2160"/>
      <c r="AB101" s="2160"/>
      <c r="AC101" s="2160"/>
      <c r="AD101" s="2160"/>
      <c r="AE101" s="2160"/>
      <c r="AF101" s="2160"/>
      <c r="AG101" s="2160"/>
      <c r="AH101" s="2160"/>
      <c r="AI101" s="2160"/>
      <c r="AJ101" s="2160"/>
      <c r="AK101" s="2160"/>
      <c r="AL101" s="2160"/>
      <c r="AM101" s="2160"/>
      <c r="AN101" s="2160"/>
      <c r="AO101" s="2160"/>
      <c r="AP101" s="2160"/>
      <c r="AQ101" s="2160"/>
      <c r="AR101" s="2160"/>
      <c r="AS101" s="2160"/>
      <c r="AT101" s="2160"/>
      <c r="AU101" s="2160"/>
      <c r="AV101" s="2160"/>
      <c r="AW101" s="2160"/>
      <c r="AX101" s="2160"/>
      <c r="AY101" s="2160"/>
      <c r="AZ101" s="2160"/>
      <c r="BA101" s="2160"/>
      <c r="BB101" s="2160"/>
      <c r="BC101" s="2160"/>
      <c r="BD101" s="2160"/>
      <c r="BE101" s="2160"/>
      <c r="BF101" s="2160"/>
      <c r="BG101" s="2160"/>
      <c r="BH101" s="2160"/>
      <c r="BI101" s="2160"/>
      <c r="BJ101" s="2160"/>
      <c r="BK101" s="2160"/>
      <c r="BL101" s="2160"/>
      <c r="BM101" s="2160"/>
      <c r="BN101" s="2160"/>
      <c r="BO101" s="2160"/>
      <c r="BP101" s="2160"/>
      <c r="BQ101" s="2160"/>
      <c r="BR101" s="2160"/>
      <c r="BS101" s="2160"/>
      <c r="BT101" s="2160"/>
      <c r="BU101" s="2160"/>
      <c r="BV101" s="2160"/>
      <c r="BW101" s="2160"/>
      <c r="BX101" s="2160"/>
      <c r="BY101" s="2160"/>
      <c r="BZ101" s="2160"/>
      <c r="CA101" s="2160"/>
      <c r="CB101" s="2160"/>
      <c r="CC101" s="2160"/>
      <c r="CD101" s="2160"/>
    </row>
    <row r="102" spans="2:82" ht="19.95" customHeight="1"/>
    <row r="103" spans="2:82" ht="19.95" customHeight="1"/>
  </sheetData>
  <mergeCells count="73">
    <mergeCell ref="AB53:BD54"/>
    <mergeCell ref="B101:CD101"/>
    <mergeCell ref="S71:X72"/>
    <mergeCell ref="Z71:AA72"/>
    <mergeCell ref="AB17:BD17"/>
    <mergeCell ref="BG17:CA17"/>
    <mergeCell ref="AB18:BD18"/>
    <mergeCell ref="BG18:CA18"/>
    <mergeCell ref="BB19:BD19"/>
    <mergeCell ref="BY19:CA19"/>
    <mergeCell ref="BY66:CA66"/>
    <mergeCell ref="BB70:BD70"/>
    <mergeCell ref="BY70:CA70"/>
    <mergeCell ref="AB20:BD21"/>
    <mergeCell ref="AB27:BD28"/>
    <mergeCell ref="AB30:BD31"/>
    <mergeCell ref="AB33:BD34"/>
    <mergeCell ref="AB61:BD62"/>
    <mergeCell ref="BG71:CA72"/>
    <mergeCell ref="R77:X78"/>
    <mergeCell ref="Z77:AA78"/>
    <mergeCell ref="BG77:CA78"/>
    <mergeCell ref="BB76:BD76"/>
    <mergeCell ref="BY76:CA76"/>
    <mergeCell ref="AB71:BD72"/>
    <mergeCell ref="AB77:BD78"/>
    <mergeCell ref="S50:X51"/>
    <mergeCell ref="Z50:AA51"/>
    <mergeCell ref="BG50:CA51"/>
    <mergeCell ref="S53:X54"/>
    <mergeCell ref="Z53:AA55"/>
    <mergeCell ref="AB50:BD51"/>
    <mergeCell ref="G67:H68"/>
    <mergeCell ref="I67:J68"/>
    <mergeCell ref="BG58:CA59"/>
    <mergeCell ref="S61:X62"/>
    <mergeCell ref="Z61:AA62"/>
    <mergeCell ref="BG61:CA62"/>
    <mergeCell ref="S58:X59"/>
    <mergeCell ref="Z58:AA59"/>
    <mergeCell ref="K67:CA68"/>
    <mergeCell ref="AB58:BD59"/>
    <mergeCell ref="S47:X48"/>
    <mergeCell ref="Z47:AA48"/>
    <mergeCell ref="BG47:CA48"/>
    <mergeCell ref="AB44:BD45"/>
    <mergeCell ref="AB47:BD48"/>
    <mergeCell ref="AB36:BD37"/>
    <mergeCell ref="AB40:BD41"/>
    <mergeCell ref="S44:Y45"/>
    <mergeCell ref="Z44:AA45"/>
    <mergeCell ref="BG44:CA45"/>
    <mergeCell ref="BG53:CA54"/>
    <mergeCell ref="S27:X28"/>
    <mergeCell ref="Z27:AA28"/>
    <mergeCell ref="BG27:CA28"/>
    <mergeCell ref="S30:X31"/>
    <mergeCell ref="Z30:AA31"/>
    <mergeCell ref="BG30:CA31"/>
    <mergeCell ref="S33:X34"/>
    <mergeCell ref="Z33:AA34"/>
    <mergeCell ref="BG33:CA34"/>
    <mergeCell ref="S36:X37"/>
    <mergeCell ref="Z36:AA37"/>
    <mergeCell ref="BG36:CA37"/>
    <mergeCell ref="S40:X41"/>
    <mergeCell ref="Z40:AA41"/>
    <mergeCell ref="BG40:CA41"/>
    <mergeCell ref="Z20:AA21"/>
    <mergeCell ref="BG20:CA21"/>
    <mergeCell ref="I10:BQ11"/>
    <mergeCell ref="I12:BJ13"/>
    <mergeCell ref="I14:BP1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tint="-0.499984740745262"/>
  </sheetPr>
  <dimension ref="A1:GN103"/>
  <sheetViews>
    <sheetView showGridLines="0" view="pageBreakPreview" topLeftCell="A55" zoomScale="50" zoomScaleNormal="25" zoomScaleSheetLayoutView="50" workbookViewId="0">
      <selection activeCell="BA77" sqref="BA77:CA78"/>
    </sheetView>
  </sheetViews>
  <sheetFormatPr defaultColWidth="1.4609375" defaultRowHeight="15"/>
  <cols>
    <col min="1" max="1" width="1.4609375" style="9"/>
    <col min="2" max="2" width="2.61328125" style="9" customWidth="1"/>
    <col min="3" max="3" width="7.3046875" style="9" customWidth="1"/>
    <col min="4" max="82" width="2.61328125" style="9" customWidth="1"/>
    <col min="83" max="83" width="2.07421875" style="9" customWidth="1"/>
    <col min="84" max="88" width="1.4609375" style="9"/>
    <col min="89" max="89" width="1.4609375" style="9" customWidth="1"/>
    <col min="90" max="90" width="1.4609375" style="9"/>
    <col min="91" max="91" width="16.23046875" style="9" customWidth="1"/>
    <col min="92" max="249" width="1.4609375" style="9"/>
    <col min="250" max="250" width="2.61328125" style="9" customWidth="1"/>
    <col min="251" max="251" width="6.3828125" style="9" customWidth="1"/>
    <col min="252" max="252" width="2.61328125" style="9" customWidth="1"/>
    <col min="253" max="256" width="0.765625" style="9" customWidth="1"/>
    <col min="257" max="338" width="2.61328125" style="9" customWidth="1"/>
    <col min="339" max="505" width="1.4609375" style="9"/>
    <col min="506" max="506" width="2.61328125" style="9" customWidth="1"/>
    <col min="507" max="507" width="6.3828125" style="9" customWidth="1"/>
    <col min="508" max="508" width="2.61328125" style="9" customWidth="1"/>
    <col min="509" max="512" width="0.765625" style="9" customWidth="1"/>
    <col min="513" max="594" width="2.61328125" style="9" customWidth="1"/>
    <col min="595" max="761" width="1.4609375" style="9"/>
    <col min="762" max="762" width="2.61328125" style="9" customWidth="1"/>
    <col min="763" max="763" width="6.3828125" style="9" customWidth="1"/>
    <col min="764" max="764" width="2.61328125" style="9" customWidth="1"/>
    <col min="765" max="768" width="0.765625" style="9" customWidth="1"/>
    <col min="769" max="850" width="2.61328125" style="9" customWidth="1"/>
    <col min="851" max="1017" width="1.4609375" style="9"/>
    <col min="1018" max="1018" width="2.61328125" style="9" customWidth="1"/>
    <col min="1019" max="1019" width="6.3828125" style="9" customWidth="1"/>
    <col min="1020" max="1020" width="2.61328125" style="9" customWidth="1"/>
    <col min="1021" max="1024" width="0.765625" style="9" customWidth="1"/>
    <col min="1025" max="1106" width="2.61328125" style="9" customWidth="1"/>
    <col min="1107" max="1273" width="1.4609375" style="9"/>
    <col min="1274" max="1274" width="2.61328125" style="9" customWidth="1"/>
    <col min="1275" max="1275" width="6.3828125" style="9" customWidth="1"/>
    <col min="1276" max="1276" width="2.61328125" style="9" customWidth="1"/>
    <col min="1277" max="1280" width="0.765625" style="9" customWidth="1"/>
    <col min="1281" max="1362" width="2.61328125" style="9" customWidth="1"/>
    <col min="1363" max="1529" width="1.4609375" style="9"/>
    <col min="1530" max="1530" width="2.61328125" style="9" customWidth="1"/>
    <col min="1531" max="1531" width="6.3828125" style="9" customWidth="1"/>
    <col min="1532" max="1532" width="2.61328125" style="9" customWidth="1"/>
    <col min="1533" max="1536" width="0.765625" style="9" customWidth="1"/>
    <col min="1537" max="1618" width="2.61328125" style="9" customWidth="1"/>
    <col min="1619" max="1785" width="1.4609375" style="9"/>
    <col min="1786" max="1786" width="2.61328125" style="9" customWidth="1"/>
    <col min="1787" max="1787" width="6.3828125" style="9" customWidth="1"/>
    <col min="1788" max="1788" width="2.61328125" style="9" customWidth="1"/>
    <col min="1789" max="1792" width="0.765625" style="9" customWidth="1"/>
    <col min="1793" max="1874" width="2.61328125" style="9" customWidth="1"/>
    <col min="1875" max="2041" width="1.4609375" style="9"/>
    <col min="2042" max="2042" width="2.61328125" style="9" customWidth="1"/>
    <col min="2043" max="2043" width="6.3828125" style="9" customWidth="1"/>
    <col min="2044" max="2044" width="2.61328125" style="9" customWidth="1"/>
    <col min="2045" max="2048" width="0.765625" style="9" customWidth="1"/>
    <col min="2049" max="2130" width="2.61328125" style="9" customWidth="1"/>
    <col min="2131" max="2297" width="1.4609375" style="9"/>
    <col min="2298" max="2298" width="2.61328125" style="9" customWidth="1"/>
    <col min="2299" max="2299" width="6.3828125" style="9" customWidth="1"/>
    <col min="2300" max="2300" width="2.61328125" style="9" customWidth="1"/>
    <col min="2301" max="2304" width="0.765625" style="9" customWidth="1"/>
    <col min="2305" max="2386" width="2.61328125" style="9" customWidth="1"/>
    <col min="2387" max="2553" width="1.4609375" style="9"/>
    <col min="2554" max="2554" width="2.61328125" style="9" customWidth="1"/>
    <col min="2555" max="2555" width="6.3828125" style="9" customWidth="1"/>
    <col min="2556" max="2556" width="2.61328125" style="9" customWidth="1"/>
    <col min="2557" max="2560" width="0.765625" style="9" customWidth="1"/>
    <col min="2561" max="2642" width="2.61328125" style="9" customWidth="1"/>
    <col min="2643" max="2809" width="1.4609375" style="9"/>
    <col min="2810" max="2810" width="2.61328125" style="9" customWidth="1"/>
    <col min="2811" max="2811" width="6.3828125" style="9" customWidth="1"/>
    <col min="2812" max="2812" width="2.61328125" style="9" customWidth="1"/>
    <col min="2813" max="2816" width="0.765625" style="9" customWidth="1"/>
    <col min="2817" max="2898" width="2.61328125" style="9" customWidth="1"/>
    <col min="2899" max="3065" width="1.4609375" style="9"/>
    <col min="3066" max="3066" width="2.61328125" style="9" customWidth="1"/>
    <col min="3067" max="3067" width="6.3828125" style="9" customWidth="1"/>
    <col min="3068" max="3068" width="2.61328125" style="9" customWidth="1"/>
    <col min="3069" max="3072" width="0.765625" style="9" customWidth="1"/>
    <col min="3073" max="3154" width="2.61328125" style="9" customWidth="1"/>
    <col min="3155" max="3321" width="1.4609375" style="9"/>
    <col min="3322" max="3322" width="2.61328125" style="9" customWidth="1"/>
    <col min="3323" max="3323" width="6.3828125" style="9" customWidth="1"/>
    <col min="3324" max="3324" width="2.61328125" style="9" customWidth="1"/>
    <col min="3325" max="3328" width="0.765625" style="9" customWidth="1"/>
    <col min="3329" max="3410" width="2.61328125" style="9" customWidth="1"/>
    <col min="3411" max="3577" width="1.4609375" style="9"/>
    <col min="3578" max="3578" width="2.61328125" style="9" customWidth="1"/>
    <col min="3579" max="3579" width="6.3828125" style="9" customWidth="1"/>
    <col min="3580" max="3580" width="2.61328125" style="9" customWidth="1"/>
    <col min="3581" max="3584" width="0.765625" style="9" customWidth="1"/>
    <col min="3585" max="3666" width="2.61328125" style="9" customWidth="1"/>
    <col min="3667" max="3833" width="1.4609375" style="9"/>
    <col min="3834" max="3834" width="2.61328125" style="9" customWidth="1"/>
    <col min="3835" max="3835" width="6.3828125" style="9" customWidth="1"/>
    <col min="3836" max="3836" width="2.61328125" style="9" customWidth="1"/>
    <col min="3837" max="3840" width="0.765625" style="9" customWidth="1"/>
    <col min="3841" max="3922" width="2.61328125" style="9" customWidth="1"/>
    <col min="3923" max="4089" width="1.4609375" style="9"/>
    <col min="4090" max="4090" width="2.61328125" style="9" customWidth="1"/>
    <col min="4091" max="4091" width="6.3828125" style="9" customWidth="1"/>
    <col min="4092" max="4092" width="2.61328125" style="9" customWidth="1"/>
    <col min="4093" max="4096" width="0.765625" style="9" customWidth="1"/>
    <col min="4097" max="4178" width="2.61328125" style="9" customWidth="1"/>
    <col min="4179" max="4345" width="1.4609375" style="9"/>
    <col min="4346" max="4346" width="2.61328125" style="9" customWidth="1"/>
    <col min="4347" max="4347" width="6.3828125" style="9" customWidth="1"/>
    <col min="4348" max="4348" width="2.61328125" style="9" customWidth="1"/>
    <col min="4349" max="4352" width="0.765625" style="9" customWidth="1"/>
    <col min="4353" max="4434" width="2.61328125" style="9" customWidth="1"/>
    <col min="4435" max="4601" width="1.4609375" style="9"/>
    <col min="4602" max="4602" width="2.61328125" style="9" customWidth="1"/>
    <col min="4603" max="4603" width="6.3828125" style="9" customWidth="1"/>
    <col min="4604" max="4604" width="2.61328125" style="9" customWidth="1"/>
    <col min="4605" max="4608" width="0.765625" style="9" customWidth="1"/>
    <col min="4609" max="4690" width="2.61328125" style="9" customWidth="1"/>
    <col min="4691" max="4857" width="1.4609375" style="9"/>
    <col min="4858" max="4858" width="2.61328125" style="9" customWidth="1"/>
    <col min="4859" max="4859" width="6.3828125" style="9" customWidth="1"/>
    <col min="4860" max="4860" width="2.61328125" style="9" customWidth="1"/>
    <col min="4861" max="4864" width="0.765625" style="9" customWidth="1"/>
    <col min="4865" max="4946" width="2.61328125" style="9" customWidth="1"/>
    <col min="4947" max="5113" width="1.4609375" style="9"/>
    <col min="5114" max="5114" width="2.61328125" style="9" customWidth="1"/>
    <col min="5115" max="5115" width="6.3828125" style="9" customWidth="1"/>
    <col min="5116" max="5116" width="2.61328125" style="9" customWidth="1"/>
    <col min="5117" max="5120" width="0.765625" style="9" customWidth="1"/>
    <col min="5121" max="5202" width="2.61328125" style="9" customWidth="1"/>
    <col min="5203" max="5369" width="1.4609375" style="9"/>
    <col min="5370" max="5370" width="2.61328125" style="9" customWidth="1"/>
    <col min="5371" max="5371" width="6.3828125" style="9" customWidth="1"/>
    <col min="5372" max="5372" width="2.61328125" style="9" customWidth="1"/>
    <col min="5373" max="5376" width="0.765625" style="9" customWidth="1"/>
    <col min="5377" max="5458" width="2.61328125" style="9" customWidth="1"/>
    <col min="5459" max="5625" width="1.4609375" style="9"/>
    <col min="5626" max="5626" width="2.61328125" style="9" customWidth="1"/>
    <col min="5627" max="5627" width="6.3828125" style="9" customWidth="1"/>
    <col min="5628" max="5628" width="2.61328125" style="9" customWidth="1"/>
    <col min="5629" max="5632" width="0.765625" style="9" customWidth="1"/>
    <col min="5633" max="5714" width="2.61328125" style="9" customWidth="1"/>
    <col min="5715" max="5881" width="1.4609375" style="9"/>
    <col min="5882" max="5882" width="2.61328125" style="9" customWidth="1"/>
    <col min="5883" max="5883" width="6.3828125" style="9" customWidth="1"/>
    <col min="5884" max="5884" width="2.61328125" style="9" customWidth="1"/>
    <col min="5885" max="5888" width="0.765625" style="9" customWidth="1"/>
    <col min="5889" max="5970" width="2.61328125" style="9" customWidth="1"/>
    <col min="5971" max="6137" width="1.4609375" style="9"/>
    <col min="6138" max="6138" width="2.61328125" style="9" customWidth="1"/>
    <col min="6139" max="6139" width="6.3828125" style="9" customWidth="1"/>
    <col min="6140" max="6140" width="2.61328125" style="9" customWidth="1"/>
    <col min="6141" max="6144" width="0.765625" style="9" customWidth="1"/>
    <col min="6145" max="6226" width="2.61328125" style="9" customWidth="1"/>
    <col min="6227" max="6393" width="1.4609375" style="9"/>
    <col min="6394" max="6394" width="2.61328125" style="9" customWidth="1"/>
    <col min="6395" max="6395" width="6.3828125" style="9" customWidth="1"/>
    <col min="6396" max="6396" width="2.61328125" style="9" customWidth="1"/>
    <col min="6397" max="6400" width="0.765625" style="9" customWidth="1"/>
    <col min="6401" max="6482" width="2.61328125" style="9" customWidth="1"/>
    <col min="6483" max="6649" width="1.4609375" style="9"/>
    <col min="6650" max="6650" width="2.61328125" style="9" customWidth="1"/>
    <col min="6651" max="6651" width="6.3828125" style="9" customWidth="1"/>
    <col min="6652" max="6652" width="2.61328125" style="9" customWidth="1"/>
    <col min="6653" max="6656" width="0.765625" style="9" customWidth="1"/>
    <col min="6657" max="6738" width="2.61328125" style="9" customWidth="1"/>
    <col min="6739" max="6905" width="1.4609375" style="9"/>
    <col min="6906" max="6906" width="2.61328125" style="9" customWidth="1"/>
    <col min="6907" max="6907" width="6.3828125" style="9" customWidth="1"/>
    <col min="6908" max="6908" width="2.61328125" style="9" customWidth="1"/>
    <col min="6909" max="6912" width="0.765625" style="9" customWidth="1"/>
    <col min="6913" max="6994" width="2.61328125" style="9" customWidth="1"/>
    <col min="6995" max="7161" width="1.4609375" style="9"/>
    <col min="7162" max="7162" width="2.61328125" style="9" customWidth="1"/>
    <col min="7163" max="7163" width="6.3828125" style="9" customWidth="1"/>
    <col min="7164" max="7164" width="2.61328125" style="9" customWidth="1"/>
    <col min="7165" max="7168" width="0.765625" style="9" customWidth="1"/>
    <col min="7169" max="7250" width="2.61328125" style="9" customWidth="1"/>
    <col min="7251" max="7417" width="1.4609375" style="9"/>
    <col min="7418" max="7418" width="2.61328125" style="9" customWidth="1"/>
    <col min="7419" max="7419" width="6.3828125" style="9" customWidth="1"/>
    <col min="7420" max="7420" width="2.61328125" style="9" customWidth="1"/>
    <col min="7421" max="7424" width="0.765625" style="9" customWidth="1"/>
    <col min="7425" max="7506" width="2.61328125" style="9" customWidth="1"/>
    <col min="7507" max="7673" width="1.4609375" style="9"/>
    <col min="7674" max="7674" width="2.61328125" style="9" customWidth="1"/>
    <col min="7675" max="7675" width="6.3828125" style="9" customWidth="1"/>
    <col min="7676" max="7676" width="2.61328125" style="9" customWidth="1"/>
    <col min="7677" max="7680" width="0.765625" style="9" customWidth="1"/>
    <col min="7681" max="7762" width="2.61328125" style="9" customWidth="1"/>
    <col min="7763" max="7929" width="1.4609375" style="9"/>
    <col min="7930" max="7930" width="2.61328125" style="9" customWidth="1"/>
    <col min="7931" max="7931" width="6.3828125" style="9" customWidth="1"/>
    <col min="7932" max="7932" width="2.61328125" style="9" customWidth="1"/>
    <col min="7933" max="7936" width="0.765625" style="9" customWidth="1"/>
    <col min="7937" max="8018" width="2.61328125" style="9" customWidth="1"/>
    <col min="8019" max="8185" width="1.4609375" style="9"/>
    <col min="8186" max="8186" width="2.61328125" style="9" customWidth="1"/>
    <col min="8187" max="8187" width="6.3828125" style="9" customWidth="1"/>
    <col min="8188" max="8188" width="2.61328125" style="9" customWidth="1"/>
    <col min="8189" max="8192" width="0.765625" style="9" customWidth="1"/>
    <col min="8193" max="8274" width="2.61328125" style="9" customWidth="1"/>
    <col min="8275" max="8441" width="1.4609375" style="9"/>
    <col min="8442" max="8442" width="2.61328125" style="9" customWidth="1"/>
    <col min="8443" max="8443" width="6.3828125" style="9" customWidth="1"/>
    <col min="8444" max="8444" width="2.61328125" style="9" customWidth="1"/>
    <col min="8445" max="8448" width="0.765625" style="9" customWidth="1"/>
    <col min="8449" max="8530" width="2.61328125" style="9" customWidth="1"/>
    <col min="8531" max="8697" width="1.4609375" style="9"/>
    <col min="8698" max="8698" width="2.61328125" style="9" customWidth="1"/>
    <col min="8699" max="8699" width="6.3828125" style="9" customWidth="1"/>
    <col min="8700" max="8700" width="2.61328125" style="9" customWidth="1"/>
    <col min="8701" max="8704" width="0.765625" style="9" customWidth="1"/>
    <col min="8705" max="8786" width="2.61328125" style="9" customWidth="1"/>
    <col min="8787" max="8953" width="1.4609375" style="9"/>
    <col min="8954" max="8954" width="2.61328125" style="9" customWidth="1"/>
    <col min="8955" max="8955" width="6.3828125" style="9" customWidth="1"/>
    <col min="8956" max="8956" width="2.61328125" style="9" customWidth="1"/>
    <col min="8957" max="8960" width="0.765625" style="9" customWidth="1"/>
    <col min="8961" max="9042" width="2.61328125" style="9" customWidth="1"/>
    <col min="9043" max="9209" width="1.4609375" style="9"/>
    <col min="9210" max="9210" width="2.61328125" style="9" customWidth="1"/>
    <col min="9211" max="9211" width="6.3828125" style="9" customWidth="1"/>
    <col min="9212" max="9212" width="2.61328125" style="9" customWidth="1"/>
    <col min="9213" max="9216" width="0.765625" style="9" customWidth="1"/>
    <col min="9217" max="9298" width="2.61328125" style="9" customWidth="1"/>
    <col min="9299" max="9465" width="1.4609375" style="9"/>
    <col min="9466" max="9466" width="2.61328125" style="9" customWidth="1"/>
    <col min="9467" max="9467" width="6.3828125" style="9" customWidth="1"/>
    <col min="9468" max="9468" width="2.61328125" style="9" customWidth="1"/>
    <col min="9469" max="9472" width="0.765625" style="9" customWidth="1"/>
    <col min="9473" max="9554" width="2.61328125" style="9" customWidth="1"/>
    <col min="9555" max="9721" width="1.4609375" style="9"/>
    <col min="9722" max="9722" width="2.61328125" style="9" customWidth="1"/>
    <col min="9723" max="9723" width="6.3828125" style="9" customWidth="1"/>
    <col min="9724" max="9724" width="2.61328125" style="9" customWidth="1"/>
    <col min="9725" max="9728" width="0.765625" style="9" customWidth="1"/>
    <col min="9729" max="9810" width="2.61328125" style="9" customWidth="1"/>
    <col min="9811" max="9977" width="1.4609375" style="9"/>
    <col min="9978" max="9978" width="2.61328125" style="9" customWidth="1"/>
    <col min="9979" max="9979" width="6.3828125" style="9" customWidth="1"/>
    <col min="9980" max="9980" width="2.61328125" style="9" customWidth="1"/>
    <col min="9981" max="9984" width="0.765625" style="9" customWidth="1"/>
    <col min="9985" max="10066" width="2.61328125" style="9" customWidth="1"/>
    <col min="10067" max="10233" width="1.4609375" style="9"/>
    <col min="10234" max="10234" width="2.61328125" style="9" customWidth="1"/>
    <col min="10235" max="10235" width="6.3828125" style="9" customWidth="1"/>
    <col min="10236" max="10236" width="2.61328125" style="9" customWidth="1"/>
    <col min="10237" max="10240" width="0.765625" style="9" customWidth="1"/>
    <col min="10241" max="10322" width="2.61328125" style="9" customWidth="1"/>
    <col min="10323" max="10489" width="1.4609375" style="9"/>
    <col min="10490" max="10490" width="2.61328125" style="9" customWidth="1"/>
    <col min="10491" max="10491" width="6.3828125" style="9" customWidth="1"/>
    <col min="10492" max="10492" width="2.61328125" style="9" customWidth="1"/>
    <col min="10493" max="10496" width="0.765625" style="9" customWidth="1"/>
    <col min="10497" max="10578" width="2.61328125" style="9" customWidth="1"/>
    <col min="10579" max="10745" width="1.4609375" style="9"/>
    <col min="10746" max="10746" width="2.61328125" style="9" customWidth="1"/>
    <col min="10747" max="10747" width="6.3828125" style="9" customWidth="1"/>
    <col min="10748" max="10748" width="2.61328125" style="9" customWidth="1"/>
    <col min="10749" max="10752" width="0.765625" style="9" customWidth="1"/>
    <col min="10753" max="10834" width="2.61328125" style="9" customWidth="1"/>
    <col min="10835" max="11001" width="1.4609375" style="9"/>
    <col min="11002" max="11002" width="2.61328125" style="9" customWidth="1"/>
    <col min="11003" max="11003" width="6.3828125" style="9" customWidth="1"/>
    <col min="11004" max="11004" width="2.61328125" style="9" customWidth="1"/>
    <col min="11005" max="11008" width="0.765625" style="9" customWidth="1"/>
    <col min="11009" max="11090" width="2.61328125" style="9" customWidth="1"/>
    <col min="11091" max="11257" width="1.4609375" style="9"/>
    <col min="11258" max="11258" width="2.61328125" style="9" customWidth="1"/>
    <col min="11259" max="11259" width="6.3828125" style="9" customWidth="1"/>
    <col min="11260" max="11260" width="2.61328125" style="9" customWidth="1"/>
    <col min="11261" max="11264" width="0.765625" style="9" customWidth="1"/>
    <col min="11265" max="11346" width="2.61328125" style="9" customWidth="1"/>
    <col min="11347" max="11513" width="1.4609375" style="9"/>
    <col min="11514" max="11514" width="2.61328125" style="9" customWidth="1"/>
    <col min="11515" max="11515" width="6.3828125" style="9" customWidth="1"/>
    <col min="11516" max="11516" width="2.61328125" style="9" customWidth="1"/>
    <col min="11517" max="11520" width="0.765625" style="9" customWidth="1"/>
    <col min="11521" max="11602" width="2.61328125" style="9" customWidth="1"/>
    <col min="11603" max="11769" width="1.4609375" style="9"/>
    <col min="11770" max="11770" width="2.61328125" style="9" customWidth="1"/>
    <col min="11771" max="11771" width="6.3828125" style="9" customWidth="1"/>
    <col min="11772" max="11772" width="2.61328125" style="9" customWidth="1"/>
    <col min="11773" max="11776" width="0.765625" style="9" customWidth="1"/>
    <col min="11777" max="11858" width="2.61328125" style="9" customWidth="1"/>
    <col min="11859" max="12025" width="1.4609375" style="9"/>
    <col min="12026" max="12026" width="2.61328125" style="9" customWidth="1"/>
    <col min="12027" max="12027" width="6.3828125" style="9" customWidth="1"/>
    <col min="12028" max="12028" width="2.61328125" style="9" customWidth="1"/>
    <col min="12029" max="12032" width="0.765625" style="9" customWidth="1"/>
    <col min="12033" max="12114" width="2.61328125" style="9" customWidth="1"/>
    <col min="12115" max="12281" width="1.4609375" style="9"/>
    <col min="12282" max="12282" width="2.61328125" style="9" customWidth="1"/>
    <col min="12283" max="12283" width="6.3828125" style="9" customWidth="1"/>
    <col min="12284" max="12284" width="2.61328125" style="9" customWidth="1"/>
    <col min="12285" max="12288" width="0.765625" style="9" customWidth="1"/>
    <col min="12289" max="12370" width="2.61328125" style="9" customWidth="1"/>
    <col min="12371" max="12537" width="1.4609375" style="9"/>
    <col min="12538" max="12538" width="2.61328125" style="9" customWidth="1"/>
    <col min="12539" max="12539" width="6.3828125" style="9" customWidth="1"/>
    <col min="12540" max="12540" width="2.61328125" style="9" customWidth="1"/>
    <col min="12541" max="12544" width="0.765625" style="9" customWidth="1"/>
    <col min="12545" max="12626" width="2.61328125" style="9" customWidth="1"/>
    <col min="12627" max="12793" width="1.4609375" style="9"/>
    <col min="12794" max="12794" width="2.61328125" style="9" customWidth="1"/>
    <col min="12795" max="12795" width="6.3828125" style="9" customWidth="1"/>
    <col min="12796" max="12796" width="2.61328125" style="9" customWidth="1"/>
    <col min="12797" max="12800" width="0.765625" style="9" customWidth="1"/>
    <col min="12801" max="12882" width="2.61328125" style="9" customWidth="1"/>
    <col min="12883" max="13049" width="1.4609375" style="9"/>
    <col min="13050" max="13050" width="2.61328125" style="9" customWidth="1"/>
    <col min="13051" max="13051" width="6.3828125" style="9" customWidth="1"/>
    <col min="13052" max="13052" width="2.61328125" style="9" customWidth="1"/>
    <col min="13053" max="13056" width="0.765625" style="9" customWidth="1"/>
    <col min="13057" max="13138" width="2.61328125" style="9" customWidth="1"/>
    <col min="13139" max="13305" width="1.4609375" style="9"/>
    <col min="13306" max="13306" width="2.61328125" style="9" customWidth="1"/>
    <col min="13307" max="13307" width="6.3828125" style="9" customWidth="1"/>
    <col min="13308" max="13308" width="2.61328125" style="9" customWidth="1"/>
    <col min="13309" max="13312" width="0.765625" style="9" customWidth="1"/>
    <col min="13313" max="13394" width="2.61328125" style="9" customWidth="1"/>
    <col min="13395" max="13561" width="1.4609375" style="9"/>
    <col min="13562" max="13562" width="2.61328125" style="9" customWidth="1"/>
    <col min="13563" max="13563" width="6.3828125" style="9" customWidth="1"/>
    <col min="13564" max="13564" width="2.61328125" style="9" customWidth="1"/>
    <col min="13565" max="13568" width="0.765625" style="9" customWidth="1"/>
    <col min="13569" max="13650" width="2.61328125" style="9" customWidth="1"/>
    <col min="13651" max="13817" width="1.4609375" style="9"/>
    <col min="13818" max="13818" width="2.61328125" style="9" customWidth="1"/>
    <col min="13819" max="13819" width="6.3828125" style="9" customWidth="1"/>
    <col min="13820" max="13820" width="2.61328125" style="9" customWidth="1"/>
    <col min="13821" max="13824" width="0.765625" style="9" customWidth="1"/>
    <col min="13825" max="13906" width="2.61328125" style="9" customWidth="1"/>
    <col min="13907" max="14073" width="1.4609375" style="9"/>
    <col min="14074" max="14074" width="2.61328125" style="9" customWidth="1"/>
    <col min="14075" max="14075" width="6.3828125" style="9" customWidth="1"/>
    <col min="14076" max="14076" width="2.61328125" style="9" customWidth="1"/>
    <col min="14077" max="14080" width="0.765625" style="9" customWidth="1"/>
    <col min="14081" max="14162" width="2.61328125" style="9" customWidth="1"/>
    <col min="14163" max="14329" width="1.4609375" style="9"/>
    <col min="14330" max="14330" width="2.61328125" style="9" customWidth="1"/>
    <col min="14331" max="14331" width="6.3828125" style="9" customWidth="1"/>
    <col min="14332" max="14332" width="2.61328125" style="9" customWidth="1"/>
    <col min="14333" max="14336" width="0.765625" style="9" customWidth="1"/>
    <col min="14337" max="14418" width="2.61328125" style="9" customWidth="1"/>
    <col min="14419" max="14585" width="1.4609375" style="9"/>
    <col min="14586" max="14586" width="2.61328125" style="9" customWidth="1"/>
    <col min="14587" max="14587" width="6.3828125" style="9" customWidth="1"/>
    <col min="14588" max="14588" width="2.61328125" style="9" customWidth="1"/>
    <col min="14589" max="14592" width="0.765625" style="9" customWidth="1"/>
    <col min="14593" max="14674" width="2.61328125" style="9" customWidth="1"/>
    <col min="14675" max="14841" width="1.4609375" style="9"/>
    <col min="14842" max="14842" width="2.61328125" style="9" customWidth="1"/>
    <col min="14843" max="14843" width="6.3828125" style="9" customWidth="1"/>
    <col min="14844" max="14844" width="2.61328125" style="9" customWidth="1"/>
    <col min="14845" max="14848" width="0.765625" style="9" customWidth="1"/>
    <col min="14849" max="14930" width="2.61328125" style="9" customWidth="1"/>
    <col min="14931" max="15097" width="1.4609375" style="9"/>
    <col min="15098" max="15098" width="2.61328125" style="9" customWidth="1"/>
    <col min="15099" max="15099" width="6.3828125" style="9" customWidth="1"/>
    <col min="15100" max="15100" width="2.61328125" style="9" customWidth="1"/>
    <col min="15101" max="15104" width="0.765625" style="9" customWidth="1"/>
    <col min="15105" max="15186" width="2.61328125" style="9" customWidth="1"/>
    <col min="15187" max="15353" width="1.4609375" style="9"/>
    <col min="15354" max="15354" width="2.61328125" style="9" customWidth="1"/>
    <col min="15355" max="15355" width="6.3828125" style="9" customWidth="1"/>
    <col min="15356" max="15356" width="2.61328125" style="9" customWidth="1"/>
    <col min="15357" max="15360" width="0.765625" style="9" customWidth="1"/>
    <col min="15361" max="15442" width="2.61328125" style="9" customWidth="1"/>
    <col min="15443" max="15609" width="1.4609375" style="9"/>
    <col min="15610" max="15610" width="2.61328125" style="9" customWidth="1"/>
    <col min="15611" max="15611" width="6.3828125" style="9" customWidth="1"/>
    <col min="15612" max="15612" width="2.61328125" style="9" customWidth="1"/>
    <col min="15613" max="15616" width="0.765625" style="9" customWidth="1"/>
    <col min="15617" max="15698" width="2.61328125" style="9" customWidth="1"/>
    <col min="15699" max="15865" width="1.4609375" style="9"/>
    <col min="15866" max="15866" width="2.61328125" style="9" customWidth="1"/>
    <col min="15867" max="15867" width="6.3828125" style="9" customWidth="1"/>
    <col min="15868" max="15868" width="2.61328125" style="9" customWidth="1"/>
    <col min="15869" max="15872" width="0.765625" style="9" customWidth="1"/>
    <col min="15873" max="15954" width="2.61328125" style="9" customWidth="1"/>
    <col min="15955" max="16121" width="1.4609375" style="9"/>
    <col min="16122" max="16122" width="2.61328125" style="9" customWidth="1"/>
    <col min="16123" max="16123" width="6.3828125" style="9" customWidth="1"/>
    <col min="16124" max="16124" width="2.61328125" style="9" customWidth="1"/>
    <col min="16125" max="16128" width="0.765625" style="9" customWidth="1"/>
    <col min="16129" max="16210" width="2.61328125" style="9" customWidth="1"/>
    <col min="16211" max="16384" width="1.4609375" style="9"/>
  </cols>
  <sheetData>
    <row r="1" spans="1:196" ht="16.2" customHeight="1">
      <c r="A1" s="8"/>
      <c r="B1" s="8"/>
      <c r="C1" s="8"/>
    </row>
    <row r="2" spans="1:196" ht="16.2" customHeight="1">
      <c r="A2" s="8"/>
      <c r="B2" s="8"/>
      <c r="C2" s="8"/>
    </row>
    <row r="3" spans="1:196" ht="16.2" customHeight="1">
      <c r="A3" s="8"/>
      <c r="B3" s="8"/>
      <c r="C3" s="8"/>
    </row>
    <row r="4" spans="1:196" ht="16.2" customHeight="1">
      <c r="A4" s="8"/>
      <c r="B4" s="313"/>
      <c r="C4" s="313"/>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row>
    <row r="5" spans="1:196" ht="16.2" customHeight="1">
      <c r="A5" s="8"/>
      <c r="B5" s="313"/>
      <c r="C5" s="313"/>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row>
    <row r="6" spans="1:196" ht="16.2" customHeight="1">
      <c r="A6" s="8"/>
      <c r="B6" s="315"/>
      <c r="C6" s="315"/>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4"/>
      <c r="BN6" s="314"/>
      <c r="BO6" s="314"/>
      <c r="BP6" s="314"/>
      <c r="BQ6" s="314"/>
      <c r="BR6" s="314"/>
      <c r="BS6" s="314"/>
      <c r="BT6" s="314"/>
      <c r="BU6" s="314"/>
      <c r="BV6" s="314"/>
      <c r="BW6" s="314"/>
      <c r="BX6" s="314"/>
      <c r="BY6" s="314"/>
      <c r="BZ6" s="314"/>
      <c r="CA6" s="314"/>
      <c r="CB6" s="314"/>
      <c r="CC6" s="314"/>
      <c r="CD6" s="314"/>
    </row>
    <row r="7" spans="1:196" ht="30" customHeight="1">
      <c r="A7" s="62"/>
      <c r="B7" s="316"/>
      <c r="C7" s="316"/>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156"/>
      <c r="BN7" s="156"/>
      <c r="BO7" s="156"/>
      <c r="BP7" s="156"/>
      <c r="BQ7" s="156"/>
      <c r="BR7" s="156"/>
      <c r="BS7" s="156"/>
      <c r="BT7" s="156"/>
      <c r="BU7" s="156"/>
      <c r="BV7" s="156"/>
      <c r="BW7" s="156"/>
      <c r="BX7" s="156"/>
      <c r="BY7" s="156"/>
      <c r="BZ7" s="156"/>
      <c r="CA7" s="156"/>
      <c r="CB7" s="156"/>
      <c r="CC7" s="156"/>
      <c r="CD7" s="322"/>
    </row>
    <row r="8" spans="1:196" ht="25.2" customHeight="1">
      <c r="A8" s="62"/>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6"/>
      <c r="BE8" s="316"/>
      <c r="BF8" s="316"/>
      <c r="BG8" s="316"/>
      <c r="BH8" s="316"/>
      <c r="BI8" s="316"/>
      <c r="BJ8" s="316"/>
      <c r="BK8" s="316"/>
      <c r="BL8" s="316"/>
      <c r="BM8" s="75"/>
      <c r="BN8" s="75"/>
      <c r="BO8" s="75"/>
      <c r="BP8" s="75"/>
      <c r="BQ8" s="75"/>
      <c r="BR8" s="75"/>
      <c r="BS8" s="75"/>
      <c r="BT8" s="75"/>
      <c r="BU8" s="75"/>
      <c r="BV8" s="75"/>
      <c r="BW8" s="75"/>
      <c r="BX8" s="75"/>
      <c r="BY8" s="75"/>
      <c r="BZ8" s="75"/>
      <c r="CA8" s="75"/>
      <c r="CB8" s="75"/>
      <c r="CC8" s="75"/>
      <c r="CD8" s="172"/>
    </row>
    <row r="9" spans="1:196" ht="12" customHeight="1">
      <c r="A9" s="62"/>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c r="AQ9" s="316"/>
      <c r="AR9" s="316"/>
      <c r="AS9" s="316"/>
      <c r="AT9" s="316"/>
      <c r="AU9" s="316"/>
      <c r="AV9" s="316"/>
      <c r="AW9" s="316"/>
      <c r="AX9" s="316"/>
      <c r="AY9" s="316"/>
      <c r="AZ9" s="316"/>
      <c r="BA9" s="316"/>
      <c r="BB9" s="316"/>
      <c r="BC9" s="316"/>
      <c r="BD9" s="316"/>
      <c r="BE9" s="316"/>
      <c r="BF9" s="316"/>
      <c r="BG9" s="316"/>
      <c r="BH9" s="316"/>
      <c r="BI9" s="316"/>
      <c r="BJ9" s="316"/>
      <c r="BK9" s="316"/>
      <c r="BL9" s="316"/>
      <c r="BM9" s="75"/>
      <c r="BN9" s="75"/>
      <c r="BO9" s="75"/>
      <c r="BP9" s="75"/>
      <c r="BQ9" s="75"/>
      <c r="BR9" s="75"/>
      <c r="BS9" s="75"/>
      <c r="BT9" s="75"/>
      <c r="BU9" s="75"/>
      <c r="BV9" s="75"/>
      <c r="BW9" s="75"/>
      <c r="BX9" s="75"/>
      <c r="BY9" s="75"/>
      <c r="BZ9" s="75"/>
      <c r="CA9" s="75"/>
      <c r="CB9" s="75"/>
      <c r="CC9" s="75"/>
      <c r="CD9" s="172"/>
    </row>
    <row r="10" spans="1:196" ht="25.2" customHeight="1">
      <c r="A10" s="62"/>
      <c r="B10" s="316"/>
      <c r="C10" s="316"/>
      <c r="D10" s="316"/>
      <c r="E10" s="316"/>
      <c r="F10" s="316"/>
      <c r="G10" s="316"/>
      <c r="H10" s="316"/>
      <c r="I10" s="2900" t="s">
        <v>2553</v>
      </c>
      <c r="J10" s="2900"/>
      <c r="K10" s="2900"/>
      <c r="L10" s="2900"/>
      <c r="M10" s="2900"/>
      <c r="N10" s="2900"/>
      <c r="O10" s="2900"/>
      <c r="P10" s="2900"/>
      <c r="Q10" s="2900"/>
      <c r="R10" s="2900"/>
      <c r="S10" s="2900"/>
      <c r="T10" s="2900"/>
      <c r="U10" s="2900"/>
      <c r="V10" s="2900"/>
      <c r="W10" s="2900"/>
      <c r="X10" s="2900"/>
      <c r="Y10" s="2900"/>
      <c r="Z10" s="2900"/>
      <c r="AA10" s="2900"/>
      <c r="AB10" s="2900"/>
      <c r="AC10" s="2900"/>
      <c r="AD10" s="2900"/>
      <c r="AE10" s="2900"/>
      <c r="AF10" s="2900"/>
      <c r="AG10" s="2900"/>
      <c r="AH10" s="2900"/>
      <c r="AI10" s="2900"/>
      <c r="AJ10" s="2900"/>
      <c r="AK10" s="2900"/>
      <c r="AL10" s="2900"/>
      <c r="AM10" s="2900"/>
      <c r="AN10" s="2900"/>
      <c r="AO10" s="2900"/>
      <c r="AP10" s="2900"/>
      <c r="AQ10" s="2900"/>
      <c r="AR10" s="2900"/>
      <c r="AS10" s="2900"/>
      <c r="AT10" s="2900"/>
      <c r="AU10" s="2900"/>
      <c r="AV10" s="2900"/>
      <c r="AW10" s="2900"/>
      <c r="AX10" s="2900"/>
      <c r="AY10" s="2900"/>
      <c r="AZ10" s="2900"/>
      <c r="BA10" s="2900"/>
      <c r="BB10" s="2900"/>
      <c r="BC10" s="2900"/>
      <c r="BD10" s="2900"/>
      <c r="BE10" s="2900"/>
      <c r="BF10" s="2900"/>
      <c r="BG10" s="2900"/>
      <c r="BH10" s="2900"/>
      <c r="BI10" s="2900"/>
      <c r="BJ10" s="2900"/>
      <c r="BK10" s="2900"/>
      <c r="BL10" s="2900"/>
      <c r="BM10" s="2900"/>
      <c r="BN10" s="2900"/>
      <c r="BO10" s="2900"/>
      <c r="BP10" s="2900"/>
      <c r="BQ10" s="2900"/>
      <c r="BR10" s="75"/>
      <c r="BS10" s="75"/>
      <c r="BT10" s="75"/>
      <c r="BU10" s="75"/>
      <c r="BV10" s="75"/>
      <c r="BW10" s="75"/>
      <c r="BX10" s="75"/>
      <c r="BY10" s="75"/>
      <c r="BZ10" s="75"/>
      <c r="CA10" s="75"/>
      <c r="CB10" s="75"/>
      <c r="CC10" s="75"/>
      <c r="CD10" s="172"/>
    </row>
    <row r="11" spans="1:196" ht="25.2" customHeight="1">
      <c r="A11" s="62"/>
      <c r="B11" s="316"/>
      <c r="C11" s="316"/>
      <c r="D11" s="316"/>
      <c r="E11" s="316"/>
      <c r="F11" s="316"/>
      <c r="G11" s="316"/>
      <c r="H11" s="316"/>
      <c r="I11" s="2900"/>
      <c r="J11" s="2900"/>
      <c r="K11" s="2900"/>
      <c r="L11" s="2900"/>
      <c r="M11" s="2900"/>
      <c r="N11" s="2900"/>
      <c r="O11" s="2900"/>
      <c r="P11" s="2900"/>
      <c r="Q11" s="2900"/>
      <c r="R11" s="2900"/>
      <c r="S11" s="2900"/>
      <c r="T11" s="2900"/>
      <c r="U11" s="2900"/>
      <c r="V11" s="2900"/>
      <c r="W11" s="2900"/>
      <c r="X11" s="2900"/>
      <c r="Y11" s="2900"/>
      <c r="Z11" s="2900"/>
      <c r="AA11" s="2900"/>
      <c r="AB11" s="2900"/>
      <c r="AC11" s="2900"/>
      <c r="AD11" s="2900"/>
      <c r="AE11" s="2900"/>
      <c r="AF11" s="2900"/>
      <c r="AG11" s="2900"/>
      <c r="AH11" s="2900"/>
      <c r="AI11" s="2900"/>
      <c r="AJ11" s="2900"/>
      <c r="AK11" s="2900"/>
      <c r="AL11" s="2900"/>
      <c r="AM11" s="2900"/>
      <c r="AN11" s="2900"/>
      <c r="AO11" s="2900"/>
      <c r="AP11" s="2900"/>
      <c r="AQ11" s="2900"/>
      <c r="AR11" s="2900"/>
      <c r="AS11" s="2900"/>
      <c r="AT11" s="2900"/>
      <c r="AU11" s="2900"/>
      <c r="AV11" s="2900"/>
      <c r="AW11" s="2900"/>
      <c r="AX11" s="2900"/>
      <c r="AY11" s="2900"/>
      <c r="AZ11" s="2900"/>
      <c r="BA11" s="2900"/>
      <c r="BB11" s="2900"/>
      <c r="BC11" s="2900"/>
      <c r="BD11" s="2900"/>
      <c r="BE11" s="2900"/>
      <c r="BF11" s="2900"/>
      <c r="BG11" s="2900"/>
      <c r="BH11" s="2900"/>
      <c r="BI11" s="2900"/>
      <c r="BJ11" s="2900"/>
      <c r="BK11" s="2900"/>
      <c r="BL11" s="2900"/>
      <c r="BM11" s="2900"/>
      <c r="BN11" s="2900"/>
      <c r="BO11" s="2900"/>
      <c r="BP11" s="2900"/>
      <c r="BQ11" s="2900"/>
      <c r="BR11" s="75"/>
      <c r="BS11" s="75"/>
      <c r="BT11" s="75"/>
      <c r="BU11" s="75"/>
      <c r="BV11" s="75"/>
      <c r="BW11" s="75"/>
      <c r="BX11" s="75"/>
      <c r="BY11" s="75"/>
      <c r="BZ11" s="75"/>
      <c r="CA11" s="75"/>
      <c r="CB11" s="75"/>
      <c r="CC11" s="75"/>
      <c r="CD11" s="172"/>
    </row>
    <row r="12" spans="1:196" ht="25.2" customHeight="1">
      <c r="A12" s="62"/>
      <c r="B12" s="316"/>
      <c r="C12" s="316"/>
      <c r="D12" s="316"/>
      <c r="E12" s="316"/>
      <c r="F12" s="316"/>
      <c r="G12" s="316"/>
      <c r="H12" s="316"/>
      <c r="I12" s="2901" t="s">
        <v>2645</v>
      </c>
      <c r="J12" s="2901"/>
      <c r="K12" s="2901"/>
      <c r="L12" s="2901"/>
      <c r="M12" s="2901"/>
      <c r="N12" s="2901"/>
      <c r="O12" s="2901"/>
      <c r="P12" s="2901"/>
      <c r="Q12" s="2901"/>
      <c r="R12" s="2901"/>
      <c r="S12" s="2901"/>
      <c r="T12" s="2901"/>
      <c r="U12" s="2901"/>
      <c r="V12" s="2901"/>
      <c r="W12" s="2901"/>
      <c r="X12" s="2901"/>
      <c r="Y12" s="2901"/>
      <c r="Z12" s="2901"/>
      <c r="AA12" s="2901"/>
      <c r="AB12" s="2901"/>
      <c r="AC12" s="2901"/>
      <c r="AD12" s="2901"/>
      <c r="AE12" s="2901"/>
      <c r="AF12" s="2901"/>
      <c r="AG12" s="2901"/>
      <c r="AH12" s="2901"/>
      <c r="AI12" s="2901"/>
      <c r="AJ12" s="2901"/>
      <c r="AK12" s="2901"/>
      <c r="AL12" s="2901"/>
      <c r="AM12" s="2901"/>
      <c r="AN12" s="2901"/>
      <c r="AO12" s="2901"/>
      <c r="AP12" s="2901"/>
      <c r="AQ12" s="2901"/>
      <c r="AR12" s="2901"/>
      <c r="AS12" s="2901"/>
      <c r="AT12" s="2901"/>
      <c r="AU12" s="2901"/>
      <c r="AV12" s="2901"/>
      <c r="AW12" s="2901"/>
      <c r="AX12" s="2901"/>
      <c r="AY12" s="2901"/>
      <c r="AZ12" s="2901"/>
      <c r="BA12" s="2901"/>
      <c r="BB12" s="2901"/>
      <c r="BC12" s="2901"/>
      <c r="BD12" s="2901"/>
      <c r="BE12" s="2901"/>
      <c r="BF12" s="2901"/>
      <c r="BG12" s="2901"/>
      <c r="BH12" s="2901"/>
      <c r="BI12" s="2901"/>
      <c r="BJ12" s="2901"/>
      <c r="BK12" s="316"/>
      <c r="BL12" s="316"/>
      <c r="BM12" s="316"/>
      <c r="BN12" s="316"/>
      <c r="BO12" s="316"/>
      <c r="BP12" s="316"/>
      <c r="BQ12" s="316"/>
      <c r="BR12" s="316"/>
      <c r="BS12" s="316"/>
      <c r="BT12" s="316"/>
      <c r="BU12" s="316"/>
      <c r="BV12" s="316"/>
      <c r="BW12" s="316"/>
      <c r="BX12" s="316"/>
      <c r="BY12" s="316"/>
      <c r="BZ12" s="316"/>
      <c r="CA12" s="316"/>
      <c r="CB12" s="316"/>
      <c r="CC12" s="316"/>
      <c r="CD12" s="355"/>
      <c r="CK12" s="324"/>
      <c r="CL12" s="324"/>
      <c r="CM12" s="324"/>
      <c r="CN12" s="324"/>
      <c r="CO12" s="324"/>
      <c r="CP12" s="324"/>
      <c r="CQ12" s="324"/>
      <c r="CR12" s="324"/>
      <c r="CS12" s="324"/>
      <c r="CT12" s="324"/>
      <c r="CU12" s="324"/>
      <c r="CV12" s="324"/>
      <c r="CW12" s="324"/>
      <c r="CX12" s="324"/>
      <c r="CY12" s="324"/>
      <c r="CZ12" s="324"/>
      <c r="DA12" s="324"/>
      <c r="DB12" s="324"/>
      <c r="DC12" s="324"/>
      <c r="DD12" s="324"/>
    </row>
    <row r="13" spans="1:196" ht="25.2" customHeight="1">
      <c r="A13" s="62"/>
      <c r="B13" s="318"/>
      <c r="C13" s="318"/>
      <c r="D13" s="318"/>
      <c r="E13" s="318"/>
      <c r="F13" s="318"/>
      <c r="G13" s="318"/>
      <c r="H13" s="318"/>
      <c r="I13" s="2901"/>
      <c r="J13" s="2901"/>
      <c r="K13" s="2901"/>
      <c r="L13" s="2901"/>
      <c r="M13" s="2901"/>
      <c r="N13" s="2901"/>
      <c r="O13" s="2901"/>
      <c r="P13" s="2901"/>
      <c r="Q13" s="2901"/>
      <c r="R13" s="2901"/>
      <c r="S13" s="2901"/>
      <c r="T13" s="2901"/>
      <c r="U13" s="2901"/>
      <c r="V13" s="2901"/>
      <c r="W13" s="2901"/>
      <c r="X13" s="2901"/>
      <c r="Y13" s="2901"/>
      <c r="Z13" s="2901"/>
      <c r="AA13" s="2901"/>
      <c r="AB13" s="2901"/>
      <c r="AC13" s="2901"/>
      <c r="AD13" s="2901"/>
      <c r="AE13" s="2901"/>
      <c r="AF13" s="2901"/>
      <c r="AG13" s="2901"/>
      <c r="AH13" s="2901"/>
      <c r="AI13" s="2901"/>
      <c r="AJ13" s="2901"/>
      <c r="AK13" s="2901"/>
      <c r="AL13" s="2901"/>
      <c r="AM13" s="2901"/>
      <c r="AN13" s="2901"/>
      <c r="AO13" s="2901"/>
      <c r="AP13" s="2901"/>
      <c r="AQ13" s="2901"/>
      <c r="AR13" s="2901"/>
      <c r="AS13" s="2901"/>
      <c r="AT13" s="2901"/>
      <c r="AU13" s="2901"/>
      <c r="AV13" s="2901"/>
      <c r="AW13" s="2901"/>
      <c r="AX13" s="2901"/>
      <c r="AY13" s="2901"/>
      <c r="AZ13" s="2901"/>
      <c r="BA13" s="2901"/>
      <c r="BB13" s="2901"/>
      <c r="BC13" s="2901"/>
      <c r="BD13" s="2901"/>
      <c r="BE13" s="2901"/>
      <c r="BF13" s="2901"/>
      <c r="BG13" s="2901"/>
      <c r="BH13" s="2901"/>
      <c r="BI13" s="2901"/>
      <c r="BJ13" s="2901"/>
      <c r="BK13" s="318"/>
      <c r="BL13" s="318"/>
      <c r="BM13" s="318"/>
      <c r="BN13" s="318"/>
      <c r="BO13" s="318"/>
      <c r="BP13" s="318"/>
      <c r="BQ13" s="318"/>
      <c r="BR13" s="318"/>
      <c r="BS13" s="318"/>
      <c r="BT13" s="318"/>
      <c r="BU13" s="318"/>
      <c r="BV13" s="318"/>
      <c r="BW13" s="318"/>
      <c r="BX13" s="318"/>
      <c r="BY13" s="318"/>
      <c r="BZ13" s="318"/>
      <c r="CA13" s="318"/>
      <c r="CB13" s="318"/>
      <c r="CC13" s="318"/>
      <c r="CD13" s="356"/>
      <c r="CK13" s="324"/>
      <c r="CL13" s="324"/>
      <c r="CM13" s="324"/>
      <c r="CN13" s="324"/>
      <c r="CO13" s="324"/>
      <c r="CP13" s="324"/>
      <c r="CQ13" s="324"/>
      <c r="CR13" s="324"/>
      <c r="CS13" s="324"/>
      <c r="CT13" s="324"/>
      <c r="CU13" s="324"/>
      <c r="CV13" s="324"/>
      <c r="CW13" s="324"/>
      <c r="CX13" s="324"/>
      <c r="CY13" s="324"/>
      <c r="CZ13" s="324"/>
      <c r="DA13" s="324"/>
      <c r="DB13" s="324"/>
      <c r="DC13" s="324"/>
      <c r="DD13" s="324"/>
    </row>
    <row r="14" spans="1:196" ht="30" customHeight="1">
      <c r="A14" s="62"/>
      <c r="B14" s="318"/>
      <c r="I14" s="2902" t="s">
        <v>2601</v>
      </c>
      <c r="J14" s="2902"/>
      <c r="K14" s="2902"/>
      <c r="L14" s="2902"/>
      <c r="M14" s="2902"/>
      <c r="N14" s="2902"/>
      <c r="O14" s="2902"/>
      <c r="P14" s="2902"/>
      <c r="Q14" s="2902"/>
      <c r="R14" s="2902"/>
      <c r="S14" s="2902"/>
      <c r="T14" s="2902"/>
      <c r="U14" s="2902"/>
      <c r="V14" s="2902"/>
      <c r="W14" s="2902"/>
      <c r="X14" s="2902"/>
      <c r="Y14" s="2902"/>
      <c r="Z14" s="2902"/>
      <c r="AA14" s="2902"/>
      <c r="AB14" s="2902"/>
      <c r="AC14" s="2902"/>
      <c r="AD14" s="2902"/>
      <c r="AE14" s="2902"/>
      <c r="AF14" s="2902"/>
      <c r="AG14" s="2902"/>
      <c r="AH14" s="2902"/>
      <c r="AI14" s="2902"/>
      <c r="AJ14" s="2902"/>
      <c r="AK14" s="2902"/>
      <c r="AL14" s="2902"/>
      <c r="AM14" s="2902"/>
      <c r="AN14" s="2902"/>
      <c r="AO14" s="2902"/>
      <c r="AP14" s="2902"/>
      <c r="AQ14" s="2902"/>
      <c r="AR14" s="2902"/>
      <c r="AS14" s="2902"/>
      <c r="AT14" s="2902"/>
      <c r="AU14" s="2902"/>
      <c r="AV14" s="2902"/>
      <c r="AW14" s="2902"/>
      <c r="AX14" s="2902"/>
      <c r="AY14" s="2902"/>
      <c r="AZ14" s="2902"/>
      <c r="BA14" s="2902"/>
      <c r="BB14" s="2902"/>
      <c r="BC14" s="2902"/>
      <c r="BD14" s="2902"/>
      <c r="BE14" s="2902"/>
      <c r="BF14" s="2902"/>
      <c r="BG14" s="2902"/>
      <c r="BH14" s="2902"/>
      <c r="BI14" s="2902"/>
      <c r="BJ14" s="2902"/>
      <c r="BK14" s="2902"/>
      <c r="BL14" s="2902"/>
      <c r="BM14" s="2902"/>
      <c r="BN14" s="2902"/>
      <c r="BO14" s="2902"/>
      <c r="BP14" s="2902"/>
      <c r="CC14" s="75"/>
      <c r="CD14" s="356"/>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row>
    <row r="15" spans="1:196" ht="30" customHeight="1">
      <c r="A15" s="62"/>
      <c r="B15" s="318"/>
      <c r="I15" s="2902"/>
      <c r="J15" s="2902"/>
      <c r="K15" s="2902"/>
      <c r="L15" s="2902"/>
      <c r="M15" s="2902"/>
      <c r="N15" s="2902"/>
      <c r="O15" s="2902"/>
      <c r="P15" s="2902"/>
      <c r="Q15" s="2902"/>
      <c r="R15" s="2902"/>
      <c r="S15" s="2902"/>
      <c r="T15" s="2902"/>
      <c r="U15" s="2902"/>
      <c r="V15" s="2902"/>
      <c r="W15" s="2902"/>
      <c r="X15" s="2902"/>
      <c r="Y15" s="2902"/>
      <c r="Z15" s="2902"/>
      <c r="AA15" s="2902"/>
      <c r="AB15" s="2902"/>
      <c r="AC15" s="2902"/>
      <c r="AD15" s="2902"/>
      <c r="AE15" s="2902"/>
      <c r="AF15" s="2902"/>
      <c r="AG15" s="2902"/>
      <c r="AH15" s="2902"/>
      <c r="AI15" s="2902"/>
      <c r="AJ15" s="2902"/>
      <c r="AK15" s="2902"/>
      <c r="AL15" s="2902"/>
      <c r="AM15" s="2902"/>
      <c r="AN15" s="2902"/>
      <c r="AO15" s="2902"/>
      <c r="AP15" s="2902"/>
      <c r="AQ15" s="2902"/>
      <c r="AR15" s="2902"/>
      <c r="AS15" s="2902"/>
      <c r="AT15" s="2902"/>
      <c r="AU15" s="2902"/>
      <c r="AV15" s="2902"/>
      <c r="AW15" s="2902"/>
      <c r="AX15" s="2902"/>
      <c r="AY15" s="2902"/>
      <c r="AZ15" s="2902"/>
      <c r="BA15" s="2902"/>
      <c r="BB15" s="2902"/>
      <c r="BC15" s="2902"/>
      <c r="BD15" s="2902"/>
      <c r="BE15" s="2902"/>
      <c r="BF15" s="2902"/>
      <c r="BG15" s="2902"/>
      <c r="BH15" s="2902"/>
      <c r="BI15" s="2902"/>
      <c r="BJ15" s="2902"/>
      <c r="BK15" s="2902"/>
      <c r="BL15" s="2902"/>
      <c r="BM15" s="2902"/>
      <c r="BN15" s="2902"/>
      <c r="BO15" s="2902"/>
      <c r="BP15" s="2902"/>
      <c r="CC15" s="75"/>
      <c r="CD15" s="356"/>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row>
    <row r="16" spans="1:196" ht="28.2">
      <c r="A16" s="62"/>
      <c r="B16" s="137"/>
      <c r="CC16" s="75"/>
      <c r="CD16" s="132"/>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row>
    <row r="17" spans="1:196" ht="30" customHeight="1">
      <c r="A17" s="62"/>
      <c r="B17" s="137"/>
      <c r="E17" s="287"/>
      <c r="F17" s="287"/>
      <c r="G17" s="287"/>
      <c r="H17" s="287"/>
      <c r="I17" s="287"/>
      <c r="BE17" s="324"/>
      <c r="BF17" s="324"/>
      <c r="CC17" s="75"/>
      <c r="CD17" s="132"/>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row>
    <row r="18" spans="1:196" ht="30" customHeight="1">
      <c r="A18" s="62"/>
      <c r="B18" s="255"/>
      <c r="E18" s="287"/>
      <c r="F18" s="287"/>
      <c r="G18" s="287"/>
      <c r="H18" s="287"/>
      <c r="I18" s="287"/>
      <c r="R18" s="324" t="s">
        <v>2602</v>
      </c>
      <c r="AB18" s="2522" t="s">
        <v>2646</v>
      </c>
      <c r="AC18" s="2522"/>
      <c r="AD18" s="2522"/>
      <c r="AE18" s="2522"/>
      <c r="AF18" s="2522"/>
      <c r="AG18" s="2522"/>
      <c r="AH18" s="2522"/>
      <c r="AI18" s="2522"/>
      <c r="AJ18" s="2522"/>
      <c r="AK18" s="2522"/>
      <c r="AL18" s="2522"/>
      <c r="AM18" s="2522"/>
      <c r="AN18" s="2522"/>
      <c r="AO18" s="2522"/>
      <c r="AP18" s="2522"/>
      <c r="AQ18" s="2522"/>
      <c r="AR18" s="2522"/>
      <c r="AS18" s="2522"/>
      <c r="AT18" s="2522"/>
      <c r="AU18" s="2522"/>
      <c r="AV18" s="2522"/>
      <c r="AW18" s="2522"/>
      <c r="AX18" s="2522"/>
      <c r="AY18" s="2522"/>
      <c r="AZ18" s="2522"/>
      <c r="BA18" s="2522"/>
      <c r="BB18" s="2522"/>
      <c r="BC18" s="2522"/>
      <c r="BD18" s="2522"/>
      <c r="BE18" s="324"/>
      <c r="BF18" s="324"/>
      <c r="BG18" s="2522" t="s">
        <v>2559</v>
      </c>
      <c r="BH18" s="2522"/>
      <c r="BI18" s="2522"/>
      <c r="BJ18" s="2522"/>
      <c r="BK18" s="2522"/>
      <c r="BL18" s="2522"/>
      <c r="BM18" s="2522"/>
      <c r="BN18" s="2522"/>
      <c r="BO18" s="2522"/>
      <c r="BP18" s="2522"/>
      <c r="BQ18" s="2522"/>
      <c r="BR18" s="2522"/>
      <c r="BS18" s="2522"/>
      <c r="BT18" s="2522"/>
      <c r="BU18" s="2522"/>
      <c r="BV18" s="2522"/>
      <c r="BW18" s="2522"/>
      <c r="BX18" s="2522"/>
      <c r="BY18" s="2522"/>
      <c r="BZ18" s="2522"/>
      <c r="CA18" s="2522"/>
      <c r="CC18" s="75"/>
      <c r="CD18" s="357"/>
      <c r="CE18" s="323"/>
      <c r="CF18" s="323"/>
      <c r="CG18" s="323"/>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row>
    <row r="19" spans="1:196" ht="30" customHeight="1">
      <c r="A19" s="62"/>
      <c r="B19" s="319"/>
      <c r="C19" s="341">
        <v>15.5</v>
      </c>
      <c r="D19" s="285" t="s">
        <v>2647</v>
      </c>
      <c r="R19" s="354" t="s">
        <v>2603</v>
      </c>
      <c r="AB19" s="2536" t="s">
        <v>2648</v>
      </c>
      <c r="AC19" s="2522"/>
      <c r="AD19" s="2522"/>
      <c r="AE19" s="2522"/>
      <c r="AF19" s="2522"/>
      <c r="AG19" s="2522"/>
      <c r="AH19" s="2522"/>
      <c r="AI19" s="2522"/>
      <c r="AJ19" s="2522"/>
      <c r="AK19" s="2522"/>
      <c r="AL19" s="2522"/>
      <c r="AM19" s="2522"/>
      <c r="AN19" s="2522"/>
      <c r="AO19" s="2522"/>
      <c r="AP19" s="2522"/>
      <c r="AQ19" s="2522"/>
      <c r="AR19" s="2522"/>
      <c r="AS19" s="2522"/>
      <c r="AT19" s="2522"/>
      <c r="AU19" s="2522"/>
      <c r="AV19" s="2522"/>
      <c r="AW19" s="2522"/>
      <c r="AX19" s="2522"/>
      <c r="AY19" s="2522"/>
      <c r="AZ19" s="2522"/>
      <c r="BA19" s="2522"/>
      <c r="BB19" s="2522"/>
      <c r="BC19" s="2522"/>
      <c r="BD19" s="2522"/>
      <c r="BG19" s="2522" t="s">
        <v>1572</v>
      </c>
      <c r="BH19" s="2522"/>
      <c r="BI19" s="2522"/>
      <c r="BJ19" s="2522"/>
      <c r="BK19" s="2522"/>
      <c r="BL19" s="2522"/>
      <c r="BM19" s="2522"/>
      <c r="BN19" s="2522"/>
      <c r="BO19" s="2522"/>
      <c r="BP19" s="2522"/>
      <c r="BQ19" s="2522"/>
      <c r="BR19" s="2522"/>
      <c r="BS19" s="2522"/>
      <c r="BT19" s="2522"/>
      <c r="BU19" s="2522"/>
      <c r="BV19" s="2522"/>
      <c r="BW19" s="2522"/>
      <c r="BX19" s="2522"/>
      <c r="BY19" s="2522"/>
      <c r="BZ19" s="2522"/>
      <c r="CA19" s="2522"/>
      <c r="CC19" s="75"/>
      <c r="CD19" s="358"/>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row>
    <row r="20" spans="1:196" ht="30" customHeight="1">
      <c r="A20" s="62"/>
      <c r="B20" s="319"/>
      <c r="C20" s="342"/>
      <c r="D20" s="288" t="s">
        <v>2649</v>
      </c>
      <c r="CC20" s="75"/>
      <c r="CD20" s="358"/>
      <c r="CJ20" s="75"/>
      <c r="CK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row>
    <row r="21" spans="1:196" ht="30" customHeight="1">
      <c r="A21" s="62"/>
      <c r="B21" s="319"/>
      <c r="BB21" s="2166">
        <v>1201</v>
      </c>
      <c r="BC21" s="2166"/>
      <c r="BD21" s="2166"/>
      <c r="BY21" s="2903">
        <v>1202</v>
      </c>
      <c r="BZ21" s="2903"/>
      <c r="CA21" s="2903"/>
      <c r="CC21" s="75"/>
      <c r="CD21" s="358"/>
      <c r="CJ21" s="75"/>
      <c r="CK21" s="75"/>
      <c r="CL21" s="342"/>
      <c r="CM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row>
    <row r="22" spans="1:196" ht="30" customHeight="1">
      <c r="A22" s="8"/>
      <c r="B22" s="343"/>
      <c r="C22" s="2910" t="s">
        <v>2650</v>
      </c>
      <c r="D22" s="2911"/>
      <c r="E22" s="105"/>
      <c r="F22" s="344" t="s">
        <v>2647</v>
      </c>
      <c r="G22" s="105"/>
      <c r="H22" s="105"/>
      <c r="I22" s="105"/>
      <c r="J22" s="105"/>
      <c r="K22" s="105"/>
      <c r="L22" s="8"/>
      <c r="M22" s="8"/>
      <c r="N22" s="8"/>
      <c r="O22" s="8"/>
      <c r="P22" s="8"/>
      <c r="Q22" s="8"/>
      <c r="R22" s="2915" t="s">
        <v>2640</v>
      </c>
      <c r="S22" s="2915"/>
      <c r="T22" s="2915"/>
      <c r="U22" s="2915"/>
      <c r="V22" s="2915"/>
      <c r="W22" s="2915"/>
      <c r="X22" s="2915"/>
      <c r="Y22" s="2915"/>
      <c r="Z22" s="2899">
        <v>10</v>
      </c>
      <c r="AA22" s="2899"/>
      <c r="AB22" s="2895"/>
      <c r="AC22" s="2896"/>
      <c r="AD22" s="2896"/>
      <c r="AE22" s="2896"/>
      <c r="AF22" s="2896"/>
      <c r="AG22" s="2896"/>
      <c r="AH22" s="2896"/>
      <c r="AI22" s="2896"/>
      <c r="AJ22" s="2896"/>
      <c r="AK22" s="2896"/>
      <c r="AL22" s="2896"/>
      <c r="AM22" s="2896"/>
      <c r="AN22" s="2896"/>
      <c r="AO22" s="2896"/>
      <c r="AP22" s="2896"/>
      <c r="AQ22" s="2896"/>
      <c r="AR22" s="2896"/>
      <c r="AS22" s="2896"/>
      <c r="AT22" s="2896"/>
      <c r="AU22" s="2896"/>
      <c r="AV22" s="2896"/>
      <c r="AW22" s="2896"/>
      <c r="AX22" s="2896"/>
      <c r="AY22" s="2896"/>
      <c r="AZ22" s="2896"/>
      <c r="BA22" s="2896"/>
      <c r="BB22" s="2896"/>
      <c r="BC22" s="2896"/>
      <c r="BD22" s="2897"/>
      <c r="BE22" s="170"/>
      <c r="BF22" s="170"/>
      <c r="BG22" s="2197"/>
      <c r="BH22" s="2198"/>
      <c r="BI22" s="2198"/>
      <c r="BJ22" s="2198"/>
      <c r="BK22" s="2198"/>
      <c r="BL22" s="2198"/>
      <c r="BM22" s="2198"/>
      <c r="BN22" s="2198"/>
      <c r="BO22" s="2198"/>
      <c r="BP22" s="2198"/>
      <c r="BQ22" s="2198"/>
      <c r="BR22" s="2198"/>
      <c r="BS22" s="2198"/>
      <c r="BT22" s="2198"/>
      <c r="BU22" s="2198"/>
      <c r="BV22" s="2198"/>
      <c r="BW22" s="2198"/>
      <c r="BX22" s="2198"/>
      <c r="BY22" s="2198"/>
      <c r="BZ22" s="2198"/>
      <c r="CA22" s="2199"/>
      <c r="CB22" s="8"/>
      <c r="CC22" s="105"/>
      <c r="CD22" s="358"/>
      <c r="CJ22" s="75"/>
      <c r="CK22" s="75"/>
      <c r="CM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row>
    <row r="23" spans="1:196" s="311" customFormat="1" ht="30" customHeight="1">
      <c r="A23" s="47"/>
      <c r="B23" s="159"/>
      <c r="C23" s="105"/>
      <c r="D23" s="105"/>
      <c r="E23" s="105"/>
      <c r="F23" s="344" t="s">
        <v>2651</v>
      </c>
      <c r="G23" s="105"/>
      <c r="H23" s="105"/>
      <c r="I23" s="105"/>
      <c r="J23" s="105"/>
      <c r="K23" s="105"/>
      <c r="L23" s="105"/>
      <c r="M23" s="105"/>
      <c r="N23" s="105"/>
      <c r="O23" s="105"/>
      <c r="P23" s="105"/>
      <c r="Q23" s="105"/>
      <c r="R23" s="2915"/>
      <c r="S23" s="2915"/>
      <c r="T23" s="2915"/>
      <c r="U23" s="2915"/>
      <c r="V23" s="2915"/>
      <c r="W23" s="2915"/>
      <c r="X23" s="2915"/>
      <c r="Y23" s="2915"/>
      <c r="Z23" s="2899"/>
      <c r="AA23" s="2899"/>
      <c r="AB23" s="2203"/>
      <c r="AC23" s="2204"/>
      <c r="AD23" s="2204"/>
      <c r="AE23" s="2204"/>
      <c r="AF23" s="2204"/>
      <c r="AG23" s="2204"/>
      <c r="AH23" s="2204"/>
      <c r="AI23" s="2204"/>
      <c r="AJ23" s="2204"/>
      <c r="AK23" s="2204"/>
      <c r="AL23" s="2204"/>
      <c r="AM23" s="2204"/>
      <c r="AN23" s="2204"/>
      <c r="AO23" s="2204"/>
      <c r="AP23" s="2204"/>
      <c r="AQ23" s="2204"/>
      <c r="AR23" s="2204"/>
      <c r="AS23" s="2204"/>
      <c r="AT23" s="2204"/>
      <c r="AU23" s="2204"/>
      <c r="AV23" s="2204"/>
      <c r="AW23" s="2204"/>
      <c r="AX23" s="2204"/>
      <c r="AY23" s="2204"/>
      <c r="AZ23" s="2204"/>
      <c r="BA23" s="2204"/>
      <c r="BB23" s="2204"/>
      <c r="BC23" s="2204"/>
      <c r="BD23" s="2205"/>
      <c r="BE23" s="170"/>
      <c r="BF23" s="170"/>
      <c r="BG23" s="2203"/>
      <c r="BH23" s="2204"/>
      <c r="BI23" s="2204"/>
      <c r="BJ23" s="2204"/>
      <c r="BK23" s="2204"/>
      <c r="BL23" s="2204"/>
      <c r="BM23" s="2204"/>
      <c r="BN23" s="2204"/>
      <c r="BO23" s="2204"/>
      <c r="BP23" s="2204"/>
      <c r="BQ23" s="2204"/>
      <c r="BR23" s="2204"/>
      <c r="BS23" s="2204"/>
      <c r="BT23" s="2204"/>
      <c r="BU23" s="2204"/>
      <c r="BV23" s="2204"/>
      <c r="BW23" s="2204"/>
      <c r="BX23" s="2204"/>
      <c r="BY23" s="2204"/>
      <c r="BZ23" s="2204"/>
      <c r="CA23" s="2205"/>
      <c r="CB23" s="105"/>
      <c r="CC23" s="105"/>
      <c r="CD23" s="359"/>
      <c r="CM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row>
    <row r="24" spans="1:196" ht="30" customHeight="1">
      <c r="A24" s="8"/>
      <c r="B24" s="159"/>
      <c r="C24" s="105"/>
      <c r="D24" s="105"/>
      <c r="E24" s="105"/>
      <c r="F24" s="304" t="s">
        <v>2292</v>
      </c>
      <c r="G24" s="105"/>
      <c r="H24" s="105"/>
      <c r="I24" s="105"/>
      <c r="J24" s="105"/>
      <c r="K24" s="105"/>
      <c r="L24" s="105"/>
      <c r="M24" s="105"/>
      <c r="N24" s="105"/>
      <c r="O24" s="105"/>
      <c r="P24" s="105"/>
      <c r="Q24" s="105"/>
      <c r="CB24" s="105"/>
      <c r="CC24" s="105"/>
      <c r="CD24" s="359"/>
      <c r="CM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row>
    <row r="25" spans="1:196" ht="30" customHeight="1">
      <c r="A25" s="8"/>
      <c r="B25" s="159"/>
      <c r="E25" s="345"/>
      <c r="F25" s="304"/>
      <c r="G25" s="286"/>
      <c r="H25" s="286"/>
      <c r="I25" s="286"/>
      <c r="J25" s="286"/>
      <c r="K25" s="286"/>
      <c r="L25" s="105"/>
      <c r="M25" s="105"/>
      <c r="N25" s="105"/>
      <c r="O25" s="105"/>
      <c r="P25" s="105"/>
      <c r="Q25" s="105"/>
      <c r="CB25" s="105"/>
      <c r="CC25" s="105"/>
      <c r="CD25" s="358"/>
      <c r="CM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row>
    <row r="26" spans="1:196" ht="30" customHeight="1">
      <c r="A26" s="8"/>
      <c r="B26" s="109"/>
      <c r="C26" s="2910" t="s">
        <v>2652</v>
      </c>
      <c r="D26" s="2911"/>
      <c r="E26" s="105"/>
      <c r="F26" s="344" t="s">
        <v>2647</v>
      </c>
      <c r="G26" s="75"/>
      <c r="H26" s="75"/>
      <c r="I26" s="75"/>
      <c r="J26" s="75"/>
      <c r="K26" s="75"/>
      <c r="L26" s="286"/>
      <c r="R26" s="2915" t="s">
        <v>2640</v>
      </c>
      <c r="S26" s="2915"/>
      <c r="T26" s="2915"/>
      <c r="U26" s="2915"/>
      <c r="V26" s="2915"/>
      <c r="W26" s="2915"/>
      <c r="X26" s="2915"/>
      <c r="Y26" s="2915"/>
      <c r="Z26" s="2899">
        <v>11</v>
      </c>
      <c r="AA26" s="2899"/>
      <c r="AB26" s="2895"/>
      <c r="AC26" s="2896"/>
      <c r="AD26" s="2896"/>
      <c r="AE26" s="2896"/>
      <c r="AF26" s="2896"/>
      <c r="AG26" s="2896"/>
      <c r="AH26" s="2896"/>
      <c r="AI26" s="2896"/>
      <c r="AJ26" s="2896"/>
      <c r="AK26" s="2896"/>
      <c r="AL26" s="2896"/>
      <c r="AM26" s="2896"/>
      <c r="AN26" s="2896"/>
      <c r="AO26" s="2896"/>
      <c r="AP26" s="2896"/>
      <c r="AQ26" s="2896"/>
      <c r="AR26" s="2896"/>
      <c r="AS26" s="2896"/>
      <c r="AT26" s="2896"/>
      <c r="AU26" s="2896"/>
      <c r="AV26" s="2896"/>
      <c r="AW26" s="2896"/>
      <c r="AX26" s="2896"/>
      <c r="AY26" s="2896"/>
      <c r="AZ26" s="2896"/>
      <c r="BA26" s="2896"/>
      <c r="BB26" s="2896"/>
      <c r="BC26" s="2896"/>
      <c r="BD26" s="2897"/>
      <c r="BE26" s="170"/>
      <c r="BF26" s="170"/>
      <c r="BG26" s="2197"/>
      <c r="BH26" s="2198"/>
      <c r="BI26" s="2198"/>
      <c r="BJ26" s="2198"/>
      <c r="BK26" s="2198"/>
      <c r="BL26" s="2198"/>
      <c r="BM26" s="2198"/>
      <c r="BN26" s="2198"/>
      <c r="BO26" s="2198"/>
      <c r="BP26" s="2198"/>
      <c r="BQ26" s="2198"/>
      <c r="BR26" s="2198"/>
      <c r="BS26" s="2198"/>
      <c r="BT26" s="2198"/>
      <c r="BU26" s="2198"/>
      <c r="BV26" s="2198"/>
      <c r="BW26" s="2198"/>
      <c r="BX26" s="2198"/>
      <c r="BY26" s="2198"/>
      <c r="BZ26" s="2198"/>
      <c r="CA26" s="2199"/>
      <c r="CC26" s="75"/>
      <c r="CD26" s="358"/>
      <c r="CJ26" s="75"/>
      <c r="CK26" s="75"/>
      <c r="CM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row>
    <row r="27" spans="1:196" ht="30" customHeight="1">
      <c r="A27" s="62"/>
      <c r="B27" s="319"/>
      <c r="C27" s="105"/>
      <c r="D27" s="105"/>
      <c r="E27" s="105"/>
      <c r="F27" s="344" t="s">
        <v>2653</v>
      </c>
      <c r="G27" s="75"/>
      <c r="H27" s="75"/>
      <c r="I27" s="75"/>
      <c r="J27" s="75"/>
      <c r="K27" s="75"/>
      <c r="L27" s="75"/>
      <c r="M27" s="75"/>
      <c r="N27" s="75"/>
      <c r="O27" s="75"/>
      <c r="P27" s="75"/>
      <c r="Q27" s="75"/>
      <c r="R27" s="2915"/>
      <c r="S27" s="2915"/>
      <c r="T27" s="2915"/>
      <c r="U27" s="2915"/>
      <c r="V27" s="2915"/>
      <c r="W27" s="2915"/>
      <c r="X27" s="2915"/>
      <c r="Y27" s="2915"/>
      <c r="Z27" s="2899"/>
      <c r="AA27" s="2899"/>
      <c r="AB27" s="2203"/>
      <c r="AC27" s="2204"/>
      <c r="AD27" s="2204"/>
      <c r="AE27" s="2204"/>
      <c r="AF27" s="2204"/>
      <c r="AG27" s="2204"/>
      <c r="AH27" s="2204"/>
      <c r="AI27" s="2204"/>
      <c r="AJ27" s="2204"/>
      <c r="AK27" s="2204"/>
      <c r="AL27" s="2204"/>
      <c r="AM27" s="2204"/>
      <c r="AN27" s="2204"/>
      <c r="AO27" s="2204"/>
      <c r="AP27" s="2204"/>
      <c r="AQ27" s="2204"/>
      <c r="AR27" s="2204"/>
      <c r="AS27" s="2204"/>
      <c r="AT27" s="2204"/>
      <c r="AU27" s="2204"/>
      <c r="AV27" s="2204"/>
      <c r="AW27" s="2204"/>
      <c r="AX27" s="2204"/>
      <c r="AY27" s="2204"/>
      <c r="AZ27" s="2204"/>
      <c r="BA27" s="2204"/>
      <c r="BB27" s="2204"/>
      <c r="BC27" s="2204"/>
      <c r="BD27" s="2205"/>
      <c r="BE27" s="170"/>
      <c r="BF27" s="170"/>
      <c r="BG27" s="2203"/>
      <c r="BH27" s="2204"/>
      <c r="BI27" s="2204"/>
      <c r="BJ27" s="2204"/>
      <c r="BK27" s="2204"/>
      <c r="BL27" s="2204"/>
      <c r="BM27" s="2204"/>
      <c r="BN27" s="2204"/>
      <c r="BO27" s="2204"/>
      <c r="BP27" s="2204"/>
      <c r="BQ27" s="2204"/>
      <c r="BR27" s="2204"/>
      <c r="BS27" s="2204"/>
      <c r="BT27" s="2204"/>
      <c r="BU27" s="2204"/>
      <c r="BV27" s="2204"/>
      <c r="BW27" s="2204"/>
      <c r="BX27" s="2204"/>
      <c r="BY27" s="2204"/>
      <c r="BZ27" s="2204"/>
      <c r="CA27" s="2205"/>
      <c r="CC27" s="75"/>
      <c r="CD27" s="359"/>
      <c r="CJ27" s="75"/>
      <c r="CK27" s="75"/>
      <c r="CM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row>
    <row r="28" spans="1:196" ht="30" customHeight="1">
      <c r="A28" s="62"/>
      <c r="B28" s="319"/>
      <c r="C28" s="105"/>
      <c r="D28" s="105"/>
      <c r="E28" s="105"/>
      <c r="F28" s="304" t="s">
        <v>2654</v>
      </c>
      <c r="G28" s="287"/>
      <c r="H28" s="286"/>
      <c r="I28" s="286"/>
      <c r="J28" s="286"/>
      <c r="K28" s="286"/>
      <c r="L28" s="75"/>
      <c r="M28" s="75"/>
      <c r="N28" s="75"/>
      <c r="O28" s="75"/>
      <c r="P28" s="75"/>
      <c r="Q28" s="75"/>
      <c r="CC28" s="75"/>
      <c r="CD28" s="358"/>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row>
    <row r="29" spans="1:196" ht="30" customHeight="1">
      <c r="A29" s="62"/>
      <c r="B29" s="320"/>
      <c r="H29" s="286"/>
      <c r="I29" s="286"/>
      <c r="J29" s="286"/>
      <c r="K29" s="286"/>
      <c r="L29" s="286"/>
      <c r="CC29" s="75"/>
      <c r="CD29" s="358"/>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row>
    <row r="30" spans="1:196" ht="30" customHeight="1">
      <c r="A30" s="62"/>
      <c r="B30" s="137"/>
      <c r="C30" s="342"/>
      <c r="F30" s="285" t="s">
        <v>1435</v>
      </c>
      <c r="G30" s="286"/>
      <c r="H30" s="286"/>
      <c r="I30" s="287" t="s">
        <v>2655</v>
      </c>
      <c r="J30" s="353"/>
      <c r="K30" s="353"/>
      <c r="L30" s="286"/>
      <c r="S30" s="75"/>
      <c r="T30" s="75"/>
      <c r="U30" s="75"/>
      <c r="V30" s="75"/>
      <c r="W30" s="75"/>
      <c r="X30" s="75"/>
      <c r="Y30" s="75"/>
      <c r="Z30" s="2899">
        <v>33</v>
      </c>
      <c r="AA30" s="2899"/>
      <c r="AB30" s="2895"/>
      <c r="AC30" s="2896"/>
      <c r="AD30" s="2896"/>
      <c r="AE30" s="2896"/>
      <c r="AF30" s="2896"/>
      <c r="AG30" s="2896"/>
      <c r="AH30" s="2896"/>
      <c r="AI30" s="2896"/>
      <c r="AJ30" s="2896"/>
      <c r="AK30" s="2896"/>
      <c r="AL30" s="2896"/>
      <c r="AM30" s="2896"/>
      <c r="AN30" s="2896"/>
      <c r="AO30" s="2896"/>
      <c r="AP30" s="2896"/>
      <c r="AQ30" s="2896"/>
      <c r="AR30" s="2896"/>
      <c r="AS30" s="2896"/>
      <c r="AT30" s="2896"/>
      <c r="AU30" s="2896"/>
      <c r="AV30" s="2896"/>
      <c r="AW30" s="2896"/>
      <c r="AX30" s="2896"/>
      <c r="AY30" s="2896"/>
      <c r="AZ30" s="2896"/>
      <c r="BA30" s="2896"/>
      <c r="BB30" s="2896"/>
      <c r="BC30" s="2896"/>
      <c r="BD30" s="2897"/>
      <c r="BE30" s="170"/>
      <c r="BF30" s="170"/>
      <c r="BG30" s="2197"/>
      <c r="BH30" s="2198"/>
      <c r="BI30" s="2198"/>
      <c r="BJ30" s="2198"/>
      <c r="BK30" s="2198"/>
      <c r="BL30" s="2198"/>
      <c r="BM30" s="2198"/>
      <c r="BN30" s="2198"/>
      <c r="BO30" s="2198"/>
      <c r="BP30" s="2198"/>
      <c r="BQ30" s="2198"/>
      <c r="BR30" s="2198"/>
      <c r="BS30" s="2198"/>
      <c r="BT30" s="2198"/>
      <c r="BU30" s="2198"/>
      <c r="BV30" s="2198"/>
      <c r="BW30" s="2198"/>
      <c r="BX30" s="2198"/>
      <c r="BY30" s="2198"/>
      <c r="BZ30" s="2198"/>
      <c r="CA30" s="2199"/>
      <c r="CC30" s="75"/>
      <c r="CD30" s="132"/>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row>
    <row r="31" spans="1:196" ht="25.2" customHeight="1">
      <c r="A31" s="62"/>
      <c r="B31" s="137"/>
      <c r="C31" s="346"/>
      <c r="F31" s="288"/>
      <c r="H31" s="287"/>
      <c r="I31" s="289" t="s">
        <v>2656</v>
      </c>
      <c r="J31" s="286"/>
      <c r="K31" s="286"/>
      <c r="L31" s="353"/>
      <c r="S31" s="75"/>
      <c r="T31" s="75"/>
      <c r="U31" s="75"/>
      <c r="V31" s="75"/>
      <c r="W31" s="75"/>
      <c r="X31" s="75"/>
      <c r="Y31" s="75"/>
      <c r="Z31" s="2899"/>
      <c r="AA31" s="2899"/>
      <c r="AB31" s="2203"/>
      <c r="AC31" s="2204"/>
      <c r="AD31" s="2204"/>
      <c r="AE31" s="2204"/>
      <c r="AF31" s="2204"/>
      <c r="AG31" s="2204"/>
      <c r="AH31" s="2204"/>
      <c r="AI31" s="2204"/>
      <c r="AJ31" s="2204"/>
      <c r="AK31" s="2204"/>
      <c r="AL31" s="2204"/>
      <c r="AM31" s="2204"/>
      <c r="AN31" s="2204"/>
      <c r="AO31" s="2204"/>
      <c r="AP31" s="2204"/>
      <c r="AQ31" s="2204"/>
      <c r="AR31" s="2204"/>
      <c r="AS31" s="2204"/>
      <c r="AT31" s="2204"/>
      <c r="AU31" s="2204"/>
      <c r="AV31" s="2204"/>
      <c r="AW31" s="2204"/>
      <c r="AX31" s="2204"/>
      <c r="AY31" s="2204"/>
      <c r="AZ31" s="2204"/>
      <c r="BA31" s="2204"/>
      <c r="BB31" s="2204"/>
      <c r="BC31" s="2204"/>
      <c r="BD31" s="2205"/>
      <c r="BE31" s="170"/>
      <c r="BF31" s="170"/>
      <c r="BG31" s="2203"/>
      <c r="BH31" s="2204"/>
      <c r="BI31" s="2204"/>
      <c r="BJ31" s="2204"/>
      <c r="BK31" s="2204"/>
      <c r="BL31" s="2204"/>
      <c r="BM31" s="2204"/>
      <c r="BN31" s="2204"/>
      <c r="BO31" s="2204"/>
      <c r="BP31" s="2204"/>
      <c r="BQ31" s="2204"/>
      <c r="BR31" s="2204"/>
      <c r="BS31" s="2204"/>
      <c r="BT31" s="2204"/>
      <c r="BU31" s="2204"/>
      <c r="BV31" s="2204"/>
      <c r="BW31" s="2204"/>
      <c r="BX31" s="2204"/>
      <c r="BY31" s="2204"/>
      <c r="BZ31" s="2204"/>
      <c r="CA31" s="2205"/>
      <c r="CC31" s="105"/>
      <c r="CD31" s="132"/>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row>
    <row r="32" spans="1:196" ht="30" customHeight="1">
      <c r="A32" s="62"/>
      <c r="B32" s="137"/>
      <c r="C32" s="347"/>
      <c r="J32" s="287"/>
      <c r="K32" s="287"/>
      <c r="L32" s="286"/>
      <c r="S32" s="75"/>
      <c r="T32" s="75"/>
      <c r="U32" s="75"/>
      <c r="V32" s="75"/>
      <c r="W32" s="75"/>
      <c r="X32" s="75"/>
      <c r="Y32" s="75"/>
      <c r="CC32" s="105"/>
      <c r="CD32" s="132"/>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row>
    <row r="33" spans="1:196" ht="30" customHeight="1">
      <c r="A33" s="62"/>
      <c r="B33" s="137"/>
      <c r="C33" s="342"/>
      <c r="F33" s="290" t="s">
        <v>1439</v>
      </c>
      <c r="H33" s="287"/>
      <c r="I33" s="291" t="s">
        <v>2657</v>
      </c>
      <c r="J33" s="305"/>
      <c r="K33" s="305"/>
      <c r="L33" s="287"/>
      <c r="S33" s="75"/>
      <c r="T33" s="75"/>
      <c r="U33" s="75"/>
      <c r="V33" s="75"/>
      <c r="W33" s="75"/>
      <c r="X33" s="75"/>
      <c r="Y33" s="75"/>
      <c r="Z33" s="2899">
        <v>34</v>
      </c>
      <c r="AA33" s="2899"/>
      <c r="AB33" s="2895"/>
      <c r="AC33" s="2896"/>
      <c r="AD33" s="2896"/>
      <c r="AE33" s="2896"/>
      <c r="AF33" s="2896"/>
      <c r="AG33" s="2896"/>
      <c r="AH33" s="2896"/>
      <c r="AI33" s="2896"/>
      <c r="AJ33" s="2896"/>
      <c r="AK33" s="2896"/>
      <c r="AL33" s="2896"/>
      <c r="AM33" s="2896"/>
      <c r="AN33" s="2896"/>
      <c r="AO33" s="2896"/>
      <c r="AP33" s="2896"/>
      <c r="AQ33" s="2896"/>
      <c r="AR33" s="2896"/>
      <c r="AS33" s="2896"/>
      <c r="AT33" s="2896"/>
      <c r="AU33" s="2896"/>
      <c r="AV33" s="2896"/>
      <c r="AW33" s="2896"/>
      <c r="AX33" s="2896"/>
      <c r="AY33" s="2896"/>
      <c r="AZ33" s="2896"/>
      <c r="BA33" s="2896"/>
      <c r="BB33" s="2896"/>
      <c r="BC33" s="2896"/>
      <c r="BD33" s="2897"/>
      <c r="BE33" s="170"/>
      <c r="BF33" s="170"/>
      <c r="BG33" s="2197"/>
      <c r="BH33" s="2198"/>
      <c r="BI33" s="2198"/>
      <c r="BJ33" s="2198"/>
      <c r="BK33" s="2198"/>
      <c r="BL33" s="2198"/>
      <c r="BM33" s="2198"/>
      <c r="BN33" s="2198"/>
      <c r="BO33" s="2198"/>
      <c r="BP33" s="2198"/>
      <c r="BQ33" s="2198"/>
      <c r="BR33" s="2198"/>
      <c r="BS33" s="2198"/>
      <c r="BT33" s="2198"/>
      <c r="BU33" s="2198"/>
      <c r="BV33" s="2198"/>
      <c r="BW33" s="2198"/>
      <c r="BX33" s="2198"/>
      <c r="BY33" s="2198"/>
      <c r="BZ33" s="2198"/>
      <c r="CA33" s="2199"/>
      <c r="CC33" s="105"/>
      <c r="CD33" s="132"/>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c r="GC33" s="75"/>
      <c r="GD33" s="75"/>
      <c r="GE33" s="75"/>
      <c r="GF33" s="75"/>
      <c r="GG33" s="75"/>
      <c r="GH33" s="75"/>
      <c r="GI33" s="75"/>
      <c r="GJ33" s="75"/>
      <c r="GK33" s="75"/>
      <c r="GL33" s="75"/>
      <c r="GM33" s="75"/>
      <c r="GN33" s="75"/>
    </row>
    <row r="34" spans="1:196" ht="30" customHeight="1">
      <c r="A34" s="62"/>
      <c r="B34" s="137"/>
      <c r="C34" s="342"/>
      <c r="F34" s="302"/>
      <c r="H34" s="287"/>
      <c r="I34" s="303" t="s">
        <v>2657</v>
      </c>
      <c r="J34" s="305"/>
      <c r="K34" s="305"/>
      <c r="L34" s="305"/>
      <c r="Q34" s="211"/>
      <c r="S34" s="75"/>
      <c r="T34" s="75"/>
      <c r="U34" s="75"/>
      <c r="V34" s="75"/>
      <c r="W34" s="75"/>
      <c r="X34" s="75"/>
      <c r="Y34" s="75"/>
      <c r="Z34" s="2899"/>
      <c r="AA34" s="2899"/>
      <c r="AB34" s="2203"/>
      <c r="AC34" s="2204"/>
      <c r="AD34" s="2204"/>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204"/>
      <c r="BB34" s="2204"/>
      <c r="BC34" s="2204"/>
      <c r="BD34" s="2205"/>
      <c r="BE34" s="170"/>
      <c r="BF34" s="170"/>
      <c r="BG34" s="2203"/>
      <c r="BH34" s="2204"/>
      <c r="BI34" s="2204"/>
      <c r="BJ34" s="2204"/>
      <c r="BK34" s="2204"/>
      <c r="BL34" s="2204"/>
      <c r="BM34" s="2204"/>
      <c r="BN34" s="2204"/>
      <c r="BO34" s="2204"/>
      <c r="BP34" s="2204"/>
      <c r="BQ34" s="2204"/>
      <c r="BR34" s="2204"/>
      <c r="BS34" s="2204"/>
      <c r="BT34" s="2204"/>
      <c r="BU34" s="2204"/>
      <c r="BV34" s="2204"/>
      <c r="BW34" s="2204"/>
      <c r="BX34" s="2204"/>
      <c r="BY34" s="2204"/>
      <c r="BZ34" s="2204"/>
      <c r="CA34" s="2205"/>
      <c r="CC34" s="105"/>
      <c r="CD34" s="132"/>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c r="GH34" s="75"/>
      <c r="GI34" s="75"/>
      <c r="GJ34" s="75"/>
      <c r="GK34" s="75"/>
      <c r="GL34" s="75"/>
      <c r="GM34" s="75"/>
      <c r="GN34" s="75"/>
    </row>
    <row r="35" spans="1:196" ht="30" customHeight="1">
      <c r="A35" s="62"/>
      <c r="B35" s="105"/>
      <c r="C35" s="342"/>
      <c r="F35" s="304"/>
      <c r="H35" s="305"/>
      <c r="I35" s="286"/>
      <c r="J35" s="305"/>
      <c r="K35" s="305"/>
      <c r="L35" s="305"/>
      <c r="S35" s="75"/>
      <c r="T35" s="75"/>
      <c r="U35" s="75"/>
      <c r="V35" s="75"/>
      <c r="W35" s="75"/>
      <c r="X35" s="75"/>
      <c r="Y35" s="75"/>
      <c r="CC35" s="105"/>
      <c r="CD35" s="172"/>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row>
    <row r="36" spans="1:196" ht="25.2" customHeight="1">
      <c r="A36" s="62"/>
      <c r="B36" s="137"/>
      <c r="C36" s="342"/>
      <c r="F36" s="290" t="s">
        <v>1488</v>
      </c>
      <c r="G36" s="306"/>
      <c r="H36" s="307"/>
      <c r="I36" s="291" t="s">
        <v>2658</v>
      </c>
      <c r="J36" s="353"/>
      <c r="K36" s="353"/>
      <c r="L36" s="305"/>
      <c r="S36" s="75"/>
      <c r="T36" s="75"/>
      <c r="U36" s="75"/>
      <c r="V36" s="75"/>
      <c r="W36" s="75"/>
      <c r="X36" s="75"/>
      <c r="Y36" s="75"/>
      <c r="Z36" s="2899">
        <v>35</v>
      </c>
      <c r="AA36" s="2899"/>
      <c r="AB36" s="2895"/>
      <c r="AC36" s="2896"/>
      <c r="AD36" s="2896"/>
      <c r="AE36" s="2896"/>
      <c r="AF36" s="2896"/>
      <c r="AG36" s="2896"/>
      <c r="AH36" s="2896"/>
      <c r="AI36" s="2896"/>
      <c r="AJ36" s="2896"/>
      <c r="AK36" s="2896"/>
      <c r="AL36" s="2896"/>
      <c r="AM36" s="2896"/>
      <c r="AN36" s="2896"/>
      <c r="AO36" s="2896"/>
      <c r="AP36" s="2896"/>
      <c r="AQ36" s="2896"/>
      <c r="AR36" s="2896"/>
      <c r="AS36" s="2896"/>
      <c r="AT36" s="2896"/>
      <c r="AU36" s="2896"/>
      <c r="AV36" s="2896"/>
      <c r="AW36" s="2896"/>
      <c r="AX36" s="2896"/>
      <c r="AY36" s="2896"/>
      <c r="AZ36" s="2896"/>
      <c r="BA36" s="2896"/>
      <c r="BB36" s="2896"/>
      <c r="BC36" s="2896"/>
      <c r="BD36" s="2897"/>
      <c r="BE36" s="170"/>
      <c r="BF36" s="170"/>
      <c r="BG36" s="2197"/>
      <c r="BH36" s="2198"/>
      <c r="BI36" s="2198"/>
      <c r="BJ36" s="2198"/>
      <c r="BK36" s="2198"/>
      <c r="BL36" s="2198"/>
      <c r="BM36" s="2198"/>
      <c r="BN36" s="2198"/>
      <c r="BO36" s="2198"/>
      <c r="BP36" s="2198"/>
      <c r="BQ36" s="2198"/>
      <c r="BR36" s="2198"/>
      <c r="BS36" s="2198"/>
      <c r="BT36" s="2198"/>
      <c r="BU36" s="2198"/>
      <c r="BV36" s="2198"/>
      <c r="BW36" s="2198"/>
      <c r="BX36" s="2198"/>
      <c r="BY36" s="2198"/>
      <c r="BZ36" s="2198"/>
      <c r="CA36" s="2199"/>
      <c r="CC36" s="105"/>
      <c r="CD36" s="132"/>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row>
    <row r="37" spans="1:196" ht="30" customHeight="1">
      <c r="A37" s="62"/>
      <c r="B37" s="137"/>
      <c r="C37" s="342"/>
      <c r="F37" s="302"/>
      <c r="H37" s="308"/>
      <c r="I37" s="303" t="s">
        <v>2658</v>
      </c>
      <c r="J37" s="353"/>
      <c r="K37" s="353"/>
      <c r="L37" s="353"/>
      <c r="S37" s="75"/>
      <c r="T37" s="75"/>
      <c r="U37" s="75"/>
      <c r="V37" s="75"/>
      <c r="W37" s="75"/>
      <c r="X37" s="75"/>
      <c r="Y37" s="75"/>
      <c r="Z37" s="2899"/>
      <c r="AA37" s="2899"/>
      <c r="AB37" s="2203"/>
      <c r="AC37" s="2204"/>
      <c r="AD37" s="2204"/>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204"/>
      <c r="BB37" s="2204"/>
      <c r="BC37" s="2204"/>
      <c r="BD37" s="2205"/>
      <c r="BE37" s="170"/>
      <c r="BF37" s="170"/>
      <c r="BG37" s="2203"/>
      <c r="BH37" s="2204"/>
      <c r="BI37" s="2204"/>
      <c r="BJ37" s="2204"/>
      <c r="BK37" s="2204"/>
      <c r="BL37" s="2204"/>
      <c r="BM37" s="2204"/>
      <c r="BN37" s="2204"/>
      <c r="BO37" s="2204"/>
      <c r="BP37" s="2204"/>
      <c r="BQ37" s="2204"/>
      <c r="BR37" s="2204"/>
      <c r="BS37" s="2204"/>
      <c r="BT37" s="2204"/>
      <c r="BU37" s="2204"/>
      <c r="BV37" s="2204"/>
      <c r="BW37" s="2204"/>
      <c r="BX37" s="2204"/>
      <c r="BY37" s="2204"/>
      <c r="BZ37" s="2204"/>
      <c r="CA37" s="2205"/>
      <c r="CC37" s="105"/>
      <c r="CD37" s="172"/>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row>
    <row r="38" spans="1:196" ht="30" customHeight="1">
      <c r="A38" s="62"/>
      <c r="B38" s="137"/>
      <c r="C38" s="347"/>
      <c r="F38" s="290"/>
      <c r="H38" s="289"/>
      <c r="I38" s="291"/>
      <c r="J38" s="305"/>
      <c r="K38" s="305"/>
      <c r="L38" s="289"/>
      <c r="S38" s="75"/>
      <c r="T38" s="75"/>
      <c r="U38" s="75"/>
      <c r="V38" s="75"/>
      <c r="W38" s="75"/>
      <c r="X38" s="75"/>
      <c r="Y38" s="75"/>
      <c r="CC38" s="105"/>
      <c r="CD38" s="132"/>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row>
    <row r="39" spans="1:196" ht="30" customHeight="1">
      <c r="A39" s="62"/>
      <c r="B39" s="137"/>
      <c r="C39" s="346"/>
      <c r="F39" s="309" t="s">
        <v>1546</v>
      </c>
      <c r="H39" s="303"/>
      <c r="I39" s="290" t="s">
        <v>2659</v>
      </c>
      <c r="J39" s="304"/>
      <c r="K39" s="304"/>
      <c r="L39" s="305"/>
      <c r="S39" s="75"/>
      <c r="T39" s="75"/>
      <c r="U39" s="75"/>
      <c r="V39" s="75"/>
      <c r="W39" s="75"/>
      <c r="X39" s="75"/>
      <c r="Y39" s="75"/>
      <c r="Z39" s="2899">
        <v>36</v>
      </c>
      <c r="AA39" s="2899"/>
      <c r="AB39" s="2895"/>
      <c r="AC39" s="2896"/>
      <c r="AD39" s="2896"/>
      <c r="AE39" s="2896"/>
      <c r="AF39" s="2896"/>
      <c r="AG39" s="2896"/>
      <c r="AH39" s="2896"/>
      <c r="AI39" s="2896"/>
      <c r="AJ39" s="2896"/>
      <c r="AK39" s="2896"/>
      <c r="AL39" s="2896"/>
      <c r="AM39" s="2896"/>
      <c r="AN39" s="2896"/>
      <c r="AO39" s="2896"/>
      <c r="AP39" s="2896"/>
      <c r="AQ39" s="2896"/>
      <c r="AR39" s="2896"/>
      <c r="AS39" s="2896"/>
      <c r="AT39" s="2896"/>
      <c r="AU39" s="2896"/>
      <c r="AV39" s="2896"/>
      <c r="AW39" s="2896"/>
      <c r="AX39" s="2896"/>
      <c r="AY39" s="2896"/>
      <c r="AZ39" s="2896"/>
      <c r="BA39" s="2896"/>
      <c r="BB39" s="2896"/>
      <c r="BC39" s="2896"/>
      <c r="BD39" s="2897"/>
      <c r="BE39" s="170"/>
      <c r="BF39" s="170"/>
      <c r="BG39" s="2197"/>
      <c r="BH39" s="2198"/>
      <c r="BI39" s="2198"/>
      <c r="BJ39" s="2198"/>
      <c r="BK39" s="2198"/>
      <c r="BL39" s="2198"/>
      <c r="BM39" s="2198"/>
      <c r="BN39" s="2198"/>
      <c r="BO39" s="2198"/>
      <c r="BP39" s="2198"/>
      <c r="BQ39" s="2198"/>
      <c r="BR39" s="2198"/>
      <c r="BS39" s="2198"/>
      <c r="BT39" s="2198"/>
      <c r="BU39" s="2198"/>
      <c r="BV39" s="2198"/>
      <c r="BW39" s="2198"/>
      <c r="BX39" s="2198"/>
      <c r="BY39" s="2198"/>
      <c r="BZ39" s="2198"/>
      <c r="CA39" s="2199"/>
      <c r="CC39" s="105"/>
      <c r="CD39" s="132"/>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row>
    <row r="40" spans="1:196" ht="30" customHeight="1">
      <c r="A40" s="62"/>
      <c r="B40" s="105"/>
      <c r="C40" s="309"/>
      <c r="D40" s="306"/>
      <c r="E40" s="306"/>
      <c r="F40" s="310"/>
      <c r="H40" s="303"/>
      <c r="I40" s="302" t="s">
        <v>2659</v>
      </c>
      <c r="J40" s="307"/>
      <c r="K40" s="307"/>
      <c r="L40" s="304"/>
      <c r="S40" s="75"/>
      <c r="T40" s="75"/>
      <c r="U40" s="75"/>
      <c r="V40" s="75"/>
      <c r="W40" s="75"/>
      <c r="X40" s="75"/>
      <c r="Y40" s="75"/>
      <c r="Z40" s="2899"/>
      <c r="AA40" s="2899"/>
      <c r="AB40" s="2203"/>
      <c r="AC40" s="2204"/>
      <c r="AD40" s="2204"/>
      <c r="AE40" s="2204"/>
      <c r="AF40" s="2204"/>
      <c r="AG40" s="2204"/>
      <c r="AH40" s="2204"/>
      <c r="AI40" s="2204"/>
      <c r="AJ40" s="2204"/>
      <c r="AK40" s="2204"/>
      <c r="AL40" s="2204"/>
      <c r="AM40" s="2204"/>
      <c r="AN40" s="2204"/>
      <c r="AO40" s="2204"/>
      <c r="AP40" s="2204"/>
      <c r="AQ40" s="2204"/>
      <c r="AR40" s="2204"/>
      <c r="AS40" s="2204"/>
      <c r="AT40" s="2204"/>
      <c r="AU40" s="2204"/>
      <c r="AV40" s="2204"/>
      <c r="AW40" s="2204"/>
      <c r="AX40" s="2204"/>
      <c r="AY40" s="2204"/>
      <c r="AZ40" s="2204"/>
      <c r="BA40" s="2204"/>
      <c r="BB40" s="2204"/>
      <c r="BC40" s="2204"/>
      <c r="BD40" s="2205"/>
      <c r="BE40" s="170"/>
      <c r="BF40" s="170"/>
      <c r="BG40" s="2203"/>
      <c r="BH40" s="2204"/>
      <c r="BI40" s="2204"/>
      <c r="BJ40" s="2204"/>
      <c r="BK40" s="2204"/>
      <c r="BL40" s="2204"/>
      <c r="BM40" s="2204"/>
      <c r="BN40" s="2204"/>
      <c r="BO40" s="2204"/>
      <c r="BP40" s="2204"/>
      <c r="BQ40" s="2204"/>
      <c r="BR40" s="2204"/>
      <c r="BS40" s="2204"/>
      <c r="BT40" s="2204"/>
      <c r="BU40" s="2204"/>
      <c r="BV40" s="2204"/>
      <c r="BW40" s="2204"/>
      <c r="BX40" s="2204"/>
      <c r="BY40" s="2204"/>
      <c r="BZ40" s="2204"/>
      <c r="CA40" s="2205"/>
      <c r="CC40" s="105"/>
      <c r="CD40" s="172"/>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row>
    <row r="41" spans="1:196" ht="30" customHeight="1">
      <c r="A41" s="62"/>
      <c r="B41" s="137"/>
      <c r="C41" s="309"/>
      <c r="J41" s="308"/>
      <c r="K41" s="308"/>
      <c r="L41" s="308"/>
      <c r="S41" s="75"/>
      <c r="T41" s="75"/>
      <c r="U41" s="75"/>
      <c r="V41" s="75"/>
      <c r="W41" s="75"/>
      <c r="X41" s="75"/>
      <c r="Y41" s="75"/>
      <c r="CC41" s="105"/>
      <c r="CD41" s="172"/>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row>
    <row r="42" spans="1:196" ht="30" customHeight="1">
      <c r="A42" s="62"/>
      <c r="B42" s="137"/>
      <c r="C42" s="309"/>
      <c r="F42" s="309" t="s">
        <v>1548</v>
      </c>
      <c r="H42" s="291"/>
      <c r="I42" s="290" t="s">
        <v>2632</v>
      </c>
      <c r="J42" s="308"/>
      <c r="K42" s="308"/>
      <c r="L42" s="308"/>
      <c r="S42" s="75"/>
      <c r="T42" s="75"/>
      <c r="U42" s="75"/>
      <c r="V42" s="75"/>
      <c r="W42" s="75"/>
      <c r="X42" s="75"/>
      <c r="Y42" s="75"/>
      <c r="Z42" s="2899">
        <v>37</v>
      </c>
      <c r="AA42" s="2899"/>
      <c r="AB42" s="2895"/>
      <c r="AC42" s="2896"/>
      <c r="AD42" s="2896"/>
      <c r="AE42" s="2896"/>
      <c r="AF42" s="2896"/>
      <c r="AG42" s="2896"/>
      <c r="AH42" s="2896"/>
      <c r="AI42" s="2896"/>
      <c r="AJ42" s="2896"/>
      <c r="AK42" s="2896"/>
      <c r="AL42" s="2896"/>
      <c r="AM42" s="2896"/>
      <c r="AN42" s="2896"/>
      <c r="AO42" s="2896"/>
      <c r="AP42" s="2896"/>
      <c r="AQ42" s="2896"/>
      <c r="AR42" s="2896"/>
      <c r="AS42" s="2896"/>
      <c r="AT42" s="2896"/>
      <c r="AU42" s="2896"/>
      <c r="AV42" s="2896"/>
      <c r="AW42" s="2896"/>
      <c r="AX42" s="2896"/>
      <c r="AY42" s="2896"/>
      <c r="AZ42" s="2896"/>
      <c r="BA42" s="2896"/>
      <c r="BB42" s="2896"/>
      <c r="BC42" s="2896"/>
      <c r="BD42" s="2897"/>
      <c r="BE42" s="170"/>
      <c r="BF42" s="170"/>
      <c r="BG42" s="2197"/>
      <c r="BH42" s="2198"/>
      <c r="BI42" s="2198"/>
      <c r="BJ42" s="2198"/>
      <c r="BK42" s="2198"/>
      <c r="BL42" s="2198"/>
      <c r="BM42" s="2198"/>
      <c r="BN42" s="2198"/>
      <c r="BO42" s="2198"/>
      <c r="BP42" s="2198"/>
      <c r="BQ42" s="2198"/>
      <c r="BR42" s="2198"/>
      <c r="BS42" s="2198"/>
      <c r="BT42" s="2198"/>
      <c r="BU42" s="2198"/>
      <c r="BV42" s="2198"/>
      <c r="BW42" s="2198"/>
      <c r="BX42" s="2198"/>
      <c r="BY42" s="2198"/>
      <c r="BZ42" s="2198"/>
      <c r="CA42" s="2199"/>
      <c r="CC42" s="105"/>
      <c r="CD42" s="172"/>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row>
    <row r="43" spans="1:196" ht="30" customHeight="1">
      <c r="A43" s="62"/>
      <c r="B43" s="8"/>
      <c r="C43" s="309"/>
      <c r="F43" s="310"/>
      <c r="H43" s="291"/>
      <c r="I43" s="303" t="s">
        <v>2633</v>
      </c>
      <c r="J43" s="303"/>
      <c r="K43" s="303"/>
      <c r="L43" s="308"/>
      <c r="S43" s="75"/>
      <c r="T43" s="75"/>
      <c r="U43" s="75"/>
      <c r="V43" s="75"/>
      <c r="W43" s="75"/>
      <c r="X43" s="75"/>
      <c r="Y43" s="75"/>
      <c r="Z43" s="2899"/>
      <c r="AA43" s="2899"/>
      <c r="AB43" s="2203"/>
      <c r="AC43" s="2204"/>
      <c r="AD43" s="2204"/>
      <c r="AE43" s="2204"/>
      <c r="AF43" s="2204"/>
      <c r="AG43" s="2204"/>
      <c r="AH43" s="2204"/>
      <c r="AI43" s="2204"/>
      <c r="AJ43" s="2204"/>
      <c r="AK43" s="2204"/>
      <c r="AL43" s="2204"/>
      <c r="AM43" s="2204"/>
      <c r="AN43" s="2204"/>
      <c r="AO43" s="2204"/>
      <c r="AP43" s="2204"/>
      <c r="AQ43" s="2204"/>
      <c r="AR43" s="2204"/>
      <c r="AS43" s="2204"/>
      <c r="AT43" s="2204"/>
      <c r="AU43" s="2204"/>
      <c r="AV43" s="2204"/>
      <c r="AW43" s="2204"/>
      <c r="AX43" s="2204"/>
      <c r="AY43" s="2204"/>
      <c r="AZ43" s="2204"/>
      <c r="BA43" s="2204"/>
      <c r="BB43" s="2204"/>
      <c r="BC43" s="2204"/>
      <c r="BD43" s="2205"/>
      <c r="BE43" s="170"/>
      <c r="BF43" s="170"/>
      <c r="BG43" s="2203"/>
      <c r="BH43" s="2204"/>
      <c r="BI43" s="2204"/>
      <c r="BJ43" s="2204"/>
      <c r="BK43" s="2204"/>
      <c r="BL43" s="2204"/>
      <c r="BM43" s="2204"/>
      <c r="BN43" s="2204"/>
      <c r="BO43" s="2204"/>
      <c r="BP43" s="2204"/>
      <c r="BQ43" s="2204"/>
      <c r="BR43" s="2204"/>
      <c r="BS43" s="2204"/>
      <c r="BT43" s="2204"/>
      <c r="BU43" s="2204"/>
      <c r="BV43" s="2204"/>
      <c r="BW43" s="2204"/>
      <c r="BX43" s="2204"/>
      <c r="BY43" s="2204"/>
      <c r="BZ43" s="2204"/>
      <c r="CA43" s="2205"/>
      <c r="CC43" s="105"/>
      <c r="CD43" s="172"/>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c r="FL43" s="75"/>
      <c r="FM43" s="75"/>
      <c r="FN43" s="75"/>
      <c r="FO43" s="75"/>
      <c r="FP43" s="75"/>
      <c r="FQ43" s="75"/>
      <c r="FR43" s="75"/>
      <c r="FS43" s="75"/>
      <c r="FT43" s="75"/>
      <c r="FU43" s="75"/>
      <c r="FV43" s="75"/>
      <c r="FW43" s="75"/>
      <c r="FX43" s="75"/>
      <c r="FY43" s="75"/>
      <c r="FZ43" s="75"/>
      <c r="GA43" s="75"/>
      <c r="GB43" s="75"/>
      <c r="GC43" s="75"/>
      <c r="GD43" s="75"/>
      <c r="GE43" s="75"/>
      <c r="GF43" s="75"/>
      <c r="GG43" s="75"/>
      <c r="GH43" s="75"/>
      <c r="GI43" s="75"/>
      <c r="GJ43" s="75"/>
      <c r="GK43" s="75"/>
      <c r="GL43" s="75"/>
      <c r="GM43" s="75"/>
      <c r="GN43" s="75"/>
    </row>
    <row r="44" spans="1:196" ht="30" customHeight="1">
      <c r="A44" s="62"/>
      <c r="B44" s="8"/>
      <c r="C44" s="309"/>
      <c r="F44" s="309"/>
      <c r="H44" s="303"/>
      <c r="I44" s="290"/>
      <c r="J44" s="303"/>
      <c r="K44" s="303"/>
      <c r="L44" s="303"/>
      <c r="S44" s="75"/>
      <c r="T44" s="75"/>
      <c r="U44" s="75"/>
      <c r="V44" s="75"/>
      <c r="W44" s="75"/>
      <c r="X44" s="75"/>
      <c r="Y44" s="75"/>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6"/>
      <c r="BF44" s="306"/>
      <c r="BG44" s="306"/>
      <c r="BH44" s="306"/>
      <c r="BI44" s="306"/>
      <c r="BJ44" s="306"/>
      <c r="BK44" s="306"/>
      <c r="BL44" s="306"/>
      <c r="BM44" s="306"/>
      <c r="BN44" s="306"/>
      <c r="BO44" s="306"/>
      <c r="BP44" s="306"/>
      <c r="BQ44" s="306"/>
      <c r="BR44" s="306"/>
      <c r="BS44" s="306"/>
      <c r="BT44" s="306"/>
      <c r="BU44" s="306"/>
      <c r="BV44" s="306"/>
      <c r="BW44" s="306"/>
      <c r="BX44" s="306"/>
      <c r="BY44" s="306"/>
      <c r="BZ44" s="306"/>
      <c r="CA44" s="306"/>
      <c r="CC44" s="105"/>
      <c r="CD44" s="172"/>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c r="GC44" s="75"/>
      <c r="GD44" s="75"/>
      <c r="GE44" s="75"/>
      <c r="GF44" s="75"/>
      <c r="GG44" s="75"/>
      <c r="GH44" s="75"/>
      <c r="GI44" s="75"/>
      <c r="GJ44" s="75"/>
      <c r="GK44" s="75"/>
      <c r="GL44" s="75"/>
      <c r="GM44" s="75"/>
      <c r="GN44" s="75"/>
    </row>
    <row r="45" spans="1:196" ht="30" customHeight="1">
      <c r="A45" s="62"/>
      <c r="B45" s="8"/>
      <c r="C45" s="309"/>
      <c r="F45" s="309" t="s">
        <v>1551</v>
      </c>
      <c r="I45" s="290" t="s">
        <v>2620</v>
      </c>
      <c r="J45" s="303"/>
      <c r="K45" s="303"/>
      <c r="L45" s="303"/>
      <c r="S45" s="75"/>
      <c r="T45" s="75"/>
      <c r="U45" s="75"/>
      <c r="V45" s="75"/>
      <c r="W45" s="75"/>
      <c r="X45" s="75"/>
      <c r="Y45" s="75"/>
      <c r="Z45" s="2899">
        <v>38</v>
      </c>
      <c r="AA45" s="2899"/>
      <c r="AB45" s="2895"/>
      <c r="AC45" s="2896"/>
      <c r="AD45" s="2896"/>
      <c r="AE45" s="2896"/>
      <c r="AF45" s="2896"/>
      <c r="AG45" s="2896"/>
      <c r="AH45" s="2896"/>
      <c r="AI45" s="2896"/>
      <c r="AJ45" s="2896"/>
      <c r="AK45" s="2896"/>
      <c r="AL45" s="2896"/>
      <c r="AM45" s="2896"/>
      <c r="AN45" s="2896"/>
      <c r="AO45" s="2896"/>
      <c r="AP45" s="2896"/>
      <c r="AQ45" s="2896"/>
      <c r="AR45" s="2896"/>
      <c r="AS45" s="2896"/>
      <c r="AT45" s="2896"/>
      <c r="AU45" s="2896"/>
      <c r="AV45" s="2896"/>
      <c r="AW45" s="2896"/>
      <c r="AX45" s="2896"/>
      <c r="AY45" s="2896"/>
      <c r="AZ45" s="2896"/>
      <c r="BA45" s="2896"/>
      <c r="BB45" s="2896"/>
      <c r="BC45" s="2896"/>
      <c r="BD45" s="2897"/>
      <c r="BE45" s="170"/>
      <c r="BF45" s="170"/>
      <c r="BG45" s="2197"/>
      <c r="BH45" s="2198"/>
      <c r="BI45" s="2198"/>
      <c r="BJ45" s="2198"/>
      <c r="BK45" s="2198"/>
      <c r="BL45" s="2198"/>
      <c r="BM45" s="2198"/>
      <c r="BN45" s="2198"/>
      <c r="BO45" s="2198"/>
      <c r="BP45" s="2198"/>
      <c r="BQ45" s="2198"/>
      <c r="BR45" s="2198"/>
      <c r="BS45" s="2198"/>
      <c r="BT45" s="2198"/>
      <c r="BU45" s="2198"/>
      <c r="BV45" s="2198"/>
      <c r="BW45" s="2198"/>
      <c r="BX45" s="2198"/>
      <c r="BY45" s="2198"/>
      <c r="BZ45" s="2198"/>
      <c r="CA45" s="2199"/>
      <c r="CC45" s="75"/>
      <c r="CD45" s="172"/>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75"/>
      <c r="FM45" s="75"/>
      <c r="FN45" s="75"/>
      <c r="FO45" s="75"/>
      <c r="FP45" s="75"/>
      <c r="FQ45" s="75"/>
      <c r="FR45" s="75"/>
      <c r="FS45" s="75"/>
      <c r="FT45" s="75"/>
      <c r="FU45" s="75"/>
      <c r="FV45" s="75"/>
      <c r="FW45" s="75"/>
      <c r="FX45" s="75"/>
      <c r="FY45" s="75"/>
      <c r="FZ45" s="75"/>
      <c r="GA45" s="75"/>
      <c r="GB45" s="75"/>
      <c r="GC45" s="75"/>
      <c r="GD45" s="75"/>
      <c r="GE45" s="75"/>
      <c r="GF45" s="75"/>
      <c r="GG45" s="75"/>
      <c r="GH45" s="75"/>
      <c r="GI45" s="75"/>
      <c r="GJ45" s="75"/>
      <c r="GK45" s="75"/>
      <c r="GL45" s="75"/>
      <c r="GM45" s="75"/>
      <c r="GN45" s="75"/>
    </row>
    <row r="46" spans="1:196" ht="30" customHeight="1">
      <c r="A46" s="62"/>
      <c r="B46" s="8"/>
      <c r="C46" s="309"/>
      <c r="I46" s="303" t="s">
        <v>2622</v>
      </c>
      <c r="J46" s="303"/>
      <c r="K46" s="303"/>
      <c r="L46" s="303"/>
      <c r="S46" s="75"/>
      <c r="T46" s="75"/>
      <c r="U46" s="75"/>
      <c r="V46" s="75"/>
      <c r="W46" s="75"/>
      <c r="X46" s="75"/>
      <c r="Y46" s="75"/>
      <c r="Z46" s="2899"/>
      <c r="AA46" s="2899"/>
      <c r="AB46" s="2203"/>
      <c r="AC46" s="2204"/>
      <c r="AD46" s="2204"/>
      <c r="AE46" s="2204"/>
      <c r="AF46" s="2204"/>
      <c r="AG46" s="2204"/>
      <c r="AH46" s="2204"/>
      <c r="AI46" s="2204"/>
      <c r="AJ46" s="2204"/>
      <c r="AK46" s="2204"/>
      <c r="AL46" s="2204"/>
      <c r="AM46" s="2204"/>
      <c r="AN46" s="2204"/>
      <c r="AO46" s="2204"/>
      <c r="AP46" s="2204"/>
      <c r="AQ46" s="2204"/>
      <c r="AR46" s="2204"/>
      <c r="AS46" s="2204"/>
      <c r="AT46" s="2204"/>
      <c r="AU46" s="2204"/>
      <c r="AV46" s="2204"/>
      <c r="AW46" s="2204"/>
      <c r="AX46" s="2204"/>
      <c r="AY46" s="2204"/>
      <c r="AZ46" s="2204"/>
      <c r="BA46" s="2204"/>
      <c r="BB46" s="2204"/>
      <c r="BC46" s="2204"/>
      <c r="BD46" s="2205"/>
      <c r="BE46" s="170"/>
      <c r="BF46" s="170"/>
      <c r="BG46" s="2203"/>
      <c r="BH46" s="2204"/>
      <c r="BI46" s="2204"/>
      <c r="BJ46" s="2204"/>
      <c r="BK46" s="2204"/>
      <c r="BL46" s="2204"/>
      <c r="BM46" s="2204"/>
      <c r="BN46" s="2204"/>
      <c r="BO46" s="2204"/>
      <c r="BP46" s="2204"/>
      <c r="BQ46" s="2204"/>
      <c r="BR46" s="2204"/>
      <c r="BS46" s="2204"/>
      <c r="BT46" s="2204"/>
      <c r="BU46" s="2204"/>
      <c r="BV46" s="2204"/>
      <c r="BW46" s="2204"/>
      <c r="BX46" s="2204"/>
      <c r="BY46" s="2204"/>
      <c r="BZ46" s="2204"/>
      <c r="CA46" s="2205"/>
      <c r="CC46" s="75"/>
      <c r="CD46" s="172"/>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c r="GC46" s="75"/>
      <c r="GD46" s="75"/>
      <c r="GE46" s="75"/>
      <c r="GF46" s="75"/>
      <c r="GG46" s="75"/>
      <c r="GH46" s="75"/>
      <c r="GI46" s="75"/>
      <c r="GJ46" s="75"/>
      <c r="GK46" s="75"/>
      <c r="GL46" s="75"/>
      <c r="GM46" s="75"/>
      <c r="GN46" s="75"/>
    </row>
    <row r="47" spans="1:196" ht="30" customHeight="1">
      <c r="A47" s="62"/>
      <c r="B47" s="105"/>
      <c r="C47" s="309"/>
      <c r="F47" s="310"/>
      <c r="H47" s="303"/>
      <c r="I47" s="302"/>
      <c r="J47" s="303"/>
      <c r="K47" s="303"/>
      <c r="L47" s="303"/>
      <c r="S47" s="75"/>
      <c r="T47" s="75"/>
      <c r="U47" s="75"/>
      <c r="V47" s="75"/>
      <c r="W47" s="75"/>
      <c r="X47" s="75"/>
      <c r="Y47" s="75"/>
      <c r="CC47" s="75"/>
      <c r="CD47" s="172"/>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c r="FT47" s="75"/>
      <c r="FU47" s="75"/>
      <c r="FV47" s="75"/>
      <c r="FW47" s="75"/>
      <c r="FX47" s="75"/>
      <c r="FY47" s="75"/>
      <c r="FZ47" s="75"/>
      <c r="GA47" s="75"/>
      <c r="GB47" s="75"/>
      <c r="GC47" s="75"/>
      <c r="GD47" s="75"/>
      <c r="GE47" s="75"/>
      <c r="GF47" s="75"/>
      <c r="GG47" s="75"/>
      <c r="GH47" s="75"/>
      <c r="GI47" s="75"/>
      <c r="GJ47" s="75"/>
      <c r="GK47" s="75"/>
      <c r="GL47" s="75"/>
      <c r="GM47" s="75"/>
      <c r="GN47" s="75"/>
    </row>
    <row r="48" spans="1:196" ht="30" customHeight="1">
      <c r="A48" s="62"/>
      <c r="B48" s="105"/>
      <c r="C48" s="348"/>
      <c r="F48" s="309" t="s">
        <v>1554</v>
      </c>
      <c r="H48" s="303"/>
      <c r="I48" s="290" t="s">
        <v>2611</v>
      </c>
      <c r="J48" s="303"/>
      <c r="K48" s="303"/>
      <c r="L48" s="303"/>
      <c r="S48" s="75"/>
      <c r="T48" s="75"/>
      <c r="U48" s="75"/>
      <c r="V48" s="75"/>
      <c r="W48" s="75"/>
      <c r="X48" s="75"/>
      <c r="Y48" s="75"/>
      <c r="Z48" s="2899">
        <v>53</v>
      </c>
      <c r="AA48" s="2899"/>
      <c r="AB48" s="2895"/>
      <c r="AC48" s="2896"/>
      <c r="AD48" s="2896"/>
      <c r="AE48" s="2896"/>
      <c r="AF48" s="2896"/>
      <c r="AG48" s="2896"/>
      <c r="AH48" s="2896"/>
      <c r="AI48" s="2896"/>
      <c r="AJ48" s="2896"/>
      <c r="AK48" s="2896"/>
      <c r="AL48" s="2896"/>
      <c r="AM48" s="2896"/>
      <c r="AN48" s="2896"/>
      <c r="AO48" s="2896"/>
      <c r="AP48" s="2896"/>
      <c r="AQ48" s="2896"/>
      <c r="AR48" s="2896"/>
      <c r="AS48" s="2896"/>
      <c r="AT48" s="2896"/>
      <c r="AU48" s="2896"/>
      <c r="AV48" s="2896"/>
      <c r="AW48" s="2896"/>
      <c r="AX48" s="2896"/>
      <c r="AY48" s="2896"/>
      <c r="AZ48" s="2896"/>
      <c r="BA48" s="2896"/>
      <c r="BB48" s="2896"/>
      <c r="BC48" s="2896"/>
      <c r="BD48" s="2897"/>
      <c r="BE48" s="170"/>
      <c r="BF48" s="170"/>
      <c r="BG48" s="2197"/>
      <c r="BH48" s="2198"/>
      <c r="BI48" s="2198"/>
      <c r="BJ48" s="2198"/>
      <c r="BK48" s="2198"/>
      <c r="BL48" s="2198"/>
      <c r="BM48" s="2198"/>
      <c r="BN48" s="2198"/>
      <c r="BO48" s="2198"/>
      <c r="BP48" s="2198"/>
      <c r="BQ48" s="2198"/>
      <c r="BR48" s="2198"/>
      <c r="BS48" s="2198"/>
      <c r="BT48" s="2198"/>
      <c r="BU48" s="2198"/>
      <c r="BV48" s="2198"/>
      <c r="BW48" s="2198"/>
      <c r="BX48" s="2198"/>
      <c r="BY48" s="2198"/>
      <c r="BZ48" s="2198"/>
      <c r="CA48" s="2199"/>
      <c r="CC48" s="75"/>
      <c r="CD48" s="172"/>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c r="FT48" s="75"/>
      <c r="FU48" s="75"/>
      <c r="FV48" s="75"/>
      <c r="FW48" s="75"/>
      <c r="FX48" s="75"/>
      <c r="FY48" s="75"/>
      <c r="FZ48" s="75"/>
      <c r="GA48" s="75"/>
      <c r="GB48" s="75"/>
      <c r="GC48" s="75"/>
      <c r="GD48" s="75"/>
      <c r="GE48" s="75"/>
      <c r="GF48" s="75"/>
      <c r="GG48" s="75"/>
      <c r="GH48" s="75"/>
      <c r="GI48" s="75"/>
      <c r="GJ48" s="75"/>
      <c r="GK48" s="75"/>
      <c r="GL48" s="75"/>
      <c r="GM48" s="75"/>
      <c r="GN48" s="75"/>
    </row>
    <row r="49" spans="1:196" ht="30" customHeight="1">
      <c r="A49" s="62"/>
      <c r="B49" s="105"/>
      <c r="C49" s="349"/>
      <c r="F49" s="346"/>
      <c r="H49" s="303"/>
      <c r="I49" s="302" t="s">
        <v>2611</v>
      </c>
      <c r="J49" s="291"/>
      <c r="K49" s="291"/>
      <c r="L49" s="303"/>
      <c r="S49" s="75"/>
      <c r="T49" s="75"/>
      <c r="U49" s="75"/>
      <c r="V49" s="75"/>
      <c r="W49" s="75"/>
      <c r="X49" s="75"/>
      <c r="Y49" s="75"/>
      <c r="Z49" s="2899"/>
      <c r="AA49" s="2899"/>
      <c r="AB49" s="2203"/>
      <c r="AC49" s="2204"/>
      <c r="AD49" s="2204"/>
      <c r="AE49" s="2204"/>
      <c r="AF49" s="2204"/>
      <c r="AG49" s="2204"/>
      <c r="AH49" s="2204"/>
      <c r="AI49" s="2204"/>
      <c r="AJ49" s="2204"/>
      <c r="AK49" s="2204"/>
      <c r="AL49" s="2204"/>
      <c r="AM49" s="2204"/>
      <c r="AN49" s="2204"/>
      <c r="AO49" s="2204"/>
      <c r="AP49" s="2204"/>
      <c r="AQ49" s="2204"/>
      <c r="AR49" s="2204"/>
      <c r="AS49" s="2204"/>
      <c r="AT49" s="2204"/>
      <c r="AU49" s="2204"/>
      <c r="AV49" s="2204"/>
      <c r="AW49" s="2204"/>
      <c r="AX49" s="2204"/>
      <c r="AY49" s="2204"/>
      <c r="AZ49" s="2204"/>
      <c r="BA49" s="2204"/>
      <c r="BB49" s="2204"/>
      <c r="BC49" s="2204"/>
      <c r="BD49" s="2205"/>
      <c r="BE49" s="170"/>
      <c r="BF49" s="170"/>
      <c r="BG49" s="2203"/>
      <c r="BH49" s="2204"/>
      <c r="BI49" s="2204"/>
      <c r="BJ49" s="2204"/>
      <c r="BK49" s="2204"/>
      <c r="BL49" s="2204"/>
      <c r="BM49" s="2204"/>
      <c r="BN49" s="2204"/>
      <c r="BO49" s="2204"/>
      <c r="BP49" s="2204"/>
      <c r="BQ49" s="2204"/>
      <c r="BR49" s="2204"/>
      <c r="BS49" s="2204"/>
      <c r="BT49" s="2204"/>
      <c r="BU49" s="2204"/>
      <c r="BV49" s="2204"/>
      <c r="BW49" s="2204"/>
      <c r="BX49" s="2204"/>
      <c r="BY49" s="2204"/>
      <c r="BZ49" s="2204"/>
      <c r="CA49" s="2205"/>
      <c r="CC49" s="75"/>
      <c r="CD49" s="172"/>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c r="ER49" s="75"/>
      <c r="ES49" s="75"/>
      <c r="ET49" s="75"/>
      <c r="EU49" s="75"/>
      <c r="EV49" s="75"/>
      <c r="EW49" s="75"/>
      <c r="EX49" s="75"/>
      <c r="EY49" s="75"/>
      <c r="EZ49" s="75"/>
      <c r="FA49" s="75"/>
      <c r="FB49" s="75"/>
      <c r="FC49" s="75"/>
      <c r="FD49" s="75"/>
      <c r="FE49" s="75"/>
      <c r="FF49" s="75"/>
      <c r="FG49" s="75"/>
      <c r="FH49" s="75"/>
      <c r="FI49" s="75"/>
      <c r="FJ49" s="75"/>
      <c r="FK49" s="75"/>
      <c r="FL49" s="75"/>
      <c r="FM49" s="75"/>
      <c r="FN49" s="75"/>
      <c r="FO49" s="75"/>
      <c r="FP49" s="75"/>
      <c r="FQ49" s="75"/>
      <c r="FR49" s="75"/>
      <c r="FS49" s="75"/>
      <c r="FT49" s="75"/>
      <c r="FU49" s="75"/>
      <c r="FV49" s="75"/>
      <c r="FW49" s="75"/>
      <c r="FX49" s="75"/>
      <c r="FY49" s="75"/>
      <c r="FZ49" s="75"/>
      <c r="GA49" s="75"/>
      <c r="GB49" s="75"/>
      <c r="GC49" s="75"/>
      <c r="GD49" s="75"/>
      <c r="GE49" s="75"/>
      <c r="GF49" s="75"/>
      <c r="GG49" s="75"/>
      <c r="GH49" s="75"/>
      <c r="GI49" s="75"/>
      <c r="GJ49" s="75"/>
      <c r="GK49" s="75"/>
      <c r="GL49" s="75"/>
      <c r="GM49" s="75"/>
      <c r="GN49" s="75"/>
    </row>
    <row r="50" spans="1:196" ht="30" customHeight="1">
      <c r="A50" s="62"/>
      <c r="B50" s="105"/>
      <c r="C50" s="350"/>
      <c r="J50" s="291"/>
      <c r="K50" s="291"/>
      <c r="L50" s="291"/>
      <c r="S50" s="75"/>
      <c r="T50" s="75"/>
      <c r="U50" s="75"/>
      <c r="V50" s="75"/>
      <c r="W50" s="75"/>
      <c r="X50" s="75"/>
      <c r="Y50" s="75"/>
      <c r="CC50" s="75"/>
      <c r="CD50" s="172"/>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c r="ER50" s="75"/>
      <c r="ES50" s="75"/>
      <c r="ET50" s="75"/>
      <c r="EU50" s="75"/>
      <c r="EV50" s="75"/>
      <c r="EW50" s="75"/>
      <c r="EX50" s="75"/>
      <c r="EY50" s="75"/>
      <c r="EZ50" s="75"/>
      <c r="FA50" s="75"/>
      <c r="FB50" s="75"/>
      <c r="FC50" s="75"/>
      <c r="FD50" s="75"/>
      <c r="FE50" s="75"/>
      <c r="FF50" s="75"/>
      <c r="FG50" s="75"/>
      <c r="FH50" s="75"/>
      <c r="FI50" s="75"/>
      <c r="FJ50" s="75"/>
      <c r="FK50" s="75"/>
      <c r="FL50" s="75"/>
      <c r="FM50" s="75"/>
      <c r="FN50" s="75"/>
      <c r="FO50" s="75"/>
      <c r="FP50" s="75"/>
      <c r="FQ50" s="75"/>
      <c r="FR50" s="75"/>
      <c r="FS50" s="75"/>
      <c r="FT50" s="75"/>
      <c r="FU50" s="75"/>
      <c r="FV50" s="75"/>
      <c r="FW50" s="75"/>
      <c r="FX50" s="75"/>
      <c r="FY50" s="75"/>
      <c r="FZ50" s="75"/>
      <c r="GA50" s="75"/>
      <c r="GB50" s="75"/>
      <c r="GC50" s="75"/>
      <c r="GD50" s="75"/>
      <c r="GE50" s="75"/>
      <c r="GF50" s="75"/>
      <c r="GG50" s="75"/>
      <c r="GH50" s="75"/>
      <c r="GI50" s="75"/>
      <c r="GJ50" s="75"/>
      <c r="GK50" s="75"/>
      <c r="GL50" s="75"/>
      <c r="GM50" s="75"/>
      <c r="GN50" s="75"/>
    </row>
    <row r="51" spans="1:196" ht="30" customHeight="1">
      <c r="A51" s="62"/>
      <c r="B51" s="105"/>
      <c r="C51" s="349"/>
      <c r="F51" s="290" t="s">
        <v>1557</v>
      </c>
      <c r="I51" s="290" t="s">
        <v>2660</v>
      </c>
      <c r="J51" s="351"/>
      <c r="K51" s="351"/>
      <c r="L51" s="291"/>
      <c r="S51" s="75"/>
      <c r="T51" s="75"/>
      <c r="U51" s="75"/>
      <c r="V51" s="75"/>
      <c r="W51" s="75"/>
      <c r="X51" s="75"/>
      <c r="Y51" s="75"/>
      <c r="Z51" s="2899">
        <v>54</v>
      </c>
      <c r="AA51" s="2899"/>
      <c r="AB51" s="2895"/>
      <c r="AC51" s="2896"/>
      <c r="AD51" s="2896"/>
      <c r="AE51" s="2896"/>
      <c r="AF51" s="2896"/>
      <c r="AG51" s="2896"/>
      <c r="AH51" s="2896"/>
      <c r="AI51" s="2896"/>
      <c r="AJ51" s="2896"/>
      <c r="AK51" s="2896"/>
      <c r="AL51" s="2896"/>
      <c r="AM51" s="2896"/>
      <c r="AN51" s="2896"/>
      <c r="AO51" s="2896"/>
      <c r="AP51" s="2896"/>
      <c r="AQ51" s="2896"/>
      <c r="AR51" s="2896"/>
      <c r="AS51" s="2896"/>
      <c r="AT51" s="2896"/>
      <c r="AU51" s="2896"/>
      <c r="AV51" s="2896"/>
      <c r="AW51" s="2896"/>
      <c r="AX51" s="2896"/>
      <c r="AY51" s="2896"/>
      <c r="AZ51" s="2896"/>
      <c r="BA51" s="2896"/>
      <c r="BB51" s="2896"/>
      <c r="BC51" s="2896"/>
      <c r="BD51" s="2897"/>
      <c r="BE51" s="170"/>
      <c r="BF51" s="170"/>
      <c r="BG51" s="2197"/>
      <c r="BH51" s="2198"/>
      <c r="BI51" s="2198"/>
      <c r="BJ51" s="2198"/>
      <c r="BK51" s="2198"/>
      <c r="BL51" s="2198"/>
      <c r="BM51" s="2198"/>
      <c r="BN51" s="2198"/>
      <c r="BO51" s="2198"/>
      <c r="BP51" s="2198"/>
      <c r="BQ51" s="2198"/>
      <c r="BR51" s="2198"/>
      <c r="BS51" s="2198"/>
      <c r="BT51" s="2198"/>
      <c r="BU51" s="2198"/>
      <c r="BV51" s="2198"/>
      <c r="BW51" s="2198"/>
      <c r="BX51" s="2198"/>
      <c r="BY51" s="2198"/>
      <c r="BZ51" s="2198"/>
      <c r="CA51" s="2199"/>
      <c r="CC51" s="105"/>
      <c r="CD51" s="172"/>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row>
    <row r="52" spans="1:196" ht="30" customHeight="1">
      <c r="A52" s="62"/>
      <c r="B52" s="105"/>
      <c r="C52" s="349"/>
      <c r="H52" s="351"/>
      <c r="I52" s="302" t="s">
        <v>2660</v>
      </c>
      <c r="J52" s="291"/>
      <c r="K52" s="291"/>
      <c r="L52" s="351"/>
      <c r="S52" s="75"/>
      <c r="T52" s="75"/>
      <c r="U52" s="75"/>
      <c r="V52" s="75"/>
      <c r="W52" s="75"/>
      <c r="X52" s="75"/>
      <c r="Y52" s="75"/>
      <c r="Z52" s="2899"/>
      <c r="AA52" s="2899"/>
      <c r="AB52" s="2203"/>
      <c r="AC52" s="2204"/>
      <c r="AD52" s="2204"/>
      <c r="AE52" s="2204"/>
      <c r="AF52" s="2204"/>
      <c r="AG52" s="2204"/>
      <c r="AH52" s="2204"/>
      <c r="AI52" s="2204"/>
      <c r="AJ52" s="2204"/>
      <c r="AK52" s="2204"/>
      <c r="AL52" s="2204"/>
      <c r="AM52" s="2204"/>
      <c r="AN52" s="2204"/>
      <c r="AO52" s="2204"/>
      <c r="AP52" s="2204"/>
      <c r="AQ52" s="2204"/>
      <c r="AR52" s="2204"/>
      <c r="AS52" s="2204"/>
      <c r="AT52" s="2204"/>
      <c r="AU52" s="2204"/>
      <c r="AV52" s="2204"/>
      <c r="AW52" s="2204"/>
      <c r="AX52" s="2204"/>
      <c r="AY52" s="2204"/>
      <c r="AZ52" s="2204"/>
      <c r="BA52" s="2204"/>
      <c r="BB52" s="2204"/>
      <c r="BC52" s="2204"/>
      <c r="BD52" s="2205"/>
      <c r="BE52" s="170"/>
      <c r="BF52" s="170"/>
      <c r="BG52" s="2203"/>
      <c r="BH52" s="2204"/>
      <c r="BI52" s="2204"/>
      <c r="BJ52" s="2204"/>
      <c r="BK52" s="2204"/>
      <c r="BL52" s="2204"/>
      <c r="BM52" s="2204"/>
      <c r="BN52" s="2204"/>
      <c r="BO52" s="2204"/>
      <c r="BP52" s="2204"/>
      <c r="BQ52" s="2204"/>
      <c r="BR52" s="2204"/>
      <c r="BS52" s="2204"/>
      <c r="BT52" s="2204"/>
      <c r="BU52" s="2204"/>
      <c r="BV52" s="2204"/>
      <c r="BW52" s="2204"/>
      <c r="BX52" s="2204"/>
      <c r="BY52" s="2204"/>
      <c r="BZ52" s="2204"/>
      <c r="CA52" s="2205"/>
      <c r="CC52" s="105"/>
      <c r="CD52" s="172"/>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c r="ER52" s="75"/>
      <c r="ES52" s="75"/>
      <c r="ET52" s="75"/>
      <c r="EU52" s="75"/>
      <c r="EV52" s="75"/>
      <c r="EW52" s="75"/>
      <c r="EX52" s="75"/>
      <c r="EY52" s="75"/>
      <c r="EZ52" s="75"/>
      <c r="FA52" s="75"/>
      <c r="FB52" s="75"/>
      <c r="FC52" s="75"/>
      <c r="FD52" s="75"/>
      <c r="FE52" s="75"/>
      <c r="FF52" s="75"/>
      <c r="FG52" s="75"/>
      <c r="FH52" s="75"/>
      <c r="FI52" s="75"/>
      <c r="FJ52" s="75"/>
      <c r="FK52" s="75"/>
      <c r="FL52" s="75"/>
      <c r="FM52" s="75"/>
      <c r="FN52" s="75"/>
      <c r="FO52" s="75"/>
      <c r="FP52" s="75"/>
      <c r="FQ52" s="75"/>
      <c r="FR52" s="75"/>
      <c r="FS52" s="75"/>
      <c r="FT52" s="75"/>
      <c r="FU52" s="75"/>
      <c r="FV52" s="75"/>
      <c r="FW52" s="75"/>
      <c r="FX52" s="75"/>
      <c r="FY52" s="75"/>
      <c r="FZ52" s="75"/>
      <c r="GA52" s="75"/>
      <c r="GB52" s="75"/>
      <c r="GC52" s="75"/>
      <c r="GD52" s="75"/>
      <c r="GE52" s="75"/>
      <c r="GF52" s="75"/>
      <c r="GG52" s="75"/>
      <c r="GH52" s="75"/>
      <c r="GI52" s="75"/>
      <c r="GJ52" s="75"/>
      <c r="GK52" s="75"/>
      <c r="GL52" s="75"/>
      <c r="GM52" s="75"/>
      <c r="GN52" s="75"/>
    </row>
    <row r="53" spans="1:196" ht="30" customHeight="1">
      <c r="A53" s="62"/>
      <c r="B53" s="105"/>
      <c r="C53" s="309"/>
      <c r="F53" s="303"/>
      <c r="H53" s="291"/>
      <c r="J53" s="291"/>
      <c r="K53" s="291"/>
      <c r="L53" s="291"/>
      <c r="S53" s="75"/>
      <c r="T53" s="75"/>
      <c r="U53" s="75"/>
      <c r="V53" s="75"/>
      <c r="W53" s="75"/>
      <c r="X53" s="75"/>
      <c r="Y53" s="75"/>
      <c r="CC53" s="105"/>
      <c r="CD53" s="172"/>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c r="FL53" s="75"/>
      <c r="FM53" s="75"/>
      <c r="FN53" s="75"/>
      <c r="FO53" s="75"/>
      <c r="FP53" s="75"/>
      <c r="FQ53" s="75"/>
      <c r="FR53" s="75"/>
      <c r="FS53" s="75"/>
      <c r="FT53" s="75"/>
      <c r="FU53" s="75"/>
      <c r="FV53" s="75"/>
      <c r="FW53" s="75"/>
      <c r="FX53" s="75"/>
      <c r="FY53" s="75"/>
      <c r="FZ53" s="75"/>
      <c r="GA53" s="75"/>
      <c r="GB53" s="75"/>
      <c r="GC53" s="75"/>
      <c r="GD53" s="75"/>
      <c r="GE53" s="75"/>
      <c r="GF53" s="75"/>
      <c r="GG53" s="75"/>
      <c r="GH53" s="75"/>
      <c r="GI53" s="75"/>
      <c r="GJ53" s="75"/>
      <c r="GK53" s="75"/>
      <c r="GL53" s="75"/>
      <c r="GM53" s="75"/>
      <c r="GN53" s="75"/>
    </row>
    <row r="54" spans="1:196" ht="30" customHeight="1">
      <c r="A54" s="62"/>
      <c r="B54" s="105"/>
      <c r="C54" s="352"/>
      <c r="F54" s="290" t="s">
        <v>1511</v>
      </c>
      <c r="H54" s="291"/>
      <c r="I54" s="290" t="s">
        <v>2661</v>
      </c>
      <c r="J54" s="291"/>
      <c r="K54" s="291"/>
      <c r="L54" s="291"/>
      <c r="S54" s="75"/>
      <c r="T54" s="75"/>
      <c r="U54" s="75"/>
      <c r="V54" s="75"/>
      <c r="W54" s="75"/>
      <c r="X54" s="75"/>
      <c r="Y54" s="75"/>
      <c r="Z54" s="2899">
        <v>55</v>
      </c>
      <c r="AA54" s="2899"/>
      <c r="AB54" s="2895"/>
      <c r="AC54" s="2896"/>
      <c r="AD54" s="2896"/>
      <c r="AE54" s="2896"/>
      <c r="AF54" s="2896"/>
      <c r="AG54" s="2896"/>
      <c r="AH54" s="2896"/>
      <c r="AI54" s="2896"/>
      <c r="AJ54" s="2896"/>
      <c r="AK54" s="2896"/>
      <c r="AL54" s="2896"/>
      <c r="AM54" s="2896"/>
      <c r="AN54" s="2896"/>
      <c r="AO54" s="2896"/>
      <c r="AP54" s="2896"/>
      <c r="AQ54" s="2896"/>
      <c r="AR54" s="2896"/>
      <c r="AS54" s="2896"/>
      <c r="AT54" s="2896"/>
      <c r="AU54" s="2896"/>
      <c r="AV54" s="2896"/>
      <c r="AW54" s="2896"/>
      <c r="AX54" s="2896"/>
      <c r="AY54" s="2896"/>
      <c r="AZ54" s="2896"/>
      <c r="BA54" s="2896"/>
      <c r="BB54" s="2896"/>
      <c r="BC54" s="2896"/>
      <c r="BD54" s="2897"/>
      <c r="BE54" s="170"/>
      <c r="BF54" s="170"/>
      <c r="BG54" s="2197"/>
      <c r="BH54" s="2198"/>
      <c r="BI54" s="2198"/>
      <c r="BJ54" s="2198"/>
      <c r="BK54" s="2198"/>
      <c r="BL54" s="2198"/>
      <c r="BM54" s="2198"/>
      <c r="BN54" s="2198"/>
      <c r="BO54" s="2198"/>
      <c r="BP54" s="2198"/>
      <c r="BQ54" s="2198"/>
      <c r="BR54" s="2198"/>
      <c r="BS54" s="2198"/>
      <c r="BT54" s="2198"/>
      <c r="BU54" s="2198"/>
      <c r="BV54" s="2198"/>
      <c r="BW54" s="2198"/>
      <c r="BX54" s="2198"/>
      <c r="BY54" s="2198"/>
      <c r="BZ54" s="2198"/>
      <c r="CA54" s="2199"/>
      <c r="CC54" s="105"/>
      <c r="CD54" s="172"/>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c r="FL54" s="75"/>
      <c r="FM54" s="75"/>
      <c r="FN54" s="75"/>
      <c r="FO54" s="75"/>
      <c r="FP54" s="75"/>
      <c r="FQ54" s="75"/>
      <c r="FR54" s="75"/>
      <c r="FS54" s="75"/>
      <c r="FT54" s="75"/>
      <c r="FU54" s="75"/>
      <c r="FV54" s="75"/>
      <c r="FW54" s="75"/>
      <c r="FX54" s="75"/>
      <c r="FY54" s="75"/>
      <c r="FZ54" s="75"/>
      <c r="GA54" s="75"/>
      <c r="GB54" s="75"/>
      <c r="GC54" s="75"/>
      <c r="GD54" s="75"/>
      <c r="GE54" s="75"/>
      <c r="GF54" s="75"/>
      <c r="GG54" s="75"/>
      <c r="GH54" s="75"/>
      <c r="GI54" s="75"/>
      <c r="GJ54" s="75"/>
      <c r="GK54" s="75"/>
      <c r="GL54" s="75"/>
      <c r="GM54" s="75"/>
      <c r="GN54" s="75"/>
    </row>
    <row r="55" spans="1:196" ht="30" customHeight="1">
      <c r="A55" s="8"/>
      <c r="B55" s="159"/>
      <c r="C55" s="350"/>
      <c r="F55" s="291"/>
      <c r="H55" s="291"/>
      <c r="I55" s="302" t="s">
        <v>2662</v>
      </c>
      <c r="J55" s="303"/>
      <c r="K55" s="303"/>
      <c r="L55" s="291"/>
      <c r="S55" s="75"/>
      <c r="T55" s="75"/>
      <c r="U55" s="75"/>
      <c r="V55" s="75"/>
      <c r="W55" s="75"/>
      <c r="X55" s="75"/>
      <c r="Y55" s="75"/>
      <c r="Z55" s="2899"/>
      <c r="AA55" s="2899"/>
      <c r="AB55" s="2203"/>
      <c r="AC55" s="2204"/>
      <c r="AD55" s="2204"/>
      <c r="AE55" s="2204"/>
      <c r="AF55" s="2204"/>
      <c r="AG55" s="2204"/>
      <c r="AH55" s="2204"/>
      <c r="AI55" s="2204"/>
      <c r="AJ55" s="2204"/>
      <c r="AK55" s="2204"/>
      <c r="AL55" s="2204"/>
      <c r="AM55" s="2204"/>
      <c r="AN55" s="2204"/>
      <c r="AO55" s="2204"/>
      <c r="AP55" s="2204"/>
      <c r="AQ55" s="2204"/>
      <c r="AR55" s="2204"/>
      <c r="AS55" s="2204"/>
      <c r="AT55" s="2204"/>
      <c r="AU55" s="2204"/>
      <c r="AV55" s="2204"/>
      <c r="AW55" s="2204"/>
      <c r="AX55" s="2204"/>
      <c r="AY55" s="2204"/>
      <c r="AZ55" s="2204"/>
      <c r="BA55" s="2204"/>
      <c r="BB55" s="2204"/>
      <c r="BC55" s="2204"/>
      <c r="BD55" s="2205"/>
      <c r="BE55" s="170"/>
      <c r="BF55" s="170"/>
      <c r="BG55" s="2203"/>
      <c r="BH55" s="2204"/>
      <c r="BI55" s="2204"/>
      <c r="BJ55" s="2204"/>
      <c r="BK55" s="2204"/>
      <c r="BL55" s="2204"/>
      <c r="BM55" s="2204"/>
      <c r="BN55" s="2204"/>
      <c r="BO55" s="2204"/>
      <c r="BP55" s="2204"/>
      <c r="BQ55" s="2204"/>
      <c r="BR55" s="2204"/>
      <c r="BS55" s="2204"/>
      <c r="BT55" s="2204"/>
      <c r="BU55" s="2204"/>
      <c r="BV55" s="2204"/>
      <c r="BW55" s="2204"/>
      <c r="BX55" s="2204"/>
      <c r="BY55" s="2204"/>
      <c r="BZ55" s="2204"/>
      <c r="CA55" s="2205"/>
      <c r="CC55" s="105"/>
      <c r="CD55" s="172"/>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c r="EO55" s="75"/>
      <c r="EP55" s="75"/>
      <c r="EQ55" s="75"/>
      <c r="ER55" s="75"/>
      <c r="ES55" s="75"/>
      <c r="ET55" s="75"/>
      <c r="EU55" s="75"/>
      <c r="EV55" s="75"/>
      <c r="EW55" s="75"/>
      <c r="EX55" s="75"/>
      <c r="EY55" s="75"/>
      <c r="EZ55" s="75"/>
      <c r="FA55" s="75"/>
      <c r="FB55" s="75"/>
      <c r="FC55" s="75"/>
      <c r="FD55" s="75"/>
      <c r="FE55" s="75"/>
      <c r="FF55" s="75"/>
      <c r="FG55" s="75"/>
      <c r="FH55" s="75"/>
      <c r="FI55" s="75"/>
      <c r="FJ55" s="75"/>
      <c r="FK55" s="75"/>
      <c r="FL55" s="75"/>
      <c r="FM55" s="75"/>
      <c r="FN55" s="75"/>
      <c r="FO55" s="75"/>
      <c r="FP55" s="75"/>
      <c r="FQ55" s="75"/>
      <c r="FR55" s="75"/>
      <c r="FS55" s="75"/>
      <c r="FT55" s="75"/>
      <c r="FU55" s="75"/>
      <c r="FV55" s="75"/>
      <c r="FW55" s="75"/>
      <c r="FX55" s="75"/>
      <c r="FY55" s="75"/>
      <c r="FZ55" s="75"/>
      <c r="GA55" s="75"/>
      <c r="GB55" s="75"/>
      <c r="GC55" s="75"/>
      <c r="GD55" s="75"/>
      <c r="GE55" s="75"/>
      <c r="GF55" s="75"/>
      <c r="GG55" s="75"/>
      <c r="GH55" s="75"/>
      <c r="GI55" s="75"/>
      <c r="GJ55" s="75"/>
      <c r="GK55" s="75"/>
      <c r="GL55" s="75"/>
      <c r="GM55" s="75"/>
      <c r="GN55" s="75"/>
    </row>
    <row r="56" spans="1:196" ht="30" customHeight="1">
      <c r="A56" s="8"/>
      <c r="B56" s="159"/>
      <c r="C56" s="349"/>
      <c r="F56" s="332"/>
      <c r="H56" s="303"/>
      <c r="I56" s="290"/>
      <c r="J56" s="303"/>
      <c r="K56" s="303"/>
      <c r="L56" s="303"/>
      <c r="S56" s="75"/>
      <c r="T56" s="75"/>
      <c r="U56" s="75"/>
      <c r="V56" s="75"/>
      <c r="W56" s="75"/>
      <c r="X56" s="75"/>
      <c r="Y56" s="75"/>
      <c r="CC56" s="105"/>
      <c r="CD56" s="172"/>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c r="EO56" s="75"/>
      <c r="EP56" s="75"/>
      <c r="EQ56" s="75"/>
      <c r="ER56" s="75"/>
      <c r="ES56" s="75"/>
      <c r="ET56" s="75"/>
      <c r="EU56" s="75"/>
      <c r="EV56" s="75"/>
      <c r="EW56" s="75"/>
      <c r="EX56" s="75"/>
      <c r="EY56" s="75"/>
      <c r="EZ56" s="75"/>
      <c r="FA56" s="75"/>
      <c r="FB56" s="75"/>
      <c r="FC56" s="75"/>
      <c r="FD56" s="75"/>
      <c r="FE56" s="75"/>
      <c r="FF56" s="75"/>
      <c r="FG56" s="75"/>
      <c r="FH56" s="75"/>
      <c r="FI56" s="75"/>
      <c r="FJ56" s="75"/>
      <c r="FK56" s="75"/>
      <c r="FL56" s="75"/>
      <c r="FM56" s="75"/>
      <c r="FN56" s="75"/>
      <c r="FO56" s="75"/>
      <c r="FP56" s="75"/>
      <c r="FQ56" s="75"/>
      <c r="FR56" s="75"/>
      <c r="FS56" s="75"/>
      <c r="FT56" s="75"/>
      <c r="FU56" s="75"/>
      <c r="FV56" s="75"/>
      <c r="FW56" s="75"/>
      <c r="FX56" s="75"/>
      <c r="FY56" s="75"/>
      <c r="FZ56" s="75"/>
      <c r="GA56" s="75"/>
      <c r="GB56" s="75"/>
      <c r="GC56" s="75"/>
      <c r="GD56" s="75"/>
      <c r="GE56" s="75"/>
      <c r="GF56" s="75"/>
      <c r="GG56" s="75"/>
      <c r="GH56" s="75"/>
      <c r="GI56" s="75"/>
      <c r="GJ56" s="75"/>
      <c r="GK56" s="75"/>
      <c r="GL56" s="75"/>
      <c r="GM56" s="75"/>
      <c r="GN56" s="75"/>
    </row>
    <row r="57" spans="1:196" ht="30" customHeight="1">
      <c r="A57" s="8"/>
      <c r="B57" s="159"/>
      <c r="C57" s="309"/>
      <c r="F57" s="290" t="s">
        <v>2185</v>
      </c>
      <c r="H57" s="303"/>
      <c r="I57" s="290" t="s">
        <v>2663</v>
      </c>
      <c r="J57" s="303"/>
      <c r="K57" s="303"/>
      <c r="L57" s="303"/>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C57" s="105"/>
      <c r="CD57" s="172"/>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c r="EO57" s="75"/>
      <c r="EP57" s="75"/>
      <c r="EQ57" s="75"/>
      <c r="ER57" s="75"/>
      <c r="ES57" s="75"/>
      <c r="ET57" s="75"/>
      <c r="EU57" s="75"/>
      <c r="EV57" s="75"/>
      <c r="EW57" s="75"/>
      <c r="EX57" s="75"/>
      <c r="EY57" s="75"/>
      <c r="EZ57" s="75"/>
      <c r="FA57" s="75"/>
      <c r="FB57" s="75"/>
      <c r="FC57" s="75"/>
      <c r="FD57" s="75"/>
      <c r="FE57" s="75"/>
      <c r="FF57" s="75"/>
      <c r="FG57" s="75"/>
      <c r="FH57" s="75"/>
      <c r="FI57" s="75"/>
      <c r="FJ57" s="75"/>
      <c r="FK57" s="75"/>
      <c r="FL57" s="75"/>
      <c r="FM57" s="75"/>
      <c r="FN57" s="75"/>
      <c r="FO57" s="75"/>
      <c r="FP57" s="75"/>
      <c r="FQ57" s="75"/>
      <c r="FR57" s="75"/>
      <c r="FS57" s="75"/>
      <c r="FT57" s="75"/>
      <c r="FU57" s="75"/>
      <c r="FV57" s="75"/>
      <c r="FW57" s="75"/>
      <c r="FX57" s="75"/>
      <c r="FY57" s="75"/>
      <c r="FZ57" s="75"/>
      <c r="GA57" s="75"/>
      <c r="GB57" s="75"/>
      <c r="GC57" s="75"/>
      <c r="GD57" s="75"/>
      <c r="GE57" s="75"/>
      <c r="GF57" s="75"/>
      <c r="GG57" s="75"/>
      <c r="GH57" s="75"/>
      <c r="GI57" s="75"/>
      <c r="GJ57" s="75"/>
      <c r="GK57" s="75"/>
      <c r="GL57" s="75"/>
      <c r="GM57" s="75"/>
      <c r="GN57" s="75"/>
    </row>
    <row r="58" spans="1:196" ht="30" customHeight="1">
      <c r="A58" s="8"/>
      <c r="B58" s="159"/>
      <c r="C58" s="309"/>
      <c r="F58" s="302"/>
      <c r="H58" s="291"/>
      <c r="I58" s="302" t="s">
        <v>2664</v>
      </c>
      <c r="J58" s="351"/>
      <c r="K58" s="351"/>
      <c r="L58" s="303"/>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CC58" s="105"/>
      <c r="CD58" s="172"/>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c r="EO58" s="75"/>
      <c r="EP58" s="75"/>
      <c r="EQ58" s="75"/>
      <c r="ER58" s="75"/>
      <c r="ES58" s="75"/>
      <c r="ET58" s="75"/>
      <c r="EU58" s="75"/>
      <c r="EV58" s="75"/>
      <c r="EW58" s="75"/>
      <c r="EX58" s="75"/>
      <c r="EY58" s="75"/>
      <c r="EZ58" s="75"/>
      <c r="FA58" s="75"/>
      <c r="FB58" s="75"/>
      <c r="FC58" s="75"/>
      <c r="FD58" s="75"/>
      <c r="FE58" s="75"/>
      <c r="FF58" s="75"/>
      <c r="FG58" s="75"/>
      <c r="FH58" s="75"/>
      <c r="FI58" s="75"/>
      <c r="FJ58" s="75"/>
      <c r="FK58" s="75"/>
      <c r="FL58" s="75"/>
      <c r="FM58" s="75"/>
      <c r="FN58" s="75"/>
      <c r="FO58" s="75"/>
      <c r="FP58" s="75"/>
      <c r="FQ58" s="75"/>
      <c r="FR58" s="75"/>
      <c r="FS58" s="75"/>
      <c r="FT58" s="75"/>
      <c r="FU58" s="75"/>
      <c r="FV58" s="75"/>
      <c r="FW58" s="75"/>
      <c r="FX58" s="75"/>
      <c r="FY58" s="75"/>
      <c r="FZ58" s="75"/>
      <c r="GA58" s="75"/>
      <c r="GB58" s="75"/>
      <c r="GC58" s="75"/>
      <c r="GD58" s="75"/>
      <c r="GE58" s="75"/>
      <c r="GF58" s="75"/>
      <c r="GG58" s="75"/>
      <c r="GH58" s="75"/>
      <c r="GI58" s="75"/>
      <c r="GJ58" s="75"/>
      <c r="GK58" s="75"/>
      <c r="GL58" s="75"/>
      <c r="GM58" s="75"/>
      <c r="GN58" s="75"/>
    </row>
    <row r="59" spans="1:196" ht="30" customHeight="1">
      <c r="A59" s="8"/>
      <c r="B59" s="159"/>
      <c r="C59" s="309"/>
      <c r="F59" s="332"/>
      <c r="H59" s="303"/>
      <c r="J59" s="332"/>
      <c r="K59" s="332"/>
      <c r="L59" s="332"/>
      <c r="M59" s="332"/>
      <c r="N59" s="332"/>
      <c r="O59" s="306"/>
      <c r="P59" s="306"/>
      <c r="Q59" s="306"/>
      <c r="BY59" s="2166">
        <v>1203</v>
      </c>
      <c r="BZ59" s="2166"/>
      <c r="CA59" s="2166"/>
      <c r="CD59" s="172"/>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c r="EO59" s="75"/>
      <c r="EP59" s="75"/>
      <c r="EQ59" s="75"/>
      <c r="ER59" s="75"/>
      <c r="ES59" s="75"/>
      <c r="ET59" s="75"/>
      <c r="EU59" s="75"/>
      <c r="EV59" s="75"/>
      <c r="EW59" s="75"/>
      <c r="EX59" s="75"/>
      <c r="EY59" s="75"/>
      <c r="EZ59" s="75"/>
      <c r="FA59" s="75"/>
      <c r="FB59" s="75"/>
      <c r="FC59" s="75"/>
      <c r="FD59" s="75"/>
      <c r="FE59" s="75"/>
      <c r="FF59" s="75"/>
      <c r="FG59" s="75"/>
      <c r="FH59" s="75"/>
      <c r="FI59" s="75"/>
      <c r="FJ59" s="75"/>
      <c r="FK59" s="75"/>
      <c r="FL59" s="75"/>
      <c r="FM59" s="75"/>
      <c r="FN59" s="75"/>
      <c r="FO59" s="75"/>
      <c r="FP59" s="75"/>
      <c r="FQ59" s="75"/>
      <c r="FR59" s="75"/>
      <c r="FS59" s="75"/>
      <c r="FT59" s="75"/>
      <c r="FU59" s="75"/>
      <c r="FV59" s="75"/>
      <c r="FW59" s="75"/>
      <c r="FX59" s="75"/>
      <c r="FY59" s="75"/>
      <c r="FZ59" s="75"/>
      <c r="GA59" s="75"/>
      <c r="GB59" s="75"/>
      <c r="GC59" s="75"/>
      <c r="GD59" s="75"/>
      <c r="GE59" s="75"/>
      <c r="GF59" s="75"/>
      <c r="GG59" s="75"/>
      <c r="GH59" s="75"/>
      <c r="GI59" s="75"/>
      <c r="GJ59" s="75"/>
      <c r="GK59" s="75"/>
      <c r="GL59" s="75"/>
      <c r="GM59" s="75"/>
      <c r="GN59" s="75"/>
    </row>
    <row r="60" spans="1:196" ht="30" customHeight="1">
      <c r="A60" s="8"/>
      <c r="B60" s="159"/>
      <c r="F60" s="75"/>
      <c r="G60" s="75"/>
      <c r="H60" s="75"/>
      <c r="I60" s="2912"/>
      <c r="J60" s="2912"/>
      <c r="L60" s="2899">
        <v>39</v>
      </c>
      <c r="M60" s="2899"/>
      <c r="N60" s="2916"/>
      <c r="O60" s="2917"/>
      <c r="P60" s="2917"/>
      <c r="Q60" s="2917"/>
      <c r="R60" s="2917"/>
      <c r="S60" s="2917"/>
      <c r="T60" s="2917"/>
      <c r="U60" s="2917"/>
      <c r="V60" s="2917"/>
      <c r="W60" s="2917"/>
      <c r="X60" s="2917"/>
      <c r="Y60" s="2917"/>
      <c r="Z60" s="2917"/>
      <c r="AA60" s="2917"/>
      <c r="AB60" s="2917"/>
      <c r="AC60" s="2917"/>
      <c r="AD60" s="2917"/>
      <c r="AE60" s="2917"/>
      <c r="AF60" s="2917"/>
      <c r="AG60" s="2917"/>
      <c r="AH60" s="2917"/>
      <c r="AI60" s="2917"/>
      <c r="AJ60" s="2917"/>
      <c r="AK60" s="2917"/>
      <c r="AL60" s="2917"/>
      <c r="AM60" s="2917"/>
      <c r="AN60" s="2917"/>
      <c r="AO60" s="2917"/>
      <c r="AP60" s="2917"/>
      <c r="AQ60" s="2917"/>
      <c r="AR60" s="2917"/>
      <c r="AS60" s="2917"/>
      <c r="AT60" s="2917"/>
      <c r="AU60" s="2917"/>
      <c r="AV60" s="2917"/>
      <c r="AW60" s="2917"/>
      <c r="AX60" s="2917"/>
      <c r="AY60" s="2917"/>
      <c r="AZ60" s="2917"/>
      <c r="BA60" s="2917"/>
      <c r="BB60" s="2917"/>
      <c r="BC60" s="2917"/>
      <c r="BD60" s="2917"/>
      <c r="BE60" s="2917"/>
      <c r="BF60" s="2917"/>
      <c r="BG60" s="2917"/>
      <c r="BH60" s="2917"/>
      <c r="BI60" s="2917"/>
      <c r="BJ60" s="2917"/>
      <c r="BK60" s="2917"/>
      <c r="BL60" s="2917"/>
      <c r="BM60" s="2917"/>
      <c r="BN60" s="2917"/>
      <c r="BO60" s="2917"/>
      <c r="BP60" s="2917"/>
      <c r="BQ60" s="2917"/>
      <c r="BR60" s="2917"/>
      <c r="BS60" s="2917"/>
      <c r="BT60" s="2917"/>
      <c r="BU60" s="2917"/>
      <c r="BV60" s="2917"/>
      <c r="BW60" s="2917"/>
      <c r="BX60" s="2917"/>
      <c r="BY60" s="2917"/>
      <c r="BZ60" s="2917"/>
      <c r="CA60" s="2918"/>
      <c r="CD60" s="172"/>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c r="EO60" s="75"/>
      <c r="EP60" s="75"/>
      <c r="EQ60" s="75"/>
      <c r="ER60" s="75"/>
      <c r="ES60" s="75"/>
      <c r="ET60" s="75"/>
      <c r="EU60" s="75"/>
      <c r="EV60" s="75"/>
      <c r="EW60" s="75"/>
      <c r="EX60" s="75"/>
      <c r="EY60" s="75"/>
      <c r="EZ60" s="75"/>
      <c r="FA60" s="75"/>
      <c r="FB60" s="75"/>
      <c r="FC60" s="75"/>
      <c r="FD60" s="75"/>
      <c r="FE60" s="75"/>
      <c r="FF60" s="75"/>
      <c r="FG60" s="75"/>
      <c r="FH60" s="75"/>
      <c r="FI60" s="75"/>
      <c r="FJ60" s="75"/>
      <c r="FK60" s="75"/>
      <c r="FL60" s="75"/>
      <c r="FM60" s="75"/>
      <c r="FN60" s="75"/>
      <c r="FO60" s="75"/>
      <c r="FP60" s="75"/>
      <c r="FQ60" s="75"/>
      <c r="FR60" s="75"/>
      <c r="FS60" s="75"/>
      <c r="FT60" s="75"/>
      <c r="FU60" s="75"/>
      <c r="FV60" s="75"/>
      <c r="FW60" s="75"/>
      <c r="FX60" s="75"/>
      <c r="FY60" s="75"/>
      <c r="FZ60" s="75"/>
      <c r="GA60" s="75"/>
      <c r="GB60" s="75"/>
      <c r="GC60" s="75"/>
      <c r="GD60" s="75"/>
      <c r="GE60" s="75"/>
      <c r="GF60" s="75"/>
      <c r="GG60" s="75"/>
      <c r="GH60" s="75"/>
      <c r="GI60" s="75"/>
      <c r="GJ60" s="75"/>
      <c r="GK60" s="75"/>
      <c r="GL60" s="75"/>
      <c r="GM60" s="75"/>
      <c r="GN60" s="75"/>
    </row>
    <row r="61" spans="1:196" ht="30" customHeight="1">
      <c r="A61" s="8"/>
      <c r="B61" s="159"/>
      <c r="F61" s="75"/>
      <c r="G61" s="75"/>
      <c r="H61" s="75"/>
      <c r="I61" s="2912"/>
      <c r="J61" s="2912"/>
      <c r="L61" s="2899"/>
      <c r="M61" s="2899"/>
      <c r="N61" s="2203"/>
      <c r="O61" s="2204"/>
      <c r="P61" s="2204"/>
      <c r="Q61" s="2204"/>
      <c r="R61" s="2204"/>
      <c r="S61" s="2204"/>
      <c r="T61" s="2204"/>
      <c r="U61" s="2204"/>
      <c r="V61" s="2204"/>
      <c r="W61" s="2204"/>
      <c r="X61" s="2204"/>
      <c r="Y61" s="2204"/>
      <c r="Z61" s="2204"/>
      <c r="AA61" s="2204"/>
      <c r="AB61" s="2204"/>
      <c r="AC61" s="2204"/>
      <c r="AD61" s="2204"/>
      <c r="AE61" s="2204"/>
      <c r="AF61" s="2204"/>
      <c r="AG61" s="2204"/>
      <c r="AH61" s="2204"/>
      <c r="AI61" s="2204"/>
      <c r="AJ61" s="2204"/>
      <c r="AK61" s="2204"/>
      <c r="AL61" s="2204"/>
      <c r="AM61" s="2204"/>
      <c r="AN61" s="2204"/>
      <c r="AO61" s="2204"/>
      <c r="AP61" s="2204"/>
      <c r="AQ61" s="2204"/>
      <c r="AR61" s="2204"/>
      <c r="AS61" s="2204"/>
      <c r="AT61" s="2204"/>
      <c r="AU61" s="2204"/>
      <c r="AV61" s="2204"/>
      <c r="AW61" s="2204"/>
      <c r="AX61" s="2204"/>
      <c r="AY61" s="2204"/>
      <c r="AZ61" s="2204"/>
      <c r="BA61" s="2204"/>
      <c r="BB61" s="2204"/>
      <c r="BC61" s="2204"/>
      <c r="BD61" s="2204"/>
      <c r="BE61" s="2204"/>
      <c r="BF61" s="2204"/>
      <c r="BG61" s="2204"/>
      <c r="BH61" s="2204"/>
      <c r="BI61" s="2204"/>
      <c r="BJ61" s="2204"/>
      <c r="BK61" s="2204"/>
      <c r="BL61" s="2204"/>
      <c r="BM61" s="2204"/>
      <c r="BN61" s="2204"/>
      <c r="BO61" s="2204"/>
      <c r="BP61" s="2204"/>
      <c r="BQ61" s="2204"/>
      <c r="BR61" s="2204"/>
      <c r="BS61" s="2204"/>
      <c r="BT61" s="2204"/>
      <c r="BU61" s="2204"/>
      <c r="BV61" s="2204"/>
      <c r="BW61" s="2204"/>
      <c r="BX61" s="2204"/>
      <c r="BY61" s="2204"/>
      <c r="BZ61" s="2204"/>
      <c r="CA61" s="2205"/>
      <c r="CD61" s="172"/>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c r="EO61" s="75"/>
      <c r="EP61" s="75"/>
      <c r="EQ61" s="75"/>
      <c r="ER61" s="75"/>
      <c r="ES61" s="75"/>
      <c r="ET61" s="75"/>
      <c r="EU61" s="75"/>
      <c r="EV61" s="75"/>
      <c r="EW61" s="75"/>
      <c r="EX61" s="75"/>
      <c r="EY61" s="75"/>
      <c r="EZ61" s="75"/>
      <c r="FA61" s="75"/>
      <c r="FB61" s="75"/>
      <c r="FC61" s="75"/>
      <c r="FD61" s="75"/>
      <c r="FE61" s="75"/>
      <c r="FF61" s="75"/>
      <c r="FG61" s="75"/>
      <c r="FH61" s="75"/>
      <c r="FI61" s="75"/>
      <c r="FJ61" s="75"/>
      <c r="FK61" s="75"/>
      <c r="FL61" s="75"/>
      <c r="FM61" s="75"/>
      <c r="FN61" s="75"/>
      <c r="FO61" s="75"/>
      <c r="FP61" s="75"/>
      <c r="FQ61" s="75"/>
      <c r="FR61" s="75"/>
      <c r="FS61" s="75"/>
      <c r="FT61" s="75"/>
      <c r="FU61" s="75"/>
      <c r="FV61" s="75"/>
      <c r="FW61" s="75"/>
      <c r="FX61" s="75"/>
      <c r="FY61" s="75"/>
      <c r="FZ61" s="75"/>
      <c r="GA61" s="75"/>
      <c r="GB61" s="75"/>
      <c r="GC61" s="75"/>
      <c r="GD61" s="75"/>
      <c r="GE61" s="75"/>
      <c r="GF61" s="75"/>
      <c r="GG61" s="75"/>
      <c r="GH61" s="75"/>
      <c r="GI61" s="75"/>
      <c r="GJ61" s="75"/>
      <c r="GK61" s="75"/>
      <c r="GL61" s="75"/>
      <c r="GM61" s="75"/>
      <c r="GN61" s="75"/>
    </row>
    <row r="62" spans="1:196" ht="30" customHeight="1">
      <c r="A62" s="8"/>
      <c r="B62" s="159"/>
      <c r="F62" s="75"/>
      <c r="G62" s="75"/>
      <c r="H62" s="75"/>
      <c r="BB62" s="2919">
        <v>1201</v>
      </c>
      <c r="BC62" s="2919"/>
      <c r="BD62" s="2919"/>
      <c r="BY62" s="2920">
        <v>1202</v>
      </c>
      <c r="BZ62" s="2920"/>
      <c r="CA62" s="2920"/>
      <c r="CD62" s="172"/>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row>
    <row r="63" spans="1:196" ht="30" customHeight="1">
      <c r="A63" s="8"/>
      <c r="B63" s="159"/>
      <c r="Z63" s="2899">
        <v>56</v>
      </c>
      <c r="AA63" s="2899"/>
      <c r="AB63" s="2895"/>
      <c r="AC63" s="2896"/>
      <c r="AD63" s="2896"/>
      <c r="AE63" s="2896"/>
      <c r="AF63" s="2896"/>
      <c r="AG63" s="2896"/>
      <c r="AH63" s="2896"/>
      <c r="AI63" s="2896"/>
      <c r="AJ63" s="2896"/>
      <c r="AK63" s="2896"/>
      <c r="AL63" s="2896"/>
      <c r="AM63" s="2896"/>
      <c r="AN63" s="2896"/>
      <c r="AO63" s="2896"/>
      <c r="AP63" s="2896"/>
      <c r="AQ63" s="2896"/>
      <c r="AR63" s="2896"/>
      <c r="AS63" s="2896"/>
      <c r="AT63" s="2896"/>
      <c r="AU63" s="2896"/>
      <c r="AV63" s="2896"/>
      <c r="AW63" s="2896"/>
      <c r="AX63" s="2896"/>
      <c r="AY63" s="2896"/>
      <c r="AZ63" s="2896"/>
      <c r="BA63" s="2896"/>
      <c r="BB63" s="2896"/>
      <c r="BC63" s="2896"/>
      <c r="BD63" s="2897"/>
      <c r="BE63" s="170"/>
      <c r="BF63" s="170"/>
      <c r="BG63" s="2197"/>
      <c r="BH63" s="2198"/>
      <c r="BI63" s="2198"/>
      <c r="BJ63" s="2198"/>
      <c r="BK63" s="2198"/>
      <c r="BL63" s="2198"/>
      <c r="BM63" s="2198"/>
      <c r="BN63" s="2198"/>
      <c r="BO63" s="2198"/>
      <c r="BP63" s="2198"/>
      <c r="BQ63" s="2198"/>
      <c r="BR63" s="2198"/>
      <c r="BS63" s="2198"/>
      <c r="BT63" s="2198"/>
      <c r="BU63" s="2198"/>
      <c r="BV63" s="2198"/>
      <c r="BW63" s="2198"/>
      <c r="BX63" s="2198"/>
      <c r="BY63" s="2198"/>
      <c r="BZ63" s="2198"/>
      <c r="CA63" s="2199"/>
      <c r="CC63" s="105"/>
      <c r="CD63" s="172"/>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c r="EO63" s="75"/>
      <c r="EP63" s="75"/>
      <c r="EQ63" s="75"/>
      <c r="ER63" s="75"/>
      <c r="ES63" s="75"/>
      <c r="ET63" s="75"/>
      <c r="EU63" s="75"/>
      <c r="EV63" s="75"/>
      <c r="EW63" s="75"/>
      <c r="EX63" s="75"/>
      <c r="EY63" s="75"/>
      <c r="EZ63" s="75"/>
      <c r="FA63" s="75"/>
      <c r="FB63" s="75"/>
      <c r="FC63" s="75"/>
      <c r="FD63" s="75"/>
      <c r="FE63" s="75"/>
      <c r="FF63" s="75"/>
      <c r="FG63" s="75"/>
      <c r="FH63" s="75"/>
      <c r="FI63" s="75"/>
      <c r="FJ63" s="75"/>
      <c r="FK63" s="75"/>
      <c r="FL63" s="75"/>
      <c r="FM63" s="75"/>
      <c r="FN63" s="75"/>
      <c r="FO63" s="75"/>
      <c r="FP63" s="75"/>
      <c r="FQ63" s="75"/>
      <c r="FR63" s="75"/>
      <c r="FS63" s="75"/>
      <c r="FT63" s="75"/>
      <c r="FU63" s="75"/>
      <c r="FV63" s="75"/>
      <c r="FW63" s="75"/>
      <c r="FX63" s="75"/>
      <c r="FY63" s="75"/>
      <c r="FZ63" s="75"/>
      <c r="GA63" s="75"/>
      <c r="GB63" s="75"/>
      <c r="GC63" s="75"/>
      <c r="GD63" s="75"/>
      <c r="GE63" s="75"/>
      <c r="GF63" s="75"/>
      <c r="GG63" s="75"/>
      <c r="GH63" s="75"/>
      <c r="GI63" s="75"/>
      <c r="GJ63" s="75"/>
      <c r="GK63" s="75"/>
      <c r="GL63" s="75"/>
      <c r="GM63" s="75"/>
      <c r="GN63" s="75"/>
    </row>
    <row r="64" spans="1:196" ht="30" customHeight="1">
      <c r="A64" s="8"/>
      <c r="B64" s="159"/>
      <c r="Z64" s="2899"/>
      <c r="AA64" s="2899"/>
      <c r="AB64" s="2203"/>
      <c r="AC64" s="2204"/>
      <c r="AD64" s="2204"/>
      <c r="AE64" s="2204"/>
      <c r="AF64" s="2204"/>
      <c r="AG64" s="2204"/>
      <c r="AH64" s="2204"/>
      <c r="AI64" s="2204"/>
      <c r="AJ64" s="2204"/>
      <c r="AK64" s="2204"/>
      <c r="AL64" s="2204"/>
      <c r="AM64" s="2204"/>
      <c r="AN64" s="2204"/>
      <c r="AO64" s="2204"/>
      <c r="AP64" s="2204"/>
      <c r="AQ64" s="2204"/>
      <c r="AR64" s="2204"/>
      <c r="AS64" s="2204"/>
      <c r="AT64" s="2204"/>
      <c r="AU64" s="2204"/>
      <c r="AV64" s="2204"/>
      <c r="AW64" s="2204"/>
      <c r="AX64" s="2204"/>
      <c r="AY64" s="2204"/>
      <c r="AZ64" s="2204"/>
      <c r="BA64" s="2204"/>
      <c r="BB64" s="2204"/>
      <c r="BC64" s="2204"/>
      <c r="BD64" s="2205"/>
      <c r="BE64" s="170"/>
      <c r="BF64" s="170"/>
      <c r="BG64" s="2203"/>
      <c r="BH64" s="2204"/>
      <c r="BI64" s="2204"/>
      <c r="BJ64" s="2204"/>
      <c r="BK64" s="2204"/>
      <c r="BL64" s="2204"/>
      <c r="BM64" s="2204"/>
      <c r="BN64" s="2204"/>
      <c r="BO64" s="2204"/>
      <c r="BP64" s="2204"/>
      <c r="BQ64" s="2204"/>
      <c r="BR64" s="2204"/>
      <c r="BS64" s="2204"/>
      <c r="BT64" s="2204"/>
      <c r="BU64" s="2204"/>
      <c r="BV64" s="2204"/>
      <c r="BW64" s="2204"/>
      <c r="BX64" s="2204"/>
      <c r="BY64" s="2204"/>
      <c r="BZ64" s="2204"/>
      <c r="CA64" s="2205"/>
      <c r="CD64" s="172"/>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c r="EO64" s="75"/>
      <c r="EP64" s="75"/>
      <c r="EQ64" s="75"/>
      <c r="ER64" s="75"/>
      <c r="ES64" s="75"/>
      <c r="ET64" s="75"/>
      <c r="EU64" s="75"/>
      <c r="EV64" s="75"/>
      <c r="EW64" s="75"/>
      <c r="EX64" s="75"/>
      <c r="EY64" s="75"/>
      <c r="EZ64" s="75"/>
      <c r="FA64" s="75"/>
      <c r="FB64" s="75"/>
      <c r="FC64" s="75"/>
      <c r="FD64" s="75"/>
      <c r="FE64" s="75"/>
      <c r="FF64" s="75"/>
      <c r="FG64" s="75"/>
      <c r="FH64" s="75"/>
      <c r="FI64" s="75"/>
      <c r="FJ64" s="75"/>
      <c r="FK64" s="75"/>
      <c r="FL64" s="75"/>
      <c r="FM64" s="75"/>
      <c r="FN64" s="75"/>
      <c r="FO64" s="75"/>
      <c r="FP64" s="75"/>
      <c r="FQ64" s="75"/>
      <c r="FR64" s="75"/>
      <c r="FS64" s="75"/>
      <c r="FT64" s="75"/>
      <c r="FU64" s="75"/>
      <c r="FV64" s="75"/>
      <c r="FW64" s="75"/>
      <c r="FX64" s="75"/>
      <c r="FY64" s="75"/>
      <c r="FZ64" s="75"/>
      <c r="GA64" s="75"/>
      <c r="GB64" s="75"/>
      <c r="GC64" s="75"/>
      <c r="GD64" s="75"/>
      <c r="GE64" s="75"/>
      <c r="GF64" s="75"/>
      <c r="GG64" s="75"/>
      <c r="GH64" s="75"/>
      <c r="GI64" s="75"/>
      <c r="GJ64" s="75"/>
      <c r="GK64" s="75"/>
      <c r="GL64" s="75"/>
      <c r="GM64" s="75"/>
      <c r="GN64" s="75"/>
    </row>
    <row r="65" spans="1:196" ht="30" customHeight="1">
      <c r="A65" s="8"/>
      <c r="B65" s="159"/>
      <c r="BU65" s="75"/>
      <c r="BV65" s="75"/>
      <c r="BW65" s="75"/>
      <c r="CD65" s="172"/>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c r="EO65" s="75"/>
      <c r="EP65" s="75"/>
      <c r="EQ65" s="75"/>
      <c r="ER65" s="75"/>
      <c r="ES65" s="75"/>
      <c r="ET65" s="75"/>
      <c r="EU65" s="75"/>
      <c r="EV65" s="75"/>
      <c r="EW65" s="75"/>
      <c r="EX65" s="75"/>
      <c r="EY65" s="75"/>
      <c r="EZ65" s="75"/>
      <c r="FA65" s="75"/>
      <c r="FB65" s="75"/>
      <c r="FC65" s="75"/>
      <c r="FD65" s="75"/>
      <c r="FE65" s="75"/>
      <c r="FF65" s="75"/>
      <c r="FG65" s="75"/>
      <c r="FH65" s="75"/>
      <c r="FI65" s="75"/>
      <c r="FJ65" s="75"/>
      <c r="FK65" s="75"/>
      <c r="FL65" s="75"/>
      <c r="FM65" s="75"/>
      <c r="FN65" s="75"/>
      <c r="FO65" s="75"/>
      <c r="FP65" s="75"/>
      <c r="FQ65" s="75"/>
      <c r="FR65" s="75"/>
      <c r="FS65" s="75"/>
      <c r="FT65" s="75"/>
      <c r="FU65" s="75"/>
      <c r="FV65" s="75"/>
      <c r="FW65" s="75"/>
      <c r="FX65" s="75"/>
      <c r="FY65" s="75"/>
      <c r="FZ65" s="75"/>
      <c r="GA65" s="75"/>
      <c r="GB65" s="75"/>
      <c r="GC65" s="75"/>
      <c r="GD65" s="75"/>
      <c r="GE65" s="75"/>
      <c r="GF65" s="75"/>
      <c r="GG65" s="75"/>
      <c r="GH65" s="75"/>
      <c r="GI65" s="75"/>
      <c r="GJ65" s="75"/>
      <c r="GK65" s="75"/>
      <c r="GL65" s="75"/>
      <c r="GM65" s="75"/>
      <c r="GN65" s="75"/>
    </row>
    <row r="66" spans="1:196" ht="30" customHeight="1">
      <c r="A66" s="8"/>
      <c r="B66" s="159"/>
      <c r="CD66" s="172"/>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c r="EO66" s="75"/>
      <c r="EP66" s="75"/>
      <c r="EQ66" s="75"/>
      <c r="ER66" s="75"/>
      <c r="ES66" s="75"/>
      <c r="ET66" s="75"/>
      <c r="EU66" s="75"/>
      <c r="EV66" s="75"/>
      <c r="EW66" s="75"/>
      <c r="EX66" s="75"/>
      <c r="EY66" s="75"/>
      <c r="EZ66" s="75"/>
      <c r="FA66" s="75"/>
      <c r="FB66" s="75"/>
      <c r="FC66" s="75"/>
      <c r="FD66" s="75"/>
      <c r="FE66" s="75"/>
      <c r="FF66" s="75"/>
      <c r="FG66" s="75"/>
      <c r="FH66" s="75"/>
      <c r="FI66" s="75"/>
      <c r="FJ66" s="75"/>
      <c r="FK66" s="75"/>
      <c r="FL66" s="75"/>
      <c r="FM66" s="75"/>
      <c r="FN66" s="75"/>
      <c r="FO66" s="75"/>
      <c r="FP66" s="75"/>
      <c r="FQ66" s="75"/>
      <c r="FR66" s="75"/>
      <c r="FS66" s="75"/>
      <c r="FT66" s="75"/>
      <c r="FU66" s="75"/>
      <c r="FV66" s="75"/>
      <c r="FW66" s="75"/>
      <c r="FX66" s="75"/>
      <c r="FY66" s="75"/>
      <c r="FZ66" s="75"/>
      <c r="GA66" s="75"/>
      <c r="GB66" s="75"/>
      <c r="GC66" s="75"/>
      <c r="GD66" s="75"/>
      <c r="GE66" s="75"/>
      <c r="GF66" s="75"/>
      <c r="GG66" s="75"/>
      <c r="GH66" s="75"/>
      <c r="GI66" s="75"/>
      <c r="GJ66" s="75"/>
      <c r="GK66" s="75"/>
      <c r="GL66" s="75"/>
      <c r="GM66" s="75"/>
      <c r="GN66" s="75"/>
    </row>
    <row r="67" spans="1:196" ht="30" customHeight="1">
      <c r="A67" s="8"/>
      <c r="B67" s="159"/>
      <c r="C67" s="2910" t="s">
        <v>2665</v>
      </c>
      <c r="D67" s="2911"/>
      <c r="E67" s="105"/>
      <c r="F67" s="344" t="s">
        <v>2666</v>
      </c>
      <c r="BY67" s="8"/>
      <c r="BZ67" s="8"/>
      <c r="CA67" s="8"/>
      <c r="CB67" s="8"/>
      <c r="CC67" s="105"/>
      <c r="CD67" s="172"/>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c r="EO67" s="75"/>
      <c r="EP67" s="75"/>
      <c r="EQ67" s="75"/>
      <c r="ER67" s="75"/>
      <c r="ES67" s="75"/>
      <c r="ET67" s="75"/>
      <c r="EU67" s="75"/>
      <c r="EV67" s="75"/>
      <c r="EW67" s="75"/>
      <c r="EX67" s="75"/>
      <c r="EY67" s="75"/>
      <c r="EZ67" s="75"/>
      <c r="FA67" s="75"/>
      <c r="FB67" s="75"/>
      <c r="FC67" s="75"/>
      <c r="FD67" s="75"/>
      <c r="FE67" s="75"/>
      <c r="FF67" s="75"/>
      <c r="FG67" s="75"/>
      <c r="FH67" s="75"/>
      <c r="FI67" s="75"/>
      <c r="FJ67" s="75"/>
      <c r="FK67" s="75"/>
      <c r="FL67" s="75"/>
      <c r="FM67" s="75"/>
      <c r="FN67" s="75"/>
      <c r="FO67" s="75"/>
      <c r="FP67" s="75"/>
      <c r="FQ67" s="75"/>
      <c r="FR67" s="75"/>
      <c r="FS67" s="75"/>
      <c r="FT67" s="75"/>
      <c r="FU67" s="75"/>
      <c r="FV67" s="75"/>
      <c r="FW67" s="75"/>
      <c r="FX67" s="75"/>
      <c r="FY67" s="75"/>
      <c r="FZ67" s="75"/>
      <c r="GA67" s="75"/>
      <c r="GB67" s="75"/>
      <c r="GC67" s="75"/>
      <c r="GD67" s="75"/>
      <c r="GE67" s="75"/>
      <c r="GF67" s="75"/>
      <c r="GG67" s="75"/>
      <c r="GH67" s="75"/>
      <c r="GI67" s="75"/>
      <c r="GJ67" s="75"/>
      <c r="GK67" s="75"/>
      <c r="GL67" s="75"/>
      <c r="GM67" s="75"/>
      <c r="GN67" s="75"/>
    </row>
    <row r="68" spans="1:196" ht="30" customHeight="1">
      <c r="A68" s="8"/>
      <c r="B68" s="159"/>
      <c r="C68" s="105"/>
      <c r="D68" s="105"/>
      <c r="E68" s="105"/>
      <c r="F68" s="304" t="s">
        <v>2667</v>
      </c>
      <c r="BY68" s="8"/>
      <c r="BZ68" s="8"/>
      <c r="CA68" s="8"/>
      <c r="CB68" s="8"/>
      <c r="CC68" s="105"/>
      <c r="CD68" s="172"/>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c r="EO68" s="75"/>
      <c r="EP68" s="75"/>
      <c r="EQ68" s="75"/>
      <c r="ER68" s="75"/>
      <c r="ES68" s="75"/>
      <c r="ET68" s="75"/>
      <c r="EU68" s="75"/>
      <c r="EV68" s="75"/>
      <c r="EW68" s="75"/>
      <c r="EX68" s="75"/>
      <c r="EY68" s="75"/>
      <c r="EZ68" s="75"/>
      <c r="FA68" s="75"/>
      <c r="FB68" s="75"/>
      <c r="FC68" s="75"/>
      <c r="FD68" s="75"/>
      <c r="FE68" s="75"/>
      <c r="FF68" s="75"/>
      <c r="FG68" s="75"/>
      <c r="FH68" s="75"/>
      <c r="FI68" s="75"/>
      <c r="FJ68" s="75"/>
      <c r="FK68" s="75"/>
      <c r="FL68" s="75"/>
      <c r="FM68" s="75"/>
      <c r="FN68" s="75"/>
      <c r="FO68" s="75"/>
      <c r="FP68" s="75"/>
      <c r="FQ68" s="75"/>
      <c r="FR68" s="75"/>
      <c r="FS68" s="75"/>
      <c r="FT68" s="75"/>
      <c r="FU68" s="75"/>
      <c r="FV68" s="75"/>
      <c r="FW68" s="75"/>
      <c r="FX68" s="75"/>
      <c r="FY68" s="75"/>
      <c r="FZ68" s="75"/>
      <c r="GA68" s="75"/>
      <c r="GB68" s="75"/>
      <c r="GC68" s="75"/>
      <c r="GD68" s="75"/>
      <c r="GE68" s="75"/>
      <c r="GF68" s="75"/>
      <c r="GG68" s="75"/>
      <c r="GH68" s="75"/>
      <c r="GI68" s="75"/>
      <c r="GJ68" s="75"/>
      <c r="GK68" s="75"/>
      <c r="GL68" s="75"/>
      <c r="GM68" s="75"/>
      <c r="GN68" s="75"/>
    </row>
    <row r="69" spans="1:196" ht="30" customHeight="1">
      <c r="A69" s="325"/>
      <c r="B69" s="326"/>
      <c r="C69" s="105"/>
      <c r="D69" s="105"/>
      <c r="E69" s="105"/>
      <c r="BX69" s="2166">
        <v>1202</v>
      </c>
      <c r="BY69" s="2166"/>
      <c r="BZ69" s="2166"/>
      <c r="CC69" s="333"/>
      <c r="CD69" s="334"/>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c r="EO69" s="75"/>
      <c r="EP69" s="75"/>
      <c r="EQ69" s="75"/>
      <c r="ER69" s="75"/>
      <c r="ES69" s="75"/>
      <c r="ET69" s="75"/>
      <c r="EU69" s="75"/>
      <c r="EV69" s="75"/>
      <c r="EW69" s="75"/>
      <c r="EX69" s="75"/>
      <c r="EY69" s="75"/>
      <c r="EZ69" s="75"/>
      <c r="FA69" s="75"/>
      <c r="FB69" s="75"/>
      <c r="FC69" s="75"/>
      <c r="FD69" s="75"/>
      <c r="FE69" s="75"/>
      <c r="FF69" s="75"/>
      <c r="FG69" s="75"/>
      <c r="FH69" s="75"/>
      <c r="FI69" s="75"/>
      <c r="FJ69" s="75"/>
      <c r="FK69" s="75"/>
      <c r="FL69" s="75"/>
      <c r="FM69" s="75"/>
      <c r="FN69" s="75"/>
      <c r="FO69" s="75"/>
      <c r="FP69" s="75"/>
      <c r="FQ69" s="75"/>
      <c r="FR69" s="75"/>
      <c r="FS69" s="75"/>
      <c r="FT69" s="75"/>
      <c r="FU69" s="75"/>
      <c r="FV69" s="75"/>
      <c r="FW69" s="75"/>
      <c r="FX69" s="75"/>
      <c r="FY69" s="75"/>
      <c r="FZ69" s="75"/>
      <c r="GA69" s="75"/>
      <c r="GB69" s="75"/>
      <c r="GC69" s="75"/>
      <c r="GD69" s="75"/>
      <c r="GE69" s="75"/>
      <c r="GF69" s="75"/>
      <c r="GG69" s="75"/>
      <c r="GH69" s="75"/>
      <c r="GI69" s="75"/>
      <c r="GJ69" s="75"/>
      <c r="GK69" s="75"/>
      <c r="GL69" s="75"/>
      <c r="GM69" s="75"/>
      <c r="GN69" s="75"/>
    </row>
    <row r="70" spans="1:196" ht="30" customHeight="1">
      <c r="A70" s="325"/>
      <c r="B70" s="326"/>
      <c r="C70" s="8"/>
      <c r="F70" s="309" t="s">
        <v>1435</v>
      </c>
      <c r="I70" s="290" t="s">
        <v>2668</v>
      </c>
      <c r="J70" s="303"/>
      <c r="K70" s="303"/>
      <c r="L70" s="303"/>
      <c r="BP70" s="2899">
        <v>12</v>
      </c>
      <c r="BQ70" s="2899"/>
      <c r="BR70" s="2895"/>
      <c r="BS70" s="2896"/>
      <c r="BT70" s="2896"/>
      <c r="BU70" s="2896"/>
      <c r="BV70" s="2896"/>
      <c r="BW70" s="2896"/>
      <c r="BX70" s="2896"/>
      <c r="BY70" s="2896"/>
      <c r="BZ70" s="2897"/>
      <c r="CA70" s="2201" t="s">
        <v>1497</v>
      </c>
      <c r="CB70" s="2201"/>
      <c r="CC70" s="333"/>
      <c r="CD70" s="334"/>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c r="EO70" s="75"/>
      <c r="EP70" s="75"/>
      <c r="EQ70" s="75"/>
      <c r="ER70" s="75"/>
      <c r="ES70" s="75"/>
      <c r="ET70" s="75"/>
      <c r="EU70" s="75"/>
      <c r="EV70" s="75"/>
      <c r="EW70" s="75"/>
      <c r="EX70" s="75"/>
      <c r="EY70" s="75"/>
      <c r="EZ70" s="75"/>
      <c r="FA70" s="75"/>
      <c r="FB70" s="75"/>
      <c r="FC70" s="75"/>
      <c r="FD70" s="75"/>
      <c r="FE70" s="75"/>
      <c r="FF70" s="75"/>
      <c r="FG70" s="75"/>
      <c r="FH70" s="75"/>
      <c r="FI70" s="75"/>
      <c r="FJ70" s="75"/>
      <c r="FK70" s="75"/>
      <c r="FL70" s="75"/>
      <c r="FM70" s="75"/>
      <c r="FN70" s="75"/>
      <c r="FO70" s="75"/>
      <c r="FP70" s="75"/>
      <c r="FQ70" s="75"/>
      <c r="FR70" s="75"/>
      <c r="FS70" s="75"/>
      <c r="FT70" s="75"/>
      <c r="FU70" s="75"/>
      <c r="FV70" s="75"/>
      <c r="FW70" s="75"/>
      <c r="FX70" s="75"/>
      <c r="FY70" s="75"/>
      <c r="FZ70" s="75"/>
      <c r="GA70" s="75"/>
      <c r="GB70" s="75"/>
      <c r="GC70" s="75"/>
      <c r="GD70" s="75"/>
      <c r="GE70" s="75"/>
      <c r="GF70" s="75"/>
      <c r="GG70" s="75"/>
      <c r="GH70" s="75"/>
      <c r="GI70" s="75"/>
      <c r="GJ70" s="75"/>
      <c r="GK70" s="75"/>
      <c r="GL70" s="75"/>
      <c r="GM70" s="75"/>
      <c r="GN70" s="75"/>
    </row>
    <row r="71" spans="1:196" ht="30" customHeight="1">
      <c r="A71" s="325"/>
      <c r="B71" s="326"/>
      <c r="C71" s="8"/>
      <c r="I71" s="303" t="s">
        <v>2669</v>
      </c>
      <c r="J71" s="303"/>
      <c r="K71" s="303"/>
      <c r="L71" s="303"/>
      <c r="BP71" s="2899"/>
      <c r="BQ71" s="2899"/>
      <c r="BR71" s="2203"/>
      <c r="BS71" s="2204"/>
      <c r="BT71" s="2204"/>
      <c r="BU71" s="2204"/>
      <c r="BV71" s="2204"/>
      <c r="BW71" s="2204"/>
      <c r="BX71" s="2204"/>
      <c r="BY71" s="2204"/>
      <c r="BZ71" s="2205"/>
      <c r="CA71" s="2201"/>
      <c r="CB71" s="2201"/>
      <c r="CC71" s="333"/>
      <c r="CD71" s="334"/>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5"/>
      <c r="GM71" s="75"/>
      <c r="GN71" s="75"/>
    </row>
    <row r="72" spans="1:196" s="306" customFormat="1" ht="30" customHeight="1">
      <c r="A72" s="327"/>
      <c r="B72" s="326"/>
      <c r="F72" s="310"/>
      <c r="G72" s="9"/>
      <c r="H72" s="303"/>
      <c r="I72" s="302"/>
      <c r="J72" s="303"/>
      <c r="K72" s="303"/>
      <c r="L72" s="303"/>
      <c r="M72" s="9"/>
      <c r="CA72" s="363"/>
      <c r="CB72" s="363"/>
      <c r="CC72" s="333"/>
      <c r="CD72" s="36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c r="EO72" s="75"/>
      <c r="EP72" s="75"/>
      <c r="EQ72" s="75"/>
      <c r="ER72" s="75"/>
      <c r="ES72" s="75"/>
      <c r="ET72" s="75"/>
      <c r="EU72" s="75"/>
      <c r="EV72" s="75"/>
      <c r="EW72" s="75"/>
      <c r="EX72" s="75"/>
      <c r="EY72" s="75"/>
      <c r="EZ72" s="75"/>
      <c r="FA72" s="75"/>
      <c r="FB72" s="75"/>
      <c r="FC72" s="75"/>
      <c r="FD72" s="75"/>
      <c r="FE72" s="75"/>
      <c r="FF72" s="75"/>
      <c r="FG72" s="75"/>
      <c r="FH72" s="75"/>
      <c r="FI72" s="75"/>
      <c r="FJ72" s="75"/>
      <c r="FK72" s="75"/>
      <c r="FL72" s="75"/>
      <c r="FM72" s="75"/>
      <c r="FN72" s="75"/>
      <c r="FO72" s="75"/>
      <c r="FP72" s="75"/>
      <c r="FQ72" s="75"/>
      <c r="FR72" s="75"/>
      <c r="FS72" s="75"/>
      <c r="FT72" s="75"/>
      <c r="FU72" s="75"/>
      <c r="FV72" s="75"/>
      <c r="FW72" s="75"/>
      <c r="FX72" s="75"/>
      <c r="FY72" s="75"/>
      <c r="FZ72" s="75"/>
      <c r="GA72" s="75"/>
      <c r="GB72" s="75"/>
      <c r="GC72" s="75"/>
      <c r="GD72" s="75"/>
      <c r="GE72" s="75"/>
      <c r="GF72" s="75"/>
      <c r="GG72" s="75"/>
      <c r="GH72" s="75"/>
      <c r="GI72" s="75"/>
      <c r="GJ72" s="75"/>
      <c r="GK72" s="75"/>
      <c r="GL72" s="75"/>
      <c r="GM72" s="75"/>
      <c r="GN72" s="75"/>
    </row>
    <row r="73" spans="1:196" ht="30" customHeight="1">
      <c r="A73" s="328"/>
      <c r="B73" s="326"/>
      <c r="F73" s="309" t="s">
        <v>1439</v>
      </c>
      <c r="H73" s="303"/>
      <c r="I73" s="290" t="s">
        <v>2670</v>
      </c>
      <c r="J73" s="303"/>
      <c r="K73" s="303"/>
      <c r="L73" s="303"/>
      <c r="BP73" s="2899">
        <v>57</v>
      </c>
      <c r="BQ73" s="2899"/>
      <c r="BR73" s="2895"/>
      <c r="BS73" s="2896"/>
      <c r="BT73" s="2896"/>
      <c r="BU73" s="2896"/>
      <c r="BV73" s="2896"/>
      <c r="BW73" s="2896"/>
      <c r="BX73" s="2896"/>
      <c r="BY73" s="2896"/>
      <c r="BZ73" s="2897"/>
      <c r="CA73" s="2201" t="s">
        <v>1497</v>
      </c>
      <c r="CB73" s="2201"/>
      <c r="CC73" s="333"/>
      <c r="CD73" s="358"/>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c r="EO73" s="75"/>
      <c r="EP73" s="75"/>
      <c r="EQ73" s="75"/>
      <c r="ER73" s="75"/>
      <c r="ES73" s="75"/>
      <c r="ET73" s="75"/>
      <c r="EU73" s="75"/>
      <c r="EV73" s="75"/>
      <c r="EW73" s="75"/>
      <c r="EX73" s="75"/>
      <c r="EY73" s="75"/>
      <c r="EZ73" s="75"/>
      <c r="FA73" s="75"/>
      <c r="FB73" s="75"/>
      <c r="FC73" s="75"/>
      <c r="FD73" s="75"/>
      <c r="FE73" s="75"/>
      <c r="FF73" s="75"/>
      <c r="FG73" s="75"/>
      <c r="FH73" s="75"/>
      <c r="FI73" s="75"/>
      <c r="FJ73" s="75"/>
      <c r="FK73" s="75"/>
      <c r="FL73" s="75"/>
      <c r="FM73" s="75"/>
      <c r="FN73" s="75"/>
      <c r="FO73" s="75"/>
      <c r="FP73" s="75"/>
      <c r="FQ73" s="75"/>
      <c r="FR73" s="75"/>
      <c r="FS73" s="75"/>
      <c r="FT73" s="75"/>
      <c r="FU73" s="75"/>
      <c r="FV73" s="75"/>
      <c r="FW73" s="75"/>
      <c r="FX73" s="75"/>
      <c r="FY73" s="75"/>
      <c r="FZ73" s="75"/>
      <c r="GA73" s="75"/>
      <c r="GB73" s="75"/>
      <c r="GC73" s="75"/>
      <c r="GD73" s="75"/>
      <c r="GE73" s="75"/>
      <c r="GF73" s="75"/>
      <c r="GG73" s="75"/>
      <c r="GH73" s="75"/>
      <c r="GI73" s="75"/>
      <c r="GJ73" s="75"/>
      <c r="GK73" s="75"/>
      <c r="GL73" s="75"/>
      <c r="GM73" s="75"/>
      <c r="GN73" s="75"/>
    </row>
    <row r="74" spans="1:196" s="312" customFormat="1" ht="30" customHeight="1">
      <c r="A74" s="329"/>
      <c r="B74" s="101"/>
      <c r="F74" s="346"/>
      <c r="G74" s="9"/>
      <c r="H74" s="303"/>
      <c r="I74" s="302" t="s">
        <v>2671</v>
      </c>
      <c r="J74" s="291"/>
      <c r="K74" s="291"/>
      <c r="L74" s="303"/>
      <c r="M74" s="9"/>
      <c r="BP74" s="2899"/>
      <c r="BQ74" s="2899"/>
      <c r="BR74" s="2203"/>
      <c r="BS74" s="2204"/>
      <c r="BT74" s="2204"/>
      <c r="BU74" s="2204"/>
      <c r="BV74" s="2204"/>
      <c r="BW74" s="2204"/>
      <c r="BX74" s="2204"/>
      <c r="BY74" s="2204"/>
      <c r="BZ74" s="2205"/>
      <c r="CA74" s="2201"/>
      <c r="CB74" s="2201"/>
      <c r="CC74" s="137"/>
      <c r="CD74" s="132"/>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c r="EO74" s="75"/>
      <c r="EP74" s="75"/>
      <c r="EQ74" s="75"/>
      <c r="ER74" s="75"/>
      <c r="ES74" s="75"/>
      <c r="ET74" s="75"/>
      <c r="EU74" s="75"/>
      <c r="EV74" s="75"/>
      <c r="EW74" s="75"/>
      <c r="EX74" s="75"/>
      <c r="EY74" s="75"/>
      <c r="EZ74" s="75"/>
      <c r="FA74" s="75"/>
      <c r="FB74" s="75"/>
      <c r="FC74" s="75"/>
      <c r="FD74" s="75"/>
      <c r="FE74" s="75"/>
      <c r="FF74" s="75"/>
      <c r="FG74" s="75"/>
      <c r="FH74" s="75"/>
      <c r="FI74" s="75"/>
      <c r="FJ74" s="75"/>
      <c r="FK74" s="75"/>
      <c r="FL74" s="75"/>
      <c r="FM74" s="75"/>
      <c r="FN74" s="75"/>
      <c r="FO74" s="75"/>
      <c r="FP74" s="75"/>
      <c r="FQ74" s="75"/>
      <c r="FR74" s="75"/>
      <c r="FS74" s="75"/>
      <c r="FT74" s="75"/>
      <c r="FU74" s="75"/>
      <c r="FV74" s="75"/>
      <c r="FW74" s="75"/>
      <c r="FX74" s="75"/>
      <c r="FY74" s="75"/>
      <c r="FZ74" s="75"/>
      <c r="GA74" s="75"/>
      <c r="GB74" s="75"/>
      <c r="GC74" s="75"/>
      <c r="GD74" s="75"/>
      <c r="GE74" s="75"/>
      <c r="GF74" s="75"/>
      <c r="GG74" s="75"/>
      <c r="GH74" s="75"/>
      <c r="GI74" s="75"/>
      <c r="GJ74" s="75"/>
      <c r="GK74" s="75"/>
      <c r="GL74" s="75"/>
      <c r="GM74" s="75"/>
      <c r="GN74" s="75"/>
    </row>
    <row r="75" spans="1:196" s="312" customFormat="1" ht="49.95" customHeight="1">
      <c r="A75" s="329"/>
      <c r="B75" s="133"/>
      <c r="C75" s="360"/>
      <c r="D75" s="360"/>
      <c r="E75" s="360"/>
      <c r="F75" s="360"/>
      <c r="G75" s="360"/>
      <c r="H75" s="360"/>
      <c r="I75" s="360"/>
      <c r="J75" s="360"/>
      <c r="K75" s="360"/>
      <c r="L75" s="360"/>
      <c r="M75" s="360"/>
      <c r="N75" s="360"/>
      <c r="O75" s="360"/>
      <c r="P75" s="360"/>
      <c r="Q75" s="360"/>
      <c r="R75" s="360"/>
      <c r="S75" s="360"/>
      <c r="T75" s="360"/>
      <c r="U75" s="360"/>
      <c r="V75" s="360"/>
      <c r="W75" s="360"/>
      <c r="X75" s="360"/>
      <c r="Y75" s="360"/>
      <c r="Z75" s="360"/>
      <c r="AA75" s="360"/>
      <c r="AB75" s="360"/>
      <c r="AC75" s="360"/>
      <c r="AD75" s="360"/>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4"/>
      <c r="CC75" s="134"/>
      <c r="CD75" s="142"/>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c r="EO75" s="75"/>
      <c r="EP75" s="75"/>
      <c r="EQ75" s="75"/>
      <c r="ER75" s="75"/>
      <c r="ES75" s="75"/>
      <c r="ET75" s="75"/>
      <c r="EU75" s="75"/>
      <c r="EV75" s="75"/>
      <c r="EW75" s="75"/>
      <c r="EX75" s="75"/>
      <c r="EY75" s="75"/>
      <c r="EZ75" s="75"/>
      <c r="FA75" s="75"/>
      <c r="FB75" s="75"/>
      <c r="FC75" s="75"/>
      <c r="FD75" s="75"/>
      <c r="FE75" s="75"/>
      <c r="FF75" s="75"/>
      <c r="FG75" s="75"/>
      <c r="FH75" s="75"/>
      <c r="FI75" s="75"/>
      <c r="FJ75" s="75"/>
      <c r="FK75" s="75"/>
      <c r="FL75" s="75"/>
      <c r="FM75" s="75"/>
      <c r="FN75" s="75"/>
      <c r="FO75" s="75"/>
      <c r="FP75" s="75"/>
      <c r="FQ75" s="75"/>
      <c r="FR75" s="75"/>
      <c r="FS75" s="75"/>
      <c r="FT75" s="75"/>
      <c r="FU75" s="75"/>
      <c r="FV75" s="75"/>
      <c r="FW75" s="75"/>
      <c r="FX75" s="75"/>
      <c r="FY75" s="75"/>
      <c r="FZ75" s="75"/>
      <c r="GA75" s="75"/>
      <c r="GB75" s="75"/>
      <c r="GC75" s="75"/>
      <c r="GD75" s="75"/>
      <c r="GE75" s="75"/>
      <c r="GF75" s="75"/>
      <c r="GG75" s="75"/>
      <c r="GH75" s="75"/>
      <c r="GI75" s="75"/>
      <c r="GJ75" s="75"/>
      <c r="GK75" s="75"/>
      <c r="GL75" s="75"/>
      <c r="GM75" s="75"/>
      <c r="GN75" s="75"/>
    </row>
    <row r="76" spans="1:196" ht="49.95" customHeight="1">
      <c r="A76" s="328"/>
      <c r="B76" s="101"/>
      <c r="BY76" s="2921">
        <v>1202</v>
      </c>
      <c r="BZ76" s="2921"/>
      <c r="CA76" s="2921"/>
      <c r="CB76" s="325"/>
      <c r="CC76" s="296"/>
      <c r="CD76" s="132"/>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c r="EO76" s="75"/>
      <c r="EP76" s="75"/>
      <c r="EQ76" s="75"/>
      <c r="ER76" s="75"/>
      <c r="ES76" s="75"/>
      <c r="ET76" s="75"/>
      <c r="EU76" s="75"/>
      <c r="EV76" s="75"/>
      <c r="EW76" s="75"/>
      <c r="EX76" s="75"/>
      <c r="EY76" s="75"/>
      <c r="EZ76" s="75"/>
      <c r="FA76" s="75"/>
      <c r="FB76" s="75"/>
      <c r="FC76" s="75"/>
      <c r="FD76" s="75"/>
      <c r="FE76" s="75"/>
      <c r="FF76" s="75"/>
      <c r="FG76" s="75"/>
      <c r="FH76" s="75"/>
      <c r="FI76" s="75"/>
      <c r="FJ76" s="75"/>
      <c r="FK76" s="75"/>
      <c r="FL76" s="75"/>
      <c r="FM76" s="75"/>
      <c r="FN76" s="75"/>
      <c r="FO76" s="75"/>
      <c r="FP76" s="75"/>
      <c r="FQ76" s="75"/>
      <c r="FR76" s="75"/>
      <c r="FS76" s="75"/>
      <c r="FT76" s="75"/>
      <c r="FU76" s="75"/>
      <c r="FV76" s="75"/>
      <c r="FW76" s="75"/>
      <c r="FX76" s="75"/>
      <c r="FY76" s="75"/>
      <c r="FZ76" s="75"/>
      <c r="GA76" s="75"/>
      <c r="GB76" s="75"/>
      <c r="GC76" s="75"/>
      <c r="GD76" s="75"/>
      <c r="GE76" s="75"/>
      <c r="GF76" s="75"/>
      <c r="GG76" s="75"/>
      <c r="GH76" s="75"/>
      <c r="GI76" s="75"/>
      <c r="GJ76" s="75"/>
      <c r="GK76" s="75"/>
      <c r="GL76" s="75"/>
      <c r="GM76" s="75"/>
      <c r="GN76" s="75"/>
    </row>
    <row r="77" spans="1:196" ht="30" customHeight="1">
      <c r="A77" s="328"/>
      <c r="B77" s="326"/>
      <c r="C77" s="341">
        <v>15.5</v>
      </c>
      <c r="D77" s="285" t="s">
        <v>2672</v>
      </c>
      <c r="Y77" s="328"/>
      <c r="AY77" s="2899">
        <v>99</v>
      </c>
      <c r="AZ77" s="2899"/>
      <c r="BA77" s="2922">
        <f>SUM('Q15-ms 30'!BG20+'Q15-ms 30'!BG23+'Q15-ms 30'!BG26+'Q15-ms 30'!BG29+'Q15-ms 30'!BG3+'Q15-ms 30'!BG36+'Q15-ms 30'!BG43+'Q15-ms 30'!BG48+'Q15-ms 30'!BG51+'Q15-ms 30'!BG55+'Q15-ms 31'!BG20+'Q15-ms 31'!BG27+'Q15-ms 31'!BG30+'Q15-ms 31'!BG33+'Q15-ms 31'!BG36+'Q15-ms 31'!BG40+'Q15-ms 31'!BG44+'Q15-ms 31'!BG47+'Q15-ms 31'!BG50+'Q15-ms 31'!BG53+'Q15-ms 31'!BG58+'Q15-ms 31'!BG61+'Q15-ms 31'!BG71+BG54+BG51+BG48+BG45+BG42+BG39+BG36+BG33+BG30+BG26+CP27+BG22+BG63)</f>
        <v>0</v>
      </c>
      <c r="BB77" s="2923"/>
      <c r="BC77" s="2923"/>
      <c r="BD77" s="2923"/>
      <c r="BE77" s="2923"/>
      <c r="BF77" s="2923"/>
      <c r="BG77" s="2923"/>
      <c r="BH77" s="2923"/>
      <c r="BI77" s="2923"/>
      <c r="BJ77" s="2923"/>
      <c r="BK77" s="2923"/>
      <c r="BL77" s="2923"/>
      <c r="BM77" s="2923"/>
      <c r="BN77" s="2923"/>
      <c r="BO77" s="2923"/>
      <c r="BP77" s="2923"/>
      <c r="BQ77" s="2923"/>
      <c r="BR77" s="2923"/>
      <c r="BS77" s="2923"/>
      <c r="BT77" s="2923"/>
      <c r="BU77" s="2923"/>
      <c r="BV77" s="2923"/>
      <c r="BW77" s="2923"/>
      <c r="BX77" s="2923"/>
      <c r="BY77" s="2923"/>
      <c r="BZ77" s="2923"/>
      <c r="CA77" s="2924"/>
      <c r="CB77" s="325"/>
      <c r="CC77" s="333"/>
      <c r="CD77" s="358"/>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c r="EO77" s="75"/>
      <c r="EP77" s="75"/>
      <c r="EQ77" s="75"/>
      <c r="ER77" s="75"/>
      <c r="ES77" s="75"/>
      <c r="ET77" s="75"/>
      <c r="EU77" s="75"/>
      <c r="EV77" s="75"/>
      <c r="EW77" s="75"/>
      <c r="EX77" s="75"/>
      <c r="EY77" s="75"/>
      <c r="EZ77" s="75"/>
      <c r="FA77" s="75"/>
      <c r="FB77" s="75"/>
      <c r="FC77" s="75"/>
      <c r="FD77" s="75"/>
      <c r="FE77" s="75"/>
      <c r="FF77" s="75"/>
      <c r="FG77" s="75"/>
      <c r="FH77" s="75"/>
      <c r="FI77" s="75"/>
      <c r="FJ77" s="75"/>
      <c r="FK77" s="75"/>
      <c r="FL77" s="75"/>
      <c r="FM77" s="75"/>
      <c r="FN77" s="75"/>
      <c r="FO77" s="75"/>
      <c r="FP77" s="75"/>
      <c r="FQ77" s="75"/>
      <c r="FR77" s="75"/>
      <c r="FS77" s="75"/>
      <c r="FT77" s="75"/>
      <c r="FU77" s="75"/>
      <c r="FV77" s="75"/>
      <c r="FW77" s="75"/>
      <c r="FX77" s="75"/>
      <c r="FY77" s="75"/>
      <c r="FZ77" s="75"/>
      <c r="GA77" s="75"/>
      <c r="GB77" s="75"/>
      <c r="GC77" s="75"/>
      <c r="GD77" s="75"/>
      <c r="GE77" s="75"/>
      <c r="GF77" s="75"/>
      <c r="GG77" s="75"/>
      <c r="GH77" s="75"/>
      <c r="GI77" s="75"/>
      <c r="GJ77" s="75"/>
      <c r="GK77" s="75"/>
      <c r="GL77" s="75"/>
      <c r="GM77" s="75"/>
      <c r="GN77" s="75"/>
    </row>
    <row r="78" spans="1:196" ht="30" customHeight="1">
      <c r="A78" s="328"/>
      <c r="B78" s="101"/>
      <c r="C78" s="342"/>
      <c r="D78" s="288" t="s">
        <v>2673</v>
      </c>
      <c r="Y78" s="328"/>
      <c r="AY78" s="2899"/>
      <c r="AZ78" s="2899"/>
      <c r="BA78" s="2925"/>
      <c r="BB78" s="2926"/>
      <c r="BC78" s="2926"/>
      <c r="BD78" s="2926"/>
      <c r="BE78" s="2926"/>
      <c r="BF78" s="2926"/>
      <c r="BG78" s="2926"/>
      <c r="BH78" s="2926"/>
      <c r="BI78" s="2926"/>
      <c r="BJ78" s="2926"/>
      <c r="BK78" s="2926"/>
      <c r="BL78" s="2926"/>
      <c r="BM78" s="2926"/>
      <c r="BN78" s="2926"/>
      <c r="BO78" s="2926"/>
      <c r="BP78" s="2926"/>
      <c r="BQ78" s="2926"/>
      <c r="BR78" s="2926"/>
      <c r="BS78" s="2926"/>
      <c r="BT78" s="2926"/>
      <c r="BU78" s="2926"/>
      <c r="BV78" s="2926"/>
      <c r="BW78" s="2926"/>
      <c r="BX78" s="2926"/>
      <c r="BY78" s="2926"/>
      <c r="BZ78" s="2926"/>
      <c r="CA78" s="2927"/>
      <c r="CB78" s="325"/>
      <c r="CC78" s="333"/>
      <c r="CD78" s="334"/>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c r="EO78" s="75"/>
      <c r="EP78" s="75"/>
      <c r="EQ78" s="75"/>
      <c r="ER78" s="75"/>
      <c r="ES78" s="75"/>
      <c r="ET78" s="75"/>
      <c r="EU78" s="75"/>
      <c r="EV78" s="75"/>
      <c r="EW78" s="75"/>
      <c r="EX78" s="75"/>
      <c r="EY78" s="75"/>
      <c r="EZ78" s="75"/>
      <c r="FA78" s="75"/>
      <c r="FB78" s="75"/>
      <c r="FC78" s="75"/>
      <c r="FD78" s="75"/>
      <c r="FE78" s="75"/>
      <c r="FF78" s="75"/>
      <c r="FG78" s="75"/>
      <c r="FH78" s="75"/>
      <c r="FI78" s="75"/>
      <c r="FJ78" s="75"/>
      <c r="FK78" s="75"/>
      <c r="FL78" s="75"/>
      <c r="FM78" s="75"/>
      <c r="FN78" s="75"/>
      <c r="FO78" s="75"/>
      <c r="FP78" s="75"/>
      <c r="FQ78" s="75"/>
      <c r="FR78" s="75"/>
      <c r="FS78" s="75"/>
      <c r="FT78" s="75"/>
      <c r="FU78" s="75"/>
      <c r="FV78" s="75"/>
      <c r="FW78" s="75"/>
      <c r="FX78" s="75"/>
      <c r="FY78" s="75"/>
      <c r="FZ78" s="75"/>
      <c r="GA78" s="75"/>
      <c r="GB78" s="75"/>
      <c r="GC78" s="75"/>
      <c r="GD78" s="75"/>
      <c r="GE78" s="75"/>
      <c r="GF78" s="75"/>
      <c r="GG78" s="75"/>
      <c r="GH78" s="75"/>
      <c r="GI78" s="75"/>
      <c r="GJ78" s="75"/>
      <c r="GK78" s="75"/>
      <c r="GL78" s="75"/>
      <c r="GM78" s="75"/>
      <c r="GN78" s="75"/>
    </row>
    <row r="79" spans="1:196" ht="30" customHeight="1">
      <c r="A79" s="328"/>
      <c r="B79" s="101"/>
      <c r="C79" s="332"/>
      <c r="F79" s="332"/>
      <c r="G79" s="302"/>
      <c r="H79" s="332"/>
      <c r="I79" s="332"/>
      <c r="J79" s="332"/>
      <c r="K79" s="332"/>
      <c r="L79" s="332"/>
      <c r="Y79" s="328"/>
      <c r="CB79" s="325"/>
      <c r="CC79" s="333"/>
      <c r="CD79" s="334"/>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c r="EO79" s="75"/>
      <c r="EP79" s="75"/>
      <c r="EQ79" s="75"/>
      <c r="ER79" s="75"/>
      <c r="ES79" s="75"/>
      <c r="ET79" s="75"/>
      <c r="EU79" s="75"/>
      <c r="EV79" s="75"/>
      <c r="EW79" s="75"/>
      <c r="EX79" s="75"/>
      <c r="EY79" s="75"/>
      <c r="EZ79" s="75"/>
      <c r="FA79" s="75"/>
      <c r="FB79" s="75"/>
      <c r="FC79" s="75"/>
      <c r="FD79" s="75"/>
      <c r="FE79" s="75"/>
      <c r="FF79" s="75"/>
      <c r="FG79" s="75"/>
      <c r="FH79" s="75"/>
      <c r="FI79" s="75"/>
      <c r="FJ79" s="75"/>
      <c r="FK79" s="75"/>
      <c r="FL79" s="75"/>
      <c r="FM79" s="75"/>
      <c r="FN79" s="75"/>
      <c r="FO79" s="75"/>
      <c r="FP79" s="75"/>
      <c r="FQ79" s="75"/>
      <c r="FR79" s="75"/>
      <c r="FS79" s="75"/>
      <c r="FT79" s="75"/>
      <c r="FU79" s="75"/>
      <c r="FV79" s="75"/>
      <c r="FW79" s="75"/>
      <c r="FX79" s="75"/>
      <c r="FY79" s="75"/>
      <c r="FZ79" s="75"/>
      <c r="GA79" s="75"/>
      <c r="GB79" s="75"/>
      <c r="GC79" s="75"/>
      <c r="GD79" s="75"/>
      <c r="GE79" s="75"/>
      <c r="GF79" s="75"/>
      <c r="GG79" s="75"/>
      <c r="GH79" s="75"/>
      <c r="GI79" s="75"/>
      <c r="GJ79" s="75"/>
      <c r="GK79" s="75"/>
      <c r="GL79" s="75"/>
      <c r="GM79" s="75"/>
      <c r="GN79" s="75"/>
    </row>
    <row r="80" spans="1:196" ht="30" customHeight="1">
      <c r="A80" s="328"/>
      <c r="B80" s="101"/>
      <c r="C80" s="332"/>
      <c r="F80" s="332"/>
      <c r="G80" s="332"/>
      <c r="H80" s="332"/>
      <c r="I80" s="332"/>
      <c r="J80" s="332"/>
      <c r="K80" s="332"/>
      <c r="L80" s="332"/>
      <c r="Y80" s="328"/>
      <c r="CB80" s="325"/>
      <c r="CC80" s="333"/>
      <c r="CD80" s="334"/>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c r="EO80" s="75"/>
      <c r="EP80" s="75"/>
      <c r="EQ80" s="75"/>
      <c r="ER80" s="75"/>
      <c r="ES80" s="75"/>
      <c r="ET80" s="75"/>
      <c r="EU80" s="75"/>
      <c r="EV80" s="75"/>
      <c r="EW80" s="75"/>
      <c r="EX80" s="75"/>
      <c r="EY80" s="75"/>
      <c r="EZ80" s="75"/>
      <c r="FA80" s="75"/>
      <c r="FB80" s="75"/>
      <c r="FC80" s="75"/>
      <c r="FD80" s="75"/>
      <c r="FE80" s="75"/>
      <c r="FF80" s="75"/>
      <c r="FG80" s="75"/>
      <c r="FH80" s="75"/>
      <c r="FI80" s="75"/>
      <c r="FJ80" s="75"/>
      <c r="FK80" s="75"/>
      <c r="FL80" s="75"/>
      <c r="FM80" s="75"/>
      <c r="FN80" s="75"/>
      <c r="FO80" s="75"/>
      <c r="FP80" s="75"/>
      <c r="FQ80" s="75"/>
      <c r="FR80" s="75"/>
      <c r="FS80" s="75"/>
      <c r="FT80" s="75"/>
      <c r="FU80" s="75"/>
      <c r="FV80" s="75"/>
      <c r="FW80" s="75"/>
      <c r="FX80" s="75"/>
      <c r="FY80" s="75"/>
      <c r="FZ80" s="75"/>
      <c r="GA80" s="75"/>
      <c r="GB80" s="75"/>
      <c r="GC80" s="75"/>
      <c r="GD80" s="75"/>
      <c r="GE80" s="75"/>
      <c r="GF80" s="75"/>
      <c r="GG80" s="75"/>
      <c r="GH80" s="75"/>
      <c r="GI80" s="75"/>
      <c r="GJ80" s="75"/>
      <c r="GK80" s="75"/>
      <c r="GL80" s="75"/>
      <c r="GM80" s="75"/>
      <c r="GN80" s="75"/>
    </row>
    <row r="81" spans="1:196" ht="25.2" customHeight="1">
      <c r="A81" s="328"/>
      <c r="B81" s="101"/>
      <c r="C81" s="332"/>
      <c r="F81" s="332"/>
      <c r="G81" s="332"/>
      <c r="H81" s="332"/>
      <c r="I81" s="332"/>
      <c r="J81" s="332"/>
      <c r="K81" s="332"/>
      <c r="L81" s="332"/>
      <c r="Y81" s="328"/>
      <c r="CB81" s="325"/>
      <c r="CC81" s="333"/>
      <c r="CD81" s="334"/>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c r="DW81" s="75"/>
      <c r="DX81" s="75"/>
      <c r="DY81" s="75"/>
      <c r="DZ81" s="75"/>
      <c r="EA81" s="75"/>
      <c r="EB81" s="75"/>
      <c r="EC81" s="75"/>
      <c r="ED81" s="75"/>
      <c r="EE81" s="75"/>
      <c r="EF81" s="75"/>
      <c r="EG81" s="75"/>
      <c r="EH81" s="75"/>
      <c r="EI81" s="75"/>
      <c r="EJ81" s="75"/>
      <c r="EK81" s="75"/>
      <c r="EL81" s="75"/>
      <c r="EM81" s="75"/>
      <c r="EN81" s="75"/>
      <c r="EO81" s="75"/>
      <c r="EP81" s="75"/>
      <c r="EQ81" s="75"/>
      <c r="ER81" s="75"/>
      <c r="ES81" s="75"/>
      <c r="ET81" s="75"/>
      <c r="EU81" s="75"/>
      <c r="EV81" s="75"/>
      <c r="EW81" s="75"/>
      <c r="EX81" s="75"/>
      <c r="EY81" s="75"/>
      <c r="EZ81" s="75"/>
      <c r="FA81" s="75"/>
      <c r="FB81" s="75"/>
      <c r="FC81" s="75"/>
      <c r="FD81" s="75"/>
      <c r="FE81" s="75"/>
      <c r="FF81" s="75"/>
      <c r="FG81" s="75"/>
      <c r="FH81" s="75"/>
      <c r="FI81" s="75"/>
      <c r="FJ81" s="75"/>
      <c r="FK81" s="75"/>
      <c r="FL81" s="75"/>
      <c r="FM81" s="75"/>
      <c r="FN81" s="75"/>
      <c r="FO81" s="75"/>
      <c r="FP81" s="75"/>
      <c r="FQ81" s="75"/>
      <c r="FR81" s="75"/>
      <c r="FS81" s="75"/>
      <c r="FT81" s="75"/>
      <c r="FU81" s="75"/>
      <c r="FV81" s="75"/>
      <c r="FW81" s="75"/>
      <c r="FX81" s="75"/>
      <c r="FY81" s="75"/>
      <c r="FZ81" s="75"/>
      <c r="GA81" s="75"/>
      <c r="GB81" s="75"/>
      <c r="GC81" s="75"/>
      <c r="GD81" s="75"/>
      <c r="GE81" s="75"/>
      <c r="GF81" s="75"/>
      <c r="GG81" s="75"/>
      <c r="GH81" s="75"/>
      <c r="GI81" s="75"/>
      <c r="GJ81" s="75"/>
      <c r="GK81" s="75"/>
      <c r="GL81" s="75"/>
      <c r="GM81" s="75"/>
      <c r="GN81" s="75"/>
    </row>
    <row r="82" spans="1:196" ht="30" customHeight="1">
      <c r="A82" s="328"/>
      <c r="B82" s="101"/>
      <c r="C82" s="332"/>
      <c r="F82" s="332"/>
      <c r="G82" s="332"/>
      <c r="H82" s="332"/>
      <c r="I82" s="332"/>
      <c r="J82" s="332"/>
      <c r="K82" s="332"/>
      <c r="L82" s="332"/>
      <c r="Y82" s="328"/>
      <c r="CB82" s="325"/>
      <c r="CC82" s="333"/>
      <c r="CD82" s="334"/>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c r="DW82" s="75"/>
      <c r="DX82" s="75"/>
      <c r="DY82" s="75"/>
      <c r="DZ82" s="75"/>
      <c r="EA82" s="75"/>
      <c r="EB82" s="75"/>
      <c r="EC82" s="75"/>
      <c r="ED82" s="75"/>
      <c r="EE82" s="75"/>
      <c r="EF82" s="75"/>
      <c r="EG82" s="75"/>
      <c r="EH82" s="75"/>
      <c r="EI82" s="75"/>
      <c r="EJ82" s="75"/>
      <c r="EK82" s="75"/>
      <c r="EL82" s="75"/>
      <c r="EM82" s="75"/>
      <c r="EN82" s="75"/>
      <c r="EO82" s="75"/>
      <c r="EP82" s="75"/>
      <c r="EQ82" s="75"/>
      <c r="ER82" s="75"/>
      <c r="ES82" s="75"/>
      <c r="ET82" s="75"/>
      <c r="EU82" s="75"/>
      <c r="EV82" s="75"/>
      <c r="EW82" s="75"/>
      <c r="EX82" s="75"/>
      <c r="EY82" s="75"/>
      <c r="EZ82" s="75"/>
      <c r="FA82" s="75"/>
      <c r="FB82" s="75"/>
      <c r="FC82" s="75"/>
      <c r="FD82" s="75"/>
      <c r="FE82" s="75"/>
      <c r="FF82" s="75"/>
      <c r="FG82" s="75"/>
      <c r="FH82" s="75"/>
      <c r="FI82" s="75"/>
      <c r="FJ82" s="75"/>
      <c r="FK82" s="75"/>
      <c r="FL82" s="75"/>
      <c r="FM82" s="75"/>
      <c r="FN82" s="75"/>
      <c r="FO82" s="75"/>
      <c r="FP82" s="75"/>
      <c r="FQ82" s="75"/>
      <c r="FR82" s="75"/>
      <c r="FS82" s="75"/>
      <c r="FT82" s="75"/>
      <c r="FU82" s="75"/>
      <c r="FV82" s="75"/>
      <c r="FW82" s="75"/>
      <c r="FX82" s="75"/>
      <c r="FY82" s="75"/>
      <c r="FZ82" s="75"/>
      <c r="GA82" s="75"/>
      <c r="GB82" s="75"/>
      <c r="GC82" s="75"/>
      <c r="GD82" s="75"/>
      <c r="GE82" s="75"/>
      <c r="GF82" s="75"/>
      <c r="GG82" s="75"/>
      <c r="GH82" s="75"/>
      <c r="GI82" s="75"/>
      <c r="GJ82" s="75"/>
      <c r="GK82" s="75"/>
      <c r="GL82" s="75"/>
      <c r="GM82" s="75"/>
      <c r="GN82" s="75"/>
    </row>
    <row r="83" spans="1:196" ht="30" customHeight="1">
      <c r="A83" s="328"/>
      <c r="B83" s="101"/>
      <c r="C83" s="332"/>
      <c r="F83" s="332"/>
      <c r="G83" s="332"/>
      <c r="H83" s="332"/>
      <c r="I83" s="332"/>
      <c r="J83" s="332"/>
      <c r="K83" s="332"/>
      <c r="L83" s="332"/>
      <c r="Y83" s="328"/>
      <c r="CB83" s="325"/>
      <c r="CC83" s="333"/>
      <c r="CD83" s="334"/>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c r="DW83" s="75"/>
      <c r="DX83" s="75"/>
      <c r="DY83" s="75"/>
      <c r="DZ83" s="75"/>
      <c r="EA83" s="75"/>
      <c r="EB83" s="75"/>
      <c r="EC83" s="75"/>
      <c r="ED83" s="75"/>
      <c r="EE83" s="75"/>
      <c r="EF83" s="75"/>
      <c r="EG83" s="75"/>
      <c r="EH83" s="75"/>
      <c r="EI83" s="75"/>
      <c r="EJ83" s="75"/>
      <c r="EK83" s="75"/>
      <c r="EL83" s="75"/>
      <c r="EM83" s="75"/>
      <c r="EN83" s="75"/>
      <c r="EO83" s="75"/>
      <c r="EP83" s="75"/>
      <c r="EQ83" s="75"/>
      <c r="ER83" s="75"/>
      <c r="ES83" s="75"/>
      <c r="ET83" s="75"/>
      <c r="EU83" s="75"/>
      <c r="EV83" s="75"/>
      <c r="EW83" s="75"/>
      <c r="EX83" s="75"/>
      <c r="EY83" s="75"/>
      <c r="EZ83" s="75"/>
      <c r="FA83" s="75"/>
      <c r="FB83" s="75"/>
      <c r="FC83" s="75"/>
      <c r="FD83" s="75"/>
      <c r="FE83" s="75"/>
      <c r="FF83" s="75"/>
      <c r="FG83" s="75"/>
      <c r="FH83" s="75"/>
      <c r="FI83" s="75"/>
      <c r="FJ83" s="75"/>
      <c r="FK83" s="75"/>
      <c r="FL83" s="75"/>
      <c r="FM83" s="75"/>
      <c r="FN83" s="75"/>
      <c r="FO83" s="75"/>
      <c r="FP83" s="75"/>
      <c r="FQ83" s="75"/>
      <c r="FR83" s="75"/>
      <c r="FS83" s="75"/>
      <c r="FT83" s="75"/>
      <c r="FU83" s="75"/>
      <c r="FV83" s="75"/>
      <c r="FW83" s="75"/>
      <c r="FX83" s="75"/>
      <c r="FY83" s="75"/>
      <c r="FZ83" s="75"/>
      <c r="GA83" s="75"/>
      <c r="GB83" s="75"/>
      <c r="GC83" s="75"/>
      <c r="GD83" s="75"/>
      <c r="GE83" s="75"/>
      <c r="GF83" s="75"/>
      <c r="GG83" s="75"/>
      <c r="GH83" s="75"/>
      <c r="GI83" s="75"/>
      <c r="GJ83" s="75"/>
      <c r="GK83" s="75"/>
      <c r="GL83" s="75"/>
      <c r="GM83" s="75"/>
      <c r="GN83" s="75"/>
    </row>
    <row r="84" spans="1:196" ht="19.95" customHeight="1">
      <c r="A84" s="328"/>
      <c r="B84" s="101"/>
      <c r="C84" s="332"/>
      <c r="F84" s="290"/>
      <c r="G84" s="332"/>
      <c r="H84" s="332"/>
      <c r="I84" s="332"/>
      <c r="J84" s="332"/>
      <c r="K84" s="332"/>
      <c r="L84" s="332"/>
      <c r="Y84" s="328"/>
      <c r="CB84" s="325"/>
      <c r="CC84" s="333"/>
      <c r="CD84" s="334"/>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c r="DW84" s="75"/>
      <c r="DX84" s="75"/>
      <c r="DY84" s="75"/>
      <c r="DZ84" s="75"/>
      <c r="EA84" s="75"/>
      <c r="EB84" s="75"/>
      <c r="EC84" s="75"/>
      <c r="ED84" s="75"/>
      <c r="EE84" s="75"/>
      <c r="EF84" s="75"/>
      <c r="EG84" s="75"/>
      <c r="EH84" s="75"/>
      <c r="EI84" s="75"/>
      <c r="EJ84" s="75"/>
      <c r="EK84" s="75"/>
      <c r="EL84" s="75"/>
      <c r="EM84" s="75"/>
      <c r="EN84" s="75"/>
      <c r="EO84" s="75"/>
      <c r="EP84" s="75"/>
      <c r="EQ84" s="75"/>
      <c r="ER84" s="75"/>
      <c r="ES84" s="75"/>
      <c r="ET84" s="75"/>
      <c r="EU84" s="75"/>
      <c r="EV84" s="75"/>
      <c r="EW84" s="75"/>
      <c r="EX84" s="75"/>
      <c r="EY84" s="75"/>
      <c r="EZ84" s="75"/>
      <c r="FA84" s="75"/>
      <c r="FB84" s="75"/>
      <c r="FC84" s="75"/>
      <c r="FD84" s="75"/>
      <c r="FE84" s="75"/>
      <c r="FF84" s="75"/>
      <c r="FG84" s="75"/>
      <c r="FH84" s="75"/>
      <c r="FI84" s="75"/>
      <c r="FJ84" s="75"/>
      <c r="FK84" s="75"/>
      <c r="FL84" s="75"/>
      <c r="FM84" s="75"/>
      <c r="FN84" s="75"/>
      <c r="FO84" s="75"/>
      <c r="FP84" s="75"/>
      <c r="FQ84" s="75"/>
      <c r="FR84" s="75"/>
      <c r="FS84" s="75"/>
      <c r="FT84" s="75"/>
      <c r="FU84" s="75"/>
      <c r="FV84" s="75"/>
      <c r="FW84" s="75"/>
      <c r="FX84" s="75"/>
      <c r="FY84" s="75"/>
      <c r="FZ84" s="75"/>
      <c r="GA84" s="75"/>
      <c r="GB84" s="75"/>
      <c r="GC84" s="75"/>
      <c r="GD84" s="75"/>
      <c r="GE84" s="75"/>
      <c r="GF84" s="75"/>
      <c r="GG84" s="75"/>
      <c r="GH84" s="75"/>
      <c r="GI84" s="75"/>
      <c r="GJ84" s="75"/>
      <c r="GK84" s="75"/>
      <c r="GL84" s="75"/>
      <c r="GM84" s="75"/>
      <c r="GN84" s="75"/>
    </row>
    <row r="85" spans="1:196" ht="19.95" customHeight="1">
      <c r="A85" s="328"/>
      <c r="B85" s="101"/>
      <c r="C85" s="325"/>
      <c r="D85" s="328"/>
      <c r="E85" s="328"/>
      <c r="I85" s="328"/>
      <c r="J85" s="328"/>
      <c r="K85" s="328"/>
      <c r="L85" s="328"/>
      <c r="M85" s="328"/>
      <c r="N85" s="328"/>
      <c r="O85" s="328"/>
      <c r="P85" s="328"/>
      <c r="Q85" s="328"/>
      <c r="R85" s="328"/>
      <c r="S85" s="328"/>
      <c r="T85" s="328"/>
      <c r="U85" s="328"/>
      <c r="V85" s="328"/>
      <c r="W85" s="328"/>
      <c r="X85" s="328"/>
      <c r="Y85" s="328"/>
      <c r="CB85" s="325"/>
      <c r="CC85" s="333"/>
      <c r="CD85" s="334"/>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c r="DW85" s="75"/>
      <c r="DX85" s="75"/>
      <c r="DY85" s="75"/>
      <c r="DZ85" s="75"/>
      <c r="EA85" s="75"/>
      <c r="EB85" s="75"/>
      <c r="EC85" s="75"/>
      <c r="ED85" s="75"/>
      <c r="EE85" s="75"/>
      <c r="EF85" s="75"/>
      <c r="EG85" s="75"/>
      <c r="EH85" s="75"/>
      <c r="EI85" s="75"/>
      <c r="EJ85" s="75"/>
      <c r="EK85" s="75"/>
      <c r="EL85" s="75"/>
      <c r="EM85" s="75"/>
      <c r="EN85" s="75"/>
      <c r="EO85" s="75"/>
      <c r="EP85" s="75"/>
      <c r="EQ85" s="75"/>
      <c r="ER85" s="75"/>
      <c r="ES85" s="75"/>
      <c r="ET85" s="75"/>
      <c r="EU85" s="75"/>
      <c r="EV85" s="75"/>
      <c r="EW85" s="75"/>
      <c r="EX85" s="75"/>
      <c r="EY85" s="75"/>
      <c r="EZ85" s="75"/>
      <c r="FA85" s="75"/>
      <c r="FB85" s="75"/>
      <c r="FC85" s="75"/>
      <c r="FD85" s="75"/>
      <c r="FE85" s="75"/>
      <c r="FF85" s="75"/>
      <c r="FG85" s="75"/>
      <c r="FH85" s="75"/>
      <c r="FI85" s="75"/>
      <c r="FJ85" s="75"/>
      <c r="FK85" s="75"/>
      <c r="FL85" s="75"/>
      <c r="FM85" s="75"/>
      <c r="FN85" s="75"/>
      <c r="FO85" s="75"/>
      <c r="FP85" s="75"/>
      <c r="FQ85" s="75"/>
      <c r="FR85" s="75"/>
      <c r="FS85" s="75"/>
      <c r="FT85" s="75"/>
      <c r="FU85" s="75"/>
      <c r="FV85" s="75"/>
      <c r="FW85" s="75"/>
      <c r="FX85" s="75"/>
      <c r="FY85" s="75"/>
      <c r="FZ85" s="75"/>
      <c r="GA85" s="75"/>
      <c r="GB85" s="75"/>
      <c r="GC85" s="75"/>
      <c r="GD85" s="75"/>
      <c r="GE85" s="75"/>
      <c r="GF85" s="75"/>
      <c r="GG85" s="75"/>
      <c r="GH85" s="75"/>
      <c r="GI85" s="75"/>
      <c r="GJ85" s="75"/>
      <c r="GK85" s="75"/>
      <c r="GL85" s="75"/>
      <c r="GM85" s="75"/>
      <c r="GN85" s="75"/>
    </row>
    <row r="86" spans="1:196" ht="30" customHeight="1">
      <c r="A86" s="328"/>
      <c r="B86" s="101"/>
      <c r="C86" s="325"/>
      <c r="D86" s="328"/>
      <c r="E86" s="328"/>
      <c r="I86" s="328"/>
      <c r="J86" s="328"/>
      <c r="K86" s="328"/>
      <c r="L86" s="328"/>
      <c r="M86" s="328"/>
      <c r="N86" s="328"/>
      <c r="O86" s="328"/>
      <c r="P86" s="328"/>
      <c r="Q86" s="328"/>
      <c r="R86" s="328"/>
      <c r="S86" s="328"/>
      <c r="T86" s="328"/>
      <c r="U86" s="328"/>
      <c r="V86" s="328"/>
      <c r="W86" s="328"/>
      <c r="X86" s="328"/>
      <c r="Y86" s="328"/>
      <c r="CB86" s="325"/>
      <c r="CC86" s="333"/>
      <c r="CD86" s="334"/>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c r="DW86" s="75"/>
      <c r="DX86" s="75"/>
      <c r="DY86" s="75"/>
      <c r="DZ86" s="75"/>
      <c r="EA86" s="75"/>
      <c r="EB86" s="75"/>
      <c r="EC86" s="75"/>
      <c r="ED86" s="75"/>
      <c r="EE86" s="75"/>
      <c r="EF86" s="75"/>
      <c r="EG86" s="75"/>
      <c r="EH86" s="75"/>
      <c r="EI86" s="75"/>
      <c r="EJ86" s="75"/>
      <c r="EK86" s="75"/>
      <c r="EL86" s="75"/>
      <c r="EM86" s="75"/>
      <c r="EN86" s="75"/>
      <c r="EO86" s="75"/>
      <c r="EP86" s="75"/>
      <c r="EQ86" s="75"/>
      <c r="ER86" s="75"/>
      <c r="ES86" s="75"/>
      <c r="ET86" s="75"/>
      <c r="EU86" s="75"/>
      <c r="EV86" s="75"/>
      <c r="EW86" s="75"/>
      <c r="EX86" s="75"/>
      <c r="EY86" s="75"/>
      <c r="EZ86" s="75"/>
      <c r="FA86" s="75"/>
      <c r="FB86" s="75"/>
      <c r="FC86" s="75"/>
      <c r="FD86" s="75"/>
      <c r="FE86" s="75"/>
      <c r="FF86" s="75"/>
      <c r="FG86" s="75"/>
      <c r="FH86" s="75"/>
      <c r="FI86" s="75"/>
      <c r="FJ86" s="75"/>
      <c r="FK86" s="75"/>
      <c r="FL86" s="75"/>
      <c r="FM86" s="75"/>
      <c r="FN86" s="75"/>
      <c r="FO86" s="75"/>
      <c r="FP86" s="75"/>
      <c r="FQ86" s="75"/>
      <c r="FR86" s="75"/>
      <c r="FS86" s="75"/>
      <c r="FT86" s="75"/>
      <c r="FU86" s="75"/>
      <c r="FV86" s="75"/>
      <c r="FW86" s="75"/>
      <c r="FX86" s="75"/>
      <c r="FY86" s="75"/>
      <c r="FZ86" s="75"/>
      <c r="GA86" s="75"/>
      <c r="GB86" s="75"/>
      <c r="GC86" s="75"/>
      <c r="GD86" s="75"/>
      <c r="GE86" s="75"/>
      <c r="GF86" s="75"/>
      <c r="GG86" s="75"/>
      <c r="GH86" s="75"/>
      <c r="GI86" s="75"/>
      <c r="GJ86" s="75"/>
      <c r="GK86" s="75"/>
      <c r="GL86" s="75"/>
      <c r="GM86" s="75"/>
      <c r="GN86" s="75"/>
    </row>
    <row r="87" spans="1:196" ht="30" customHeight="1">
      <c r="A87" s="328"/>
      <c r="B87" s="101"/>
      <c r="C87" s="325"/>
      <c r="D87" s="328"/>
      <c r="E87" s="328"/>
      <c r="I87" s="328"/>
      <c r="J87" s="328"/>
      <c r="K87" s="328"/>
      <c r="L87" s="328"/>
      <c r="M87" s="328"/>
      <c r="N87" s="328"/>
      <c r="O87" s="328"/>
      <c r="P87" s="328"/>
      <c r="Q87" s="328"/>
      <c r="R87" s="328"/>
      <c r="S87" s="328"/>
      <c r="T87" s="328"/>
      <c r="U87" s="328"/>
      <c r="V87" s="328"/>
      <c r="W87" s="328"/>
      <c r="X87" s="328"/>
      <c r="Y87" s="328"/>
      <c r="CB87" s="325"/>
      <c r="CC87" s="333"/>
      <c r="CD87" s="334"/>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c r="DW87" s="75"/>
      <c r="DX87" s="75"/>
      <c r="DY87" s="75"/>
      <c r="DZ87" s="75"/>
      <c r="EA87" s="75"/>
      <c r="EB87" s="75"/>
      <c r="EC87" s="75"/>
      <c r="ED87" s="75"/>
      <c r="EE87" s="75"/>
      <c r="EF87" s="75"/>
      <c r="EG87" s="75"/>
      <c r="EH87" s="75"/>
      <c r="EI87" s="75"/>
      <c r="EJ87" s="75"/>
      <c r="EK87" s="75"/>
      <c r="EL87" s="75"/>
      <c r="EM87" s="75"/>
      <c r="EN87" s="75"/>
      <c r="EO87" s="75"/>
      <c r="EP87" s="75"/>
      <c r="EQ87" s="75"/>
      <c r="ER87" s="75"/>
      <c r="ES87" s="75"/>
      <c r="ET87" s="75"/>
      <c r="EU87" s="75"/>
      <c r="EV87" s="75"/>
      <c r="EW87" s="75"/>
      <c r="EX87" s="75"/>
      <c r="EY87" s="75"/>
      <c r="EZ87" s="75"/>
      <c r="FA87" s="75"/>
      <c r="FB87" s="75"/>
      <c r="FC87" s="75"/>
      <c r="FD87" s="75"/>
      <c r="FE87" s="75"/>
      <c r="FF87" s="75"/>
      <c r="FG87" s="75"/>
      <c r="FH87" s="75"/>
      <c r="FI87" s="75"/>
      <c r="FJ87" s="75"/>
      <c r="FK87" s="75"/>
      <c r="FL87" s="75"/>
      <c r="FM87" s="75"/>
      <c r="FN87" s="75"/>
      <c r="FO87" s="75"/>
      <c r="FP87" s="75"/>
      <c r="FQ87" s="75"/>
      <c r="FR87" s="75"/>
      <c r="FS87" s="75"/>
      <c r="FT87" s="75"/>
      <c r="FU87" s="75"/>
      <c r="FV87" s="75"/>
      <c r="FW87" s="75"/>
      <c r="FX87" s="75"/>
      <c r="FY87" s="75"/>
      <c r="FZ87" s="75"/>
      <c r="GA87" s="75"/>
      <c r="GB87" s="75"/>
      <c r="GC87" s="75"/>
      <c r="GD87" s="75"/>
      <c r="GE87" s="75"/>
      <c r="GF87" s="75"/>
      <c r="GG87" s="75"/>
      <c r="GH87" s="75"/>
      <c r="GI87" s="75"/>
      <c r="GJ87" s="75"/>
      <c r="GK87" s="75"/>
      <c r="GL87" s="75"/>
      <c r="GM87" s="75"/>
      <c r="GN87" s="75"/>
    </row>
    <row r="88" spans="1:196" ht="19.95" customHeight="1">
      <c r="B88" s="101"/>
      <c r="C88" s="8"/>
      <c r="AI88" s="361"/>
      <c r="AJ88" s="362"/>
      <c r="AM88" s="362"/>
      <c r="AN88" s="362"/>
      <c r="AO88" s="362"/>
      <c r="AP88" s="362"/>
      <c r="AQ88" s="362"/>
      <c r="AR88" s="362"/>
      <c r="AS88" s="362"/>
      <c r="AT88" s="362"/>
      <c r="AU88" s="362"/>
      <c r="AV88" s="362"/>
      <c r="AW88" s="362"/>
      <c r="CB88" s="8"/>
      <c r="CC88" s="105"/>
      <c r="CD88" s="172"/>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c r="DW88" s="75"/>
      <c r="DX88" s="75"/>
      <c r="DY88" s="75"/>
      <c r="DZ88" s="75"/>
      <c r="EA88" s="75"/>
      <c r="EB88" s="75"/>
      <c r="EC88" s="75"/>
      <c r="ED88" s="75"/>
      <c r="EE88" s="75"/>
      <c r="EF88" s="75"/>
      <c r="EG88" s="75"/>
      <c r="EH88" s="75"/>
      <c r="EI88" s="75"/>
      <c r="EJ88" s="75"/>
      <c r="EK88" s="75"/>
      <c r="EL88" s="75"/>
      <c r="EM88" s="75"/>
      <c r="EN88" s="75"/>
      <c r="EO88" s="75"/>
      <c r="EP88" s="75"/>
      <c r="EQ88" s="75"/>
      <c r="ER88" s="75"/>
      <c r="ES88" s="75"/>
      <c r="ET88" s="75"/>
      <c r="EU88" s="75"/>
      <c r="EV88" s="75"/>
      <c r="EW88" s="75"/>
      <c r="EX88" s="75"/>
      <c r="EY88" s="75"/>
      <c r="EZ88" s="75"/>
      <c r="FA88" s="75"/>
      <c r="FB88" s="75"/>
      <c r="FC88" s="75"/>
      <c r="FD88" s="75"/>
      <c r="FE88" s="75"/>
      <c r="FF88" s="75"/>
      <c r="FG88" s="75"/>
      <c r="FH88" s="75"/>
      <c r="FI88" s="75"/>
      <c r="FJ88" s="75"/>
      <c r="FK88" s="75"/>
      <c r="FL88" s="75"/>
      <c r="FM88" s="75"/>
      <c r="FN88" s="75"/>
      <c r="FO88" s="75"/>
      <c r="FP88" s="75"/>
      <c r="FQ88" s="75"/>
      <c r="FR88" s="75"/>
      <c r="FS88" s="75"/>
      <c r="FT88" s="75"/>
      <c r="FU88" s="75"/>
      <c r="FV88" s="75"/>
      <c r="FW88" s="75"/>
      <c r="FX88" s="75"/>
      <c r="FY88" s="75"/>
      <c r="FZ88" s="75"/>
      <c r="GA88" s="75"/>
      <c r="GB88" s="75"/>
      <c r="GC88" s="75"/>
      <c r="GD88" s="75"/>
      <c r="GE88" s="75"/>
      <c r="GF88" s="75"/>
      <c r="GG88" s="75"/>
      <c r="GH88" s="75"/>
      <c r="GI88" s="75"/>
      <c r="GJ88" s="75"/>
      <c r="GK88" s="75"/>
      <c r="GL88" s="75"/>
      <c r="GM88" s="75"/>
      <c r="GN88" s="75"/>
    </row>
    <row r="89" spans="1:196" ht="19.95" customHeight="1">
      <c r="B89" s="101"/>
      <c r="C89" s="8"/>
      <c r="AI89" s="330"/>
      <c r="AJ89" s="331"/>
      <c r="AM89" s="331"/>
      <c r="AN89" s="331"/>
      <c r="AO89" s="331"/>
      <c r="AP89" s="331"/>
      <c r="AQ89" s="331"/>
      <c r="AR89" s="331"/>
      <c r="AS89" s="331"/>
      <c r="AT89" s="331"/>
      <c r="AU89" s="331"/>
      <c r="AV89" s="331"/>
      <c r="AW89" s="331"/>
      <c r="BZ89" s="8"/>
      <c r="CA89" s="8"/>
      <c r="CB89" s="8"/>
      <c r="CC89" s="105"/>
      <c r="CD89" s="172"/>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c r="DW89" s="75"/>
      <c r="DX89" s="75"/>
      <c r="DY89" s="75"/>
      <c r="DZ89" s="75"/>
      <c r="EA89" s="75"/>
      <c r="EB89" s="75"/>
      <c r="EC89" s="75"/>
      <c r="ED89" s="75"/>
      <c r="EE89" s="75"/>
      <c r="EF89" s="75"/>
      <c r="EG89" s="75"/>
      <c r="EH89" s="75"/>
      <c r="EI89" s="75"/>
      <c r="EJ89" s="75"/>
      <c r="EK89" s="75"/>
      <c r="EL89" s="75"/>
      <c r="EM89" s="75"/>
      <c r="EN89" s="75"/>
      <c r="EO89" s="75"/>
      <c r="EP89" s="75"/>
      <c r="EQ89" s="75"/>
      <c r="ER89" s="75"/>
      <c r="ES89" s="75"/>
      <c r="ET89" s="75"/>
      <c r="EU89" s="75"/>
      <c r="EV89" s="75"/>
      <c r="EW89" s="75"/>
      <c r="EX89" s="75"/>
      <c r="EY89" s="75"/>
      <c r="EZ89" s="75"/>
      <c r="FA89" s="75"/>
      <c r="FB89" s="75"/>
      <c r="FC89" s="75"/>
      <c r="FD89" s="75"/>
      <c r="FE89" s="75"/>
      <c r="FF89" s="75"/>
      <c r="FG89" s="75"/>
      <c r="FH89" s="75"/>
      <c r="FI89" s="75"/>
      <c r="FJ89" s="75"/>
      <c r="FK89" s="75"/>
      <c r="FL89" s="75"/>
      <c r="FM89" s="75"/>
      <c r="FN89" s="75"/>
      <c r="FO89" s="75"/>
      <c r="FP89" s="75"/>
      <c r="FQ89" s="75"/>
      <c r="FR89" s="75"/>
      <c r="FS89" s="75"/>
      <c r="FT89" s="75"/>
      <c r="FU89" s="75"/>
      <c r="FV89" s="75"/>
      <c r="FW89" s="75"/>
      <c r="FX89" s="75"/>
      <c r="FY89" s="75"/>
      <c r="FZ89" s="75"/>
      <c r="GA89" s="75"/>
      <c r="GB89" s="75"/>
      <c r="GC89" s="75"/>
      <c r="GD89" s="75"/>
      <c r="GE89" s="75"/>
      <c r="GF89" s="75"/>
      <c r="GG89" s="75"/>
      <c r="GH89" s="75"/>
      <c r="GI89" s="75"/>
      <c r="GJ89" s="75"/>
      <c r="GK89" s="75"/>
      <c r="GL89" s="75"/>
      <c r="GM89" s="75"/>
      <c r="GN89" s="75"/>
    </row>
    <row r="90" spans="1:196" ht="19.95" customHeight="1">
      <c r="B90" s="101"/>
      <c r="C90" s="8"/>
      <c r="AI90" s="330"/>
      <c r="AJ90" s="331"/>
      <c r="AM90" s="331"/>
      <c r="AN90" s="331"/>
      <c r="AO90" s="331"/>
      <c r="AP90" s="331"/>
      <c r="AQ90" s="331"/>
      <c r="AR90" s="331"/>
      <c r="AS90" s="331"/>
      <c r="AT90" s="331"/>
      <c r="BZ90" s="8"/>
      <c r="CA90" s="8"/>
      <c r="CB90" s="8"/>
      <c r="CC90" s="105"/>
      <c r="CD90" s="172"/>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c r="DW90" s="75"/>
      <c r="DX90" s="75"/>
      <c r="DY90" s="75"/>
      <c r="DZ90" s="75"/>
      <c r="EA90" s="75"/>
      <c r="EB90" s="75"/>
      <c r="EC90" s="75"/>
      <c r="ED90" s="75"/>
      <c r="EE90" s="75"/>
      <c r="EF90" s="75"/>
      <c r="EG90" s="75"/>
      <c r="EH90" s="75"/>
      <c r="EI90" s="75"/>
      <c r="EJ90" s="75"/>
      <c r="EK90" s="75"/>
      <c r="EL90" s="75"/>
      <c r="EM90" s="75"/>
      <c r="EN90" s="75"/>
      <c r="EO90" s="75"/>
      <c r="EP90" s="75"/>
      <c r="EQ90" s="75"/>
      <c r="ER90" s="75"/>
      <c r="ES90" s="75"/>
      <c r="ET90" s="75"/>
      <c r="EU90" s="75"/>
      <c r="EV90" s="75"/>
      <c r="EW90" s="75"/>
      <c r="EX90" s="75"/>
      <c r="EY90" s="75"/>
      <c r="EZ90" s="75"/>
      <c r="FA90" s="75"/>
      <c r="FB90" s="75"/>
      <c r="FC90" s="75"/>
      <c r="FD90" s="75"/>
      <c r="FE90" s="75"/>
      <c r="FF90" s="75"/>
      <c r="FG90" s="75"/>
      <c r="FH90" s="75"/>
      <c r="FI90" s="75"/>
      <c r="FJ90" s="75"/>
      <c r="FK90" s="75"/>
      <c r="FL90" s="75"/>
      <c r="FM90" s="75"/>
      <c r="FN90" s="75"/>
      <c r="FO90" s="75"/>
      <c r="FP90" s="75"/>
      <c r="FQ90" s="75"/>
      <c r="FR90" s="75"/>
      <c r="FS90" s="75"/>
      <c r="FT90" s="75"/>
      <c r="FU90" s="75"/>
      <c r="FV90" s="75"/>
      <c r="FW90" s="75"/>
      <c r="FX90" s="75"/>
      <c r="FY90" s="75"/>
      <c r="FZ90" s="75"/>
      <c r="GA90" s="75"/>
      <c r="GB90" s="75"/>
      <c r="GC90" s="75"/>
      <c r="GD90" s="75"/>
      <c r="GE90" s="75"/>
      <c r="GF90" s="75"/>
      <c r="GG90" s="75"/>
      <c r="GH90" s="75"/>
      <c r="GI90" s="75"/>
      <c r="GJ90" s="75"/>
      <c r="GK90" s="75"/>
      <c r="GL90" s="75"/>
      <c r="GM90" s="75"/>
      <c r="GN90" s="75"/>
    </row>
    <row r="91" spans="1:196" ht="19.95" customHeight="1">
      <c r="B91" s="101"/>
      <c r="C91" s="8"/>
      <c r="AI91" s="330"/>
      <c r="AJ91" s="331"/>
      <c r="AL91" s="302"/>
      <c r="AM91" s="331"/>
      <c r="AN91" s="331"/>
      <c r="AO91" s="331"/>
      <c r="AP91" s="331"/>
      <c r="AQ91" s="331"/>
      <c r="AR91" s="331"/>
      <c r="AS91" s="331"/>
      <c r="AT91" s="331"/>
      <c r="BZ91" s="8"/>
      <c r="CA91" s="8"/>
      <c r="CB91" s="8"/>
      <c r="CC91" s="105"/>
      <c r="CD91" s="172"/>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c r="EO91" s="75"/>
      <c r="EP91" s="75"/>
      <c r="EQ91" s="75"/>
      <c r="ER91" s="75"/>
      <c r="ES91" s="75"/>
      <c r="ET91" s="75"/>
      <c r="EU91" s="75"/>
      <c r="EV91" s="75"/>
      <c r="EW91" s="75"/>
      <c r="EX91" s="75"/>
      <c r="EY91" s="75"/>
      <c r="EZ91" s="75"/>
      <c r="FA91" s="75"/>
      <c r="FB91" s="75"/>
      <c r="FC91" s="75"/>
      <c r="FD91" s="75"/>
      <c r="FE91" s="75"/>
      <c r="FF91" s="75"/>
      <c r="FG91" s="75"/>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5"/>
      <c r="GM91" s="75"/>
      <c r="GN91" s="75"/>
    </row>
    <row r="92" spans="1:196" ht="19.95" customHeight="1">
      <c r="B92" s="101"/>
      <c r="C92" s="8"/>
      <c r="AI92" s="330"/>
      <c r="AJ92" s="331"/>
      <c r="AL92" s="331"/>
      <c r="AM92" s="331"/>
      <c r="AN92" s="331"/>
      <c r="AO92" s="331"/>
      <c r="AP92" s="331"/>
      <c r="AQ92" s="331"/>
      <c r="AR92" s="331"/>
      <c r="AS92" s="331"/>
      <c r="AT92" s="331"/>
      <c r="AU92" s="331"/>
      <c r="AV92" s="331"/>
      <c r="AW92" s="331"/>
      <c r="BZ92" s="8"/>
      <c r="CA92" s="8"/>
      <c r="CB92" s="8"/>
      <c r="CC92" s="105"/>
      <c r="CD92" s="172"/>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c r="DW92" s="75"/>
      <c r="DX92" s="75"/>
      <c r="DY92" s="75"/>
      <c r="DZ92" s="75"/>
      <c r="EA92" s="75"/>
      <c r="EB92" s="75"/>
      <c r="EC92" s="75"/>
      <c r="ED92" s="75"/>
      <c r="EE92" s="75"/>
      <c r="EF92" s="75"/>
      <c r="EG92" s="75"/>
      <c r="EH92" s="75"/>
      <c r="EI92" s="75"/>
      <c r="EJ92" s="75"/>
      <c r="EK92" s="75"/>
      <c r="EL92" s="75"/>
      <c r="EM92" s="75"/>
      <c r="EN92" s="75"/>
      <c r="EO92" s="75"/>
      <c r="EP92" s="75"/>
      <c r="EQ92" s="75"/>
      <c r="ER92" s="75"/>
      <c r="ES92" s="75"/>
      <c r="ET92" s="75"/>
      <c r="EU92" s="75"/>
      <c r="EV92" s="75"/>
      <c r="EW92" s="75"/>
      <c r="EX92" s="75"/>
      <c r="EY92" s="75"/>
      <c r="EZ92" s="75"/>
      <c r="FA92" s="75"/>
      <c r="FB92" s="75"/>
      <c r="FC92" s="75"/>
      <c r="FD92" s="75"/>
      <c r="FE92" s="75"/>
      <c r="FF92" s="75"/>
      <c r="FG92" s="75"/>
      <c r="FH92" s="75"/>
      <c r="FI92" s="75"/>
      <c r="FJ92" s="75"/>
      <c r="FK92" s="75"/>
    </row>
    <row r="93" spans="1:196" ht="30" customHeight="1">
      <c r="B93" s="101"/>
      <c r="C93" s="8"/>
      <c r="AI93" s="330"/>
      <c r="AJ93" s="331"/>
      <c r="AL93" s="331"/>
      <c r="AM93" s="331"/>
      <c r="AN93" s="331"/>
      <c r="AO93" s="331"/>
      <c r="AP93" s="331"/>
      <c r="AQ93" s="331"/>
      <c r="AR93" s="331"/>
      <c r="AS93" s="331"/>
      <c r="AT93" s="331"/>
      <c r="AU93" s="331"/>
      <c r="AV93" s="331"/>
      <c r="AW93" s="331"/>
      <c r="BZ93" s="8"/>
      <c r="CA93" s="8"/>
      <c r="CB93" s="8"/>
      <c r="CC93" s="105"/>
      <c r="CD93" s="172"/>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c r="DW93" s="75"/>
      <c r="DX93" s="75"/>
      <c r="DY93" s="75"/>
      <c r="DZ93" s="75"/>
      <c r="EA93" s="75"/>
      <c r="EB93" s="75"/>
      <c r="EC93" s="75"/>
      <c r="ED93" s="75"/>
      <c r="EE93" s="75"/>
      <c r="EF93" s="75"/>
      <c r="EG93" s="75"/>
      <c r="EH93" s="75"/>
      <c r="EI93" s="75"/>
      <c r="EJ93" s="75"/>
      <c r="EK93" s="75"/>
      <c r="EL93" s="75"/>
      <c r="EM93" s="75"/>
      <c r="EN93" s="75"/>
      <c r="EO93" s="75"/>
      <c r="EP93" s="75"/>
      <c r="EQ93" s="75"/>
      <c r="ER93" s="75"/>
      <c r="ES93" s="75"/>
      <c r="ET93" s="75"/>
      <c r="EU93" s="75"/>
      <c r="EV93" s="75"/>
      <c r="EW93" s="75"/>
      <c r="EX93" s="75"/>
      <c r="EY93" s="75"/>
      <c r="EZ93" s="75"/>
      <c r="FA93" s="75"/>
      <c r="FB93" s="75"/>
      <c r="FC93" s="75"/>
      <c r="FD93" s="75"/>
      <c r="FE93" s="75"/>
      <c r="FF93" s="75"/>
      <c r="FG93" s="75"/>
      <c r="FH93" s="75"/>
      <c r="FI93" s="75"/>
      <c r="FJ93" s="75"/>
      <c r="FK93" s="75"/>
    </row>
    <row r="94" spans="1:196" ht="30" customHeight="1">
      <c r="B94" s="101"/>
      <c r="AI94" s="330"/>
      <c r="AJ94" s="331"/>
      <c r="AM94" s="331"/>
      <c r="AN94" s="331"/>
      <c r="AO94" s="331"/>
      <c r="AP94" s="331"/>
      <c r="AQ94" s="331"/>
      <c r="AR94" s="331"/>
      <c r="AS94" s="331"/>
      <c r="AT94" s="331"/>
      <c r="AU94" s="331"/>
      <c r="AV94" s="331"/>
      <c r="AW94" s="331"/>
      <c r="BZ94" s="8"/>
      <c r="CA94" s="8"/>
      <c r="CB94" s="8"/>
      <c r="CC94" s="105"/>
      <c r="CD94" s="172"/>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c r="DW94" s="75"/>
      <c r="DX94" s="75"/>
      <c r="DY94" s="75"/>
      <c r="DZ94" s="75"/>
      <c r="EA94" s="75"/>
      <c r="EB94" s="75"/>
      <c r="EC94" s="75"/>
      <c r="ED94" s="75"/>
      <c r="EE94" s="75"/>
      <c r="EF94" s="75"/>
      <c r="EG94" s="75"/>
      <c r="EH94" s="75"/>
      <c r="EI94" s="75"/>
      <c r="EJ94" s="75"/>
      <c r="EK94" s="75"/>
      <c r="EL94" s="75"/>
      <c r="EM94" s="75"/>
      <c r="EN94" s="75"/>
      <c r="EO94" s="75"/>
      <c r="EP94" s="75"/>
      <c r="EQ94" s="75"/>
      <c r="ER94" s="75"/>
      <c r="ES94" s="75"/>
      <c r="ET94" s="75"/>
      <c r="EU94" s="75"/>
      <c r="EV94" s="75"/>
      <c r="EW94" s="75"/>
      <c r="EX94" s="75"/>
      <c r="EY94" s="75"/>
      <c r="EZ94" s="75"/>
      <c r="FA94" s="75"/>
      <c r="FB94" s="75"/>
      <c r="FC94" s="75"/>
      <c r="FD94" s="75"/>
      <c r="FE94" s="75"/>
      <c r="FF94" s="75"/>
      <c r="FG94" s="75"/>
      <c r="FH94" s="75"/>
      <c r="FI94" s="75"/>
      <c r="FJ94" s="75"/>
      <c r="FK94" s="75"/>
    </row>
    <row r="95" spans="1:196" ht="30" customHeight="1">
      <c r="B95" s="101"/>
      <c r="AI95" s="330"/>
      <c r="AJ95" s="331"/>
      <c r="AK95" s="332"/>
      <c r="AM95" s="331"/>
      <c r="AN95" s="331"/>
      <c r="AO95" s="331"/>
      <c r="AP95" s="331"/>
      <c r="AQ95" s="331"/>
      <c r="AR95" s="331"/>
      <c r="AS95" s="331"/>
      <c r="AT95" s="331"/>
      <c r="AU95" s="331"/>
      <c r="AV95" s="331"/>
      <c r="AW95" s="331"/>
      <c r="BZ95" s="8"/>
      <c r="CA95" s="8"/>
      <c r="CB95" s="8"/>
      <c r="CC95" s="105"/>
      <c r="CD95" s="172"/>
      <c r="CL95" s="335"/>
      <c r="CM95" s="335"/>
      <c r="CN95" s="336"/>
      <c r="CO95" s="335"/>
      <c r="CP95" s="337"/>
      <c r="CQ95" s="338"/>
      <c r="CR95" s="338"/>
      <c r="CS95" s="338"/>
      <c r="CT95" s="338"/>
      <c r="CU95" s="338"/>
      <c r="CV95" s="264"/>
      <c r="CW95" s="338"/>
      <c r="CX95" s="338"/>
      <c r="CY95" s="338"/>
      <c r="CZ95" s="338"/>
      <c r="DA95" s="338"/>
      <c r="DB95" s="338"/>
      <c r="DC95" s="264"/>
      <c r="DD95" s="264"/>
      <c r="DE95" s="264"/>
      <c r="DF95" s="264"/>
      <c r="DG95" s="264"/>
      <c r="DH95" s="264"/>
      <c r="DI95" s="264"/>
      <c r="DJ95" s="264"/>
      <c r="DK95" s="264"/>
      <c r="DL95" s="264"/>
      <c r="DM95" s="339"/>
      <c r="DN95" s="339"/>
      <c r="DO95" s="339"/>
      <c r="DP95" s="339"/>
      <c r="DQ95" s="339"/>
      <c r="DR95" s="339"/>
      <c r="DS95" s="339"/>
      <c r="DT95" s="219"/>
      <c r="DU95" s="219"/>
      <c r="DV95" s="219"/>
      <c r="DW95" s="223"/>
      <c r="DX95" s="223"/>
      <c r="DY95" s="75"/>
      <c r="DZ95" s="75"/>
      <c r="EA95" s="75"/>
      <c r="EB95" s="75"/>
      <c r="EC95" s="75"/>
      <c r="ED95" s="75"/>
      <c r="EE95" s="75"/>
      <c r="EF95" s="75"/>
      <c r="EG95" s="75"/>
      <c r="EH95" s="75"/>
      <c r="EI95" s="75"/>
      <c r="EJ95" s="75"/>
      <c r="EK95" s="75"/>
      <c r="EL95" s="75"/>
      <c r="EM95" s="75"/>
      <c r="EN95" s="75"/>
      <c r="EO95" s="75"/>
      <c r="EP95" s="75"/>
      <c r="EQ95" s="75"/>
      <c r="ER95" s="75"/>
      <c r="ES95" s="75"/>
      <c r="ET95" s="223"/>
      <c r="EU95" s="223"/>
      <c r="EV95" s="223"/>
      <c r="EW95" s="223"/>
      <c r="EX95" s="340"/>
      <c r="EY95" s="340"/>
      <c r="EZ95" s="75"/>
      <c r="FA95" s="75"/>
      <c r="FB95" s="75"/>
      <c r="FC95" s="75"/>
      <c r="FD95" s="75"/>
      <c r="FE95" s="75"/>
      <c r="FF95" s="75"/>
      <c r="FG95" s="75"/>
      <c r="FH95" s="75"/>
      <c r="FI95" s="75"/>
      <c r="FJ95" s="75"/>
      <c r="FK95" s="75"/>
    </row>
    <row r="96" spans="1:196" ht="30" customHeight="1">
      <c r="B96" s="326"/>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330"/>
      <c r="AJ96" s="331"/>
      <c r="AK96" s="332"/>
      <c r="AL96" s="302"/>
      <c r="AM96" s="331"/>
      <c r="AN96" s="331"/>
      <c r="AO96" s="331"/>
      <c r="AP96" s="331"/>
      <c r="AQ96" s="331"/>
      <c r="AR96" s="331"/>
      <c r="AS96" s="331"/>
      <c r="AT96" s="331"/>
      <c r="AU96" s="331"/>
      <c r="AV96" s="331"/>
      <c r="AW96" s="331"/>
      <c r="AX96" s="75"/>
      <c r="AY96" s="75"/>
      <c r="AZ96" s="75"/>
      <c r="BA96" s="75"/>
      <c r="BB96" s="75"/>
      <c r="BC96" s="75"/>
      <c r="BD96" s="75"/>
      <c r="BE96" s="75"/>
      <c r="BF96" s="75"/>
      <c r="BG96" s="75"/>
      <c r="BH96" s="75"/>
      <c r="BI96" s="75"/>
      <c r="BJ96" s="75"/>
      <c r="BK96" s="75"/>
      <c r="BL96" s="75"/>
      <c r="BM96" s="75"/>
      <c r="BN96" s="75"/>
      <c r="BO96" s="75"/>
      <c r="BP96" s="75"/>
      <c r="BQ96" s="75"/>
      <c r="BR96" s="75"/>
      <c r="BS96" s="75"/>
      <c r="BT96" s="75"/>
      <c r="BU96" s="75"/>
      <c r="BV96" s="75"/>
      <c r="BW96" s="75"/>
      <c r="BX96" s="75"/>
      <c r="BY96" s="75"/>
      <c r="BZ96" s="105"/>
      <c r="CA96" s="105"/>
      <c r="CB96" s="105"/>
      <c r="CC96" s="105"/>
      <c r="CD96" s="132"/>
    </row>
    <row r="97" spans="1:83" ht="30" customHeight="1">
      <c r="B97" s="101"/>
      <c r="C97" s="261"/>
      <c r="D97" s="261"/>
      <c r="E97" s="261"/>
      <c r="F97" s="261"/>
      <c r="G97" s="261"/>
      <c r="H97" s="261"/>
      <c r="I97" s="261"/>
      <c r="J97" s="261"/>
      <c r="K97" s="261"/>
      <c r="L97" s="261"/>
      <c r="M97" s="261"/>
      <c r="N97" s="261"/>
      <c r="O97" s="261"/>
      <c r="P97" s="261"/>
      <c r="Q97" s="261"/>
      <c r="R97" s="261"/>
      <c r="S97" s="261"/>
      <c r="T97" s="261"/>
      <c r="U97" s="261"/>
      <c r="V97" s="261"/>
      <c r="W97" s="261"/>
      <c r="X97" s="261"/>
      <c r="Y97" s="261"/>
      <c r="Z97" s="261"/>
      <c r="AA97" s="261"/>
      <c r="AB97" s="261"/>
      <c r="AC97" s="261"/>
      <c r="AD97" s="261"/>
      <c r="AE97" s="261"/>
      <c r="AF97" s="261"/>
      <c r="AG97" s="261"/>
      <c r="AH97" s="261"/>
      <c r="AI97" s="137"/>
      <c r="AJ97" s="137"/>
      <c r="AK97" s="137"/>
      <c r="AL97" s="137"/>
      <c r="AM97" s="137"/>
      <c r="AN97" s="137"/>
      <c r="AO97" s="137"/>
      <c r="AP97" s="137"/>
      <c r="AQ97" s="137"/>
      <c r="AR97" s="137"/>
      <c r="AS97" s="137"/>
      <c r="AT97" s="137"/>
      <c r="AU97" s="137"/>
      <c r="AV97" s="137"/>
      <c r="AW97" s="137"/>
      <c r="AX97" s="261"/>
      <c r="AY97" s="261"/>
      <c r="AZ97" s="261"/>
      <c r="BA97" s="261"/>
      <c r="BB97" s="261"/>
      <c r="BC97" s="261"/>
      <c r="BD97" s="261"/>
      <c r="BE97" s="261"/>
      <c r="BF97" s="261"/>
      <c r="BG97" s="261"/>
      <c r="BH97" s="261"/>
      <c r="BI97" s="261"/>
      <c r="BJ97" s="261"/>
      <c r="BK97" s="261"/>
      <c r="BL97" s="261"/>
      <c r="BM97" s="261"/>
      <c r="BN97" s="261"/>
      <c r="BO97" s="261"/>
      <c r="BP97" s="261"/>
      <c r="BQ97" s="261"/>
      <c r="BR97" s="261"/>
      <c r="BS97" s="261"/>
      <c r="BT97" s="261"/>
      <c r="BU97" s="261"/>
      <c r="BV97" s="261"/>
      <c r="BW97" s="261"/>
      <c r="BX97" s="261"/>
      <c r="BY97" s="261"/>
      <c r="BZ97" s="137"/>
      <c r="CA97" s="137"/>
      <c r="CB97" s="137"/>
      <c r="CC97" s="137"/>
      <c r="CD97" s="132"/>
    </row>
    <row r="98" spans="1:83" ht="30" customHeight="1">
      <c r="B98" s="133"/>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42"/>
    </row>
    <row r="99" spans="1:83" ht="19.95" customHeight="1"/>
    <row r="100" spans="1:83" ht="19.95" customHeight="1"/>
    <row r="101" spans="1:83" ht="19.95" customHeight="1">
      <c r="A101" s="2160">
        <v>32</v>
      </c>
      <c r="B101" s="2160"/>
      <c r="C101" s="2160"/>
      <c r="D101" s="2160"/>
      <c r="E101" s="2160"/>
      <c r="F101" s="2160"/>
      <c r="G101" s="2160"/>
      <c r="H101" s="2160"/>
      <c r="I101" s="2160"/>
      <c r="J101" s="2160"/>
      <c r="K101" s="2160"/>
      <c r="L101" s="2160"/>
      <c r="M101" s="2160"/>
      <c r="N101" s="2160"/>
      <c r="O101" s="2160"/>
      <c r="P101" s="2160"/>
      <c r="Q101" s="2160"/>
      <c r="R101" s="2160"/>
      <c r="S101" s="2160"/>
      <c r="T101" s="2160"/>
      <c r="U101" s="2160"/>
      <c r="V101" s="2160"/>
      <c r="W101" s="2160"/>
      <c r="X101" s="2160"/>
      <c r="Y101" s="2160"/>
      <c r="Z101" s="2160"/>
      <c r="AA101" s="2160"/>
      <c r="AB101" s="2160"/>
      <c r="AC101" s="2160"/>
      <c r="AD101" s="2160"/>
      <c r="AE101" s="2160"/>
      <c r="AF101" s="2160"/>
      <c r="AG101" s="2160"/>
      <c r="AH101" s="2160"/>
      <c r="AI101" s="2160"/>
      <c r="AJ101" s="2160"/>
      <c r="AK101" s="2160"/>
      <c r="AL101" s="2160"/>
      <c r="AM101" s="2160"/>
      <c r="AN101" s="2160"/>
      <c r="AO101" s="2160"/>
      <c r="AP101" s="2160"/>
      <c r="AQ101" s="2160"/>
      <c r="AR101" s="2160"/>
      <c r="AS101" s="2160"/>
      <c r="AT101" s="2160"/>
      <c r="AU101" s="2160"/>
      <c r="AV101" s="2160"/>
      <c r="AW101" s="2160"/>
      <c r="AX101" s="2160"/>
      <c r="AY101" s="2160"/>
      <c r="AZ101" s="2160"/>
      <c r="BA101" s="2160"/>
      <c r="BB101" s="2160"/>
      <c r="BC101" s="2160"/>
      <c r="BD101" s="2160"/>
      <c r="BE101" s="2160"/>
      <c r="BF101" s="2160"/>
      <c r="BG101" s="2160"/>
      <c r="BH101" s="2160"/>
      <c r="BI101" s="2160"/>
      <c r="BJ101" s="2160"/>
      <c r="BK101" s="2160"/>
      <c r="BL101" s="2160"/>
      <c r="BM101" s="2160"/>
      <c r="BN101" s="2160"/>
      <c r="BO101" s="2160"/>
      <c r="BP101" s="2160"/>
      <c r="BQ101" s="2160"/>
      <c r="BR101" s="2160"/>
      <c r="BS101" s="2160"/>
      <c r="BT101" s="2160"/>
      <c r="BU101" s="2160"/>
      <c r="BV101" s="2160"/>
      <c r="BW101" s="2160"/>
      <c r="BX101" s="2160"/>
      <c r="BY101" s="2160"/>
      <c r="BZ101" s="2160"/>
      <c r="CA101" s="2160"/>
      <c r="CB101" s="2160"/>
      <c r="CC101" s="2160"/>
      <c r="CD101" s="2160"/>
      <c r="CE101" s="2160"/>
    </row>
    <row r="102" spans="1:83" ht="19.95" customHeight="1"/>
    <row r="103" spans="1:83" ht="19.95" customHeight="1"/>
  </sheetData>
  <mergeCells count="67">
    <mergeCell ref="C22:D22"/>
    <mergeCell ref="C26:D26"/>
    <mergeCell ref="BY59:CA59"/>
    <mergeCell ref="Z42:AA43"/>
    <mergeCell ref="BG42:CA43"/>
    <mergeCell ref="Z45:AA46"/>
    <mergeCell ref="BG45:CA46"/>
    <mergeCell ref="Z36:AA37"/>
    <mergeCell ref="BG36:CA37"/>
    <mergeCell ref="Z39:AA40"/>
    <mergeCell ref="BG39:CA40"/>
    <mergeCell ref="Z30:AA31"/>
    <mergeCell ref="BG30:CA31"/>
    <mergeCell ref="Z33:AA34"/>
    <mergeCell ref="BG48:CA49"/>
    <mergeCell ref="Z51:AA52"/>
    <mergeCell ref="C67:D67"/>
    <mergeCell ref="BX69:BZ69"/>
    <mergeCell ref="BY76:CA76"/>
    <mergeCell ref="A101:CE101"/>
    <mergeCell ref="AY77:AZ78"/>
    <mergeCell ref="BA77:CA78"/>
    <mergeCell ref="BP73:BQ74"/>
    <mergeCell ref="CA73:CB74"/>
    <mergeCell ref="BP70:BQ71"/>
    <mergeCell ref="CA70:CB71"/>
    <mergeCell ref="BR70:BZ71"/>
    <mergeCell ref="BR73:BZ74"/>
    <mergeCell ref="BG51:CA52"/>
    <mergeCell ref="N60:CA61"/>
    <mergeCell ref="Z63:AA64"/>
    <mergeCell ref="BG63:CA64"/>
    <mergeCell ref="Z54:AA55"/>
    <mergeCell ref="BG54:CA55"/>
    <mergeCell ref="BB62:BD62"/>
    <mergeCell ref="BY62:CA62"/>
    <mergeCell ref="AB63:BD64"/>
    <mergeCell ref="AB22:BD23"/>
    <mergeCell ref="AB26:BD27"/>
    <mergeCell ref="I60:J61"/>
    <mergeCell ref="L60:M61"/>
    <mergeCell ref="Z48:AA49"/>
    <mergeCell ref="AB30:BD31"/>
    <mergeCell ref="AB33:BD34"/>
    <mergeCell ref="AB36:BD37"/>
    <mergeCell ref="AB39:BD40"/>
    <mergeCell ref="AB42:BD43"/>
    <mergeCell ref="AB45:BD46"/>
    <mergeCell ref="AB48:BD49"/>
    <mergeCell ref="AB51:BD52"/>
    <mergeCell ref="AB54:BD55"/>
    <mergeCell ref="BG33:CA34"/>
    <mergeCell ref="I10:BQ11"/>
    <mergeCell ref="I12:BJ13"/>
    <mergeCell ref="I14:BP15"/>
    <mergeCell ref="R26:Y27"/>
    <mergeCell ref="Z26:AA27"/>
    <mergeCell ref="BG26:CA27"/>
    <mergeCell ref="R22:Y23"/>
    <mergeCell ref="Z22:AA23"/>
    <mergeCell ref="BG22:CA23"/>
    <mergeCell ref="AB18:BD18"/>
    <mergeCell ref="BG18:CA18"/>
    <mergeCell ref="AB19:BD19"/>
    <mergeCell ref="BG19:CA19"/>
    <mergeCell ref="BB21:BD21"/>
    <mergeCell ref="BY21:CA2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GN104"/>
  <sheetViews>
    <sheetView showGridLines="0" view="pageBreakPreview" zoomScale="40" zoomScaleNormal="25" workbookViewId="0">
      <selection activeCell="BU17" sqref="BU17"/>
    </sheetView>
  </sheetViews>
  <sheetFormatPr defaultColWidth="1.4609375" defaultRowHeight="15"/>
  <cols>
    <col min="1" max="1" width="1.4609375" style="9"/>
    <col min="2" max="7" width="3.765625" style="9" customWidth="1"/>
    <col min="8" max="75" width="2.61328125" style="9" customWidth="1"/>
    <col min="76" max="76" width="3.69140625" style="9" customWidth="1"/>
    <col min="77" max="82" width="2.61328125" style="9" customWidth="1"/>
    <col min="83" max="83" width="2.07421875" style="9" customWidth="1"/>
    <col min="84" max="88" width="1.4609375" style="9"/>
    <col min="89" max="89" width="1.4609375" style="9" customWidth="1"/>
    <col min="90" max="90" width="1.4609375" style="9"/>
    <col min="91" max="91" width="16.23046875" style="9" customWidth="1"/>
    <col min="92" max="249" width="1.4609375" style="9"/>
    <col min="250" max="250" width="2.61328125" style="9" customWidth="1"/>
    <col min="251" max="251" width="6.3828125" style="9" customWidth="1"/>
    <col min="252" max="252" width="2.61328125" style="9" customWidth="1"/>
    <col min="253" max="256" width="0.765625" style="9" customWidth="1"/>
    <col min="257" max="338" width="2.61328125" style="9" customWidth="1"/>
    <col min="339" max="505" width="1.4609375" style="9"/>
    <col min="506" max="506" width="2.61328125" style="9" customWidth="1"/>
    <col min="507" max="507" width="6.3828125" style="9" customWidth="1"/>
    <col min="508" max="508" width="2.61328125" style="9" customWidth="1"/>
    <col min="509" max="512" width="0.765625" style="9" customWidth="1"/>
    <col min="513" max="594" width="2.61328125" style="9" customWidth="1"/>
    <col min="595" max="761" width="1.4609375" style="9"/>
    <col min="762" max="762" width="2.61328125" style="9" customWidth="1"/>
    <col min="763" max="763" width="6.3828125" style="9" customWidth="1"/>
    <col min="764" max="764" width="2.61328125" style="9" customWidth="1"/>
    <col min="765" max="768" width="0.765625" style="9" customWidth="1"/>
    <col min="769" max="850" width="2.61328125" style="9" customWidth="1"/>
    <col min="851" max="1017" width="1.4609375" style="9"/>
    <col min="1018" max="1018" width="2.61328125" style="9" customWidth="1"/>
    <col min="1019" max="1019" width="6.3828125" style="9" customWidth="1"/>
    <col min="1020" max="1020" width="2.61328125" style="9" customWidth="1"/>
    <col min="1021" max="1024" width="0.765625" style="9" customWidth="1"/>
    <col min="1025" max="1106" width="2.61328125" style="9" customWidth="1"/>
    <col min="1107" max="1273" width="1.4609375" style="9"/>
    <col min="1274" max="1274" width="2.61328125" style="9" customWidth="1"/>
    <col min="1275" max="1275" width="6.3828125" style="9" customWidth="1"/>
    <col min="1276" max="1276" width="2.61328125" style="9" customWidth="1"/>
    <col min="1277" max="1280" width="0.765625" style="9" customWidth="1"/>
    <col min="1281" max="1362" width="2.61328125" style="9" customWidth="1"/>
    <col min="1363" max="1529" width="1.4609375" style="9"/>
    <col min="1530" max="1530" width="2.61328125" style="9" customWidth="1"/>
    <col min="1531" max="1531" width="6.3828125" style="9" customWidth="1"/>
    <col min="1532" max="1532" width="2.61328125" style="9" customWidth="1"/>
    <col min="1533" max="1536" width="0.765625" style="9" customWidth="1"/>
    <col min="1537" max="1618" width="2.61328125" style="9" customWidth="1"/>
    <col min="1619" max="1785" width="1.4609375" style="9"/>
    <col min="1786" max="1786" width="2.61328125" style="9" customWidth="1"/>
    <col min="1787" max="1787" width="6.3828125" style="9" customWidth="1"/>
    <col min="1788" max="1788" width="2.61328125" style="9" customWidth="1"/>
    <col min="1789" max="1792" width="0.765625" style="9" customWidth="1"/>
    <col min="1793" max="1874" width="2.61328125" style="9" customWidth="1"/>
    <col min="1875" max="2041" width="1.4609375" style="9"/>
    <col min="2042" max="2042" width="2.61328125" style="9" customWidth="1"/>
    <col min="2043" max="2043" width="6.3828125" style="9" customWidth="1"/>
    <col min="2044" max="2044" width="2.61328125" style="9" customWidth="1"/>
    <col min="2045" max="2048" width="0.765625" style="9" customWidth="1"/>
    <col min="2049" max="2130" width="2.61328125" style="9" customWidth="1"/>
    <col min="2131" max="2297" width="1.4609375" style="9"/>
    <col min="2298" max="2298" width="2.61328125" style="9" customWidth="1"/>
    <col min="2299" max="2299" width="6.3828125" style="9" customWidth="1"/>
    <col min="2300" max="2300" width="2.61328125" style="9" customWidth="1"/>
    <col min="2301" max="2304" width="0.765625" style="9" customWidth="1"/>
    <col min="2305" max="2386" width="2.61328125" style="9" customWidth="1"/>
    <col min="2387" max="2553" width="1.4609375" style="9"/>
    <col min="2554" max="2554" width="2.61328125" style="9" customWidth="1"/>
    <col min="2555" max="2555" width="6.3828125" style="9" customWidth="1"/>
    <col min="2556" max="2556" width="2.61328125" style="9" customWidth="1"/>
    <col min="2557" max="2560" width="0.765625" style="9" customWidth="1"/>
    <col min="2561" max="2642" width="2.61328125" style="9" customWidth="1"/>
    <col min="2643" max="2809" width="1.4609375" style="9"/>
    <col min="2810" max="2810" width="2.61328125" style="9" customWidth="1"/>
    <col min="2811" max="2811" width="6.3828125" style="9" customWidth="1"/>
    <col min="2812" max="2812" width="2.61328125" style="9" customWidth="1"/>
    <col min="2813" max="2816" width="0.765625" style="9" customWidth="1"/>
    <col min="2817" max="2898" width="2.61328125" style="9" customWidth="1"/>
    <col min="2899" max="3065" width="1.4609375" style="9"/>
    <col min="3066" max="3066" width="2.61328125" style="9" customWidth="1"/>
    <col min="3067" max="3067" width="6.3828125" style="9" customWidth="1"/>
    <col min="3068" max="3068" width="2.61328125" style="9" customWidth="1"/>
    <col min="3069" max="3072" width="0.765625" style="9" customWidth="1"/>
    <col min="3073" max="3154" width="2.61328125" style="9" customWidth="1"/>
    <col min="3155" max="3321" width="1.4609375" style="9"/>
    <col min="3322" max="3322" width="2.61328125" style="9" customWidth="1"/>
    <col min="3323" max="3323" width="6.3828125" style="9" customWidth="1"/>
    <col min="3324" max="3324" width="2.61328125" style="9" customWidth="1"/>
    <col min="3325" max="3328" width="0.765625" style="9" customWidth="1"/>
    <col min="3329" max="3410" width="2.61328125" style="9" customWidth="1"/>
    <col min="3411" max="3577" width="1.4609375" style="9"/>
    <col min="3578" max="3578" width="2.61328125" style="9" customWidth="1"/>
    <col min="3579" max="3579" width="6.3828125" style="9" customWidth="1"/>
    <col min="3580" max="3580" width="2.61328125" style="9" customWidth="1"/>
    <col min="3581" max="3584" width="0.765625" style="9" customWidth="1"/>
    <col min="3585" max="3666" width="2.61328125" style="9" customWidth="1"/>
    <col min="3667" max="3833" width="1.4609375" style="9"/>
    <col min="3834" max="3834" width="2.61328125" style="9" customWidth="1"/>
    <col min="3835" max="3835" width="6.3828125" style="9" customWidth="1"/>
    <col min="3836" max="3836" width="2.61328125" style="9" customWidth="1"/>
    <col min="3837" max="3840" width="0.765625" style="9" customWidth="1"/>
    <col min="3841" max="3922" width="2.61328125" style="9" customWidth="1"/>
    <col min="3923" max="4089" width="1.4609375" style="9"/>
    <col min="4090" max="4090" width="2.61328125" style="9" customWidth="1"/>
    <col min="4091" max="4091" width="6.3828125" style="9" customWidth="1"/>
    <col min="4092" max="4092" width="2.61328125" style="9" customWidth="1"/>
    <col min="4093" max="4096" width="0.765625" style="9" customWidth="1"/>
    <col min="4097" max="4178" width="2.61328125" style="9" customWidth="1"/>
    <col min="4179" max="4345" width="1.4609375" style="9"/>
    <col min="4346" max="4346" width="2.61328125" style="9" customWidth="1"/>
    <col min="4347" max="4347" width="6.3828125" style="9" customWidth="1"/>
    <col min="4348" max="4348" width="2.61328125" style="9" customWidth="1"/>
    <col min="4349" max="4352" width="0.765625" style="9" customWidth="1"/>
    <col min="4353" max="4434" width="2.61328125" style="9" customWidth="1"/>
    <col min="4435" max="4601" width="1.4609375" style="9"/>
    <col min="4602" max="4602" width="2.61328125" style="9" customWidth="1"/>
    <col min="4603" max="4603" width="6.3828125" style="9" customWidth="1"/>
    <col min="4604" max="4604" width="2.61328125" style="9" customWidth="1"/>
    <col min="4605" max="4608" width="0.765625" style="9" customWidth="1"/>
    <col min="4609" max="4690" width="2.61328125" style="9" customWidth="1"/>
    <col min="4691" max="4857" width="1.4609375" style="9"/>
    <col min="4858" max="4858" width="2.61328125" style="9" customWidth="1"/>
    <col min="4859" max="4859" width="6.3828125" style="9" customWidth="1"/>
    <col min="4860" max="4860" width="2.61328125" style="9" customWidth="1"/>
    <col min="4861" max="4864" width="0.765625" style="9" customWidth="1"/>
    <col min="4865" max="4946" width="2.61328125" style="9" customWidth="1"/>
    <col min="4947" max="5113" width="1.4609375" style="9"/>
    <col min="5114" max="5114" width="2.61328125" style="9" customWidth="1"/>
    <col min="5115" max="5115" width="6.3828125" style="9" customWidth="1"/>
    <col min="5116" max="5116" width="2.61328125" style="9" customWidth="1"/>
    <col min="5117" max="5120" width="0.765625" style="9" customWidth="1"/>
    <col min="5121" max="5202" width="2.61328125" style="9" customWidth="1"/>
    <col min="5203" max="5369" width="1.4609375" style="9"/>
    <col min="5370" max="5370" width="2.61328125" style="9" customWidth="1"/>
    <col min="5371" max="5371" width="6.3828125" style="9" customWidth="1"/>
    <col min="5372" max="5372" width="2.61328125" style="9" customWidth="1"/>
    <col min="5373" max="5376" width="0.765625" style="9" customWidth="1"/>
    <col min="5377" max="5458" width="2.61328125" style="9" customWidth="1"/>
    <col min="5459" max="5625" width="1.4609375" style="9"/>
    <col min="5626" max="5626" width="2.61328125" style="9" customWidth="1"/>
    <col min="5627" max="5627" width="6.3828125" style="9" customWidth="1"/>
    <col min="5628" max="5628" width="2.61328125" style="9" customWidth="1"/>
    <col min="5629" max="5632" width="0.765625" style="9" customWidth="1"/>
    <col min="5633" max="5714" width="2.61328125" style="9" customWidth="1"/>
    <col min="5715" max="5881" width="1.4609375" style="9"/>
    <col min="5882" max="5882" width="2.61328125" style="9" customWidth="1"/>
    <col min="5883" max="5883" width="6.3828125" style="9" customWidth="1"/>
    <col min="5884" max="5884" width="2.61328125" style="9" customWidth="1"/>
    <col min="5885" max="5888" width="0.765625" style="9" customWidth="1"/>
    <col min="5889" max="5970" width="2.61328125" style="9" customWidth="1"/>
    <col min="5971" max="6137" width="1.4609375" style="9"/>
    <col min="6138" max="6138" width="2.61328125" style="9" customWidth="1"/>
    <col min="6139" max="6139" width="6.3828125" style="9" customWidth="1"/>
    <col min="6140" max="6140" width="2.61328125" style="9" customWidth="1"/>
    <col min="6141" max="6144" width="0.765625" style="9" customWidth="1"/>
    <col min="6145" max="6226" width="2.61328125" style="9" customWidth="1"/>
    <col min="6227" max="6393" width="1.4609375" style="9"/>
    <col min="6394" max="6394" width="2.61328125" style="9" customWidth="1"/>
    <col min="6395" max="6395" width="6.3828125" style="9" customWidth="1"/>
    <col min="6396" max="6396" width="2.61328125" style="9" customWidth="1"/>
    <col min="6397" max="6400" width="0.765625" style="9" customWidth="1"/>
    <col min="6401" max="6482" width="2.61328125" style="9" customWidth="1"/>
    <col min="6483" max="6649" width="1.4609375" style="9"/>
    <col min="6650" max="6650" width="2.61328125" style="9" customWidth="1"/>
    <col min="6651" max="6651" width="6.3828125" style="9" customWidth="1"/>
    <col min="6652" max="6652" width="2.61328125" style="9" customWidth="1"/>
    <col min="6653" max="6656" width="0.765625" style="9" customWidth="1"/>
    <col min="6657" max="6738" width="2.61328125" style="9" customWidth="1"/>
    <col min="6739" max="6905" width="1.4609375" style="9"/>
    <col min="6906" max="6906" width="2.61328125" style="9" customWidth="1"/>
    <col min="6907" max="6907" width="6.3828125" style="9" customWidth="1"/>
    <col min="6908" max="6908" width="2.61328125" style="9" customWidth="1"/>
    <col min="6909" max="6912" width="0.765625" style="9" customWidth="1"/>
    <col min="6913" max="6994" width="2.61328125" style="9" customWidth="1"/>
    <col min="6995" max="7161" width="1.4609375" style="9"/>
    <col min="7162" max="7162" width="2.61328125" style="9" customWidth="1"/>
    <col min="7163" max="7163" width="6.3828125" style="9" customWidth="1"/>
    <col min="7164" max="7164" width="2.61328125" style="9" customWidth="1"/>
    <col min="7165" max="7168" width="0.765625" style="9" customWidth="1"/>
    <col min="7169" max="7250" width="2.61328125" style="9" customWidth="1"/>
    <col min="7251" max="7417" width="1.4609375" style="9"/>
    <col min="7418" max="7418" width="2.61328125" style="9" customWidth="1"/>
    <col min="7419" max="7419" width="6.3828125" style="9" customWidth="1"/>
    <col min="7420" max="7420" width="2.61328125" style="9" customWidth="1"/>
    <col min="7421" max="7424" width="0.765625" style="9" customWidth="1"/>
    <col min="7425" max="7506" width="2.61328125" style="9" customWidth="1"/>
    <col min="7507" max="7673" width="1.4609375" style="9"/>
    <col min="7674" max="7674" width="2.61328125" style="9" customWidth="1"/>
    <col min="7675" max="7675" width="6.3828125" style="9" customWidth="1"/>
    <col min="7676" max="7676" width="2.61328125" style="9" customWidth="1"/>
    <col min="7677" max="7680" width="0.765625" style="9" customWidth="1"/>
    <col min="7681" max="7762" width="2.61328125" style="9" customWidth="1"/>
    <col min="7763" max="7929" width="1.4609375" style="9"/>
    <col min="7930" max="7930" width="2.61328125" style="9" customWidth="1"/>
    <col min="7931" max="7931" width="6.3828125" style="9" customWidth="1"/>
    <col min="7932" max="7932" width="2.61328125" style="9" customWidth="1"/>
    <col min="7933" max="7936" width="0.765625" style="9" customWidth="1"/>
    <col min="7937" max="8018" width="2.61328125" style="9" customWidth="1"/>
    <col min="8019" max="8185" width="1.4609375" style="9"/>
    <col min="8186" max="8186" width="2.61328125" style="9" customWidth="1"/>
    <col min="8187" max="8187" width="6.3828125" style="9" customWidth="1"/>
    <col min="8188" max="8188" width="2.61328125" style="9" customWidth="1"/>
    <col min="8189" max="8192" width="0.765625" style="9" customWidth="1"/>
    <col min="8193" max="8274" width="2.61328125" style="9" customWidth="1"/>
    <col min="8275" max="8441" width="1.4609375" style="9"/>
    <col min="8442" max="8442" width="2.61328125" style="9" customWidth="1"/>
    <col min="8443" max="8443" width="6.3828125" style="9" customWidth="1"/>
    <col min="8444" max="8444" width="2.61328125" style="9" customWidth="1"/>
    <col min="8445" max="8448" width="0.765625" style="9" customWidth="1"/>
    <col min="8449" max="8530" width="2.61328125" style="9" customWidth="1"/>
    <col min="8531" max="8697" width="1.4609375" style="9"/>
    <col min="8698" max="8698" width="2.61328125" style="9" customWidth="1"/>
    <col min="8699" max="8699" width="6.3828125" style="9" customWidth="1"/>
    <col min="8700" max="8700" width="2.61328125" style="9" customWidth="1"/>
    <col min="8701" max="8704" width="0.765625" style="9" customWidth="1"/>
    <col min="8705" max="8786" width="2.61328125" style="9" customWidth="1"/>
    <col min="8787" max="8953" width="1.4609375" style="9"/>
    <col min="8954" max="8954" width="2.61328125" style="9" customWidth="1"/>
    <col min="8955" max="8955" width="6.3828125" style="9" customWidth="1"/>
    <col min="8956" max="8956" width="2.61328125" style="9" customWidth="1"/>
    <col min="8957" max="8960" width="0.765625" style="9" customWidth="1"/>
    <col min="8961" max="9042" width="2.61328125" style="9" customWidth="1"/>
    <col min="9043" max="9209" width="1.4609375" style="9"/>
    <col min="9210" max="9210" width="2.61328125" style="9" customWidth="1"/>
    <col min="9211" max="9211" width="6.3828125" style="9" customWidth="1"/>
    <col min="9212" max="9212" width="2.61328125" style="9" customWidth="1"/>
    <col min="9213" max="9216" width="0.765625" style="9" customWidth="1"/>
    <col min="9217" max="9298" width="2.61328125" style="9" customWidth="1"/>
    <col min="9299" max="9465" width="1.4609375" style="9"/>
    <col min="9466" max="9466" width="2.61328125" style="9" customWidth="1"/>
    <col min="9467" max="9467" width="6.3828125" style="9" customWidth="1"/>
    <col min="9468" max="9468" width="2.61328125" style="9" customWidth="1"/>
    <col min="9469" max="9472" width="0.765625" style="9" customWidth="1"/>
    <col min="9473" max="9554" width="2.61328125" style="9" customWidth="1"/>
    <col min="9555" max="9721" width="1.4609375" style="9"/>
    <col min="9722" max="9722" width="2.61328125" style="9" customWidth="1"/>
    <col min="9723" max="9723" width="6.3828125" style="9" customWidth="1"/>
    <col min="9724" max="9724" width="2.61328125" style="9" customWidth="1"/>
    <col min="9725" max="9728" width="0.765625" style="9" customWidth="1"/>
    <col min="9729" max="9810" width="2.61328125" style="9" customWidth="1"/>
    <col min="9811" max="9977" width="1.4609375" style="9"/>
    <col min="9978" max="9978" width="2.61328125" style="9" customWidth="1"/>
    <col min="9979" max="9979" width="6.3828125" style="9" customWidth="1"/>
    <col min="9980" max="9980" width="2.61328125" style="9" customWidth="1"/>
    <col min="9981" max="9984" width="0.765625" style="9" customWidth="1"/>
    <col min="9985" max="10066" width="2.61328125" style="9" customWidth="1"/>
    <col min="10067" max="10233" width="1.4609375" style="9"/>
    <col min="10234" max="10234" width="2.61328125" style="9" customWidth="1"/>
    <col min="10235" max="10235" width="6.3828125" style="9" customWidth="1"/>
    <col min="10236" max="10236" width="2.61328125" style="9" customWidth="1"/>
    <col min="10237" max="10240" width="0.765625" style="9" customWidth="1"/>
    <col min="10241" max="10322" width="2.61328125" style="9" customWidth="1"/>
    <col min="10323" max="10489" width="1.4609375" style="9"/>
    <col min="10490" max="10490" width="2.61328125" style="9" customWidth="1"/>
    <col min="10491" max="10491" width="6.3828125" style="9" customWidth="1"/>
    <col min="10492" max="10492" width="2.61328125" style="9" customWidth="1"/>
    <col min="10493" max="10496" width="0.765625" style="9" customWidth="1"/>
    <col min="10497" max="10578" width="2.61328125" style="9" customWidth="1"/>
    <col min="10579" max="10745" width="1.4609375" style="9"/>
    <col min="10746" max="10746" width="2.61328125" style="9" customWidth="1"/>
    <col min="10747" max="10747" width="6.3828125" style="9" customWidth="1"/>
    <col min="10748" max="10748" width="2.61328125" style="9" customWidth="1"/>
    <col min="10749" max="10752" width="0.765625" style="9" customWidth="1"/>
    <col min="10753" max="10834" width="2.61328125" style="9" customWidth="1"/>
    <col min="10835" max="11001" width="1.4609375" style="9"/>
    <col min="11002" max="11002" width="2.61328125" style="9" customWidth="1"/>
    <col min="11003" max="11003" width="6.3828125" style="9" customWidth="1"/>
    <col min="11004" max="11004" width="2.61328125" style="9" customWidth="1"/>
    <col min="11005" max="11008" width="0.765625" style="9" customWidth="1"/>
    <col min="11009" max="11090" width="2.61328125" style="9" customWidth="1"/>
    <col min="11091" max="11257" width="1.4609375" style="9"/>
    <col min="11258" max="11258" width="2.61328125" style="9" customWidth="1"/>
    <col min="11259" max="11259" width="6.3828125" style="9" customWidth="1"/>
    <col min="11260" max="11260" width="2.61328125" style="9" customWidth="1"/>
    <col min="11261" max="11264" width="0.765625" style="9" customWidth="1"/>
    <col min="11265" max="11346" width="2.61328125" style="9" customWidth="1"/>
    <col min="11347" max="11513" width="1.4609375" style="9"/>
    <col min="11514" max="11514" width="2.61328125" style="9" customWidth="1"/>
    <col min="11515" max="11515" width="6.3828125" style="9" customWidth="1"/>
    <col min="11516" max="11516" width="2.61328125" style="9" customWidth="1"/>
    <col min="11517" max="11520" width="0.765625" style="9" customWidth="1"/>
    <col min="11521" max="11602" width="2.61328125" style="9" customWidth="1"/>
    <col min="11603" max="11769" width="1.4609375" style="9"/>
    <col min="11770" max="11770" width="2.61328125" style="9" customWidth="1"/>
    <col min="11771" max="11771" width="6.3828125" style="9" customWidth="1"/>
    <col min="11772" max="11772" width="2.61328125" style="9" customWidth="1"/>
    <col min="11773" max="11776" width="0.765625" style="9" customWidth="1"/>
    <col min="11777" max="11858" width="2.61328125" style="9" customWidth="1"/>
    <col min="11859" max="12025" width="1.4609375" style="9"/>
    <col min="12026" max="12026" width="2.61328125" style="9" customWidth="1"/>
    <col min="12027" max="12027" width="6.3828125" style="9" customWidth="1"/>
    <col min="12028" max="12028" width="2.61328125" style="9" customWidth="1"/>
    <col min="12029" max="12032" width="0.765625" style="9" customWidth="1"/>
    <col min="12033" max="12114" width="2.61328125" style="9" customWidth="1"/>
    <col min="12115" max="12281" width="1.4609375" style="9"/>
    <col min="12282" max="12282" width="2.61328125" style="9" customWidth="1"/>
    <col min="12283" max="12283" width="6.3828125" style="9" customWidth="1"/>
    <col min="12284" max="12284" width="2.61328125" style="9" customWidth="1"/>
    <col min="12285" max="12288" width="0.765625" style="9" customWidth="1"/>
    <col min="12289" max="12370" width="2.61328125" style="9" customWidth="1"/>
    <col min="12371" max="12537" width="1.4609375" style="9"/>
    <col min="12538" max="12538" width="2.61328125" style="9" customWidth="1"/>
    <col min="12539" max="12539" width="6.3828125" style="9" customWidth="1"/>
    <col min="12540" max="12540" width="2.61328125" style="9" customWidth="1"/>
    <col min="12541" max="12544" width="0.765625" style="9" customWidth="1"/>
    <col min="12545" max="12626" width="2.61328125" style="9" customWidth="1"/>
    <col min="12627" max="12793" width="1.4609375" style="9"/>
    <col min="12794" max="12794" width="2.61328125" style="9" customWidth="1"/>
    <col min="12795" max="12795" width="6.3828125" style="9" customWidth="1"/>
    <col min="12796" max="12796" width="2.61328125" style="9" customWidth="1"/>
    <col min="12797" max="12800" width="0.765625" style="9" customWidth="1"/>
    <col min="12801" max="12882" width="2.61328125" style="9" customWidth="1"/>
    <col min="12883" max="13049" width="1.4609375" style="9"/>
    <col min="13050" max="13050" width="2.61328125" style="9" customWidth="1"/>
    <col min="13051" max="13051" width="6.3828125" style="9" customWidth="1"/>
    <col min="13052" max="13052" width="2.61328125" style="9" customWidth="1"/>
    <col min="13053" max="13056" width="0.765625" style="9" customWidth="1"/>
    <col min="13057" max="13138" width="2.61328125" style="9" customWidth="1"/>
    <col min="13139" max="13305" width="1.4609375" style="9"/>
    <col min="13306" max="13306" width="2.61328125" style="9" customWidth="1"/>
    <col min="13307" max="13307" width="6.3828125" style="9" customWidth="1"/>
    <col min="13308" max="13308" width="2.61328125" style="9" customWidth="1"/>
    <col min="13309" max="13312" width="0.765625" style="9" customWidth="1"/>
    <col min="13313" max="13394" width="2.61328125" style="9" customWidth="1"/>
    <col min="13395" max="13561" width="1.4609375" style="9"/>
    <col min="13562" max="13562" width="2.61328125" style="9" customWidth="1"/>
    <col min="13563" max="13563" width="6.3828125" style="9" customWidth="1"/>
    <col min="13564" max="13564" width="2.61328125" style="9" customWidth="1"/>
    <col min="13565" max="13568" width="0.765625" style="9" customWidth="1"/>
    <col min="13569" max="13650" width="2.61328125" style="9" customWidth="1"/>
    <col min="13651" max="13817" width="1.4609375" style="9"/>
    <col min="13818" max="13818" width="2.61328125" style="9" customWidth="1"/>
    <col min="13819" max="13819" width="6.3828125" style="9" customWidth="1"/>
    <col min="13820" max="13820" width="2.61328125" style="9" customWidth="1"/>
    <col min="13821" max="13824" width="0.765625" style="9" customWidth="1"/>
    <col min="13825" max="13906" width="2.61328125" style="9" customWidth="1"/>
    <col min="13907" max="14073" width="1.4609375" style="9"/>
    <col min="14074" max="14074" width="2.61328125" style="9" customWidth="1"/>
    <col min="14075" max="14075" width="6.3828125" style="9" customWidth="1"/>
    <col min="14076" max="14076" width="2.61328125" style="9" customWidth="1"/>
    <col min="14077" max="14080" width="0.765625" style="9" customWidth="1"/>
    <col min="14081" max="14162" width="2.61328125" style="9" customWidth="1"/>
    <col min="14163" max="14329" width="1.4609375" style="9"/>
    <col min="14330" max="14330" width="2.61328125" style="9" customWidth="1"/>
    <col min="14331" max="14331" width="6.3828125" style="9" customWidth="1"/>
    <col min="14332" max="14332" width="2.61328125" style="9" customWidth="1"/>
    <col min="14333" max="14336" width="0.765625" style="9" customWidth="1"/>
    <col min="14337" max="14418" width="2.61328125" style="9" customWidth="1"/>
    <col min="14419" max="14585" width="1.4609375" style="9"/>
    <col min="14586" max="14586" width="2.61328125" style="9" customWidth="1"/>
    <col min="14587" max="14587" width="6.3828125" style="9" customWidth="1"/>
    <col min="14588" max="14588" width="2.61328125" style="9" customWidth="1"/>
    <col min="14589" max="14592" width="0.765625" style="9" customWidth="1"/>
    <col min="14593" max="14674" width="2.61328125" style="9" customWidth="1"/>
    <col min="14675" max="14841" width="1.4609375" style="9"/>
    <col min="14842" max="14842" width="2.61328125" style="9" customWidth="1"/>
    <col min="14843" max="14843" width="6.3828125" style="9" customWidth="1"/>
    <col min="14844" max="14844" width="2.61328125" style="9" customWidth="1"/>
    <col min="14845" max="14848" width="0.765625" style="9" customWidth="1"/>
    <col min="14849" max="14930" width="2.61328125" style="9" customWidth="1"/>
    <col min="14931" max="15097" width="1.4609375" style="9"/>
    <col min="15098" max="15098" width="2.61328125" style="9" customWidth="1"/>
    <col min="15099" max="15099" width="6.3828125" style="9" customWidth="1"/>
    <col min="15100" max="15100" width="2.61328125" style="9" customWidth="1"/>
    <col min="15101" max="15104" width="0.765625" style="9" customWidth="1"/>
    <col min="15105" max="15186" width="2.61328125" style="9" customWidth="1"/>
    <col min="15187" max="15353" width="1.4609375" style="9"/>
    <col min="15354" max="15354" width="2.61328125" style="9" customWidth="1"/>
    <col min="15355" max="15355" width="6.3828125" style="9" customWidth="1"/>
    <col min="15356" max="15356" width="2.61328125" style="9" customWidth="1"/>
    <col min="15357" max="15360" width="0.765625" style="9" customWidth="1"/>
    <col min="15361" max="15442" width="2.61328125" style="9" customWidth="1"/>
    <col min="15443" max="15609" width="1.4609375" style="9"/>
    <col min="15610" max="15610" width="2.61328125" style="9" customWidth="1"/>
    <col min="15611" max="15611" width="6.3828125" style="9" customWidth="1"/>
    <col min="15612" max="15612" width="2.61328125" style="9" customWidth="1"/>
    <col min="15613" max="15616" width="0.765625" style="9" customWidth="1"/>
    <col min="15617" max="15698" width="2.61328125" style="9" customWidth="1"/>
    <col min="15699" max="15865" width="1.4609375" style="9"/>
    <col min="15866" max="15866" width="2.61328125" style="9" customWidth="1"/>
    <col min="15867" max="15867" width="6.3828125" style="9" customWidth="1"/>
    <col min="15868" max="15868" width="2.61328125" style="9" customWidth="1"/>
    <col min="15869" max="15872" width="0.765625" style="9" customWidth="1"/>
    <col min="15873" max="15954" width="2.61328125" style="9" customWidth="1"/>
    <col min="15955" max="16121" width="1.4609375" style="9"/>
    <col min="16122" max="16122" width="2.61328125" style="9" customWidth="1"/>
    <col min="16123" max="16123" width="6.3828125" style="9" customWidth="1"/>
    <col min="16124" max="16124" width="2.61328125" style="9" customWidth="1"/>
    <col min="16125" max="16128" width="0.765625" style="9" customWidth="1"/>
    <col min="16129" max="16210" width="2.61328125" style="9" customWidth="1"/>
    <col min="16211" max="16384" width="1.4609375" style="9"/>
  </cols>
  <sheetData>
    <row r="1" spans="1:196" ht="16.2" customHeight="1">
      <c r="A1" s="8"/>
      <c r="B1" s="8"/>
      <c r="C1" s="8"/>
    </row>
    <row r="2" spans="1:196" ht="16.2" customHeight="1">
      <c r="A2" s="8"/>
      <c r="B2" s="8"/>
      <c r="C2" s="8"/>
    </row>
    <row r="3" spans="1:196" ht="16.2" customHeight="1">
      <c r="A3" s="8"/>
      <c r="B3" s="8"/>
      <c r="C3" s="8"/>
    </row>
    <row r="4" spans="1:196" ht="16.2" customHeight="1">
      <c r="A4" s="8"/>
      <c r="B4" s="313"/>
      <c r="C4" s="313"/>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row>
    <row r="5" spans="1:196" ht="16.2" customHeight="1">
      <c r="A5" s="8"/>
      <c r="B5" s="313"/>
      <c r="C5" s="313"/>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row>
    <row r="6" spans="1:196" ht="16.2" customHeight="1">
      <c r="A6" s="8"/>
      <c r="B6" s="315"/>
      <c r="C6" s="315"/>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4"/>
      <c r="BN6" s="314"/>
      <c r="BO6" s="314"/>
      <c r="BP6" s="314"/>
      <c r="BQ6" s="314"/>
      <c r="BR6" s="314"/>
      <c r="BS6" s="314"/>
      <c r="BT6" s="314"/>
      <c r="BU6" s="314"/>
      <c r="BV6" s="314"/>
      <c r="BW6" s="314"/>
      <c r="BX6" s="314"/>
      <c r="BY6" s="314"/>
      <c r="BZ6" s="314"/>
      <c r="CA6" s="314"/>
      <c r="CB6" s="314"/>
      <c r="CC6" s="314"/>
      <c r="CD6" s="314"/>
    </row>
    <row r="7" spans="1:196" ht="30" customHeight="1">
      <c r="A7" s="62"/>
      <c r="B7" s="316"/>
      <c r="C7" s="316"/>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156"/>
      <c r="BN7" s="156"/>
      <c r="BO7" s="156"/>
      <c r="BP7" s="156"/>
      <c r="BQ7" s="156"/>
      <c r="BR7" s="156"/>
      <c r="BS7" s="156"/>
      <c r="BT7" s="156"/>
      <c r="BU7" s="156"/>
      <c r="BV7" s="156"/>
      <c r="BW7" s="156"/>
      <c r="BX7" s="156"/>
      <c r="BY7" s="156"/>
      <c r="BZ7" s="156"/>
      <c r="CA7" s="156"/>
      <c r="CB7" s="156"/>
      <c r="CC7" s="156"/>
      <c r="CD7" s="322"/>
    </row>
    <row r="8" spans="1:196" ht="25.2" customHeight="1">
      <c r="A8" s="62"/>
      <c r="B8" s="316"/>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172"/>
    </row>
    <row r="9" spans="1:196" ht="12" customHeight="1">
      <c r="A9" s="62"/>
      <c r="B9" s="316"/>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172"/>
    </row>
    <row r="10" spans="1:196" ht="25.2" customHeight="1">
      <c r="A10" s="62"/>
      <c r="B10" s="316"/>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172"/>
    </row>
    <row r="11" spans="1:196" ht="25.2" customHeight="1">
      <c r="A11" s="62"/>
      <c r="B11" s="316"/>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172"/>
    </row>
    <row r="12" spans="1:196" ht="25.2" customHeight="1">
      <c r="A12" s="62"/>
      <c r="B12" s="316"/>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172"/>
      <c r="CK12" s="324"/>
      <c r="CL12" s="324"/>
      <c r="CM12" s="324"/>
      <c r="CN12" s="324"/>
      <c r="CO12" s="324"/>
      <c r="CP12" s="324"/>
      <c r="CQ12" s="324"/>
      <c r="CR12" s="324"/>
      <c r="CS12" s="324"/>
      <c r="CT12" s="324"/>
      <c r="CU12" s="324"/>
      <c r="CV12" s="324"/>
      <c r="CW12" s="324"/>
      <c r="CX12" s="324"/>
      <c r="CY12" s="324"/>
      <c r="CZ12" s="324"/>
      <c r="DA12" s="324"/>
      <c r="DB12" s="324"/>
      <c r="DC12" s="324"/>
      <c r="DD12" s="324"/>
    </row>
    <row r="13" spans="1:196" ht="25.2" customHeight="1">
      <c r="A13" s="62"/>
      <c r="B13" s="318"/>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172"/>
      <c r="CK13" s="324"/>
      <c r="CL13" s="324"/>
      <c r="CM13" s="324"/>
      <c r="CN13" s="324"/>
      <c r="CO13" s="324"/>
      <c r="CP13" s="324"/>
      <c r="CQ13" s="324"/>
      <c r="CR13" s="324"/>
      <c r="CS13" s="324"/>
      <c r="CT13" s="324"/>
      <c r="CU13" s="324"/>
      <c r="CV13" s="324"/>
      <c r="CW13" s="324"/>
      <c r="CX13" s="324"/>
      <c r="CY13" s="324"/>
      <c r="CZ13" s="324"/>
      <c r="DA13" s="324"/>
      <c r="DB13" s="324"/>
      <c r="DC13" s="324"/>
      <c r="DD13" s="324"/>
    </row>
    <row r="14" spans="1:196" ht="30" customHeight="1">
      <c r="A14" s="62"/>
      <c r="B14" s="318"/>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172"/>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row>
    <row r="15" spans="1:196" ht="30" customHeight="1">
      <c r="A15" s="62"/>
      <c r="B15" s="318"/>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172"/>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row>
    <row r="16" spans="1:196" ht="28.2">
      <c r="A16" s="62"/>
      <c r="B16" s="137"/>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172"/>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row>
    <row r="17" spans="1:196" ht="30" customHeight="1">
      <c r="A17" s="62"/>
      <c r="B17" s="137"/>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172"/>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row>
    <row r="18" spans="1:196" ht="30" customHeight="1">
      <c r="A18" s="62"/>
      <c r="B18" s="25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172"/>
      <c r="CE18" s="323"/>
      <c r="CF18" s="323"/>
      <c r="CG18" s="323"/>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row>
    <row r="19" spans="1:196" ht="30" customHeight="1">
      <c r="A19" s="62"/>
      <c r="B19" s="319"/>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172"/>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row>
    <row r="20" spans="1:196" ht="30" customHeight="1">
      <c r="A20" s="62"/>
      <c r="B20" s="319"/>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172"/>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row>
    <row r="21" spans="1:196" ht="30" customHeight="1">
      <c r="A21" s="62"/>
      <c r="B21" s="319"/>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172"/>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row>
    <row r="22" spans="1:196" ht="49.95" customHeight="1">
      <c r="A22" s="62"/>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172"/>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row>
    <row r="23" spans="1:196" s="311" customFormat="1" ht="30" customHeight="1">
      <c r="A23" s="151"/>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172"/>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row>
    <row r="24" spans="1:196" ht="30" customHeight="1">
      <c r="A24" s="62"/>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172"/>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row>
    <row r="25" spans="1:196" ht="30" customHeight="1">
      <c r="A25" s="62"/>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172"/>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row>
    <row r="26" spans="1:196" ht="30" customHeight="1">
      <c r="A26" s="62"/>
      <c r="B26" s="320"/>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172"/>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row>
    <row r="27" spans="1:196" ht="30" customHeight="1">
      <c r="A27" s="62"/>
      <c r="B27" s="319"/>
      <c r="C27" s="75"/>
      <c r="D27" s="75"/>
      <c r="E27" s="75"/>
      <c r="F27" s="75"/>
      <c r="G27" s="75"/>
      <c r="H27" s="75"/>
      <c r="I27" s="75"/>
      <c r="J27" s="75"/>
      <c r="K27" s="75"/>
      <c r="L27" s="75"/>
      <c r="M27" s="75"/>
      <c r="N27" s="75"/>
      <c r="O27" s="75"/>
      <c r="P27" s="75"/>
      <c r="Q27" s="75"/>
      <c r="R27" s="75"/>
      <c r="S27" s="75"/>
      <c r="T27" s="75"/>
      <c r="U27" s="75"/>
      <c r="V27" s="2928" t="s">
        <v>2674</v>
      </c>
      <c r="W27" s="2928"/>
      <c r="X27" s="2928"/>
      <c r="Y27" s="2928"/>
      <c r="Z27" s="2928"/>
      <c r="AA27" s="2928"/>
      <c r="AB27" s="2928"/>
      <c r="AC27" s="2928"/>
      <c r="AD27" s="2928"/>
      <c r="AE27" s="2928"/>
      <c r="AF27" s="2928"/>
      <c r="AG27" s="2928"/>
      <c r="AH27" s="2928"/>
      <c r="AI27" s="2928"/>
      <c r="AJ27" s="2928"/>
      <c r="AK27" s="2928"/>
      <c r="AL27" s="2928"/>
      <c r="AM27" s="2928"/>
      <c r="AN27" s="2928"/>
      <c r="AO27" s="2928"/>
      <c r="AP27" s="2928"/>
      <c r="AQ27" s="2928"/>
      <c r="AR27" s="2928"/>
      <c r="AS27" s="2928"/>
      <c r="AT27" s="2928"/>
      <c r="AU27" s="2928"/>
      <c r="AV27" s="2928"/>
      <c r="AW27" s="2928"/>
      <c r="AX27" s="2928"/>
      <c r="AY27" s="2928"/>
      <c r="AZ27" s="2928"/>
      <c r="BA27" s="2928"/>
      <c r="BB27" s="2928"/>
      <c r="BC27" s="2928"/>
      <c r="BD27" s="2928"/>
      <c r="BE27" s="2928"/>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172"/>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row>
    <row r="28" spans="1:196" ht="30" customHeight="1">
      <c r="A28" s="62"/>
      <c r="B28" s="319"/>
      <c r="C28" s="75"/>
      <c r="D28" s="75"/>
      <c r="E28" s="75"/>
      <c r="F28" s="75"/>
      <c r="G28" s="75"/>
      <c r="H28" s="75"/>
      <c r="I28" s="75"/>
      <c r="J28" s="75"/>
      <c r="K28" s="75"/>
      <c r="L28" s="75"/>
      <c r="M28" s="75"/>
      <c r="N28" s="75"/>
      <c r="O28" s="75"/>
      <c r="P28" s="75"/>
      <c r="Q28" s="75"/>
      <c r="R28" s="75"/>
      <c r="S28" s="75"/>
      <c r="T28" s="75"/>
      <c r="U28" s="75"/>
      <c r="V28" s="2928"/>
      <c r="W28" s="2928"/>
      <c r="X28" s="2928"/>
      <c r="Y28" s="2928"/>
      <c r="Z28" s="2928"/>
      <c r="AA28" s="2928"/>
      <c r="AB28" s="2928"/>
      <c r="AC28" s="2928"/>
      <c r="AD28" s="2928"/>
      <c r="AE28" s="2928"/>
      <c r="AF28" s="2928"/>
      <c r="AG28" s="2928"/>
      <c r="AH28" s="2928"/>
      <c r="AI28" s="2928"/>
      <c r="AJ28" s="2928"/>
      <c r="AK28" s="2928"/>
      <c r="AL28" s="2928"/>
      <c r="AM28" s="2928"/>
      <c r="AN28" s="2928"/>
      <c r="AO28" s="2928"/>
      <c r="AP28" s="2928"/>
      <c r="AQ28" s="2928"/>
      <c r="AR28" s="2928"/>
      <c r="AS28" s="2928"/>
      <c r="AT28" s="2928"/>
      <c r="AU28" s="2928"/>
      <c r="AV28" s="2928"/>
      <c r="AW28" s="2928"/>
      <c r="AX28" s="2928"/>
      <c r="AY28" s="2928"/>
      <c r="AZ28" s="2928"/>
      <c r="BA28" s="2928"/>
      <c r="BB28" s="2928"/>
      <c r="BC28" s="2928"/>
      <c r="BD28" s="2928"/>
      <c r="BE28" s="2928"/>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172"/>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row>
    <row r="29" spans="1:196" ht="30" customHeight="1">
      <c r="A29" s="62"/>
      <c r="B29" s="320"/>
      <c r="C29" s="75"/>
      <c r="D29" s="75"/>
      <c r="E29" s="75"/>
      <c r="F29" s="75"/>
      <c r="G29" s="75"/>
      <c r="H29" s="75"/>
      <c r="I29" s="75"/>
      <c r="J29" s="75"/>
      <c r="K29" s="75"/>
      <c r="L29" s="75"/>
      <c r="M29" s="75"/>
      <c r="N29" s="75"/>
      <c r="O29" s="75"/>
      <c r="P29" s="75"/>
      <c r="Q29" s="75"/>
      <c r="R29" s="75"/>
      <c r="S29" s="75"/>
      <c r="T29" s="75"/>
      <c r="U29" s="75"/>
      <c r="V29" s="2928"/>
      <c r="W29" s="2928"/>
      <c r="X29" s="2928"/>
      <c r="Y29" s="2928"/>
      <c r="Z29" s="2928"/>
      <c r="AA29" s="2928"/>
      <c r="AB29" s="2928"/>
      <c r="AC29" s="2928"/>
      <c r="AD29" s="2928"/>
      <c r="AE29" s="2928"/>
      <c r="AF29" s="2928"/>
      <c r="AG29" s="2928"/>
      <c r="AH29" s="2928"/>
      <c r="AI29" s="2928"/>
      <c r="AJ29" s="2928"/>
      <c r="AK29" s="2928"/>
      <c r="AL29" s="2928"/>
      <c r="AM29" s="2928"/>
      <c r="AN29" s="2928"/>
      <c r="AO29" s="2928"/>
      <c r="AP29" s="2928"/>
      <c r="AQ29" s="2928"/>
      <c r="AR29" s="2928"/>
      <c r="AS29" s="2928"/>
      <c r="AT29" s="2928"/>
      <c r="AU29" s="2928"/>
      <c r="AV29" s="2928"/>
      <c r="AW29" s="2928"/>
      <c r="AX29" s="2928"/>
      <c r="AY29" s="2928"/>
      <c r="AZ29" s="2928"/>
      <c r="BA29" s="2928"/>
      <c r="BB29" s="2928"/>
      <c r="BC29" s="2928"/>
      <c r="BD29" s="2928"/>
      <c r="BE29" s="2928"/>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172"/>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row>
    <row r="30" spans="1:196" ht="30" customHeight="1">
      <c r="A30" s="62"/>
      <c r="B30" s="137"/>
      <c r="C30" s="75"/>
      <c r="D30" s="75"/>
      <c r="E30" s="75"/>
      <c r="F30" s="75"/>
      <c r="G30" s="75"/>
      <c r="H30" s="75"/>
      <c r="I30" s="75"/>
      <c r="J30" s="75"/>
      <c r="K30" s="75"/>
      <c r="L30" s="75"/>
      <c r="M30" s="75"/>
      <c r="N30" s="75"/>
      <c r="O30" s="75"/>
      <c r="P30" s="75"/>
      <c r="Q30" s="75"/>
      <c r="R30" s="75"/>
      <c r="S30" s="75"/>
      <c r="T30" s="75"/>
      <c r="U30" s="75"/>
      <c r="V30" s="2929" t="s">
        <v>2675</v>
      </c>
      <c r="W30" s="2930"/>
      <c r="X30" s="2930"/>
      <c r="Y30" s="2930"/>
      <c r="Z30" s="2930"/>
      <c r="AA30" s="2930"/>
      <c r="AB30" s="2930"/>
      <c r="AC30" s="2930"/>
      <c r="AD30" s="2930"/>
      <c r="AE30" s="2930"/>
      <c r="AF30" s="2930"/>
      <c r="AG30" s="2930"/>
      <c r="AH30" s="2930"/>
      <c r="AI30" s="2930"/>
      <c r="AJ30" s="2930"/>
      <c r="AK30" s="2930"/>
      <c r="AL30" s="2930"/>
      <c r="AM30" s="2930"/>
      <c r="AN30" s="2930"/>
      <c r="AO30" s="2930"/>
      <c r="AP30" s="2930"/>
      <c r="AQ30" s="2930"/>
      <c r="AR30" s="2930"/>
      <c r="AS30" s="2930"/>
      <c r="AT30" s="2930"/>
      <c r="AU30" s="2930"/>
      <c r="AV30" s="2930"/>
      <c r="AW30" s="2930"/>
      <c r="AX30" s="2930"/>
      <c r="AY30" s="2930"/>
      <c r="AZ30" s="2930"/>
      <c r="BA30" s="2930"/>
      <c r="BB30" s="2930"/>
      <c r="BC30" s="2930"/>
      <c r="BD30" s="2930"/>
      <c r="BE30" s="2930"/>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172"/>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row>
    <row r="31" spans="1:196" ht="25.2" customHeight="1">
      <c r="A31" s="62"/>
      <c r="B31" s="137"/>
      <c r="C31" s="75"/>
      <c r="D31" s="75"/>
      <c r="E31" s="75"/>
      <c r="F31" s="75"/>
      <c r="G31" s="75"/>
      <c r="H31" s="75"/>
      <c r="I31" s="75"/>
      <c r="J31" s="75"/>
      <c r="K31" s="75"/>
      <c r="L31" s="75"/>
      <c r="M31" s="75"/>
      <c r="N31" s="75"/>
      <c r="O31" s="75"/>
      <c r="P31" s="75"/>
      <c r="Q31" s="75"/>
      <c r="R31" s="75"/>
      <c r="S31" s="75"/>
      <c r="T31" s="75"/>
      <c r="U31" s="75"/>
      <c r="V31" s="2930"/>
      <c r="W31" s="2930"/>
      <c r="X31" s="2930"/>
      <c r="Y31" s="2930"/>
      <c r="Z31" s="2930"/>
      <c r="AA31" s="2930"/>
      <c r="AB31" s="2930"/>
      <c r="AC31" s="2930"/>
      <c r="AD31" s="2930"/>
      <c r="AE31" s="2930"/>
      <c r="AF31" s="2930"/>
      <c r="AG31" s="2930"/>
      <c r="AH31" s="2930"/>
      <c r="AI31" s="2930"/>
      <c r="AJ31" s="2930"/>
      <c r="AK31" s="2930"/>
      <c r="AL31" s="2930"/>
      <c r="AM31" s="2930"/>
      <c r="AN31" s="2930"/>
      <c r="AO31" s="2930"/>
      <c r="AP31" s="2930"/>
      <c r="AQ31" s="2930"/>
      <c r="AR31" s="2930"/>
      <c r="AS31" s="2930"/>
      <c r="AT31" s="2930"/>
      <c r="AU31" s="2930"/>
      <c r="AV31" s="2930"/>
      <c r="AW31" s="2930"/>
      <c r="AX31" s="2930"/>
      <c r="AY31" s="2930"/>
      <c r="AZ31" s="2930"/>
      <c r="BA31" s="2930"/>
      <c r="BB31" s="2930"/>
      <c r="BC31" s="2930"/>
      <c r="BD31" s="2930"/>
      <c r="BE31" s="2930"/>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172"/>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row>
    <row r="32" spans="1:196" ht="30" customHeight="1">
      <c r="A32" s="62"/>
      <c r="B32" s="137"/>
      <c r="C32" s="75"/>
      <c r="D32" s="75"/>
      <c r="E32" s="75"/>
      <c r="F32" s="75"/>
      <c r="G32" s="75"/>
      <c r="H32" s="75"/>
      <c r="I32" s="75"/>
      <c r="J32" s="75"/>
      <c r="K32" s="75"/>
      <c r="L32" s="75"/>
      <c r="M32" s="75"/>
      <c r="N32" s="75"/>
      <c r="O32" s="75"/>
      <c r="P32" s="75"/>
      <c r="Q32" s="75"/>
      <c r="R32" s="75"/>
      <c r="S32" s="75"/>
      <c r="T32" s="75"/>
      <c r="U32" s="75"/>
      <c r="V32" s="2930"/>
      <c r="W32" s="2930"/>
      <c r="X32" s="2930"/>
      <c r="Y32" s="2930"/>
      <c r="Z32" s="2930"/>
      <c r="AA32" s="2930"/>
      <c r="AB32" s="2930"/>
      <c r="AC32" s="2930"/>
      <c r="AD32" s="2930"/>
      <c r="AE32" s="2930"/>
      <c r="AF32" s="2930"/>
      <c r="AG32" s="2930"/>
      <c r="AH32" s="2930"/>
      <c r="AI32" s="2930"/>
      <c r="AJ32" s="2930"/>
      <c r="AK32" s="2930"/>
      <c r="AL32" s="2930"/>
      <c r="AM32" s="2930"/>
      <c r="AN32" s="2930"/>
      <c r="AO32" s="2930"/>
      <c r="AP32" s="2930"/>
      <c r="AQ32" s="2930"/>
      <c r="AR32" s="2930"/>
      <c r="AS32" s="2930"/>
      <c r="AT32" s="2930"/>
      <c r="AU32" s="2930"/>
      <c r="AV32" s="2930"/>
      <c r="AW32" s="2930"/>
      <c r="AX32" s="2930"/>
      <c r="AY32" s="2930"/>
      <c r="AZ32" s="2930"/>
      <c r="BA32" s="2930"/>
      <c r="BB32" s="2930"/>
      <c r="BC32" s="2930"/>
      <c r="BD32" s="2930"/>
      <c r="BE32" s="2930"/>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172"/>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row>
    <row r="33" spans="1:196" ht="30" customHeight="1">
      <c r="A33" s="62"/>
      <c r="B33" s="137"/>
      <c r="C33" s="75"/>
      <c r="D33" s="75"/>
      <c r="E33" s="75"/>
      <c r="F33" s="75"/>
      <c r="G33" s="75"/>
      <c r="H33" s="75"/>
      <c r="I33" s="75"/>
      <c r="J33" s="75"/>
      <c r="K33" s="75"/>
      <c r="L33" s="75"/>
      <c r="M33" s="75"/>
      <c r="N33" s="75"/>
      <c r="O33" s="75"/>
      <c r="P33" s="75"/>
      <c r="Q33" s="75"/>
      <c r="R33" s="75"/>
      <c r="S33" s="75"/>
      <c r="T33" s="75"/>
      <c r="U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172"/>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c r="GC33" s="75"/>
      <c r="GD33" s="75"/>
      <c r="GE33" s="75"/>
      <c r="GF33" s="75"/>
      <c r="GG33" s="75"/>
      <c r="GH33" s="75"/>
      <c r="GI33" s="75"/>
      <c r="GJ33" s="75"/>
      <c r="GK33" s="75"/>
      <c r="GL33" s="75"/>
      <c r="GM33" s="75"/>
      <c r="GN33" s="75"/>
    </row>
    <row r="34" spans="1:196" ht="30" customHeight="1">
      <c r="A34" s="62"/>
      <c r="B34" s="137"/>
      <c r="C34" s="75"/>
      <c r="D34" s="75"/>
      <c r="E34" s="75"/>
      <c r="F34" s="75"/>
      <c r="G34" s="75"/>
      <c r="H34" s="75"/>
      <c r="I34" s="75"/>
      <c r="J34" s="75"/>
      <c r="K34" s="75"/>
      <c r="L34" s="75"/>
      <c r="M34" s="75"/>
      <c r="N34" s="75"/>
      <c r="O34" s="75"/>
      <c r="P34" s="75"/>
      <c r="Q34" s="75"/>
      <c r="R34" s="75"/>
      <c r="S34" s="75"/>
      <c r="T34" s="75"/>
      <c r="U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172"/>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c r="GH34" s="75"/>
      <c r="GI34" s="75"/>
      <c r="GJ34" s="75"/>
      <c r="GK34" s="75"/>
      <c r="GL34" s="75"/>
      <c r="GM34" s="75"/>
      <c r="GN34" s="75"/>
    </row>
    <row r="35" spans="1:196" ht="30" customHeight="1">
      <c r="A35" s="62"/>
      <c r="B35" s="105"/>
      <c r="C35" s="75"/>
      <c r="D35" s="75"/>
      <c r="E35" s="75"/>
      <c r="F35" s="75"/>
      <c r="G35" s="75"/>
      <c r="H35" s="75"/>
      <c r="I35" s="75"/>
      <c r="J35" s="75"/>
      <c r="K35" s="75"/>
      <c r="L35" s="75"/>
      <c r="M35" s="75"/>
      <c r="N35" s="75"/>
      <c r="O35" s="75"/>
      <c r="P35" s="75"/>
      <c r="Q35" s="75"/>
      <c r="R35" s="75"/>
      <c r="S35" s="75"/>
      <c r="T35" s="75"/>
      <c r="U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172"/>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row>
    <row r="36" spans="1:196" ht="25.2" customHeight="1">
      <c r="A36" s="62"/>
      <c r="B36" s="137"/>
      <c r="C36" s="75"/>
      <c r="D36" s="75"/>
      <c r="E36" s="75"/>
      <c r="F36" s="75"/>
      <c r="G36" s="75"/>
      <c r="H36" s="75"/>
      <c r="I36" s="75"/>
      <c r="J36" s="75"/>
      <c r="K36" s="75"/>
      <c r="L36" s="75"/>
      <c r="M36" s="75"/>
      <c r="N36" s="75"/>
      <c r="O36" s="75"/>
      <c r="P36" s="75"/>
      <c r="Q36" s="75"/>
      <c r="R36" s="75"/>
      <c r="S36" s="75"/>
      <c r="T36" s="75"/>
      <c r="U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172"/>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row>
    <row r="37" spans="1:196" ht="30" customHeight="1">
      <c r="A37" s="62"/>
      <c r="B37" s="137"/>
      <c r="C37" s="75"/>
      <c r="D37" s="75"/>
      <c r="E37" s="75"/>
      <c r="F37" s="75"/>
      <c r="G37" s="75"/>
      <c r="H37" s="75"/>
      <c r="I37" s="75"/>
      <c r="J37" s="75"/>
      <c r="K37" s="75"/>
      <c r="L37" s="75"/>
      <c r="M37" s="75"/>
      <c r="N37" s="75"/>
      <c r="O37" s="75"/>
      <c r="P37" s="75"/>
      <c r="Q37" s="75"/>
      <c r="R37" s="75"/>
      <c r="S37" s="75"/>
      <c r="T37" s="75"/>
      <c r="U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172"/>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row>
    <row r="38" spans="1:196" ht="30" customHeight="1">
      <c r="A38" s="62"/>
      <c r="B38" s="137"/>
      <c r="C38" s="75"/>
      <c r="D38" s="75"/>
      <c r="E38" s="75"/>
      <c r="F38" s="75"/>
      <c r="G38" s="75"/>
      <c r="H38" s="75"/>
      <c r="I38" s="75"/>
      <c r="J38" s="75"/>
      <c r="K38" s="75"/>
      <c r="L38" s="75"/>
      <c r="M38" s="75"/>
      <c r="N38" s="75"/>
      <c r="O38" s="75"/>
      <c r="P38" s="75"/>
      <c r="Q38" s="75"/>
      <c r="R38" s="75"/>
      <c r="S38" s="75"/>
      <c r="T38" s="75"/>
      <c r="U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172"/>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row>
    <row r="39" spans="1:196" ht="25.2" customHeight="1">
      <c r="A39" s="62"/>
      <c r="B39" s="137"/>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172"/>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row>
    <row r="40" spans="1:196" ht="30" customHeight="1">
      <c r="A40" s="62"/>
      <c r="B40" s="137"/>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172"/>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row>
    <row r="41" spans="1:196" ht="30" customHeight="1">
      <c r="A41" s="62"/>
      <c r="B41" s="10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172"/>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row>
    <row r="42" spans="1:196" s="306" customFormat="1" ht="30" customHeight="1">
      <c r="A42" s="321"/>
      <c r="B42" s="137"/>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172"/>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row>
    <row r="43" spans="1:196" ht="30" customHeight="1">
      <c r="A43" s="62"/>
      <c r="B43" s="137"/>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172"/>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c r="FL43" s="75"/>
      <c r="FM43" s="75"/>
      <c r="FN43" s="75"/>
      <c r="FO43" s="75"/>
      <c r="FP43" s="75"/>
      <c r="FQ43" s="75"/>
      <c r="FR43" s="75"/>
      <c r="FS43" s="75"/>
      <c r="FT43" s="75"/>
      <c r="FU43" s="75"/>
      <c r="FV43" s="75"/>
      <c r="FW43" s="75"/>
      <c r="FX43" s="75"/>
      <c r="FY43" s="75"/>
      <c r="FZ43" s="75"/>
      <c r="GA43" s="75"/>
      <c r="GB43" s="75"/>
      <c r="GC43" s="75"/>
      <c r="GD43" s="75"/>
      <c r="GE43" s="75"/>
      <c r="GF43" s="75"/>
      <c r="GG43" s="75"/>
      <c r="GH43" s="75"/>
      <c r="GI43" s="75"/>
      <c r="GJ43" s="75"/>
      <c r="GK43" s="75"/>
      <c r="GL43" s="75"/>
      <c r="GM43" s="75"/>
      <c r="GN43" s="75"/>
    </row>
    <row r="44" spans="1:196" ht="30" customHeight="1">
      <c r="A44" s="62"/>
      <c r="B44" s="137"/>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172"/>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c r="GC44" s="75"/>
      <c r="GD44" s="75"/>
      <c r="GE44" s="75"/>
      <c r="GF44" s="75"/>
      <c r="GG44" s="75"/>
      <c r="GH44" s="75"/>
      <c r="GI44" s="75"/>
      <c r="GJ44" s="75"/>
      <c r="GK44" s="75"/>
      <c r="GL44" s="75"/>
      <c r="GM44" s="75"/>
      <c r="GN44" s="75"/>
    </row>
    <row r="45" spans="1:196" ht="30" customHeight="1">
      <c r="A45" s="62"/>
      <c r="B45" s="8"/>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172"/>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75"/>
      <c r="FM45" s="75"/>
      <c r="FN45" s="75"/>
      <c r="FO45" s="75"/>
      <c r="FP45" s="75"/>
      <c r="FQ45" s="75"/>
      <c r="FR45" s="75"/>
      <c r="FS45" s="75"/>
      <c r="FT45" s="75"/>
      <c r="FU45" s="75"/>
      <c r="FV45" s="75"/>
      <c r="FW45" s="75"/>
      <c r="FX45" s="75"/>
      <c r="FY45" s="75"/>
      <c r="FZ45" s="75"/>
      <c r="GA45" s="75"/>
      <c r="GB45" s="75"/>
      <c r="GC45" s="75"/>
      <c r="GD45" s="75"/>
      <c r="GE45" s="75"/>
      <c r="GF45" s="75"/>
      <c r="GG45" s="75"/>
      <c r="GH45" s="75"/>
      <c r="GI45" s="75"/>
      <c r="GJ45" s="75"/>
      <c r="GK45" s="75"/>
      <c r="GL45" s="75"/>
      <c r="GM45" s="75"/>
      <c r="GN45" s="75"/>
    </row>
    <row r="46" spans="1:196" ht="30" customHeight="1">
      <c r="A46" s="62"/>
      <c r="B46" s="8"/>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172"/>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c r="GC46" s="75"/>
      <c r="GD46" s="75"/>
      <c r="GE46" s="75"/>
      <c r="GF46" s="75"/>
      <c r="GG46" s="75"/>
      <c r="GH46" s="75"/>
      <c r="GI46" s="75"/>
      <c r="GJ46" s="75"/>
      <c r="GK46" s="75"/>
      <c r="GL46" s="75"/>
      <c r="GM46" s="75"/>
      <c r="GN46" s="75"/>
    </row>
    <row r="47" spans="1:196" ht="30" customHeight="1">
      <c r="A47" s="62"/>
      <c r="B47" s="8"/>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172"/>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c r="FT47" s="75"/>
      <c r="FU47" s="75"/>
      <c r="FV47" s="75"/>
      <c r="FW47" s="75"/>
      <c r="FX47" s="75"/>
      <c r="FY47" s="75"/>
      <c r="FZ47" s="75"/>
      <c r="GA47" s="75"/>
      <c r="GB47" s="75"/>
      <c r="GC47" s="75"/>
      <c r="GD47" s="75"/>
      <c r="GE47" s="75"/>
      <c r="GF47" s="75"/>
      <c r="GG47" s="75"/>
      <c r="GH47" s="75"/>
      <c r="GI47" s="75"/>
      <c r="GJ47" s="75"/>
      <c r="GK47" s="75"/>
      <c r="GL47" s="75"/>
      <c r="GM47" s="75"/>
      <c r="GN47" s="75"/>
    </row>
    <row r="48" spans="1:196" ht="30" customHeight="1">
      <c r="A48" s="62"/>
      <c r="B48" s="8"/>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172"/>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c r="FT48" s="75"/>
      <c r="FU48" s="75"/>
      <c r="FV48" s="75"/>
      <c r="FW48" s="75"/>
      <c r="FX48" s="75"/>
      <c r="FY48" s="75"/>
      <c r="FZ48" s="75"/>
      <c r="GA48" s="75"/>
      <c r="GB48" s="75"/>
      <c r="GC48" s="75"/>
      <c r="GD48" s="75"/>
      <c r="GE48" s="75"/>
      <c r="GF48" s="75"/>
      <c r="GG48" s="75"/>
      <c r="GH48" s="75"/>
      <c r="GI48" s="75"/>
      <c r="GJ48" s="75"/>
      <c r="GK48" s="75"/>
      <c r="GL48" s="75"/>
      <c r="GM48" s="75"/>
      <c r="GN48" s="75"/>
    </row>
    <row r="49" spans="1:196" ht="30" customHeight="1">
      <c r="A49" s="62"/>
      <c r="B49" s="10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172"/>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c r="ER49" s="75"/>
      <c r="ES49" s="75"/>
      <c r="ET49" s="75"/>
      <c r="EU49" s="75"/>
      <c r="EV49" s="75"/>
      <c r="EW49" s="75"/>
      <c r="EX49" s="75"/>
      <c r="EY49" s="75"/>
      <c r="EZ49" s="75"/>
      <c r="FA49" s="75"/>
      <c r="FB49" s="75"/>
      <c r="FC49" s="75"/>
      <c r="FD49" s="75"/>
      <c r="FE49" s="75"/>
      <c r="FF49" s="75"/>
      <c r="FG49" s="75"/>
      <c r="FH49" s="75"/>
      <c r="FI49" s="75"/>
      <c r="FJ49" s="75"/>
      <c r="FK49" s="75"/>
      <c r="FL49" s="75"/>
      <c r="FM49" s="75"/>
      <c r="FN49" s="75"/>
      <c r="FO49" s="75"/>
      <c r="FP49" s="75"/>
      <c r="FQ49" s="75"/>
      <c r="FR49" s="75"/>
      <c r="FS49" s="75"/>
      <c r="FT49" s="75"/>
      <c r="FU49" s="75"/>
      <c r="FV49" s="75"/>
      <c r="FW49" s="75"/>
      <c r="FX49" s="75"/>
      <c r="FY49" s="75"/>
      <c r="FZ49" s="75"/>
      <c r="GA49" s="75"/>
      <c r="GB49" s="75"/>
      <c r="GC49" s="75"/>
      <c r="GD49" s="75"/>
      <c r="GE49" s="75"/>
      <c r="GF49" s="75"/>
      <c r="GG49" s="75"/>
      <c r="GH49" s="75"/>
      <c r="GI49" s="75"/>
      <c r="GJ49" s="75"/>
      <c r="GK49" s="75"/>
      <c r="GL49" s="75"/>
      <c r="GM49" s="75"/>
      <c r="GN49" s="75"/>
    </row>
    <row r="50" spans="1:196" ht="30" customHeight="1">
      <c r="A50" s="62"/>
      <c r="B50" s="10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172"/>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c r="ER50" s="75"/>
      <c r="ES50" s="75"/>
      <c r="ET50" s="75"/>
      <c r="EU50" s="75"/>
      <c r="EV50" s="75"/>
      <c r="EW50" s="75"/>
      <c r="EX50" s="75"/>
      <c r="EY50" s="75"/>
      <c r="EZ50" s="75"/>
      <c r="FA50" s="75"/>
      <c r="FB50" s="75"/>
      <c r="FC50" s="75"/>
      <c r="FD50" s="75"/>
      <c r="FE50" s="75"/>
      <c r="FF50" s="75"/>
      <c r="FG50" s="75"/>
      <c r="FH50" s="75"/>
      <c r="FI50" s="75"/>
      <c r="FJ50" s="75"/>
      <c r="FK50" s="75"/>
      <c r="FL50" s="75"/>
      <c r="FM50" s="75"/>
      <c r="FN50" s="75"/>
      <c r="FO50" s="75"/>
      <c r="FP50" s="75"/>
      <c r="FQ50" s="75"/>
      <c r="FR50" s="75"/>
      <c r="FS50" s="75"/>
      <c r="FT50" s="75"/>
      <c r="FU50" s="75"/>
      <c r="FV50" s="75"/>
      <c r="FW50" s="75"/>
      <c r="FX50" s="75"/>
      <c r="FY50" s="75"/>
      <c r="FZ50" s="75"/>
      <c r="GA50" s="75"/>
      <c r="GB50" s="75"/>
      <c r="GC50" s="75"/>
      <c r="GD50" s="75"/>
      <c r="GE50" s="75"/>
      <c r="GF50" s="75"/>
      <c r="GG50" s="75"/>
      <c r="GH50" s="75"/>
      <c r="GI50" s="75"/>
      <c r="GJ50" s="75"/>
      <c r="GK50" s="75"/>
      <c r="GL50" s="75"/>
      <c r="GM50" s="75"/>
      <c r="GN50" s="75"/>
    </row>
    <row r="51" spans="1:196" ht="30" customHeight="1">
      <c r="A51" s="62"/>
      <c r="B51" s="10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172"/>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row>
    <row r="52" spans="1:196" ht="30" customHeight="1">
      <c r="A52" s="62"/>
      <c r="B52" s="10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75"/>
      <c r="CD52" s="172"/>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c r="ER52" s="75"/>
      <c r="ES52" s="75"/>
      <c r="ET52" s="75"/>
      <c r="EU52" s="75"/>
      <c r="EV52" s="75"/>
      <c r="EW52" s="75"/>
      <c r="EX52" s="75"/>
      <c r="EY52" s="75"/>
      <c r="EZ52" s="75"/>
      <c r="FA52" s="75"/>
      <c r="FB52" s="75"/>
      <c r="FC52" s="75"/>
      <c r="FD52" s="75"/>
      <c r="FE52" s="75"/>
      <c r="FF52" s="75"/>
      <c r="FG52" s="75"/>
      <c r="FH52" s="75"/>
      <c r="FI52" s="75"/>
      <c r="FJ52" s="75"/>
      <c r="FK52" s="75"/>
      <c r="FL52" s="75"/>
      <c r="FM52" s="75"/>
      <c r="FN52" s="75"/>
      <c r="FO52" s="75"/>
      <c r="FP52" s="75"/>
      <c r="FQ52" s="75"/>
      <c r="FR52" s="75"/>
      <c r="FS52" s="75"/>
      <c r="FT52" s="75"/>
      <c r="FU52" s="75"/>
      <c r="FV52" s="75"/>
      <c r="FW52" s="75"/>
      <c r="FX52" s="75"/>
      <c r="FY52" s="75"/>
      <c r="FZ52" s="75"/>
      <c r="GA52" s="75"/>
      <c r="GB52" s="75"/>
      <c r="GC52" s="75"/>
      <c r="GD52" s="75"/>
      <c r="GE52" s="75"/>
      <c r="GF52" s="75"/>
      <c r="GG52" s="75"/>
      <c r="GH52" s="75"/>
      <c r="GI52" s="75"/>
      <c r="GJ52" s="75"/>
      <c r="GK52" s="75"/>
      <c r="GL52" s="75"/>
      <c r="GM52" s="75"/>
      <c r="GN52" s="75"/>
    </row>
    <row r="53" spans="1:196" ht="30" customHeight="1">
      <c r="A53" s="62"/>
      <c r="B53" s="10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c r="CD53" s="172"/>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c r="FL53" s="75"/>
      <c r="FM53" s="75"/>
      <c r="FN53" s="75"/>
      <c r="FO53" s="75"/>
      <c r="FP53" s="75"/>
      <c r="FQ53" s="75"/>
      <c r="FR53" s="75"/>
      <c r="FS53" s="75"/>
      <c r="FT53" s="75"/>
      <c r="FU53" s="75"/>
      <c r="FV53" s="75"/>
      <c r="FW53" s="75"/>
      <c r="FX53" s="75"/>
      <c r="FY53" s="75"/>
      <c r="FZ53" s="75"/>
      <c r="GA53" s="75"/>
      <c r="GB53" s="75"/>
      <c r="GC53" s="75"/>
      <c r="GD53" s="75"/>
      <c r="GE53" s="75"/>
      <c r="GF53" s="75"/>
      <c r="GG53" s="75"/>
      <c r="GH53" s="75"/>
      <c r="GI53" s="75"/>
      <c r="GJ53" s="75"/>
      <c r="GK53" s="75"/>
      <c r="GL53" s="75"/>
      <c r="GM53" s="75"/>
      <c r="GN53" s="75"/>
    </row>
    <row r="54" spans="1:196" ht="30" customHeight="1">
      <c r="A54" s="62"/>
      <c r="B54" s="10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172"/>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c r="FL54" s="75"/>
      <c r="FM54" s="75"/>
      <c r="FN54" s="75"/>
      <c r="FO54" s="75"/>
      <c r="FP54" s="75"/>
      <c r="FQ54" s="75"/>
      <c r="FR54" s="75"/>
      <c r="FS54" s="75"/>
      <c r="FT54" s="75"/>
      <c r="FU54" s="75"/>
      <c r="FV54" s="75"/>
      <c r="FW54" s="75"/>
      <c r="FX54" s="75"/>
      <c r="FY54" s="75"/>
      <c r="FZ54" s="75"/>
      <c r="GA54" s="75"/>
      <c r="GB54" s="75"/>
      <c r="GC54" s="75"/>
      <c r="GD54" s="75"/>
      <c r="GE54" s="75"/>
      <c r="GF54" s="75"/>
      <c r="GG54" s="75"/>
      <c r="GH54" s="75"/>
      <c r="GI54" s="75"/>
      <c r="GJ54" s="75"/>
      <c r="GK54" s="75"/>
      <c r="GL54" s="75"/>
      <c r="GM54" s="75"/>
      <c r="GN54" s="75"/>
    </row>
    <row r="55" spans="1:196" ht="30" customHeight="1">
      <c r="A55" s="62"/>
      <c r="B55" s="10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172"/>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c r="EO55" s="75"/>
      <c r="EP55" s="75"/>
      <c r="EQ55" s="75"/>
      <c r="ER55" s="75"/>
      <c r="ES55" s="75"/>
      <c r="ET55" s="75"/>
      <c r="EU55" s="75"/>
      <c r="EV55" s="75"/>
      <c r="EW55" s="75"/>
      <c r="EX55" s="75"/>
      <c r="EY55" s="75"/>
      <c r="EZ55" s="75"/>
      <c r="FA55" s="75"/>
      <c r="FB55" s="75"/>
      <c r="FC55" s="75"/>
      <c r="FD55" s="75"/>
      <c r="FE55" s="75"/>
      <c r="FF55" s="75"/>
      <c r="FG55" s="75"/>
      <c r="FH55" s="75"/>
      <c r="FI55" s="75"/>
      <c r="FJ55" s="75"/>
      <c r="FK55" s="75"/>
      <c r="FL55" s="75"/>
      <c r="FM55" s="75"/>
      <c r="FN55" s="75"/>
      <c r="FO55" s="75"/>
      <c r="FP55" s="75"/>
      <c r="FQ55" s="75"/>
      <c r="FR55" s="75"/>
      <c r="FS55" s="75"/>
      <c r="FT55" s="75"/>
      <c r="FU55" s="75"/>
      <c r="FV55" s="75"/>
      <c r="FW55" s="75"/>
      <c r="FX55" s="75"/>
      <c r="FY55" s="75"/>
      <c r="FZ55" s="75"/>
      <c r="GA55" s="75"/>
      <c r="GB55" s="75"/>
      <c r="GC55" s="75"/>
      <c r="GD55" s="75"/>
      <c r="GE55" s="75"/>
      <c r="GF55" s="75"/>
      <c r="GG55" s="75"/>
      <c r="GH55" s="75"/>
      <c r="GI55" s="75"/>
      <c r="GJ55" s="75"/>
      <c r="GK55" s="75"/>
      <c r="GL55" s="75"/>
      <c r="GM55" s="75"/>
      <c r="GN55" s="75"/>
    </row>
    <row r="56" spans="1:196" ht="30" customHeight="1">
      <c r="A56" s="62"/>
      <c r="B56" s="10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172"/>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c r="EO56" s="75"/>
      <c r="EP56" s="75"/>
      <c r="EQ56" s="75"/>
      <c r="ER56" s="75"/>
      <c r="ES56" s="75"/>
      <c r="ET56" s="75"/>
      <c r="EU56" s="75"/>
      <c r="EV56" s="75"/>
      <c r="EW56" s="75"/>
      <c r="EX56" s="75"/>
      <c r="EY56" s="75"/>
      <c r="EZ56" s="75"/>
      <c r="FA56" s="75"/>
      <c r="FB56" s="75"/>
      <c r="FC56" s="75"/>
      <c r="FD56" s="75"/>
      <c r="FE56" s="75"/>
      <c r="FF56" s="75"/>
      <c r="FG56" s="75"/>
      <c r="FH56" s="75"/>
      <c r="FI56" s="75"/>
      <c r="FJ56" s="75"/>
      <c r="FK56" s="75"/>
      <c r="FL56" s="75"/>
      <c r="FM56" s="75"/>
      <c r="FN56" s="75"/>
      <c r="FO56" s="75"/>
      <c r="FP56" s="75"/>
      <c r="FQ56" s="75"/>
      <c r="FR56" s="75"/>
      <c r="FS56" s="75"/>
      <c r="FT56" s="75"/>
      <c r="FU56" s="75"/>
      <c r="FV56" s="75"/>
      <c r="FW56" s="75"/>
      <c r="FX56" s="75"/>
      <c r="FY56" s="75"/>
      <c r="FZ56" s="75"/>
      <c r="GA56" s="75"/>
      <c r="GB56" s="75"/>
      <c r="GC56" s="75"/>
      <c r="GD56" s="75"/>
      <c r="GE56" s="75"/>
      <c r="GF56" s="75"/>
      <c r="GG56" s="75"/>
      <c r="GH56" s="75"/>
      <c r="GI56" s="75"/>
      <c r="GJ56" s="75"/>
      <c r="GK56" s="75"/>
      <c r="GL56" s="75"/>
      <c r="GM56" s="75"/>
      <c r="GN56" s="75"/>
    </row>
    <row r="57" spans="1:196" ht="30" customHeight="1">
      <c r="A57" s="8"/>
      <c r="B57" s="159"/>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B57" s="75"/>
      <c r="CC57" s="75"/>
      <c r="CD57" s="172"/>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c r="EO57" s="75"/>
      <c r="EP57" s="75"/>
      <c r="EQ57" s="75"/>
      <c r="ER57" s="75"/>
      <c r="ES57" s="75"/>
      <c r="ET57" s="75"/>
      <c r="EU57" s="75"/>
      <c r="EV57" s="75"/>
      <c r="EW57" s="75"/>
      <c r="EX57" s="75"/>
      <c r="EY57" s="75"/>
      <c r="EZ57" s="75"/>
      <c r="FA57" s="75"/>
      <c r="FB57" s="75"/>
      <c r="FC57" s="75"/>
      <c r="FD57" s="75"/>
      <c r="FE57" s="75"/>
      <c r="FF57" s="75"/>
      <c r="FG57" s="75"/>
      <c r="FH57" s="75"/>
      <c r="FI57" s="75"/>
      <c r="FJ57" s="75"/>
      <c r="FK57" s="75"/>
      <c r="FL57" s="75"/>
      <c r="FM57" s="75"/>
      <c r="FN57" s="75"/>
      <c r="FO57" s="75"/>
      <c r="FP57" s="75"/>
      <c r="FQ57" s="75"/>
      <c r="FR57" s="75"/>
      <c r="FS57" s="75"/>
      <c r="FT57" s="75"/>
      <c r="FU57" s="75"/>
      <c r="FV57" s="75"/>
      <c r="FW57" s="75"/>
      <c r="FX57" s="75"/>
      <c r="FY57" s="75"/>
      <c r="FZ57" s="75"/>
      <c r="GA57" s="75"/>
      <c r="GB57" s="75"/>
      <c r="GC57" s="75"/>
      <c r="GD57" s="75"/>
      <c r="GE57" s="75"/>
      <c r="GF57" s="75"/>
      <c r="GG57" s="75"/>
      <c r="GH57" s="75"/>
      <c r="GI57" s="75"/>
      <c r="GJ57" s="75"/>
      <c r="GK57" s="75"/>
      <c r="GL57" s="75"/>
      <c r="GM57" s="75"/>
      <c r="GN57" s="75"/>
    </row>
    <row r="58" spans="1:196" ht="15" customHeight="1">
      <c r="A58" s="8"/>
      <c r="B58" s="159"/>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172"/>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c r="EO58" s="75"/>
      <c r="EP58" s="75"/>
      <c r="EQ58" s="75"/>
      <c r="ER58" s="75"/>
      <c r="ES58" s="75"/>
      <c r="ET58" s="75"/>
      <c r="EU58" s="75"/>
      <c r="EV58" s="75"/>
      <c r="EW58" s="75"/>
      <c r="EX58" s="75"/>
      <c r="EY58" s="75"/>
      <c r="EZ58" s="75"/>
      <c r="FA58" s="75"/>
      <c r="FB58" s="75"/>
      <c r="FC58" s="75"/>
      <c r="FD58" s="75"/>
      <c r="FE58" s="75"/>
      <c r="FF58" s="75"/>
      <c r="FG58" s="75"/>
      <c r="FH58" s="75"/>
      <c r="FI58" s="75"/>
      <c r="FJ58" s="75"/>
      <c r="FK58" s="75"/>
      <c r="FL58" s="75"/>
      <c r="FM58" s="75"/>
      <c r="FN58" s="75"/>
      <c r="FO58" s="75"/>
      <c r="FP58" s="75"/>
      <c r="FQ58" s="75"/>
      <c r="FR58" s="75"/>
      <c r="FS58" s="75"/>
      <c r="FT58" s="75"/>
      <c r="FU58" s="75"/>
      <c r="FV58" s="75"/>
      <c r="FW58" s="75"/>
      <c r="FX58" s="75"/>
      <c r="FY58" s="75"/>
      <c r="FZ58" s="75"/>
      <c r="GA58" s="75"/>
      <c r="GB58" s="75"/>
      <c r="GC58" s="75"/>
      <c r="GD58" s="75"/>
      <c r="GE58" s="75"/>
      <c r="GF58" s="75"/>
      <c r="GG58" s="75"/>
      <c r="GH58" s="75"/>
      <c r="GI58" s="75"/>
      <c r="GJ58" s="75"/>
      <c r="GK58" s="75"/>
      <c r="GL58" s="75"/>
      <c r="GM58" s="75"/>
      <c r="GN58" s="75"/>
    </row>
    <row r="59" spans="1:196" ht="30" customHeight="1">
      <c r="A59" s="8"/>
      <c r="B59" s="159"/>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172"/>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c r="EO59" s="75"/>
      <c r="EP59" s="75"/>
      <c r="EQ59" s="75"/>
      <c r="ER59" s="75"/>
      <c r="ES59" s="75"/>
      <c r="ET59" s="75"/>
      <c r="EU59" s="75"/>
      <c r="EV59" s="75"/>
      <c r="EW59" s="75"/>
      <c r="EX59" s="75"/>
      <c r="EY59" s="75"/>
      <c r="EZ59" s="75"/>
      <c r="FA59" s="75"/>
      <c r="FB59" s="75"/>
      <c r="FC59" s="75"/>
      <c r="FD59" s="75"/>
      <c r="FE59" s="75"/>
      <c r="FF59" s="75"/>
      <c r="FG59" s="75"/>
      <c r="FH59" s="75"/>
      <c r="FI59" s="75"/>
      <c r="FJ59" s="75"/>
      <c r="FK59" s="75"/>
      <c r="FL59" s="75"/>
      <c r="FM59" s="75"/>
      <c r="FN59" s="75"/>
      <c r="FO59" s="75"/>
      <c r="FP59" s="75"/>
      <c r="FQ59" s="75"/>
      <c r="FR59" s="75"/>
      <c r="FS59" s="75"/>
      <c r="FT59" s="75"/>
      <c r="FU59" s="75"/>
      <c r="FV59" s="75"/>
      <c r="FW59" s="75"/>
      <c r="FX59" s="75"/>
      <c r="FY59" s="75"/>
      <c r="FZ59" s="75"/>
      <c r="GA59" s="75"/>
      <c r="GB59" s="75"/>
      <c r="GC59" s="75"/>
      <c r="GD59" s="75"/>
      <c r="GE59" s="75"/>
      <c r="GF59" s="75"/>
      <c r="GG59" s="75"/>
      <c r="GH59" s="75"/>
      <c r="GI59" s="75"/>
      <c r="GJ59" s="75"/>
      <c r="GK59" s="75"/>
      <c r="GL59" s="75"/>
      <c r="GM59" s="75"/>
      <c r="GN59" s="75"/>
    </row>
    <row r="60" spans="1:196" ht="30" customHeight="1">
      <c r="A60" s="8"/>
      <c r="B60" s="159"/>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172"/>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c r="EO60" s="75"/>
      <c r="EP60" s="75"/>
      <c r="EQ60" s="75"/>
      <c r="ER60" s="75"/>
      <c r="ES60" s="75"/>
      <c r="ET60" s="75"/>
      <c r="EU60" s="75"/>
      <c r="EV60" s="75"/>
      <c r="EW60" s="75"/>
      <c r="EX60" s="75"/>
      <c r="EY60" s="75"/>
      <c r="EZ60" s="75"/>
      <c r="FA60" s="75"/>
      <c r="FB60" s="75"/>
      <c r="FC60" s="75"/>
      <c r="FD60" s="75"/>
      <c r="FE60" s="75"/>
      <c r="FF60" s="75"/>
      <c r="FG60" s="75"/>
      <c r="FH60" s="75"/>
      <c r="FI60" s="75"/>
      <c r="FJ60" s="75"/>
      <c r="FK60" s="75"/>
      <c r="FL60" s="75"/>
      <c r="FM60" s="75"/>
      <c r="FN60" s="75"/>
      <c r="FO60" s="75"/>
      <c r="FP60" s="75"/>
      <c r="FQ60" s="75"/>
      <c r="FR60" s="75"/>
      <c r="FS60" s="75"/>
      <c r="FT60" s="75"/>
      <c r="FU60" s="75"/>
      <c r="FV60" s="75"/>
      <c r="FW60" s="75"/>
      <c r="FX60" s="75"/>
      <c r="FY60" s="75"/>
      <c r="FZ60" s="75"/>
      <c r="GA60" s="75"/>
      <c r="GB60" s="75"/>
      <c r="GC60" s="75"/>
      <c r="GD60" s="75"/>
      <c r="GE60" s="75"/>
      <c r="GF60" s="75"/>
      <c r="GG60" s="75"/>
      <c r="GH60" s="75"/>
      <c r="GI60" s="75"/>
      <c r="GJ60" s="75"/>
      <c r="GK60" s="75"/>
      <c r="GL60" s="75"/>
      <c r="GM60" s="75"/>
      <c r="GN60" s="75"/>
    </row>
    <row r="61" spans="1:196" ht="30" customHeight="1">
      <c r="A61" s="8"/>
      <c r="B61" s="159"/>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172"/>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c r="EO61" s="75"/>
      <c r="EP61" s="75"/>
      <c r="EQ61" s="75"/>
      <c r="ER61" s="75"/>
      <c r="ES61" s="75"/>
      <c r="ET61" s="75"/>
      <c r="EU61" s="75"/>
      <c r="EV61" s="75"/>
      <c r="EW61" s="75"/>
      <c r="EX61" s="75"/>
      <c r="EY61" s="75"/>
      <c r="EZ61" s="75"/>
      <c r="FA61" s="75"/>
      <c r="FB61" s="75"/>
      <c r="FC61" s="75"/>
      <c r="FD61" s="75"/>
      <c r="FE61" s="75"/>
      <c r="FF61" s="75"/>
      <c r="FG61" s="75"/>
      <c r="FH61" s="75"/>
      <c r="FI61" s="75"/>
      <c r="FJ61" s="75"/>
      <c r="FK61" s="75"/>
      <c r="FL61" s="75"/>
      <c r="FM61" s="75"/>
      <c r="FN61" s="75"/>
      <c r="FO61" s="75"/>
      <c r="FP61" s="75"/>
      <c r="FQ61" s="75"/>
      <c r="FR61" s="75"/>
      <c r="FS61" s="75"/>
      <c r="FT61" s="75"/>
      <c r="FU61" s="75"/>
      <c r="FV61" s="75"/>
      <c r="FW61" s="75"/>
      <c r="FX61" s="75"/>
      <c r="FY61" s="75"/>
      <c r="FZ61" s="75"/>
      <c r="GA61" s="75"/>
      <c r="GB61" s="75"/>
      <c r="GC61" s="75"/>
      <c r="GD61" s="75"/>
      <c r="GE61" s="75"/>
      <c r="GF61" s="75"/>
      <c r="GG61" s="75"/>
      <c r="GH61" s="75"/>
      <c r="GI61" s="75"/>
      <c r="GJ61" s="75"/>
      <c r="GK61" s="75"/>
      <c r="GL61" s="75"/>
      <c r="GM61" s="75"/>
      <c r="GN61" s="75"/>
    </row>
    <row r="62" spans="1:196" ht="30" customHeight="1">
      <c r="A62" s="8"/>
      <c r="B62" s="159"/>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172"/>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row>
    <row r="63" spans="1:196" ht="30" customHeight="1">
      <c r="A63" s="8"/>
      <c r="B63" s="159"/>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75"/>
      <c r="CC63" s="75"/>
      <c r="CD63" s="172"/>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c r="EO63" s="75"/>
      <c r="EP63" s="75"/>
      <c r="EQ63" s="75"/>
      <c r="ER63" s="75"/>
      <c r="ES63" s="75"/>
      <c r="ET63" s="75"/>
      <c r="EU63" s="75"/>
      <c r="EV63" s="75"/>
      <c r="EW63" s="75"/>
      <c r="EX63" s="75"/>
      <c r="EY63" s="75"/>
      <c r="EZ63" s="75"/>
      <c r="FA63" s="75"/>
      <c r="FB63" s="75"/>
      <c r="FC63" s="75"/>
      <c r="FD63" s="75"/>
      <c r="FE63" s="75"/>
      <c r="FF63" s="75"/>
      <c r="FG63" s="75"/>
      <c r="FH63" s="75"/>
      <c r="FI63" s="75"/>
      <c r="FJ63" s="75"/>
      <c r="FK63" s="75"/>
      <c r="FL63" s="75"/>
      <c r="FM63" s="75"/>
      <c r="FN63" s="75"/>
      <c r="FO63" s="75"/>
      <c r="FP63" s="75"/>
      <c r="FQ63" s="75"/>
      <c r="FR63" s="75"/>
      <c r="FS63" s="75"/>
      <c r="FT63" s="75"/>
      <c r="FU63" s="75"/>
      <c r="FV63" s="75"/>
      <c r="FW63" s="75"/>
      <c r="FX63" s="75"/>
      <c r="FY63" s="75"/>
      <c r="FZ63" s="75"/>
      <c r="GA63" s="75"/>
      <c r="GB63" s="75"/>
      <c r="GC63" s="75"/>
      <c r="GD63" s="75"/>
      <c r="GE63" s="75"/>
      <c r="GF63" s="75"/>
      <c r="GG63" s="75"/>
      <c r="GH63" s="75"/>
      <c r="GI63" s="75"/>
      <c r="GJ63" s="75"/>
      <c r="GK63" s="75"/>
      <c r="GL63" s="75"/>
      <c r="GM63" s="75"/>
      <c r="GN63" s="75"/>
    </row>
    <row r="64" spans="1:196" ht="30" customHeight="1">
      <c r="A64" s="8"/>
      <c r="B64" s="159"/>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172"/>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c r="EO64" s="75"/>
      <c r="EP64" s="75"/>
      <c r="EQ64" s="75"/>
      <c r="ER64" s="75"/>
      <c r="ES64" s="75"/>
      <c r="ET64" s="75"/>
      <c r="EU64" s="75"/>
      <c r="EV64" s="75"/>
      <c r="EW64" s="75"/>
      <c r="EX64" s="75"/>
      <c r="EY64" s="75"/>
      <c r="EZ64" s="75"/>
      <c r="FA64" s="75"/>
      <c r="FB64" s="75"/>
      <c r="FC64" s="75"/>
      <c r="FD64" s="75"/>
      <c r="FE64" s="75"/>
      <c r="FF64" s="75"/>
      <c r="FG64" s="75"/>
      <c r="FH64" s="75"/>
      <c r="FI64" s="75"/>
      <c r="FJ64" s="75"/>
      <c r="FK64" s="75"/>
      <c r="FL64" s="75"/>
      <c r="FM64" s="75"/>
      <c r="FN64" s="75"/>
      <c r="FO64" s="75"/>
      <c r="FP64" s="75"/>
      <c r="FQ64" s="75"/>
      <c r="FR64" s="75"/>
      <c r="FS64" s="75"/>
      <c r="FT64" s="75"/>
      <c r="FU64" s="75"/>
      <c r="FV64" s="75"/>
      <c r="FW64" s="75"/>
      <c r="FX64" s="75"/>
      <c r="FY64" s="75"/>
      <c r="FZ64" s="75"/>
      <c r="GA64" s="75"/>
      <c r="GB64" s="75"/>
      <c r="GC64" s="75"/>
      <c r="GD64" s="75"/>
      <c r="GE64" s="75"/>
      <c r="GF64" s="75"/>
      <c r="GG64" s="75"/>
      <c r="GH64" s="75"/>
      <c r="GI64" s="75"/>
      <c r="GJ64" s="75"/>
      <c r="GK64" s="75"/>
      <c r="GL64" s="75"/>
      <c r="GM64" s="75"/>
      <c r="GN64" s="75"/>
    </row>
    <row r="65" spans="1:196" ht="30" customHeight="1">
      <c r="A65" s="8"/>
      <c r="B65" s="159"/>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172"/>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c r="EO65" s="75"/>
      <c r="EP65" s="75"/>
      <c r="EQ65" s="75"/>
      <c r="ER65" s="75"/>
      <c r="ES65" s="75"/>
      <c r="ET65" s="75"/>
      <c r="EU65" s="75"/>
      <c r="EV65" s="75"/>
      <c r="EW65" s="75"/>
      <c r="EX65" s="75"/>
      <c r="EY65" s="75"/>
      <c r="EZ65" s="75"/>
      <c r="FA65" s="75"/>
      <c r="FB65" s="75"/>
      <c r="FC65" s="75"/>
      <c r="FD65" s="75"/>
      <c r="FE65" s="75"/>
      <c r="FF65" s="75"/>
      <c r="FG65" s="75"/>
      <c r="FH65" s="75"/>
      <c r="FI65" s="75"/>
      <c r="FJ65" s="75"/>
      <c r="FK65" s="75"/>
      <c r="FL65" s="75"/>
      <c r="FM65" s="75"/>
      <c r="FN65" s="75"/>
      <c r="FO65" s="75"/>
      <c r="FP65" s="75"/>
      <c r="FQ65" s="75"/>
      <c r="FR65" s="75"/>
      <c r="FS65" s="75"/>
      <c r="FT65" s="75"/>
      <c r="FU65" s="75"/>
      <c r="FV65" s="75"/>
      <c r="FW65" s="75"/>
      <c r="FX65" s="75"/>
      <c r="FY65" s="75"/>
      <c r="FZ65" s="75"/>
      <c r="GA65" s="75"/>
      <c r="GB65" s="75"/>
      <c r="GC65" s="75"/>
      <c r="GD65" s="75"/>
      <c r="GE65" s="75"/>
      <c r="GF65" s="75"/>
      <c r="GG65" s="75"/>
      <c r="GH65" s="75"/>
      <c r="GI65" s="75"/>
      <c r="GJ65" s="75"/>
      <c r="GK65" s="75"/>
      <c r="GL65" s="75"/>
      <c r="GM65" s="75"/>
      <c r="GN65" s="75"/>
    </row>
    <row r="66" spans="1:196" ht="30" customHeight="1">
      <c r="A66" s="8"/>
      <c r="B66" s="159"/>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172"/>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c r="EO66" s="75"/>
      <c r="EP66" s="75"/>
      <c r="EQ66" s="75"/>
      <c r="ER66" s="75"/>
      <c r="ES66" s="75"/>
      <c r="ET66" s="75"/>
      <c r="EU66" s="75"/>
      <c r="EV66" s="75"/>
      <c r="EW66" s="75"/>
      <c r="EX66" s="75"/>
      <c r="EY66" s="75"/>
      <c r="EZ66" s="75"/>
      <c r="FA66" s="75"/>
      <c r="FB66" s="75"/>
      <c r="FC66" s="75"/>
      <c r="FD66" s="75"/>
      <c r="FE66" s="75"/>
      <c r="FF66" s="75"/>
      <c r="FG66" s="75"/>
      <c r="FH66" s="75"/>
      <c r="FI66" s="75"/>
      <c r="FJ66" s="75"/>
      <c r="FK66" s="75"/>
      <c r="FL66" s="75"/>
      <c r="FM66" s="75"/>
      <c r="FN66" s="75"/>
      <c r="FO66" s="75"/>
      <c r="FP66" s="75"/>
      <c r="FQ66" s="75"/>
      <c r="FR66" s="75"/>
      <c r="FS66" s="75"/>
      <c r="FT66" s="75"/>
      <c r="FU66" s="75"/>
      <c r="FV66" s="75"/>
      <c r="FW66" s="75"/>
      <c r="FX66" s="75"/>
      <c r="FY66" s="75"/>
      <c r="FZ66" s="75"/>
      <c r="GA66" s="75"/>
      <c r="GB66" s="75"/>
      <c r="GC66" s="75"/>
      <c r="GD66" s="75"/>
      <c r="GE66" s="75"/>
      <c r="GF66" s="75"/>
      <c r="GG66" s="75"/>
      <c r="GH66" s="75"/>
      <c r="GI66" s="75"/>
      <c r="GJ66" s="75"/>
      <c r="GK66" s="75"/>
      <c r="GL66" s="75"/>
      <c r="GM66" s="75"/>
      <c r="GN66" s="75"/>
    </row>
    <row r="67" spans="1:196" ht="30" customHeight="1">
      <c r="A67" s="8"/>
      <c r="B67" s="159"/>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172"/>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c r="EO67" s="75"/>
      <c r="EP67" s="75"/>
      <c r="EQ67" s="75"/>
      <c r="ER67" s="75"/>
      <c r="ES67" s="75"/>
      <c r="ET67" s="75"/>
      <c r="EU67" s="75"/>
      <c r="EV67" s="75"/>
      <c r="EW67" s="75"/>
      <c r="EX67" s="75"/>
      <c r="EY67" s="75"/>
      <c r="EZ67" s="75"/>
      <c r="FA67" s="75"/>
      <c r="FB67" s="75"/>
      <c r="FC67" s="75"/>
      <c r="FD67" s="75"/>
      <c r="FE67" s="75"/>
      <c r="FF67" s="75"/>
      <c r="FG67" s="75"/>
      <c r="FH67" s="75"/>
      <c r="FI67" s="75"/>
      <c r="FJ67" s="75"/>
      <c r="FK67" s="75"/>
      <c r="FL67" s="75"/>
      <c r="FM67" s="75"/>
      <c r="FN67" s="75"/>
      <c r="FO67" s="75"/>
      <c r="FP67" s="75"/>
      <c r="FQ67" s="75"/>
      <c r="FR67" s="75"/>
      <c r="FS67" s="75"/>
      <c r="FT67" s="75"/>
      <c r="FU67" s="75"/>
      <c r="FV67" s="75"/>
      <c r="FW67" s="75"/>
      <c r="FX67" s="75"/>
      <c r="FY67" s="75"/>
      <c r="FZ67" s="75"/>
      <c r="GA67" s="75"/>
      <c r="GB67" s="75"/>
      <c r="GC67" s="75"/>
      <c r="GD67" s="75"/>
      <c r="GE67" s="75"/>
      <c r="GF67" s="75"/>
      <c r="GG67" s="75"/>
      <c r="GH67" s="75"/>
      <c r="GI67" s="75"/>
      <c r="GJ67" s="75"/>
      <c r="GK67" s="75"/>
      <c r="GL67" s="75"/>
      <c r="GM67" s="75"/>
      <c r="GN67" s="75"/>
    </row>
    <row r="68" spans="1:196" ht="30" customHeight="1">
      <c r="A68" s="8"/>
      <c r="B68" s="159"/>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172"/>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c r="EO68" s="75"/>
      <c r="EP68" s="75"/>
      <c r="EQ68" s="75"/>
      <c r="ER68" s="75"/>
      <c r="ES68" s="75"/>
      <c r="ET68" s="75"/>
      <c r="EU68" s="75"/>
      <c r="EV68" s="75"/>
      <c r="EW68" s="75"/>
      <c r="EX68" s="75"/>
      <c r="EY68" s="75"/>
      <c r="EZ68" s="75"/>
      <c r="FA68" s="75"/>
      <c r="FB68" s="75"/>
      <c r="FC68" s="75"/>
      <c r="FD68" s="75"/>
      <c r="FE68" s="75"/>
      <c r="FF68" s="75"/>
      <c r="FG68" s="75"/>
      <c r="FH68" s="75"/>
      <c r="FI68" s="75"/>
      <c r="FJ68" s="75"/>
      <c r="FK68" s="75"/>
      <c r="FL68" s="75"/>
      <c r="FM68" s="75"/>
      <c r="FN68" s="75"/>
      <c r="FO68" s="75"/>
      <c r="FP68" s="75"/>
      <c r="FQ68" s="75"/>
      <c r="FR68" s="75"/>
      <c r="FS68" s="75"/>
      <c r="FT68" s="75"/>
      <c r="FU68" s="75"/>
      <c r="FV68" s="75"/>
      <c r="FW68" s="75"/>
      <c r="FX68" s="75"/>
      <c r="FY68" s="75"/>
      <c r="FZ68" s="75"/>
      <c r="GA68" s="75"/>
      <c r="GB68" s="75"/>
      <c r="GC68" s="75"/>
      <c r="GD68" s="75"/>
      <c r="GE68" s="75"/>
      <c r="GF68" s="75"/>
      <c r="GG68" s="75"/>
      <c r="GH68" s="75"/>
      <c r="GI68" s="75"/>
      <c r="GJ68" s="75"/>
      <c r="GK68" s="75"/>
      <c r="GL68" s="75"/>
      <c r="GM68" s="75"/>
      <c r="GN68" s="75"/>
    </row>
    <row r="69" spans="1:196" ht="30" customHeight="1">
      <c r="A69" s="8"/>
      <c r="B69" s="159"/>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172"/>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c r="EO69" s="75"/>
      <c r="EP69" s="75"/>
      <c r="EQ69" s="75"/>
      <c r="ER69" s="75"/>
      <c r="ES69" s="75"/>
      <c r="ET69" s="75"/>
      <c r="EU69" s="75"/>
      <c r="EV69" s="75"/>
      <c r="EW69" s="75"/>
      <c r="EX69" s="75"/>
      <c r="EY69" s="75"/>
      <c r="EZ69" s="75"/>
      <c r="FA69" s="75"/>
      <c r="FB69" s="75"/>
      <c r="FC69" s="75"/>
      <c r="FD69" s="75"/>
      <c r="FE69" s="75"/>
      <c r="FF69" s="75"/>
      <c r="FG69" s="75"/>
      <c r="FH69" s="75"/>
      <c r="FI69" s="75"/>
      <c r="FJ69" s="75"/>
      <c r="FK69" s="75"/>
      <c r="FL69" s="75"/>
      <c r="FM69" s="75"/>
      <c r="FN69" s="75"/>
      <c r="FO69" s="75"/>
      <c r="FP69" s="75"/>
      <c r="FQ69" s="75"/>
      <c r="FR69" s="75"/>
      <c r="FS69" s="75"/>
      <c r="FT69" s="75"/>
      <c r="FU69" s="75"/>
      <c r="FV69" s="75"/>
      <c r="FW69" s="75"/>
      <c r="FX69" s="75"/>
      <c r="FY69" s="75"/>
      <c r="FZ69" s="75"/>
      <c r="GA69" s="75"/>
      <c r="GB69" s="75"/>
      <c r="GC69" s="75"/>
      <c r="GD69" s="75"/>
      <c r="GE69" s="75"/>
      <c r="GF69" s="75"/>
      <c r="GG69" s="75"/>
      <c r="GH69" s="75"/>
      <c r="GI69" s="75"/>
      <c r="GJ69" s="75"/>
      <c r="GK69" s="75"/>
      <c r="GL69" s="75"/>
      <c r="GM69" s="75"/>
      <c r="GN69" s="75"/>
    </row>
    <row r="70" spans="1:196" ht="30" customHeight="1">
      <c r="A70" s="8"/>
      <c r="B70" s="159"/>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172"/>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c r="EO70" s="75"/>
      <c r="EP70" s="75"/>
      <c r="EQ70" s="75"/>
      <c r="ER70" s="75"/>
      <c r="ES70" s="75"/>
      <c r="ET70" s="75"/>
      <c r="EU70" s="75"/>
      <c r="EV70" s="75"/>
      <c r="EW70" s="75"/>
      <c r="EX70" s="75"/>
      <c r="EY70" s="75"/>
      <c r="EZ70" s="75"/>
      <c r="FA70" s="75"/>
      <c r="FB70" s="75"/>
      <c r="FC70" s="75"/>
      <c r="FD70" s="75"/>
      <c r="FE70" s="75"/>
      <c r="FF70" s="75"/>
      <c r="FG70" s="75"/>
      <c r="FH70" s="75"/>
      <c r="FI70" s="75"/>
      <c r="FJ70" s="75"/>
      <c r="FK70" s="75"/>
      <c r="FL70" s="75"/>
      <c r="FM70" s="75"/>
      <c r="FN70" s="75"/>
      <c r="FO70" s="75"/>
      <c r="FP70" s="75"/>
      <c r="FQ70" s="75"/>
      <c r="FR70" s="75"/>
      <c r="FS70" s="75"/>
      <c r="FT70" s="75"/>
      <c r="FU70" s="75"/>
      <c r="FV70" s="75"/>
      <c r="FW70" s="75"/>
      <c r="FX70" s="75"/>
      <c r="FY70" s="75"/>
      <c r="FZ70" s="75"/>
      <c r="GA70" s="75"/>
      <c r="GB70" s="75"/>
      <c r="GC70" s="75"/>
      <c r="GD70" s="75"/>
      <c r="GE70" s="75"/>
      <c r="GF70" s="75"/>
      <c r="GG70" s="75"/>
      <c r="GH70" s="75"/>
      <c r="GI70" s="75"/>
      <c r="GJ70" s="75"/>
      <c r="GK70" s="75"/>
      <c r="GL70" s="75"/>
      <c r="GM70" s="75"/>
      <c r="GN70" s="75"/>
    </row>
    <row r="71" spans="1:196" ht="49.95" customHeight="1">
      <c r="A71" s="325"/>
      <c r="B71" s="159"/>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172"/>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5"/>
      <c r="GM71" s="75"/>
      <c r="GN71" s="75"/>
    </row>
    <row r="72" spans="1:196" ht="40.200000000000003" customHeight="1">
      <c r="A72" s="325"/>
      <c r="B72" s="159"/>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172"/>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c r="EO72" s="75"/>
      <c r="EP72" s="75"/>
      <c r="EQ72" s="75"/>
      <c r="ER72" s="75"/>
      <c r="ES72" s="75"/>
      <c r="ET72" s="75"/>
      <c r="EU72" s="75"/>
      <c r="EV72" s="75"/>
      <c r="EW72" s="75"/>
      <c r="EX72" s="75"/>
      <c r="EY72" s="75"/>
      <c r="EZ72" s="75"/>
      <c r="FA72" s="75"/>
      <c r="FB72" s="75"/>
      <c r="FC72" s="75"/>
      <c r="FD72" s="75"/>
      <c r="FE72" s="75"/>
      <c r="FF72" s="75"/>
      <c r="FG72" s="75"/>
      <c r="FH72" s="75"/>
      <c r="FI72" s="75"/>
      <c r="FJ72" s="75"/>
      <c r="FK72" s="75"/>
      <c r="FL72" s="75"/>
      <c r="FM72" s="75"/>
      <c r="FN72" s="75"/>
      <c r="FO72" s="75"/>
      <c r="FP72" s="75"/>
      <c r="FQ72" s="75"/>
      <c r="FR72" s="75"/>
      <c r="FS72" s="75"/>
      <c r="FT72" s="75"/>
      <c r="FU72" s="75"/>
      <c r="FV72" s="75"/>
      <c r="FW72" s="75"/>
      <c r="FX72" s="75"/>
      <c r="FY72" s="75"/>
      <c r="FZ72" s="75"/>
      <c r="GA72" s="75"/>
      <c r="GB72" s="75"/>
      <c r="GC72" s="75"/>
      <c r="GD72" s="75"/>
      <c r="GE72" s="75"/>
      <c r="GF72" s="75"/>
      <c r="GG72" s="75"/>
      <c r="GH72" s="75"/>
      <c r="GI72" s="75"/>
      <c r="GJ72" s="75"/>
      <c r="GK72" s="75"/>
      <c r="GL72" s="75"/>
      <c r="GM72" s="75"/>
      <c r="GN72" s="75"/>
    </row>
    <row r="73" spans="1:196" ht="30" customHeight="1">
      <c r="A73" s="325"/>
      <c r="B73" s="326"/>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172"/>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c r="EO73" s="75"/>
      <c r="EP73" s="75"/>
      <c r="EQ73" s="75"/>
      <c r="ER73" s="75"/>
      <c r="ES73" s="75"/>
      <c r="ET73" s="75"/>
      <c r="EU73" s="75"/>
      <c r="EV73" s="75"/>
      <c r="EW73" s="75"/>
      <c r="EX73" s="75"/>
      <c r="EY73" s="75"/>
      <c r="EZ73" s="75"/>
      <c r="FA73" s="75"/>
      <c r="FB73" s="75"/>
      <c r="FC73" s="75"/>
      <c r="FD73" s="75"/>
      <c r="FE73" s="75"/>
      <c r="FF73" s="75"/>
      <c r="FG73" s="75"/>
      <c r="FH73" s="75"/>
      <c r="FI73" s="75"/>
      <c r="FJ73" s="75"/>
      <c r="FK73" s="75"/>
      <c r="FL73" s="75"/>
      <c r="FM73" s="75"/>
      <c r="FN73" s="75"/>
      <c r="FO73" s="75"/>
      <c r="FP73" s="75"/>
      <c r="FQ73" s="75"/>
      <c r="FR73" s="75"/>
      <c r="FS73" s="75"/>
      <c r="FT73" s="75"/>
      <c r="FU73" s="75"/>
      <c r="FV73" s="75"/>
      <c r="FW73" s="75"/>
      <c r="FX73" s="75"/>
      <c r="FY73" s="75"/>
      <c r="FZ73" s="75"/>
      <c r="GA73" s="75"/>
      <c r="GB73" s="75"/>
      <c r="GC73" s="75"/>
      <c r="GD73" s="75"/>
      <c r="GE73" s="75"/>
      <c r="GF73" s="75"/>
      <c r="GG73" s="75"/>
      <c r="GH73" s="75"/>
      <c r="GI73" s="75"/>
      <c r="GJ73" s="75"/>
      <c r="GK73" s="75"/>
      <c r="GL73" s="75"/>
      <c r="GM73" s="75"/>
      <c r="GN73" s="75"/>
    </row>
    <row r="74" spans="1:196" s="306" customFormat="1" ht="30" customHeight="1">
      <c r="A74" s="327"/>
      <c r="B74" s="326"/>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172"/>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c r="EO74" s="75"/>
      <c r="EP74" s="75"/>
      <c r="EQ74" s="75"/>
      <c r="ER74" s="75"/>
      <c r="ES74" s="75"/>
      <c r="ET74" s="75"/>
      <c r="EU74" s="75"/>
      <c r="EV74" s="75"/>
      <c r="EW74" s="75"/>
      <c r="EX74" s="75"/>
      <c r="EY74" s="75"/>
      <c r="EZ74" s="75"/>
      <c r="FA74" s="75"/>
      <c r="FB74" s="75"/>
      <c r="FC74" s="75"/>
      <c r="FD74" s="75"/>
      <c r="FE74" s="75"/>
      <c r="FF74" s="75"/>
      <c r="FG74" s="75"/>
      <c r="FH74" s="75"/>
      <c r="FI74" s="75"/>
      <c r="FJ74" s="75"/>
      <c r="FK74" s="75"/>
      <c r="FL74" s="75"/>
      <c r="FM74" s="75"/>
      <c r="FN74" s="75"/>
      <c r="FO74" s="75"/>
      <c r="FP74" s="75"/>
      <c r="FQ74" s="75"/>
      <c r="FR74" s="75"/>
      <c r="FS74" s="75"/>
      <c r="FT74" s="75"/>
      <c r="FU74" s="75"/>
      <c r="FV74" s="75"/>
      <c r="FW74" s="75"/>
      <c r="FX74" s="75"/>
      <c r="FY74" s="75"/>
      <c r="FZ74" s="75"/>
      <c r="GA74" s="75"/>
      <c r="GB74" s="75"/>
      <c r="GC74" s="75"/>
      <c r="GD74" s="75"/>
      <c r="GE74" s="75"/>
      <c r="GF74" s="75"/>
      <c r="GG74" s="75"/>
      <c r="GH74" s="75"/>
      <c r="GI74" s="75"/>
      <c r="GJ74" s="75"/>
      <c r="GK74" s="75"/>
      <c r="GL74" s="75"/>
      <c r="GM74" s="75"/>
      <c r="GN74" s="75"/>
    </row>
    <row r="75" spans="1:196" ht="30" customHeight="1">
      <c r="A75" s="328"/>
      <c r="B75" s="326"/>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172"/>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c r="EO75" s="75"/>
      <c r="EP75" s="75"/>
      <c r="EQ75" s="75"/>
      <c r="ER75" s="75"/>
      <c r="ES75" s="75"/>
      <c r="ET75" s="75"/>
      <c r="EU75" s="75"/>
      <c r="EV75" s="75"/>
      <c r="EW75" s="75"/>
      <c r="EX75" s="75"/>
      <c r="EY75" s="75"/>
      <c r="EZ75" s="75"/>
      <c r="FA75" s="75"/>
      <c r="FB75" s="75"/>
      <c r="FC75" s="75"/>
      <c r="FD75" s="75"/>
      <c r="FE75" s="75"/>
      <c r="FF75" s="75"/>
      <c r="FG75" s="75"/>
      <c r="FH75" s="75"/>
      <c r="FI75" s="75"/>
      <c r="FJ75" s="75"/>
      <c r="FK75" s="75"/>
      <c r="FL75" s="75"/>
      <c r="FM75" s="75"/>
      <c r="FN75" s="75"/>
      <c r="FO75" s="75"/>
      <c r="FP75" s="75"/>
      <c r="FQ75" s="75"/>
      <c r="FR75" s="75"/>
      <c r="FS75" s="75"/>
      <c r="FT75" s="75"/>
      <c r="FU75" s="75"/>
      <c r="FV75" s="75"/>
      <c r="FW75" s="75"/>
      <c r="FX75" s="75"/>
      <c r="FY75" s="75"/>
      <c r="FZ75" s="75"/>
      <c r="GA75" s="75"/>
      <c r="GB75" s="75"/>
      <c r="GC75" s="75"/>
      <c r="GD75" s="75"/>
      <c r="GE75" s="75"/>
      <c r="GF75" s="75"/>
      <c r="GG75" s="75"/>
      <c r="GH75" s="75"/>
      <c r="GI75" s="75"/>
      <c r="GJ75" s="75"/>
      <c r="GK75" s="75"/>
      <c r="GL75" s="75"/>
      <c r="GM75" s="75"/>
      <c r="GN75" s="75"/>
    </row>
    <row r="76" spans="1:196" s="312" customFormat="1" ht="30" customHeight="1">
      <c r="A76" s="329"/>
      <c r="B76" s="101"/>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172"/>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c r="EO76" s="75"/>
      <c r="EP76" s="75"/>
      <c r="EQ76" s="75"/>
      <c r="ER76" s="75"/>
      <c r="ES76" s="75"/>
      <c r="ET76" s="75"/>
      <c r="EU76" s="75"/>
      <c r="EV76" s="75"/>
      <c r="EW76" s="75"/>
      <c r="EX76" s="75"/>
      <c r="EY76" s="75"/>
      <c r="EZ76" s="75"/>
      <c r="FA76" s="75"/>
      <c r="FB76" s="75"/>
      <c r="FC76" s="75"/>
      <c r="FD76" s="75"/>
      <c r="FE76" s="75"/>
      <c r="FF76" s="75"/>
      <c r="FG76" s="75"/>
      <c r="FH76" s="75"/>
      <c r="FI76" s="75"/>
      <c r="FJ76" s="75"/>
      <c r="FK76" s="75"/>
      <c r="FL76" s="75"/>
      <c r="FM76" s="75"/>
      <c r="FN76" s="75"/>
      <c r="FO76" s="75"/>
      <c r="FP76" s="75"/>
      <c r="FQ76" s="75"/>
      <c r="FR76" s="75"/>
      <c r="FS76" s="75"/>
      <c r="FT76" s="75"/>
      <c r="FU76" s="75"/>
      <c r="FV76" s="75"/>
      <c r="FW76" s="75"/>
      <c r="FX76" s="75"/>
      <c r="FY76" s="75"/>
      <c r="FZ76" s="75"/>
      <c r="GA76" s="75"/>
      <c r="GB76" s="75"/>
      <c r="GC76" s="75"/>
      <c r="GD76" s="75"/>
      <c r="GE76" s="75"/>
      <c r="GF76" s="75"/>
      <c r="GG76" s="75"/>
      <c r="GH76" s="75"/>
      <c r="GI76" s="75"/>
      <c r="GJ76" s="75"/>
      <c r="GK76" s="75"/>
      <c r="GL76" s="75"/>
      <c r="GM76" s="75"/>
      <c r="GN76" s="75"/>
    </row>
    <row r="77" spans="1:196" s="312" customFormat="1" ht="30" customHeight="1">
      <c r="A77" s="329"/>
      <c r="B77" s="101"/>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172"/>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c r="EO77" s="75"/>
      <c r="EP77" s="75"/>
      <c r="EQ77" s="75"/>
      <c r="ER77" s="75"/>
      <c r="ES77" s="75"/>
      <c r="ET77" s="75"/>
      <c r="EU77" s="75"/>
      <c r="EV77" s="75"/>
      <c r="EW77" s="75"/>
      <c r="EX77" s="75"/>
      <c r="EY77" s="75"/>
      <c r="EZ77" s="75"/>
      <c r="FA77" s="75"/>
      <c r="FB77" s="75"/>
      <c r="FC77" s="75"/>
      <c r="FD77" s="75"/>
      <c r="FE77" s="75"/>
      <c r="FF77" s="75"/>
      <c r="FG77" s="75"/>
      <c r="FH77" s="75"/>
      <c r="FI77" s="75"/>
      <c r="FJ77" s="75"/>
      <c r="FK77" s="75"/>
      <c r="FL77" s="75"/>
      <c r="FM77" s="75"/>
      <c r="FN77" s="75"/>
      <c r="FO77" s="75"/>
      <c r="FP77" s="75"/>
      <c r="FQ77" s="75"/>
      <c r="FR77" s="75"/>
      <c r="FS77" s="75"/>
      <c r="FT77" s="75"/>
      <c r="FU77" s="75"/>
      <c r="FV77" s="75"/>
      <c r="FW77" s="75"/>
      <c r="FX77" s="75"/>
      <c r="FY77" s="75"/>
      <c r="FZ77" s="75"/>
      <c r="GA77" s="75"/>
      <c r="GB77" s="75"/>
      <c r="GC77" s="75"/>
      <c r="GD77" s="75"/>
      <c r="GE77" s="75"/>
      <c r="GF77" s="75"/>
      <c r="GG77" s="75"/>
      <c r="GH77" s="75"/>
      <c r="GI77" s="75"/>
      <c r="GJ77" s="75"/>
      <c r="GK77" s="75"/>
      <c r="GL77" s="75"/>
      <c r="GM77" s="75"/>
      <c r="GN77" s="75"/>
    </row>
    <row r="78" spans="1:196" ht="30" customHeight="1">
      <c r="A78" s="328"/>
      <c r="B78" s="101"/>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172"/>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c r="EO78" s="75"/>
      <c r="EP78" s="75"/>
      <c r="EQ78" s="75"/>
      <c r="ER78" s="75"/>
      <c r="ES78" s="75"/>
      <c r="ET78" s="75"/>
      <c r="EU78" s="75"/>
      <c r="EV78" s="75"/>
      <c r="EW78" s="75"/>
      <c r="EX78" s="75"/>
      <c r="EY78" s="75"/>
      <c r="EZ78" s="75"/>
      <c r="FA78" s="75"/>
      <c r="FB78" s="75"/>
      <c r="FC78" s="75"/>
      <c r="FD78" s="75"/>
      <c r="FE78" s="75"/>
      <c r="FF78" s="75"/>
      <c r="FG78" s="75"/>
      <c r="FH78" s="75"/>
      <c r="FI78" s="75"/>
      <c r="FJ78" s="75"/>
      <c r="FK78" s="75"/>
      <c r="FL78" s="75"/>
      <c r="FM78" s="75"/>
      <c r="FN78" s="75"/>
      <c r="FO78" s="75"/>
      <c r="FP78" s="75"/>
      <c r="FQ78" s="75"/>
      <c r="FR78" s="75"/>
      <c r="FS78" s="75"/>
      <c r="FT78" s="75"/>
      <c r="FU78" s="75"/>
      <c r="FV78" s="75"/>
      <c r="FW78" s="75"/>
      <c r="FX78" s="75"/>
      <c r="FY78" s="75"/>
      <c r="FZ78" s="75"/>
      <c r="GA78" s="75"/>
      <c r="GB78" s="75"/>
      <c r="GC78" s="75"/>
      <c r="GD78" s="75"/>
      <c r="GE78" s="75"/>
      <c r="GF78" s="75"/>
      <c r="GG78" s="75"/>
      <c r="GH78" s="75"/>
      <c r="GI78" s="75"/>
      <c r="GJ78" s="75"/>
      <c r="GK78" s="75"/>
      <c r="GL78" s="75"/>
      <c r="GM78" s="75"/>
      <c r="GN78" s="75"/>
    </row>
    <row r="79" spans="1:196" ht="30" customHeight="1">
      <c r="A79" s="328"/>
      <c r="B79" s="326"/>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75"/>
      <c r="CD79" s="172"/>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c r="EO79" s="75"/>
      <c r="EP79" s="75"/>
      <c r="EQ79" s="75"/>
      <c r="ER79" s="75"/>
      <c r="ES79" s="75"/>
      <c r="ET79" s="75"/>
      <c r="EU79" s="75"/>
      <c r="EV79" s="75"/>
      <c r="EW79" s="75"/>
      <c r="EX79" s="75"/>
      <c r="EY79" s="75"/>
      <c r="EZ79" s="75"/>
      <c r="FA79" s="75"/>
      <c r="FB79" s="75"/>
      <c r="FC79" s="75"/>
      <c r="FD79" s="75"/>
      <c r="FE79" s="75"/>
      <c r="FF79" s="75"/>
      <c r="FG79" s="75"/>
      <c r="FH79" s="75"/>
      <c r="FI79" s="75"/>
      <c r="FJ79" s="75"/>
      <c r="FK79" s="75"/>
      <c r="FL79" s="75"/>
      <c r="FM79" s="75"/>
      <c r="FN79" s="75"/>
      <c r="FO79" s="75"/>
      <c r="FP79" s="75"/>
      <c r="FQ79" s="75"/>
      <c r="FR79" s="75"/>
      <c r="FS79" s="75"/>
      <c r="FT79" s="75"/>
      <c r="FU79" s="75"/>
      <c r="FV79" s="75"/>
      <c r="FW79" s="75"/>
      <c r="FX79" s="75"/>
      <c r="FY79" s="75"/>
      <c r="FZ79" s="75"/>
      <c r="GA79" s="75"/>
      <c r="GB79" s="75"/>
      <c r="GC79" s="75"/>
      <c r="GD79" s="75"/>
      <c r="GE79" s="75"/>
      <c r="GF79" s="75"/>
      <c r="GG79" s="75"/>
      <c r="GH79" s="75"/>
      <c r="GI79" s="75"/>
      <c r="GJ79" s="75"/>
      <c r="GK79" s="75"/>
      <c r="GL79" s="75"/>
      <c r="GM79" s="75"/>
      <c r="GN79" s="75"/>
    </row>
    <row r="80" spans="1:196" ht="25.2" customHeight="1">
      <c r="A80" s="328"/>
      <c r="B80" s="101"/>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75"/>
      <c r="CD80" s="172"/>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c r="EO80" s="75"/>
      <c r="EP80" s="75"/>
      <c r="EQ80" s="75"/>
      <c r="ER80" s="75"/>
      <c r="ES80" s="75"/>
      <c r="ET80" s="75"/>
      <c r="EU80" s="75"/>
      <c r="EV80" s="75"/>
      <c r="EW80" s="75"/>
      <c r="EX80" s="75"/>
      <c r="EY80" s="75"/>
      <c r="EZ80" s="75"/>
      <c r="FA80" s="75"/>
      <c r="FB80" s="75"/>
      <c r="FC80" s="75"/>
      <c r="FD80" s="75"/>
      <c r="FE80" s="75"/>
      <c r="FF80" s="75"/>
      <c r="FG80" s="75"/>
      <c r="FH80" s="75"/>
      <c r="FI80" s="75"/>
      <c r="FJ80" s="75"/>
      <c r="FK80" s="75"/>
      <c r="FL80" s="75"/>
      <c r="FM80" s="75"/>
      <c r="FN80" s="75"/>
      <c r="FO80" s="75"/>
      <c r="FP80" s="75"/>
      <c r="FQ80" s="75"/>
      <c r="FR80" s="75"/>
      <c r="FS80" s="75"/>
      <c r="FT80" s="75"/>
      <c r="FU80" s="75"/>
      <c r="FV80" s="75"/>
      <c r="FW80" s="75"/>
      <c r="FX80" s="75"/>
      <c r="FY80" s="75"/>
      <c r="FZ80" s="75"/>
      <c r="GA80" s="75"/>
      <c r="GB80" s="75"/>
      <c r="GC80" s="75"/>
      <c r="GD80" s="75"/>
      <c r="GE80" s="75"/>
      <c r="GF80" s="75"/>
      <c r="GG80" s="75"/>
      <c r="GH80" s="75"/>
      <c r="GI80" s="75"/>
      <c r="GJ80" s="75"/>
      <c r="GK80" s="75"/>
      <c r="GL80" s="75"/>
      <c r="GM80" s="75"/>
      <c r="GN80" s="75"/>
    </row>
    <row r="81" spans="1:196" ht="30" customHeight="1">
      <c r="A81" s="328"/>
      <c r="B81" s="101"/>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172"/>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c r="DW81" s="75"/>
      <c r="DX81" s="75"/>
      <c r="DY81" s="75"/>
      <c r="DZ81" s="75"/>
      <c r="EA81" s="75"/>
      <c r="EB81" s="75"/>
      <c r="EC81" s="75"/>
      <c r="ED81" s="75"/>
      <c r="EE81" s="75"/>
      <c r="EF81" s="75"/>
      <c r="EG81" s="75"/>
      <c r="EH81" s="75"/>
      <c r="EI81" s="75"/>
      <c r="EJ81" s="75"/>
      <c r="EK81" s="75"/>
      <c r="EL81" s="75"/>
      <c r="EM81" s="75"/>
      <c r="EN81" s="75"/>
      <c r="EO81" s="75"/>
      <c r="EP81" s="75"/>
      <c r="EQ81" s="75"/>
      <c r="ER81" s="75"/>
      <c r="ES81" s="75"/>
      <c r="ET81" s="75"/>
      <c r="EU81" s="75"/>
      <c r="EV81" s="75"/>
      <c r="EW81" s="75"/>
      <c r="EX81" s="75"/>
      <c r="EY81" s="75"/>
      <c r="EZ81" s="75"/>
      <c r="FA81" s="75"/>
      <c r="FB81" s="75"/>
      <c r="FC81" s="75"/>
      <c r="FD81" s="75"/>
      <c r="FE81" s="75"/>
      <c r="FF81" s="75"/>
      <c r="FG81" s="75"/>
      <c r="FH81" s="75"/>
      <c r="FI81" s="75"/>
      <c r="FJ81" s="75"/>
      <c r="FK81" s="75"/>
      <c r="FL81" s="75"/>
      <c r="FM81" s="75"/>
      <c r="FN81" s="75"/>
      <c r="FO81" s="75"/>
      <c r="FP81" s="75"/>
      <c r="FQ81" s="75"/>
      <c r="FR81" s="75"/>
      <c r="FS81" s="75"/>
      <c r="FT81" s="75"/>
      <c r="FU81" s="75"/>
      <c r="FV81" s="75"/>
      <c r="FW81" s="75"/>
      <c r="FX81" s="75"/>
      <c r="FY81" s="75"/>
      <c r="FZ81" s="75"/>
      <c r="GA81" s="75"/>
      <c r="GB81" s="75"/>
      <c r="GC81" s="75"/>
      <c r="GD81" s="75"/>
      <c r="GE81" s="75"/>
      <c r="GF81" s="75"/>
      <c r="GG81" s="75"/>
      <c r="GH81" s="75"/>
      <c r="GI81" s="75"/>
      <c r="GJ81" s="75"/>
      <c r="GK81" s="75"/>
      <c r="GL81" s="75"/>
      <c r="GM81" s="75"/>
      <c r="GN81" s="75"/>
    </row>
    <row r="82" spans="1:196" ht="30" customHeight="1">
      <c r="A82" s="328"/>
      <c r="B82" s="101"/>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172"/>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c r="DW82" s="75"/>
      <c r="DX82" s="75"/>
      <c r="DY82" s="75"/>
      <c r="DZ82" s="75"/>
      <c r="EA82" s="75"/>
      <c r="EB82" s="75"/>
      <c r="EC82" s="75"/>
      <c r="ED82" s="75"/>
      <c r="EE82" s="75"/>
      <c r="EF82" s="75"/>
      <c r="EG82" s="75"/>
      <c r="EH82" s="75"/>
      <c r="EI82" s="75"/>
      <c r="EJ82" s="75"/>
      <c r="EK82" s="75"/>
      <c r="EL82" s="75"/>
      <c r="EM82" s="75"/>
      <c r="EN82" s="75"/>
      <c r="EO82" s="75"/>
      <c r="EP82" s="75"/>
      <c r="EQ82" s="75"/>
      <c r="ER82" s="75"/>
      <c r="ES82" s="75"/>
      <c r="ET82" s="75"/>
      <c r="EU82" s="75"/>
      <c r="EV82" s="75"/>
      <c r="EW82" s="75"/>
      <c r="EX82" s="75"/>
      <c r="EY82" s="75"/>
      <c r="EZ82" s="75"/>
      <c r="FA82" s="75"/>
      <c r="FB82" s="75"/>
      <c r="FC82" s="75"/>
      <c r="FD82" s="75"/>
      <c r="FE82" s="75"/>
      <c r="FF82" s="75"/>
      <c r="FG82" s="75"/>
      <c r="FH82" s="75"/>
      <c r="FI82" s="75"/>
      <c r="FJ82" s="75"/>
      <c r="FK82" s="75"/>
      <c r="FL82" s="75"/>
      <c r="FM82" s="75"/>
      <c r="FN82" s="75"/>
      <c r="FO82" s="75"/>
      <c r="FP82" s="75"/>
      <c r="FQ82" s="75"/>
      <c r="FR82" s="75"/>
      <c r="FS82" s="75"/>
      <c r="FT82" s="75"/>
      <c r="FU82" s="75"/>
      <c r="FV82" s="75"/>
      <c r="FW82" s="75"/>
      <c r="FX82" s="75"/>
      <c r="FY82" s="75"/>
      <c r="FZ82" s="75"/>
      <c r="GA82" s="75"/>
      <c r="GB82" s="75"/>
      <c r="GC82" s="75"/>
      <c r="GD82" s="75"/>
      <c r="GE82" s="75"/>
      <c r="GF82" s="75"/>
      <c r="GG82" s="75"/>
      <c r="GH82" s="75"/>
      <c r="GI82" s="75"/>
      <c r="GJ82" s="75"/>
      <c r="GK82" s="75"/>
      <c r="GL82" s="75"/>
      <c r="GM82" s="75"/>
      <c r="GN82" s="75"/>
    </row>
    <row r="83" spans="1:196" ht="25.2" customHeight="1">
      <c r="A83" s="328"/>
      <c r="B83" s="101"/>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172"/>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c r="DW83" s="75"/>
      <c r="DX83" s="75"/>
      <c r="DY83" s="75"/>
      <c r="DZ83" s="75"/>
      <c r="EA83" s="75"/>
      <c r="EB83" s="75"/>
      <c r="EC83" s="75"/>
      <c r="ED83" s="75"/>
      <c r="EE83" s="75"/>
      <c r="EF83" s="75"/>
      <c r="EG83" s="75"/>
      <c r="EH83" s="75"/>
      <c r="EI83" s="75"/>
      <c r="EJ83" s="75"/>
      <c r="EK83" s="75"/>
      <c r="EL83" s="75"/>
      <c r="EM83" s="75"/>
      <c r="EN83" s="75"/>
      <c r="EO83" s="75"/>
      <c r="EP83" s="75"/>
      <c r="EQ83" s="75"/>
      <c r="ER83" s="75"/>
      <c r="ES83" s="75"/>
      <c r="ET83" s="75"/>
      <c r="EU83" s="75"/>
      <c r="EV83" s="75"/>
      <c r="EW83" s="75"/>
      <c r="EX83" s="75"/>
      <c r="EY83" s="75"/>
      <c r="EZ83" s="75"/>
      <c r="FA83" s="75"/>
      <c r="FB83" s="75"/>
      <c r="FC83" s="75"/>
      <c r="FD83" s="75"/>
      <c r="FE83" s="75"/>
      <c r="FF83" s="75"/>
      <c r="FG83" s="75"/>
      <c r="FH83" s="75"/>
      <c r="FI83" s="75"/>
      <c r="FJ83" s="75"/>
      <c r="FK83" s="75"/>
      <c r="FL83" s="75"/>
      <c r="FM83" s="75"/>
      <c r="FN83" s="75"/>
      <c r="FO83" s="75"/>
      <c r="FP83" s="75"/>
      <c r="FQ83" s="75"/>
      <c r="FR83" s="75"/>
      <c r="FS83" s="75"/>
      <c r="FT83" s="75"/>
      <c r="FU83" s="75"/>
      <c r="FV83" s="75"/>
      <c r="FW83" s="75"/>
      <c r="FX83" s="75"/>
      <c r="FY83" s="75"/>
      <c r="FZ83" s="75"/>
      <c r="GA83" s="75"/>
      <c r="GB83" s="75"/>
      <c r="GC83" s="75"/>
      <c r="GD83" s="75"/>
      <c r="GE83" s="75"/>
      <c r="GF83" s="75"/>
      <c r="GG83" s="75"/>
      <c r="GH83" s="75"/>
      <c r="GI83" s="75"/>
      <c r="GJ83" s="75"/>
      <c r="GK83" s="75"/>
      <c r="GL83" s="75"/>
      <c r="GM83" s="75"/>
      <c r="GN83" s="75"/>
    </row>
    <row r="84" spans="1:196" ht="30" customHeight="1">
      <c r="A84" s="328"/>
      <c r="B84" s="101"/>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172"/>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c r="DW84" s="75"/>
      <c r="DX84" s="75"/>
      <c r="DY84" s="75"/>
      <c r="DZ84" s="75"/>
      <c r="EA84" s="75"/>
      <c r="EB84" s="75"/>
      <c r="EC84" s="75"/>
      <c r="ED84" s="75"/>
      <c r="EE84" s="75"/>
      <c r="EF84" s="75"/>
      <c r="EG84" s="75"/>
      <c r="EH84" s="75"/>
      <c r="EI84" s="75"/>
      <c r="EJ84" s="75"/>
      <c r="EK84" s="75"/>
      <c r="EL84" s="75"/>
      <c r="EM84" s="75"/>
      <c r="EN84" s="75"/>
      <c r="EO84" s="75"/>
      <c r="EP84" s="75"/>
      <c r="EQ84" s="75"/>
      <c r="ER84" s="75"/>
      <c r="ES84" s="75"/>
      <c r="ET84" s="75"/>
      <c r="EU84" s="75"/>
      <c r="EV84" s="75"/>
      <c r="EW84" s="75"/>
      <c r="EX84" s="75"/>
      <c r="EY84" s="75"/>
      <c r="EZ84" s="75"/>
      <c r="FA84" s="75"/>
      <c r="FB84" s="75"/>
      <c r="FC84" s="75"/>
      <c r="FD84" s="75"/>
      <c r="FE84" s="75"/>
      <c r="FF84" s="75"/>
      <c r="FG84" s="75"/>
      <c r="FH84" s="75"/>
      <c r="FI84" s="75"/>
      <c r="FJ84" s="75"/>
      <c r="FK84" s="75"/>
      <c r="FL84" s="75"/>
      <c r="FM84" s="75"/>
      <c r="FN84" s="75"/>
      <c r="FO84" s="75"/>
      <c r="FP84" s="75"/>
      <c r="FQ84" s="75"/>
      <c r="FR84" s="75"/>
      <c r="FS84" s="75"/>
      <c r="FT84" s="75"/>
      <c r="FU84" s="75"/>
      <c r="FV84" s="75"/>
      <c r="FW84" s="75"/>
      <c r="FX84" s="75"/>
      <c r="FY84" s="75"/>
      <c r="FZ84" s="75"/>
      <c r="GA84" s="75"/>
      <c r="GB84" s="75"/>
      <c r="GC84" s="75"/>
      <c r="GD84" s="75"/>
      <c r="GE84" s="75"/>
      <c r="GF84" s="75"/>
      <c r="GG84" s="75"/>
      <c r="GH84" s="75"/>
      <c r="GI84" s="75"/>
      <c r="GJ84" s="75"/>
      <c r="GK84" s="75"/>
      <c r="GL84" s="75"/>
      <c r="GM84" s="75"/>
      <c r="GN84" s="75"/>
    </row>
    <row r="85" spans="1:196" ht="30" customHeight="1">
      <c r="A85" s="328"/>
      <c r="B85" s="101"/>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72"/>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c r="DW85" s="75"/>
      <c r="DX85" s="75"/>
      <c r="DY85" s="75"/>
      <c r="DZ85" s="75"/>
      <c r="EA85" s="75"/>
      <c r="EB85" s="75"/>
      <c r="EC85" s="75"/>
      <c r="ED85" s="75"/>
      <c r="EE85" s="75"/>
      <c r="EF85" s="75"/>
      <c r="EG85" s="75"/>
      <c r="EH85" s="75"/>
      <c r="EI85" s="75"/>
      <c r="EJ85" s="75"/>
      <c r="EK85" s="75"/>
      <c r="EL85" s="75"/>
      <c r="EM85" s="75"/>
      <c r="EN85" s="75"/>
      <c r="EO85" s="75"/>
      <c r="EP85" s="75"/>
      <c r="EQ85" s="75"/>
      <c r="ER85" s="75"/>
      <c r="ES85" s="75"/>
      <c r="ET85" s="75"/>
      <c r="EU85" s="75"/>
      <c r="EV85" s="75"/>
      <c r="EW85" s="75"/>
      <c r="EX85" s="75"/>
      <c r="EY85" s="75"/>
      <c r="EZ85" s="75"/>
      <c r="FA85" s="75"/>
      <c r="FB85" s="75"/>
      <c r="FC85" s="75"/>
      <c r="FD85" s="75"/>
      <c r="FE85" s="75"/>
      <c r="FF85" s="75"/>
      <c r="FG85" s="75"/>
      <c r="FH85" s="75"/>
      <c r="FI85" s="75"/>
      <c r="FJ85" s="75"/>
      <c r="FK85" s="75"/>
      <c r="FL85" s="75"/>
      <c r="FM85" s="75"/>
      <c r="FN85" s="75"/>
      <c r="FO85" s="75"/>
      <c r="FP85" s="75"/>
      <c r="FQ85" s="75"/>
      <c r="FR85" s="75"/>
      <c r="FS85" s="75"/>
      <c r="FT85" s="75"/>
      <c r="FU85" s="75"/>
      <c r="FV85" s="75"/>
      <c r="FW85" s="75"/>
      <c r="FX85" s="75"/>
      <c r="FY85" s="75"/>
      <c r="FZ85" s="75"/>
      <c r="GA85" s="75"/>
      <c r="GB85" s="75"/>
      <c r="GC85" s="75"/>
      <c r="GD85" s="75"/>
      <c r="GE85" s="75"/>
      <c r="GF85" s="75"/>
      <c r="GG85" s="75"/>
      <c r="GH85" s="75"/>
      <c r="GI85" s="75"/>
      <c r="GJ85" s="75"/>
      <c r="GK85" s="75"/>
      <c r="GL85" s="75"/>
      <c r="GM85" s="75"/>
      <c r="GN85" s="75"/>
    </row>
    <row r="86" spans="1:196" ht="19.95" customHeight="1">
      <c r="A86" s="328"/>
      <c r="B86" s="101"/>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172"/>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c r="DW86" s="75"/>
      <c r="DX86" s="75"/>
      <c r="DY86" s="75"/>
      <c r="DZ86" s="75"/>
      <c r="EA86" s="75"/>
      <c r="EB86" s="75"/>
      <c r="EC86" s="75"/>
      <c r="ED86" s="75"/>
      <c r="EE86" s="75"/>
      <c r="EF86" s="75"/>
      <c r="EG86" s="75"/>
      <c r="EH86" s="75"/>
      <c r="EI86" s="75"/>
      <c r="EJ86" s="75"/>
      <c r="EK86" s="75"/>
      <c r="EL86" s="75"/>
      <c r="EM86" s="75"/>
      <c r="EN86" s="75"/>
      <c r="EO86" s="75"/>
      <c r="EP86" s="75"/>
      <c r="EQ86" s="75"/>
      <c r="ER86" s="75"/>
      <c r="ES86" s="75"/>
      <c r="ET86" s="75"/>
      <c r="EU86" s="75"/>
      <c r="EV86" s="75"/>
      <c r="EW86" s="75"/>
      <c r="EX86" s="75"/>
      <c r="EY86" s="75"/>
      <c r="EZ86" s="75"/>
      <c r="FA86" s="75"/>
      <c r="FB86" s="75"/>
      <c r="FC86" s="75"/>
      <c r="FD86" s="75"/>
      <c r="FE86" s="75"/>
      <c r="FF86" s="75"/>
      <c r="FG86" s="75"/>
      <c r="FH86" s="75"/>
      <c r="FI86" s="75"/>
      <c r="FJ86" s="75"/>
      <c r="FK86" s="75"/>
      <c r="FL86" s="75"/>
      <c r="FM86" s="75"/>
      <c r="FN86" s="75"/>
      <c r="FO86" s="75"/>
      <c r="FP86" s="75"/>
      <c r="FQ86" s="75"/>
      <c r="FR86" s="75"/>
      <c r="FS86" s="75"/>
      <c r="FT86" s="75"/>
      <c r="FU86" s="75"/>
      <c r="FV86" s="75"/>
      <c r="FW86" s="75"/>
      <c r="FX86" s="75"/>
      <c r="FY86" s="75"/>
      <c r="FZ86" s="75"/>
      <c r="GA86" s="75"/>
      <c r="GB86" s="75"/>
      <c r="GC86" s="75"/>
      <c r="GD86" s="75"/>
      <c r="GE86" s="75"/>
      <c r="GF86" s="75"/>
      <c r="GG86" s="75"/>
      <c r="GH86" s="75"/>
      <c r="GI86" s="75"/>
      <c r="GJ86" s="75"/>
      <c r="GK86" s="75"/>
      <c r="GL86" s="75"/>
      <c r="GM86" s="75"/>
      <c r="GN86" s="75"/>
    </row>
    <row r="87" spans="1:196" ht="19.95" customHeight="1">
      <c r="A87" s="328"/>
      <c r="B87" s="101"/>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172"/>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c r="DW87" s="75"/>
      <c r="DX87" s="75"/>
      <c r="DY87" s="75"/>
      <c r="DZ87" s="75"/>
      <c r="EA87" s="75"/>
      <c r="EB87" s="75"/>
      <c r="EC87" s="75"/>
      <c r="ED87" s="75"/>
      <c r="EE87" s="75"/>
      <c r="EF87" s="75"/>
      <c r="EG87" s="75"/>
      <c r="EH87" s="75"/>
      <c r="EI87" s="75"/>
      <c r="EJ87" s="75"/>
      <c r="EK87" s="75"/>
      <c r="EL87" s="75"/>
      <c r="EM87" s="75"/>
      <c r="EN87" s="75"/>
      <c r="EO87" s="75"/>
      <c r="EP87" s="75"/>
      <c r="EQ87" s="75"/>
      <c r="ER87" s="75"/>
      <c r="ES87" s="75"/>
      <c r="ET87" s="75"/>
      <c r="EU87" s="75"/>
      <c r="EV87" s="75"/>
      <c r="EW87" s="75"/>
      <c r="EX87" s="75"/>
      <c r="EY87" s="75"/>
      <c r="EZ87" s="75"/>
      <c r="FA87" s="75"/>
      <c r="FB87" s="75"/>
      <c r="FC87" s="75"/>
      <c r="FD87" s="75"/>
      <c r="FE87" s="75"/>
      <c r="FF87" s="75"/>
      <c r="FG87" s="75"/>
      <c r="FH87" s="75"/>
      <c r="FI87" s="75"/>
      <c r="FJ87" s="75"/>
      <c r="FK87" s="75"/>
      <c r="FL87" s="75"/>
      <c r="FM87" s="75"/>
      <c r="FN87" s="75"/>
      <c r="FO87" s="75"/>
      <c r="FP87" s="75"/>
      <c r="FQ87" s="75"/>
      <c r="FR87" s="75"/>
      <c r="FS87" s="75"/>
      <c r="FT87" s="75"/>
      <c r="FU87" s="75"/>
      <c r="FV87" s="75"/>
      <c r="FW87" s="75"/>
      <c r="FX87" s="75"/>
      <c r="FY87" s="75"/>
      <c r="FZ87" s="75"/>
      <c r="GA87" s="75"/>
      <c r="GB87" s="75"/>
      <c r="GC87" s="75"/>
      <c r="GD87" s="75"/>
      <c r="GE87" s="75"/>
      <c r="GF87" s="75"/>
      <c r="GG87" s="75"/>
      <c r="GH87" s="75"/>
      <c r="GI87" s="75"/>
      <c r="GJ87" s="75"/>
      <c r="GK87" s="75"/>
      <c r="GL87" s="75"/>
      <c r="GM87" s="75"/>
      <c r="GN87" s="75"/>
    </row>
    <row r="88" spans="1:196" ht="30" customHeight="1">
      <c r="A88" s="328"/>
      <c r="B88" s="101"/>
      <c r="C88" s="325"/>
      <c r="D88" s="328"/>
      <c r="E88" s="328"/>
      <c r="I88" s="328"/>
      <c r="J88" s="328"/>
      <c r="K88" s="328"/>
      <c r="L88" s="328"/>
      <c r="M88" s="328"/>
      <c r="N88" s="328"/>
      <c r="O88" s="328"/>
      <c r="P88" s="328"/>
      <c r="Q88" s="328"/>
      <c r="R88" s="328"/>
      <c r="S88" s="328"/>
      <c r="T88" s="328"/>
      <c r="U88" s="328"/>
      <c r="V88" s="328"/>
      <c r="W88" s="328"/>
      <c r="X88" s="328"/>
      <c r="Y88" s="328"/>
      <c r="CB88" s="325"/>
      <c r="CC88" s="333"/>
      <c r="CD88" s="334"/>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c r="DW88" s="75"/>
      <c r="DX88" s="75"/>
      <c r="DY88" s="75"/>
      <c r="DZ88" s="75"/>
      <c r="EA88" s="75"/>
      <c r="EB88" s="75"/>
      <c r="EC88" s="75"/>
      <c r="ED88" s="75"/>
      <c r="EE88" s="75"/>
      <c r="EF88" s="75"/>
      <c r="EG88" s="75"/>
      <c r="EH88" s="75"/>
      <c r="EI88" s="75"/>
      <c r="EJ88" s="75"/>
      <c r="EK88" s="75"/>
      <c r="EL88" s="75"/>
      <c r="EM88" s="75"/>
      <c r="EN88" s="75"/>
      <c r="EO88" s="75"/>
      <c r="EP88" s="75"/>
      <c r="EQ88" s="75"/>
      <c r="ER88" s="75"/>
      <c r="ES88" s="75"/>
      <c r="ET88" s="75"/>
      <c r="EU88" s="75"/>
      <c r="EV88" s="75"/>
      <c r="EW88" s="75"/>
      <c r="EX88" s="75"/>
      <c r="EY88" s="75"/>
      <c r="EZ88" s="75"/>
      <c r="FA88" s="75"/>
      <c r="FB88" s="75"/>
      <c r="FC88" s="75"/>
      <c r="FD88" s="75"/>
      <c r="FE88" s="75"/>
      <c r="FF88" s="75"/>
      <c r="FG88" s="75"/>
      <c r="FH88" s="75"/>
      <c r="FI88" s="75"/>
      <c r="FJ88" s="75"/>
      <c r="FK88" s="75"/>
      <c r="FL88" s="75"/>
      <c r="FM88" s="75"/>
      <c r="FN88" s="75"/>
      <c r="FO88" s="75"/>
      <c r="FP88" s="75"/>
      <c r="FQ88" s="75"/>
      <c r="FR88" s="75"/>
      <c r="FS88" s="75"/>
      <c r="FT88" s="75"/>
      <c r="FU88" s="75"/>
      <c r="FV88" s="75"/>
      <c r="FW88" s="75"/>
      <c r="FX88" s="75"/>
      <c r="FY88" s="75"/>
      <c r="FZ88" s="75"/>
      <c r="GA88" s="75"/>
      <c r="GB88" s="75"/>
      <c r="GC88" s="75"/>
      <c r="GD88" s="75"/>
      <c r="GE88" s="75"/>
      <c r="GF88" s="75"/>
      <c r="GG88" s="75"/>
      <c r="GH88" s="75"/>
      <c r="GI88" s="75"/>
      <c r="GJ88" s="75"/>
      <c r="GK88" s="75"/>
      <c r="GL88" s="75"/>
      <c r="GM88" s="75"/>
      <c r="GN88" s="75"/>
    </row>
    <row r="89" spans="1:196" ht="30" customHeight="1">
      <c r="A89" s="328"/>
      <c r="B89" s="101"/>
      <c r="C89" s="325"/>
      <c r="D89" s="328"/>
      <c r="E89" s="328"/>
      <c r="I89" s="328"/>
      <c r="J89" s="328"/>
      <c r="K89" s="328"/>
      <c r="L89" s="328"/>
      <c r="M89" s="328"/>
      <c r="N89" s="328"/>
      <c r="O89" s="328"/>
      <c r="P89" s="328"/>
      <c r="Q89" s="328"/>
      <c r="R89" s="328"/>
      <c r="S89" s="328"/>
      <c r="T89" s="328"/>
      <c r="U89" s="328"/>
      <c r="V89" s="328"/>
      <c r="W89" s="328"/>
      <c r="X89" s="328"/>
      <c r="Y89" s="328"/>
      <c r="CB89" s="325"/>
      <c r="CC89" s="333"/>
      <c r="CD89" s="334"/>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c r="DW89" s="75"/>
      <c r="DX89" s="75"/>
      <c r="DY89" s="75"/>
      <c r="DZ89" s="75"/>
      <c r="EA89" s="75"/>
      <c r="EB89" s="75"/>
      <c r="EC89" s="75"/>
      <c r="ED89" s="75"/>
      <c r="EE89" s="75"/>
      <c r="EF89" s="75"/>
      <c r="EG89" s="75"/>
      <c r="EH89" s="75"/>
      <c r="EI89" s="75"/>
      <c r="EJ89" s="75"/>
      <c r="EK89" s="75"/>
      <c r="EL89" s="75"/>
      <c r="EM89" s="75"/>
      <c r="EN89" s="75"/>
      <c r="EO89" s="75"/>
      <c r="EP89" s="75"/>
      <c r="EQ89" s="75"/>
      <c r="ER89" s="75"/>
      <c r="ES89" s="75"/>
      <c r="ET89" s="75"/>
      <c r="EU89" s="75"/>
      <c r="EV89" s="75"/>
      <c r="EW89" s="75"/>
      <c r="EX89" s="75"/>
      <c r="EY89" s="75"/>
      <c r="EZ89" s="75"/>
      <c r="FA89" s="75"/>
      <c r="FB89" s="75"/>
      <c r="FC89" s="75"/>
      <c r="FD89" s="75"/>
      <c r="FE89" s="75"/>
      <c r="FF89" s="75"/>
      <c r="FG89" s="75"/>
      <c r="FH89" s="75"/>
      <c r="FI89" s="75"/>
      <c r="FJ89" s="75"/>
      <c r="FK89" s="75"/>
      <c r="FL89" s="75"/>
      <c r="FM89" s="75"/>
      <c r="FN89" s="75"/>
      <c r="FO89" s="75"/>
      <c r="FP89" s="75"/>
      <c r="FQ89" s="75"/>
      <c r="FR89" s="75"/>
      <c r="FS89" s="75"/>
      <c r="FT89" s="75"/>
      <c r="FU89" s="75"/>
      <c r="FV89" s="75"/>
      <c r="FW89" s="75"/>
      <c r="FX89" s="75"/>
      <c r="FY89" s="75"/>
      <c r="FZ89" s="75"/>
      <c r="GA89" s="75"/>
      <c r="GB89" s="75"/>
      <c r="GC89" s="75"/>
      <c r="GD89" s="75"/>
      <c r="GE89" s="75"/>
      <c r="GF89" s="75"/>
      <c r="GG89" s="75"/>
      <c r="GH89" s="75"/>
      <c r="GI89" s="75"/>
      <c r="GJ89" s="75"/>
      <c r="GK89" s="75"/>
      <c r="GL89" s="75"/>
      <c r="GM89" s="75"/>
      <c r="GN89" s="75"/>
    </row>
    <row r="90" spans="1:196" ht="19.95" customHeight="1">
      <c r="B90" s="101"/>
      <c r="C90" s="8"/>
      <c r="AI90" s="330"/>
      <c r="AJ90" s="331"/>
      <c r="AM90" s="331"/>
      <c r="AN90" s="331"/>
      <c r="AO90" s="331"/>
      <c r="AP90" s="331"/>
      <c r="AQ90" s="331"/>
      <c r="AR90" s="331"/>
      <c r="AS90" s="331"/>
      <c r="AT90" s="331"/>
      <c r="AU90" s="331"/>
      <c r="AV90" s="331"/>
      <c r="AW90" s="331"/>
      <c r="BZ90" s="8"/>
      <c r="CA90" s="8"/>
      <c r="CB90" s="8"/>
      <c r="CC90" s="105"/>
      <c r="CD90" s="172"/>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c r="DW90" s="75"/>
      <c r="DX90" s="75"/>
      <c r="DY90" s="75"/>
      <c r="DZ90" s="75"/>
      <c r="EA90" s="75"/>
      <c r="EB90" s="75"/>
      <c r="EC90" s="75"/>
      <c r="ED90" s="75"/>
      <c r="EE90" s="75"/>
      <c r="EF90" s="75"/>
      <c r="EG90" s="75"/>
      <c r="EH90" s="75"/>
      <c r="EI90" s="75"/>
      <c r="EJ90" s="75"/>
      <c r="EK90" s="75"/>
      <c r="EL90" s="75"/>
      <c r="EM90" s="75"/>
      <c r="EN90" s="75"/>
      <c r="EO90" s="75"/>
      <c r="EP90" s="75"/>
      <c r="EQ90" s="75"/>
      <c r="ER90" s="75"/>
      <c r="ES90" s="75"/>
      <c r="ET90" s="75"/>
      <c r="EU90" s="75"/>
      <c r="EV90" s="75"/>
      <c r="EW90" s="75"/>
      <c r="EX90" s="75"/>
      <c r="EY90" s="75"/>
      <c r="EZ90" s="75"/>
      <c r="FA90" s="75"/>
      <c r="FB90" s="75"/>
      <c r="FC90" s="75"/>
      <c r="FD90" s="75"/>
      <c r="FE90" s="75"/>
      <c r="FF90" s="75"/>
      <c r="FG90" s="75"/>
      <c r="FH90" s="75"/>
      <c r="FI90" s="75"/>
      <c r="FJ90" s="75"/>
      <c r="FK90" s="75"/>
      <c r="FL90" s="75"/>
      <c r="FM90" s="75"/>
      <c r="FN90" s="75"/>
      <c r="FO90" s="75"/>
      <c r="FP90" s="75"/>
      <c r="FQ90" s="75"/>
      <c r="FR90" s="75"/>
      <c r="FS90" s="75"/>
      <c r="FT90" s="75"/>
      <c r="FU90" s="75"/>
      <c r="FV90" s="75"/>
      <c r="FW90" s="75"/>
      <c r="FX90" s="75"/>
      <c r="FY90" s="75"/>
      <c r="FZ90" s="75"/>
      <c r="GA90" s="75"/>
      <c r="GB90" s="75"/>
      <c r="GC90" s="75"/>
      <c r="GD90" s="75"/>
      <c r="GE90" s="75"/>
      <c r="GF90" s="75"/>
      <c r="GG90" s="75"/>
      <c r="GH90" s="75"/>
      <c r="GI90" s="75"/>
      <c r="GJ90" s="75"/>
      <c r="GK90" s="75"/>
      <c r="GL90" s="75"/>
      <c r="GM90" s="75"/>
      <c r="GN90" s="75"/>
    </row>
    <row r="91" spans="1:196" ht="19.95" customHeight="1">
      <c r="B91" s="101"/>
      <c r="C91" s="8"/>
      <c r="AI91" s="330"/>
      <c r="AJ91" s="331"/>
      <c r="AM91" s="331"/>
      <c r="AN91" s="331"/>
      <c r="AO91" s="331"/>
      <c r="AP91" s="331"/>
      <c r="AQ91" s="331"/>
      <c r="AR91" s="331"/>
      <c r="AS91" s="331"/>
      <c r="AT91" s="331"/>
      <c r="BZ91" s="8"/>
      <c r="CA91" s="8"/>
      <c r="CB91" s="8"/>
      <c r="CC91" s="105"/>
      <c r="CD91" s="172"/>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c r="EO91" s="75"/>
      <c r="EP91" s="75"/>
      <c r="EQ91" s="75"/>
      <c r="ER91" s="75"/>
      <c r="ES91" s="75"/>
      <c r="ET91" s="75"/>
      <c r="EU91" s="75"/>
      <c r="EV91" s="75"/>
      <c r="EW91" s="75"/>
      <c r="EX91" s="75"/>
      <c r="EY91" s="75"/>
      <c r="EZ91" s="75"/>
      <c r="FA91" s="75"/>
      <c r="FB91" s="75"/>
      <c r="FC91" s="75"/>
      <c r="FD91" s="75"/>
      <c r="FE91" s="75"/>
      <c r="FF91" s="75"/>
      <c r="FG91" s="75"/>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5"/>
      <c r="GM91" s="75"/>
      <c r="GN91" s="75"/>
    </row>
    <row r="92" spans="1:196" ht="19.95" customHeight="1">
      <c r="B92" s="101"/>
      <c r="C92" s="8"/>
      <c r="AI92" s="330"/>
      <c r="AJ92" s="331"/>
      <c r="AL92" s="302"/>
      <c r="AM92" s="331"/>
      <c r="AN92" s="331"/>
      <c r="AO92" s="331"/>
      <c r="AP92" s="331"/>
      <c r="AQ92" s="331"/>
      <c r="AR92" s="331"/>
      <c r="AS92" s="331"/>
      <c r="AT92" s="331"/>
      <c r="BZ92" s="8"/>
      <c r="CA92" s="8"/>
      <c r="CB92" s="8"/>
      <c r="CC92" s="105"/>
      <c r="CD92" s="172"/>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c r="DW92" s="75"/>
      <c r="DX92" s="75"/>
      <c r="DY92" s="75"/>
      <c r="DZ92" s="75"/>
      <c r="EA92" s="75"/>
      <c r="EB92" s="75"/>
      <c r="EC92" s="75"/>
      <c r="ED92" s="75"/>
      <c r="EE92" s="75"/>
      <c r="EF92" s="75"/>
      <c r="EG92" s="75"/>
      <c r="EH92" s="75"/>
      <c r="EI92" s="75"/>
      <c r="EJ92" s="75"/>
      <c r="EK92" s="75"/>
      <c r="EL92" s="75"/>
      <c r="EM92" s="75"/>
      <c r="EN92" s="75"/>
      <c r="EO92" s="75"/>
      <c r="EP92" s="75"/>
      <c r="EQ92" s="75"/>
      <c r="ER92" s="75"/>
      <c r="ES92" s="75"/>
      <c r="ET92" s="75"/>
      <c r="EU92" s="75"/>
      <c r="EV92" s="75"/>
      <c r="EW92" s="75"/>
      <c r="EX92" s="75"/>
      <c r="EY92" s="75"/>
      <c r="EZ92" s="75"/>
      <c r="FA92" s="75"/>
      <c r="FB92" s="75"/>
      <c r="FC92" s="75"/>
      <c r="FD92" s="75"/>
      <c r="FE92" s="75"/>
      <c r="FF92" s="75"/>
      <c r="FG92" s="75"/>
      <c r="FH92" s="75"/>
      <c r="FI92" s="75"/>
      <c r="FJ92" s="75"/>
      <c r="FK92" s="75"/>
      <c r="FL92" s="75"/>
      <c r="FM92" s="75"/>
      <c r="FN92" s="75"/>
      <c r="FO92" s="75"/>
      <c r="FP92" s="75"/>
      <c r="FQ92" s="75"/>
      <c r="FR92" s="75"/>
      <c r="FS92" s="75"/>
      <c r="FT92" s="75"/>
      <c r="FU92" s="75"/>
      <c r="FV92" s="75"/>
      <c r="FW92" s="75"/>
      <c r="FX92" s="75"/>
      <c r="FY92" s="75"/>
      <c r="FZ92" s="75"/>
      <c r="GA92" s="75"/>
      <c r="GB92" s="75"/>
      <c r="GC92" s="75"/>
      <c r="GD92" s="75"/>
      <c r="GE92" s="75"/>
      <c r="GF92" s="75"/>
      <c r="GG92" s="75"/>
      <c r="GH92" s="75"/>
      <c r="GI92" s="75"/>
      <c r="GJ92" s="75"/>
      <c r="GK92" s="75"/>
      <c r="GL92" s="75"/>
      <c r="GM92" s="75"/>
      <c r="GN92" s="75"/>
    </row>
    <row r="93" spans="1:196" ht="19.95" customHeight="1">
      <c r="B93" s="101"/>
      <c r="C93" s="8"/>
      <c r="AI93" s="330"/>
      <c r="AJ93" s="331"/>
      <c r="AL93" s="331"/>
      <c r="AM93" s="331"/>
      <c r="AN93" s="331"/>
      <c r="AO93" s="331"/>
      <c r="AP93" s="331"/>
      <c r="AQ93" s="331"/>
      <c r="AR93" s="331"/>
      <c r="AS93" s="331"/>
      <c r="AT93" s="331"/>
      <c r="AU93" s="331"/>
      <c r="AV93" s="331"/>
      <c r="AW93" s="331"/>
      <c r="BZ93" s="8"/>
      <c r="CA93" s="8"/>
      <c r="CB93" s="8"/>
      <c r="CC93" s="105"/>
      <c r="CD93" s="172"/>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c r="DW93" s="75"/>
      <c r="DX93" s="75"/>
      <c r="DY93" s="75"/>
      <c r="DZ93" s="75"/>
      <c r="EA93" s="75"/>
      <c r="EB93" s="75"/>
      <c r="EC93" s="75"/>
      <c r="ED93" s="75"/>
      <c r="EE93" s="75"/>
      <c r="EF93" s="75"/>
      <c r="EG93" s="75"/>
      <c r="EH93" s="75"/>
      <c r="EI93" s="75"/>
      <c r="EJ93" s="75"/>
      <c r="EK93" s="75"/>
      <c r="EL93" s="75"/>
      <c r="EM93" s="75"/>
      <c r="EN93" s="75"/>
      <c r="EO93" s="75"/>
      <c r="EP93" s="75"/>
      <c r="EQ93" s="75"/>
      <c r="ER93" s="75"/>
      <c r="ES93" s="75"/>
      <c r="ET93" s="75"/>
      <c r="EU93" s="75"/>
      <c r="EV93" s="75"/>
      <c r="EW93" s="75"/>
      <c r="EX93" s="75"/>
      <c r="EY93" s="75"/>
      <c r="EZ93" s="75"/>
      <c r="FA93" s="75"/>
      <c r="FB93" s="75"/>
      <c r="FC93" s="75"/>
      <c r="FD93" s="75"/>
      <c r="FE93" s="75"/>
      <c r="FF93" s="75"/>
      <c r="FG93" s="75"/>
      <c r="FH93" s="75"/>
      <c r="FI93" s="75"/>
      <c r="FJ93" s="75"/>
      <c r="FK93" s="75"/>
    </row>
    <row r="94" spans="1:196" ht="30" customHeight="1">
      <c r="B94" s="101"/>
      <c r="C94" s="8"/>
      <c r="AI94" s="330"/>
      <c r="AJ94" s="331"/>
      <c r="AL94" s="331"/>
      <c r="AM94" s="331"/>
      <c r="AN94" s="331"/>
      <c r="AO94" s="331"/>
      <c r="AP94" s="331"/>
      <c r="AQ94" s="331"/>
      <c r="AR94" s="331"/>
      <c r="AS94" s="331"/>
      <c r="AT94" s="331"/>
      <c r="AU94" s="331"/>
      <c r="AV94" s="331"/>
      <c r="AW94" s="331"/>
      <c r="BZ94" s="8"/>
      <c r="CA94" s="8"/>
      <c r="CB94" s="8"/>
      <c r="CC94" s="105"/>
      <c r="CD94" s="172"/>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c r="DW94" s="75"/>
      <c r="DX94" s="75"/>
      <c r="DY94" s="75"/>
      <c r="DZ94" s="75"/>
      <c r="EA94" s="75"/>
      <c r="EB94" s="75"/>
      <c r="EC94" s="75"/>
      <c r="ED94" s="75"/>
      <c r="EE94" s="75"/>
      <c r="EF94" s="75"/>
      <c r="EG94" s="75"/>
      <c r="EH94" s="75"/>
      <c r="EI94" s="75"/>
      <c r="EJ94" s="75"/>
      <c r="EK94" s="75"/>
      <c r="EL94" s="75"/>
      <c r="EM94" s="75"/>
      <c r="EN94" s="75"/>
      <c r="EO94" s="75"/>
      <c r="EP94" s="75"/>
      <c r="EQ94" s="75"/>
      <c r="ER94" s="75"/>
      <c r="ES94" s="75"/>
      <c r="ET94" s="75"/>
      <c r="EU94" s="75"/>
      <c r="EV94" s="75"/>
      <c r="EW94" s="75"/>
      <c r="EX94" s="75"/>
      <c r="EY94" s="75"/>
      <c r="EZ94" s="75"/>
      <c r="FA94" s="75"/>
      <c r="FB94" s="75"/>
      <c r="FC94" s="75"/>
      <c r="FD94" s="75"/>
      <c r="FE94" s="75"/>
      <c r="FF94" s="75"/>
      <c r="FG94" s="75"/>
      <c r="FH94" s="75"/>
      <c r="FI94" s="75"/>
      <c r="FJ94" s="75"/>
      <c r="FK94" s="75"/>
    </row>
    <row r="95" spans="1:196" ht="30" customHeight="1">
      <c r="B95" s="101"/>
      <c r="AI95" s="330"/>
      <c r="AJ95" s="331"/>
      <c r="AM95" s="331"/>
      <c r="AN95" s="331"/>
      <c r="AO95" s="331"/>
      <c r="AP95" s="331"/>
      <c r="AQ95" s="331"/>
      <c r="AR95" s="331"/>
      <c r="AS95" s="331"/>
      <c r="AT95" s="331"/>
      <c r="AU95" s="331"/>
      <c r="AV95" s="331"/>
      <c r="AW95" s="331"/>
      <c r="BZ95" s="8"/>
      <c r="CA95" s="8"/>
      <c r="CB95" s="8"/>
      <c r="CC95" s="105"/>
      <c r="CD95" s="172"/>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c r="DW95" s="75"/>
      <c r="DX95" s="75"/>
      <c r="DY95" s="75"/>
      <c r="DZ95" s="75"/>
      <c r="EA95" s="75"/>
      <c r="EB95" s="75"/>
      <c r="EC95" s="75"/>
      <c r="ED95" s="75"/>
      <c r="EE95" s="75"/>
      <c r="EF95" s="75"/>
      <c r="EG95" s="75"/>
      <c r="EH95" s="75"/>
      <c r="EI95" s="75"/>
      <c r="EJ95" s="75"/>
      <c r="EK95" s="75"/>
      <c r="EL95" s="75"/>
      <c r="EM95" s="75"/>
      <c r="EN95" s="75"/>
      <c r="EO95" s="75"/>
      <c r="EP95" s="75"/>
      <c r="EQ95" s="75"/>
      <c r="ER95" s="75"/>
      <c r="ES95" s="75"/>
      <c r="ET95" s="75"/>
      <c r="EU95" s="75"/>
      <c r="EV95" s="75"/>
      <c r="EW95" s="75"/>
      <c r="EX95" s="75"/>
      <c r="EY95" s="75"/>
      <c r="EZ95" s="75"/>
      <c r="FA95" s="75"/>
      <c r="FB95" s="75"/>
      <c r="FC95" s="75"/>
      <c r="FD95" s="75"/>
      <c r="FE95" s="75"/>
      <c r="FF95" s="75"/>
      <c r="FG95" s="75"/>
      <c r="FH95" s="75"/>
      <c r="FI95" s="75"/>
      <c r="FJ95" s="75"/>
      <c r="FK95" s="75"/>
    </row>
    <row r="96" spans="1:196" ht="30" customHeight="1">
      <c r="B96" s="101"/>
      <c r="AI96" s="330"/>
      <c r="AJ96" s="331"/>
      <c r="AK96" s="332"/>
      <c r="AM96" s="331"/>
      <c r="AN96" s="331"/>
      <c r="AO96" s="331"/>
      <c r="AP96" s="331"/>
      <c r="AQ96" s="331"/>
      <c r="AR96" s="331"/>
      <c r="AS96" s="331"/>
      <c r="AT96" s="331"/>
      <c r="AU96" s="331"/>
      <c r="AV96" s="331"/>
      <c r="AW96" s="331"/>
      <c r="BZ96" s="8"/>
      <c r="CA96" s="8"/>
      <c r="CB96" s="8"/>
      <c r="CC96" s="105"/>
      <c r="CD96" s="172"/>
      <c r="CL96" s="335"/>
      <c r="CM96" s="335"/>
      <c r="CN96" s="336"/>
      <c r="CO96" s="335"/>
      <c r="CP96" s="337"/>
      <c r="CQ96" s="338"/>
      <c r="CR96" s="338"/>
      <c r="CS96" s="338"/>
      <c r="CT96" s="338"/>
      <c r="CU96" s="338"/>
      <c r="CV96" s="264"/>
      <c r="CW96" s="338"/>
      <c r="CX96" s="338"/>
      <c r="CY96" s="338"/>
      <c r="CZ96" s="338"/>
      <c r="DA96" s="338"/>
      <c r="DB96" s="338"/>
      <c r="DC96" s="264"/>
      <c r="DD96" s="264"/>
      <c r="DE96" s="264"/>
      <c r="DF96" s="264"/>
      <c r="DG96" s="264"/>
      <c r="DH96" s="264"/>
      <c r="DI96" s="264"/>
      <c r="DJ96" s="264"/>
      <c r="DK96" s="264"/>
      <c r="DL96" s="264"/>
      <c r="DM96" s="339"/>
      <c r="DN96" s="339"/>
      <c r="DO96" s="339"/>
      <c r="DP96" s="339"/>
      <c r="DQ96" s="339"/>
      <c r="DR96" s="339"/>
      <c r="DS96" s="339"/>
      <c r="DT96" s="219"/>
      <c r="DU96" s="219"/>
      <c r="DV96" s="219"/>
      <c r="DW96" s="223"/>
      <c r="DX96" s="223"/>
      <c r="DY96" s="75"/>
      <c r="DZ96" s="75"/>
      <c r="EA96" s="75"/>
      <c r="EB96" s="75"/>
      <c r="EC96" s="75"/>
      <c r="ED96" s="75"/>
      <c r="EE96" s="75"/>
      <c r="EF96" s="75"/>
      <c r="EG96" s="75"/>
      <c r="EH96" s="75"/>
      <c r="EI96" s="75"/>
      <c r="EJ96" s="75"/>
      <c r="EK96" s="75"/>
      <c r="EL96" s="75"/>
      <c r="EM96" s="75"/>
      <c r="EN96" s="75"/>
      <c r="EO96" s="75"/>
      <c r="EP96" s="75"/>
      <c r="EQ96" s="75"/>
      <c r="ER96" s="75"/>
      <c r="ES96" s="75"/>
      <c r="ET96" s="223"/>
      <c r="EU96" s="223"/>
      <c r="EV96" s="223"/>
      <c r="EW96" s="223"/>
      <c r="EX96" s="340"/>
      <c r="EY96" s="340"/>
      <c r="EZ96" s="75"/>
      <c r="FA96" s="75"/>
      <c r="FB96" s="75"/>
      <c r="FC96" s="75"/>
      <c r="FD96" s="75"/>
      <c r="FE96" s="75"/>
      <c r="FF96" s="75"/>
      <c r="FG96" s="75"/>
      <c r="FH96" s="75"/>
      <c r="FI96" s="75"/>
      <c r="FJ96" s="75"/>
      <c r="FK96" s="75"/>
    </row>
    <row r="97" spans="2:82" ht="30" customHeight="1">
      <c r="B97" s="326"/>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330"/>
      <c r="AJ97" s="331"/>
      <c r="AK97" s="332"/>
      <c r="AL97" s="302"/>
      <c r="AM97" s="331"/>
      <c r="AN97" s="331"/>
      <c r="AO97" s="331"/>
      <c r="AP97" s="331"/>
      <c r="AQ97" s="331"/>
      <c r="AR97" s="331"/>
      <c r="AS97" s="331"/>
      <c r="AT97" s="331"/>
      <c r="AU97" s="331"/>
      <c r="AV97" s="331"/>
      <c r="AW97" s="331"/>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c r="BZ97" s="105"/>
      <c r="CA97" s="105"/>
      <c r="CB97" s="105"/>
      <c r="CC97" s="105"/>
      <c r="CD97" s="132"/>
    </row>
    <row r="98" spans="2:82" ht="30" customHeight="1">
      <c r="B98" s="326"/>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330"/>
      <c r="AJ98" s="331"/>
      <c r="AK98" s="332"/>
      <c r="AL98" s="302"/>
      <c r="AM98" s="331"/>
      <c r="AN98" s="331"/>
      <c r="AO98" s="331"/>
      <c r="AP98" s="331"/>
      <c r="AQ98" s="331"/>
      <c r="AR98" s="331"/>
      <c r="AS98" s="331"/>
      <c r="AT98" s="331"/>
      <c r="AU98" s="331"/>
      <c r="AV98" s="331"/>
      <c r="AW98" s="331"/>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105"/>
      <c r="CA98" s="105"/>
      <c r="CB98" s="105"/>
      <c r="CC98" s="105"/>
      <c r="CD98" s="132"/>
    </row>
    <row r="99" spans="2:82" ht="30" customHeight="1">
      <c r="B99" s="133"/>
      <c r="C99" s="134"/>
      <c r="D99" s="134"/>
      <c r="E99" s="134"/>
      <c r="F99" s="134"/>
      <c r="G99" s="134"/>
      <c r="H99" s="134"/>
      <c r="I99" s="134"/>
      <c r="J99" s="134"/>
      <c r="K99" s="134"/>
      <c r="L99" s="134"/>
      <c r="M99" s="134"/>
      <c r="N99" s="134"/>
      <c r="O99" s="134"/>
      <c r="P99" s="134"/>
      <c r="Q99" s="134"/>
      <c r="R99" s="134"/>
      <c r="S99" s="134"/>
      <c r="T99" s="134"/>
      <c r="U99" s="134"/>
      <c r="V99" s="134"/>
      <c r="W99" s="134"/>
      <c r="X99" s="134"/>
      <c r="Y99" s="134"/>
      <c r="Z99" s="134"/>
      <c r="AA99" s="134"/>
      <c r="AB99" s="134"/>
      <c r="AC99" s="134"/>
      <c r="AD99" s="134"/>
      <c r="AE99" s="134"/>
      <c r="AF99" s="134"/>
      <c r="AG99" s="134"/>
      <c r="AH99" s="134"/>
      <c r="AI99" s="134"/>
      <c r="AJ99" s="134"/>
      <c r="AK99" s="134"/>
      <c r="AL99" s="134"/>
      <c r="AM99" s="134"/>
      <c r="AN99" s="134"/>
      <c r="AO99" s="134"/>
      <c r="AP99" s="134"/>
      <c r="AQ99" s="134"/>
      <c r="AR99" s="134"/>
      <c r="AS99" s="134"/>
      <c r="AT99" s="134"/>
      <c r="AU99" s="134"/>
      <c r="AV99" s="134"/>
      <c r="AW99" s="134"/>
      <c r="AX99" s="134"/>
      <c r="AY99" s="134"/>
      <c r="AZ99" s="134"/>
      <c r="BA99" s="134"/>
      <c r="BB99" s="134"/>
      <c r="BC99" s="134"/>
      <c r="BD99" s="134"/>
      <c r="BE99" s="134"/>
      <c r="BF99" s="134"/>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42"/>
    </row>
    <row r="100" spans="2:82" ht="19.95" customHeight="1"/>
    <row r="101" spans="2:82" ht="19.95" customHeight="1"/>
    <row r="102" spans="2:82" ht="19.95" customHeight="1">
      <c r="B102" s="2160"/>
      <c r="C102" s="2160"/>
      <c r="D102" s="2160"/>
      <c r="E102" s="2160"/>
      <c r="F102" s="2160"/>
      <c r="G102" s="2160"/>
      <c r="H102" s="2160"/>
      <c r="I102" s="2160"/>
      <c r="J102" s="2160"/>
      <c r="K102" s="2160"/>
      <c r="L102" s="2160"/>
      <c r="M102" s="2160"/>
      <c r="N102" s="2160"/>
      <c r="O102" s="2160"/>
      <c r="P102" s="2160"/>
      <c r="Q102" s="2160"/>
      <c r="R102" s="2160"/>
      <c r="S102" s="2160"/>
      <c r="T102" s="2160"/>
      <c r="U102" s="2160"/>
      <c r="V102" s="2160"/>
      <c r="W102" s="2160"/>
      <c r="X102" s="2160"/>
      <c r="Y102" s="2160"/>
      <c r="Z102" s="2160"/>
      <c r="AA102" s="2160"/>
      <c r="AB102" s="2160"/>
      <c r="AC102" s="2160"/>
      <c r="AD102" s="2160"/>
      <c r="AE102" s="2160"/>
      <c r="AF102" s="2160"/>
      <c r="AG102" s="2160"/>
      <c r="AH102" s="2160"/>
      <c r="AI102" s="2160"/>
      <c r="AJ102" s="2160"/>
      <c r="AK102" s="2160"/>
      <c r="AL102" s="2160"/>
      <c r="AM102" s="2160"/>
      <c r="AN102" s="2160"/>
      <c r="AO102" s="2160"/>
      <c r="AP102" s="2160"/>
      <c r="AQ102" s="2160"/>
      <c r="AR102" s="2160"/>
      <c r="AS102" s="2160"/>
      <c r="AT102" s="2160"/>
      <c r="AU102" s="2160"/>
      <c r="AV102" s="2160"/>
      <c r="AW102" s="2160"/>
      <c r="AX102" s="2160"/>
      <c r="AY102" s="2160"/>
      <c r="AZ102" s="2160"/>
      <c r="BA102" s="2160"/>
      <c r="BB102" s="2160"/>
      <c r="BC102" s="2160"/>
      <c r="BD102" s="2160"/>
      <c r="BE102" s="2160"/>
      <c r="BF102" s="2160"/>
      <c r="BG102" s="2160"/>
      <c r="BH102" s="2160"/>
      <c r="BI102" s="2160"/>
      <c r="BJ102" s="2160"/>
      <c r="BK102" s="2160"/>
      <c r="BL102" s="2160"/>
      <c r="BM102" s="2160"/>
      <c r="BN102" s="2160"/>
      <c r="BO102" s="2160"/>
      <c r="BP102" s="2160"/>
      <c r="BQ102" s="2160"/>
      <c r="BR102" s="2160"/>
      <c r="BS102" s="2160"/>
      <c r="BT102" s="2160"/>
      <c r="BU102" s="2160"/>
      <c r="BV102" s="2160"/>
      <c r="BW102" s="2160"/>
      <c r="BX102" s="2160"/>
      <c r="BY102" s="2160"/>
      <c r="BZ102" s="2160"/>
      <c r="CA102" s="2160"/>
      <c r="CB102" s="2160"/>
      <c r="CC102" s="2160"/>
      <c r="CD102" s="2160"/>
    </row>
    <row r="103" spans="2:82" ht="19.95" customHeight="1"/>
    <row r="104" spans="2:82" ht="19.95" customHeight="1"/>
  </sheetData>
  <mergeCells count="3">
    <mergeCell ref="B102:CD102"/>
    <mergeCell ref="V27:BE29"/>
    <mergeCell ref="V30:BE3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59999389629810485"/>
  </sheetPr>
  <dimension ref="A1:CE99"/>
  <sheetViews>
    <sheetView showGridLines="0" view="pageBreakPreview" zoomScale="50" zoomScaleNormal="40" zoomScaleSheetLayoutView="50" zoomScalePageLayoutView="35" workbookViewId="0">
      <selection activeCell="BS31" sqref="BS31:CA32"/>
    </sheetView>
  </sheetViews>
  <sheetFormatPr defaultColWidth="1.4609375" defaultRowHeight="15"/>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3" width="2.61328125" style="9" customWidth="1"/>
    <col min="84" max="84" width="2.07421875" style="9" customWidth="1"/>
    <col min="85" max="127" width="1.4609375" style="9"/>
    <col min="128" max="128" width="2.61328125" style="9" customWidth="1"/>
    <col min="129" max="129" width="6.3828125" style="9" customWidth="1"/>
    <col min="130" max="130" width="2.61328125" style="9" customWidth="1"/>
    <col min="131" max="134" width="0.765625" style="9" customWidth="1"/>
    <col min="135" max="216" width="2.61328125" style="9" customWidth="1"/>
    <col min="217" max="383" width="1.4609375" style="9"/>
    <col min="384" max="384" width="2.61328125" style="9" customWidth="1"/>
    <col min="385" max="385" width="6.3828125" style="9" customWidth="1"/>
    <col min="386" max="386" width="2.61328125" style="9" customWidth="1"/>
    <col min="387" max="390" width="0.765625" style="9" customWidth="1"/>
    <col min="391" max="472" width="2.61328125" style="9" customWidth="1"/>
    <col min="473" max="639" width="1.4609375" style="9"/>
    <col min="640" max="640" width="2.61328125" style="9" customWidth="1"/>
    <col min="641" max="641" width="6.3828125" style="9" customWidth="1"/>
    <col min="642" max="642" width="2.61328125" style="9" customWidth="1"/>
    <col min="643" max="646" width="0.765625" style="9" customWidth="1"/>
    <col min="647" max="728" width="2.61328125" style="9" customWidth="1"/>
    <col min="729" max="895" width="1.4609375" style="9"/>
    <col min="896" max="896" width="2.61328125" style="9" customWidth="1"/>
    <col min="897" max="897" width="6.3828125" style="9" customWidth="1"/>
    <col min="898" max="898" width="2.61328125" style="9" customWidth="1"/>
    <col min="899" max="902" width="0.765625" style="9" customWidth="1"/>
    <col min="903" max="984" width="2.61328125" style="9" customWidth="1"/>
    <col min="985" max="1151" width="1.4609375" style="9"/>
    <col min="1152" max="1152" width="2.61328125" style="9" customWidth="1"/>
    <col min="1153" max="1153" width="6.3828125" style="9" customWidth="1"/>
    <col min="1154" max="1154" width="2.61328125" style="9" customWidth="1"/>
    <col min="1155" max="1158" width="0.765625" style="9" customWidth="1"/>
    <col min="1159" max="1240" width="2.61328125" style="9" customWidth="1"/>
    <col min="1241" max="1407" width="1.4609375" style="9"/>
    <col min="1408" max="1408" width="2.61328125" style="9" customWidth="1"/>
    <col min="1409" max="1409" width="6.3828125" style="9" customWidth="1"/>
    <col min="1410" max="1410" width="2.61328125" style="9" customWidth="1"/>
    <col min="1411" max="1414" width="0.765625" style="9" customWidth="1"/>
    <col min="1415" max="1496" width="2.61328125" style="9" customWidth="1"/>
    <col min="1497" max="1663" width="1.4609375" style="9"/>
    <col min="1664" max="1664" width="2.61328125" style="9" customWidth="1"/>
    <col min="1665" max="1665" width="6.3828125" style="9" customWidth="1"/>
    <col min="1666" max="1666" width="2.61328125" style="9" customWidth="1"/>
    <col min="1667" max="1670" width="0.765625" style="9" customWidth="1"/>
    <col min="1671" max="1752" width="2.61328125" style="9" customWidth="1"/>
    <col min="1753" max="1919" width="1.4609375" style="9"/>
    <col min="1920" max="1920" width="2.61328125" style="9" customWidth="1"/>
    <col min="1921" max="1921" width="6.3828125" style="9" customWidth="1"/>
    <col min="1922" max="1922" width="2.61328125" style="9" customWidth="1"/>
    <col min="1923" max="1926" width="0.765625" style="9" customWidth="1"/>
    <col min="1927" max="2008" width="2.61328125" style="9" customWidth="1"/>
    <col min="2009" max="2175" width="1.4609375" style="9"/>
    <col min="2176" max="2176" width="2.61328125" style="9" customWidth="1"/>
    <col min="2177" max="2177" width="6.3828125" style="9" customWidth="1"/>
    <col min="2178" max="2178" width="2.61328125" style="9" customWidth="1"/>
    <col min="2179" max="2182" width="0.765625" style="9" customWidth="1"/>
    <col min="2183" max="2264" width="2.61328125" style="9" customWidth="1"/>
    <col min="2265" max="2431" width="1.4609375" style="9"/>
    <col min="2432" max="2432" width="2.61328125" style="9" customWidth="1"/>
    <col min="2433" max="2433" width="6.3828125" style="9" customWidth="1"/>
    <col min="2434" max="2434" width="2.61328125" style="9" customWidth="1"/>
    <col min="2435" max="2438" width="0.765625" style="9" customWidth="1"/>
    <col min="2439" max="2520" width="2.61328125" style="9" customWidth="1"/>
    <col min="2521" max="2687" width="1.4609375" style="9"/>
    <col min="2688" max="2688" width="2.61328125" style="9" customWidth="1"/>
    <col min="2689" max="2689" width="6.3828125" style="9" customWidth="1"/>
    <col min="2690" max="2690" width="2.61328125" style="9" customWidth="1"/>
    <col min="2691" max="2694" width="0.765625" style="9" customWidth="1"/>
    <col min="2695" max="2776" width="2.61328125" style="9" customWidth="1"/>
    <col min="2777" max="2943" width="1.4609375" style="9"/>
    <col min="2944" max="2944" width="2.61328125" style="9" customWidth="1"/>
    <col min="2945" max="2945" width="6.3828125" style="9" customWidth="1"/>
    <col min="2946" max="2946" width="2.61328125" style="9" customWidth="1"/>
    <col min="2947" max="2950" width="0.765625" style="9" customWidth="1"/>
    <col min="2951" max="3032" width="2.61328125" style="9" customWidth="1"/>
    <col min="3033" max="3199" width="1.4609375" style="9"/>
    <col min="3200" max="3200" width="2.61328125" style="9" customWidth="1"/>
    <col min="3201" max="3201" width="6.3828125" style="9" customWidth="1"/>
    <col min="3202" max="3202" width="2.61328125" style="9" customWidth="1"/>
    <col min="3203" max="3206" width="0.765625" style="9" customWidth="1"/>
    <col min="3207" max="3288" width="2.61328125" style="9" customWidth="1"/>
    <col min="3289" max="3455" width="1.4609375" style="9"/>
    <col min="3456" max="3456" width="2.61328125" style="9" customWidth="1"/>
    <col min="3457" max="3457" width="6.3828125" style="9" customWidth="1"/>
    <col min="3458" max="3458" width="2.61328125" style="9" customWidth="1"/>
    <col min="3459" max="3462" width="0.765625" style="9" customWidth="1"/>
    <col min="3463" max="3544" width="2.61328125" style="9" customWidth="1"/>
    <col min="3545" max="3711" width="1.4609375" style="9"/>
    <col min="3712" max="3712" width="2.61328125" style="9" customWidth="1"/>
    <col min="3713" max="3713" width="6.3828125" style="9" customWidth="1"/>
    <col min="3714" max="3714" width="2.61328125" style="9" customWidth="1"/>
    <col min="3715" max="3718" width="0.765625" style="9" customWidth="1"/>
    <col min="3719" max="3800" width="2.61328125" style="9" customWidth="1"/>
    <col min="3801" max="3967" width="1.4609375" style="9"/>
    <col min="3968" max="3968" width="2.61328125" style="9" customWidth="1"/>
    <col min="3969" max="3969" width="6.3828125" style="9" customWidth="1"/>
    <col min="3970" max="3970" width="2.61328125" style="9" customWidth="1"/>
    <col min="3971" max="3974" width="0.765625" style="9" customWidth="1"/>
    <col min="3975" max="4056" width="2.61328125" style="9" customWidth="1"/>
    <col min="4057" max="4223" width="1.4609375" style="9"/>
    <col min="4224" max="4224" width="2.61328125" style="9" customWidth="1"/>
    <col min="4225" max="4225" width="6.3828125" style="9" customWidth="1"/>
    <col min="4226" max="4226" width="2.61328125" style="9" customWidth="1"/>
    <col min="4227" max="4230" width="0.765625" style="9" customWidth="1"/>
    <col min="4231" max="4312" width="2.61328125" style="9" customWidth="1"/>
    <col min="4313" max="4479" width="1.4609375" style="9"/>
    <col min="4480" max="4480" width="2.61328125" style="9" customWidth="1"/>
    <col min="4481" max="4481" width="6.3828125" style="9" customWidth="1"/>
    <col min="4482" max="4482" width="2.61328125" style="9" customWidth="1"/>
    <col min="4483" max="4486" width="0.765625" style="9" customWidth="1"/>
    <col min="4487" max="4568" width="2.61328125" style="9" customWidth="1"/>
    <col min="4569" max="4735" width="1.4609375" style="9"/>
    <col min="4736" max="4736" width="2.61328125" style="9" customWidth="1"/>
    <col min="4737" max="4737" width="6.3828125" style="9" customWidth="1"/>
    <col min="4738" max="4738" width="2.61328125" style="9" customWidth="1"/>
    <col min="4739" max="4742" width="0.765625" style="9" customWidth="1"/>
    <col min="4743" max="4824" width="2.61328125" style="9" customWidth="1"/>
    <col min="4825" max="4991" width="1.4609375" style="9"/>
    <col min="4992" max="4992" width="2.61328125" style="9" customWidth="1"/>
    <col min="4993" max="4993" width="6.3828125" style="9" customWidth="1"/>
    <col min="4994" max="4994" width="2.61328125" style="9" customWidth="1"/>
    <col min="4995" max="4998" width="0.765625" style="9" customWidth="1"/>
    <col min="4999" max="5080" width="2.61328125" style="9" customWidth="1"/>
    <col min="5081" max="5247" width="1.4609375" style="9"/>
    <col min="5248" max="5248" width="2.61328125" style="9" customWidth="1"/>
    <col min="5249" max="5249" width="6.3828125" style="9" customWidth="1"/>
    <col min="5250" max="5250" width="2.61328125" style="9" customWidth="1"/>
    <col min="5251" max="5254" width="0.765625" style="9" customWidth="1"/>
    <col min="5255" max="5336" width="2.61328125" style="9" customWidth="1"/>
    <col min="5337" max="5503" width="1.4609375" style="9"/>
    <col min="5504" max="5504" width="2.61328125" style="9" customWidth="1"/>
    <col min="5505" max="5505" width="6.3828125" style="9" customWidth="1"/>
    <col min="5506" max="5506" width="2.61328125" style="9" customWidth="1"/>
    <col min="5507" max="5510" width="0.765625" style="9" customWidth="1"/>
    <col min="5511" max="5592" width="2.61328125" style="9" customWidth="1"/>
    <col min="5593" max="5759" width="1.4609375" style="9"/>
    <col min="5760" max="5760" width="2.61328125" style="9" customWidth="1"/>
    <col min="5761" max="5761" width="6.3828125" style="9" customWidth="1"/>
    <col min="5762" max="5762" width="2.61328125" style="9" customWidth="1"/>
    <col min="5763" max="5766" width="0.765625" style="9" customWidth="1"/>
    <col min="5767" max="5848" width="2.61328125" style="9" customWidth="1"/>
    <col min="5849" max="6015" width="1.4609375" style="9"/>
    <col min="6016" max="6016" width="2.61328125" style="9" customWidth="1"/>
    <col min="6017" max="6017" width="6.3828125" style="9" customWidth="1"/>
    <col min="6018" max="6018" width="2.61328125" style="9" customWidth="1"/>
    <col min="6019" max="6022" width="0.765625" style="9" customWidth="1"/>
    <col min="6023" max="6104" width="2.61328125" style="9" customWidth="1"/>
    <col min="6105" max="6271" width="1.4609375" style="9"/>
    <col min="6272" max="6272" width="2.61328125" style="9" customWidth="1"/>
    <col min="6273" max="6273" width="6.3828125" style="9" customWidth="1"/>
    <col min="6274" max="6274" width="2.61328125" style="9" customWidth="1"/>
    <col min="6275" max="6278" width="0.765625" style="9" customWidth="1"/>
    <col min="6279" max="6360" width="2.61328125" style="9" customWidth="1"/>
    <col min="6361" max="6527" width="1.4609375" style="9"/>
    <col min="6528" max="6528" width="2.61328125" style="9" customWidth="1"/>
    <col min="6529" max="6529" width="6.3828125" style="9" customWidth="1"/>
    <col min="6530" max="6530" width="2.61328125" style="9" customWidth="1"/>
    <col min="6531" max="6534" width="0.765625" style="9" customWidth="1"/>
    <col min="6535" max="6616" width="2.61328125" style="9" customWidth="1"/>
    <col min="6617" max="6783" width="1.4609375" style="9"/>
    <col min="6784" max="6784" width="2.61328125" style="9" customWidth="1"/>
    <col min="6785" max="6785" width="6.3828125" style="9" customWidth="1"/>
    <col min="6786" max="6786" width="2.61328125" style="9" customWidth="1"/>
    <col min="6787" max="6790" width="0.765625" style="9" customWidth="1"/>
    <col min="6791" max="6872" width="2.61328125" style="9" customWidth="1"/>
    <col min="6873" max="7039" width="1.4609375" style="9"/>
    <col min="7040" max="7040" width="2.61328125" style="9" customWidth="1"/>
    <col min="7041" max="7041" width="6.3828125" style="9" customWidth="1"/>
    <col min="7042" max="7042" width="2.61328125" style="9" customWidth="1"/>
    <col min="7043" max="7046" width="0.765625" style="9" customWidth="1"/>
    <col min="7047" max="7128" width="2.61328125" style="9" customWidth="1"/>
    <col min="7129" max="7295" width="1.4609375" style="9"/>
    <col min="7296" max="7296" width="2.61328125" style="9" customWidth="1"/>
    <col min="7297" max="7297" width="6.3828125" style="9" customWidth="1"/>
    <col min="7298" max="7298" width="2.61328125" style="9" customWidth="1"/>
    <col min="7299" max="7302" width="0.765625" style="9" customWidth="1"/>
    <col min="7303" max="7384" width="2.61328125" style="9" customWidth="1"/>
    <col min="7385" max="7551" width="1.4609375" style="9"/>
    <col min="7552" max="7552" width="2.61328125" style="9" customWidth="1"/>
    <col min="7553" max="7553" width="6.3828125" style="9" customWidth="1"/>
    <col min="7554" max="7554" width="2.61328125" style="9" customWidth="1"/>
    <col min="7555" max="7558" width="0.765625" style="9" customWidth="1"/>
    <col min="7559" max="7640" width="2.61328125" style="9" customWidth="1"/>
    <col min="7641" max="7807" width="1.4609375" style="9"/>
    <col min="7808" max="7808" width="2.61328125" style="9" customWidth="1"/>
    <col min="7809" max="7809" width="6.3828125" style="9" customWidth="1"/>
    <col min="7810" max="7810" width="2.61328125" style="9" customWidth="1"/>
    <col min="7811" max="7814" width="0.765625" style="9" customWidth="1"/>
    <col min="7815" max="7896" width="2.61328125" style="9" customWidth="1"/>
    <col min="7897" max="8063" width="1.4609375" style="9"/>
    <col min="8064" max="8064" width="2.61328125" style="9" customWidth="1"/>
    <col min="8065" max="8065" width="6.3828125" style="9" customWidth="1"/>
    <col min="8066" max="8066" width="2.61328125" style="9" customWidth="1"/>
    <col min="8067" max="8070" width="0.765625" style="9" customWidth="1"/>
    <col min="8071" max="8152" width="2.61328125" style="9" customWidth="1"/>
    <col min="8153" max="8319" width="1.4609375" style="9"/>
    <col min="8320" max="8320" width="2.61328125" style="9" customWidth="1"/>
    <col min="8321" max="8321" width="6.3828125" style="9" customWidth="1"/>
    <col min="8322" max="8322" width="2.61328125" style="9" customWidth="1"/>
    <col min="8323" max="8326" width="0.765625" style="9" customWidth="1"/>
    <col min="8327" max="8408" width="2.61328125" style="9" customWidth="1"/>
    <col min="8409" max="8575" width="1.4609375" style="9"/>
    <col min="8576" max="8576" width="2.61328125" style="9" customWidth="1"/>
    <col min="8577" max="8577" width="6.3828125" style="9" customWidth="1"/>
    <col min="8578" max="8578" width="2.61328125" style="9" customWidth="1"/>
    <col min="8579" max="8582" width="0.765625" style="9" customWidth="1"/>
    <col min="8583" max="8664" width="2.61328125" style="9" customWidth="1"/>
    <col min="8665" max="8831" width="1.4609375" style="9"/>
    <col min="8832" max="8832" width="2.61328125" style="9" customWidth="1"/>
    <col min="8833" max="8833" width="6.3828125" style="9" customWidth="1"/>
    <col min="8834" max="8834" width="2.61328125" style="9" customWidth="1"/>
    <col min="8835" max="8838" width="0.765625" style="9" customWidth="1"/>
    <col min="8839" max="8920" width="2.61328125" style="9" customWidth="1"/>
    <col min="8921" max="9087" width="1.4609375" style="9"/>
    <col min="9088" max="9088" width="2.61328125" style="9" customWidth="1"/>
    <col min="9089" max="9089" width="6.3828125" style="9" customWidth="1"/>
    <col min="9090" max="9090" width="2.61328125" style="9" customWidth="1"/>
    <col min="9091" max="9094" width="0.765625" style="9" customWidth="1"/>
    <col min="9095" max="9176" width="2.61328125" style="9" customWidth="1"/>
    <col min="9177" max="9343" width="1.4609375" style="9"/>
    <col min="9344" max="9344" width="2.61328125" style="9" customWidth="1"/>
    <col min="9345" max="9345" width="6.3828125" style="9" customWidth="1"/>
    <col min="9346" max="9346" width="2.61328125" style="9" customWidth="1"/>
    <col min="9347" max="9350" width="0.765625" style="9" customWidth="1"/>
    <col min="9351" max="9432" width="2.61328125" style="9" customWidth="1"/>
    <col min="9433" max="9599" width="1.4609375" style="9"/>
    <col min="9600" max="9600" width="2.61328125" style="9" customWidth="1"/>
    <col min="9601" max="9601" width="6.3828125" style="9" customWidth="1"/>
    <col min="9602" max="9602" width="2.61328125" style="9" customWidth="1"/>
    <col min="9603" max="9606" width="0.765625" style="9" customWidth="1"/>
    <col min="9607" max="9688" width="2.61328125" style="9" customWidth="1"/>
    <col min="9689" max="9855" width="1.4609375" style="9"/>
    <col min="9856" max="9856" width="2.61328125" style="9" customWidth="1"/>
    <col min="9857" max="9857" width="6.3828125" style="9" customWidth="1"/>
    <col min="9858" max="9858" width="2.61328125" style="9" customWidth="1"/>
    <col min="9859" max="9862" width="0.765625" style="9" customWidth="1"/>
    <col min="9863" max="9944" width="2.61328125" style="9" customWidth="1"/>
    <col min="9945" max="10111" width="1.4609375" style="9"/>
    <col min="10112" max="10112" width="2.61328125" style="9" customWidth="1"/>
    <col min="10113" max="10113" width="6.3828125" style="9" customWidth="1"/>
    <col min="10114" max="10114" width="2.61328125" style="9" customWidth="1"/>
    <col min="10115" max="10118" width="0.765625" style="9" customWidth="1"/>
    <col min="10119" max="10200" width="2.61328125" style="9" customWidth="1"/>
    <col min="10201" max="10367" width="1.4609375" style="9"/>
    <col min="10368" max="10368" width="2.61328125" style="9" customWidth="1"/>
    <col min="10369" max="10369" width="6.3828125" style="9" customWidth="1"/>
    <col min="10370" max="10370" width="2.61328125" style="9" customWidth="1"/>
    <col min="10371" max="10374" width="0.765625" style="9" customWidth="1"/>
    <col min="10375" max="10456" width="2.61328125" style="9" customWidth="1"/>
    <col min="10457" max="10623" width="1.4609375" style="9"/>
    <col min="10624" max="10624" width="2.61328125" style="9" customWidth="1"/>
    <col min="10625" max="10625" width="6.3828125" style="9" customWidth="1"/>
    <col min="10626" max="10626" width="2.61328125" style="9" customWidth="1"/>
    <col min="10627" max="10630" width="0.765625" style="9" customWidth="1"/>
    <col min="10631" max="10712" width="2.61328125" style="9" customWidth="1"/>
    <col min="10713" max="10879" width="1.4609375" style="9"/>
    <col min="10880" max="10880" width="2.61328125" style="9" customWidth="1"/>
    <col min="10881" max="10881" width="6.3828125" style="9" customWidth="1"/>
    <col min="10882" max="10882" width="2.61328125" style="9" customWidth="1"/>
    <col min="10883" max="10886" width="0.765625" style="9" customWidth="1"/>
    <col min="10887" max="10968" width="2.61328125" style="9" customWidth="1"/>
    <col min="10969" max="11135" width="1.4609375" style="9"/>
    <col min="11136" max="11136" width="2.61328125" style="9" customWidth="1"/>
    <col min="11137" max="11137" width="6.3828125" style="9" customWidth="1"/>
    <col min="11138" max="11138" width="2.61328125" style="9" customWidth="1"/>
    <col min="11139" max="11142" width="0.765625" style="9" customWidth="1"/>
    <col min="11143" max="11224" width="2.61328125" style="9" customWidth="1"/>
    <col min="11225" max="11391" width="1.4609375" style="9"/>
    <col min="11392" max="11392" width="2.61328125" style="9" customWidth="1"/>
    <col min="11393" max="11393" width="6.3828125" style="9" customWidth="1"/>
    <col min="11394" max="11394" width="2.61328125" style="9" customWidth="1"/>
    <col min="11395" max="11398" width="0.765625" style="9" customWidth="1"/>
    <col min="11399" max="11480" width="2.61328125" style="9" customWidth="1"/>
    <col min="11481" max="11647" width="1.4609375" style="9"/>
    <col min="11648" max="11648" width="2.61328125" style="9" customWidth="1"/>
    <col min="11649" max="11649" width="6.3828125" style="9" customWidth="1"/>
    <col min="11650" max="11650" width="2.61328125" style="9" customWidth="1"/>
    <col min="11651" max="11654" width="0.765625" style="9" customWidth="1"/>
    <col min="11655" max="11736" width="2.61328125" style="9" customWidth="1"/>
    <col min="11737" max="11903" width="1.4609375" style="9"/>
    <col min="11904" max="11904" width="2.61328125" style="9" customWidth="1"/>
    <col min="11905" max="11905" width="6.3828125" style="9" customWidth="1"/>
    <col min="11906" max="11906" width="2.61328125" style="9" customWidth="1"/>
    <col min="11907" max="11910" width="0.765625" style="9" customWidth="1"/>
    <col min="11911" max="11992" width="2.61328125" style="9" customWidth="1"/>
    <col min="11993" max="12159" width="1.4609375" style="9"/>
    <col min="12160" max="12160" width="2.61328125" style="9" customWidth="1"/>
    <col min="12161" max="12161" width="6.3828125" style="9" customWidth="1"/>
    <col min="12162" max="12162" width="2.61328125" style="9" customWidth="1"/>
    <col min="12163" max="12166" width="0.765625" style="9" customWidth="1"/>
    <col min="12167" max="12248" width="2.61328125" style="9" customWidth="1"/>
    <col min="12249" max="12415" width="1.4609375" style="9"/>
    <col min="12416" max="12416" width="2.61328125" style="9" customWidth="1"/>
    <col min="12417" max="12417" width="6.3828125" style="9" customWidth="1"/>
    <col min="12418" max="12418" width="2.61328125" style="9" customWidth="1"/>
    <col min="12419" max="12422" width="0.765625" style="9" customWidth="1"/>
    <col min="12423" max="12504" width="2.61328125" style="9" customWidth="1"/>
    <col min="12505" max="12671" width="1.4609375" style="9"/>
    <col min="12672" max="12672" width="2.61328125" style="9" customWidth="1"/>
    <col min="12673" max="12673" width="6.3828125" style="9" customWidth="1"/>
    <col min="12674" max="12674" width="2.61328125" style="9" customWidth="1"/>
    <col min="12675" max="12678" width="0.765625" style="9" customWidth="1"/>
    <col min="12679" max="12760" width="2.61328125" style="9" customWidth="1"/>
    <col min="12761" max="12927" width="1.4609375" style="9"/>
    <col min="12928" max="12928" width="2.61328125" style="9" customWidth="1"/>
    <col min="12929" max="12929" width="6.3828125" style="9" customWidth="1"/>
    <col min="12930" max="12930" width="2.61328125" style="9" customWidth="1"/>
    <col min="12931" max="12934" width="0.765625" style="9" customWidth="1"/>
    <col min="12935" max="13016" width="2.61328125" style="9" customWidth="1"/>
    <col min="13017" max="13183" width="1.4609375" style="9"/>
    <col min="13184" max="13184" width="2.61328125" style="9" customWidth="1"/>
    <col min="13185" max="13185" width="6.3828125" style="9" customWidth="1"/>
    <col min="13186" max="13186" width="2.61328125" style="9" customWidth="1"/>
    <col min="13187" max="13190" width="0.765625" style="9" customWidth="1"/>
    <col min="13191" max="13272" width="2.61328125" style="9" customWidth="1"/>
    <col min="13273" max="13439" width="1.4609375" style="9"/>
    <col min="13440" max="13440" width="2.61328125" style="9" customWidth="1"/>
    <col min="13441" max="13441" width="6.3828125" style="9" customWidth="1"/>
    <col min="13442" max="13442" width="2.61328125" style="9" customWidth="1"/>
    <col min="13443" max="13446" width="0.765625" style="9" customWidth="1"/>
    <col min="13447" max="13528" width="2.61328125" style="9" customWidth="1"/>
    <col min="13529" max="13695" width="1.4609375" style="9"/>
    <col min="13696" max="13696" width="2.61328125" style="9" customWidth="1"/>
    <col min="13697" max="13697" width="6.3828125" style="9" customWidth="1"/>
    <col min="13698" max="13698" width="2.61328125" style="9" customWidth="1"/>
    <col min="13699" max="13702" width="0.765625" style="9" customWidth="1"/>
    <col min="13703" max="13784" width="2.61328125" style="9" customWidth="1"/>
    <col min="13785" max="13951" width="1.4609375" style="9"/>
    <col min="13952" max="13952" width="2.61328125" style="9" customWidth="1"/>
    <col min="13953" max="13953" width="6.3828125" style="9" customWidth="1"/>
    <col min="13954" max="13954" width="2.61328125" style="9" customWidth="1"/>
    <col min="13955" max="13958" width="0.765625" style="9" customWidth="1"/>
    <col min="13959" max="14040" width="2.61328125" style="9" customWidth="1"/>
    <col min="14041" max="14207" width="1.4609375" style="9"/>
    <col min="14208" max="14208" width="2.61328125" style="9" customWidth="1"/>
    <col min="14209" max="14209" width="6.3828125" style="9" customWidth="1"/>
    <col min="14210" max="14210" width="2.61328125" style="9" customWidth="1"/>
    <col min="14211" max="14214" width="0.765625" style="9" customWidth="1"/>
    <col min="14215" max="14296" width="2.61328125" style="9" customWidth="1"/>
    <col min="14297" max="14463" width="1.4609375" style="9"/>
    <col min="14464" max="14464" width="2.61328125" style="9" customWidth="1"/>
    <col min="14465" max="14465" width="6.3828125" style="9" customWidth="1"/>
    <col min="14466" max="14466" width="2.61328125" style="9" customWidth="1"/>
    <col min="14467" max="14470" width="0.765625" style="9" customWidth="1"/>
    <col min="14471" max="14552" width="2.61328125" style="9" customWidth="1"/>
    <col min="14553" max="14719" width="1.4609375" style="9"/>
    <col min="14720" max="14720" width="2.61328125" style="9" customWidth="1"/>
    <col min="14721" max="14721" width="6.3828125" style="9" customWidth="1"/>
    <col min="14722" max="14722" width="2.61328125" style="9" customWidth="1"/>
    <col min="14723" max="14726" width="0.765625" style="9" customWidth="1"/>
    <col min="14727" max="14808" width="2.61328125" style="9" customWidth="1"/>
    <col min="14809" max="14975" width="1.4609375" style="9"/>
    <col min="14976" max="14976" width="2.61328125" style="9" customWidth="1"/>
    <col min="14977" max="14977" width="6.3828125" style="9" customWidth="1"/>
    <col min="14978" max="14978" width="2.61328125" style="9" customWidth="1"/>
    <col min="14979" max="14982" width="0.765625" style="9" customWidth="1"/>
    <col min="14983" max="15064" width="2.61328125" style="9" customWidth="1"/>
    <col min="15065" max="15231" width="1.4609375" style="9"/>
    <col min="15232" max="15232" width="2.61328125" style="9" customWidth="1"/>
    <col min="15233" max="15233" width="6.3828125" style="9" customWidth="1"/>
    <col min="15234" max="15234" width="2.61328125" style="9" customWidth="1"/>
    <col min="15235" max="15238" width="0.765625" style="9" customWidth="1"/>
    <col min="15239" max="15320" width="2.61328125" style="9" customWidth="1"/>
    <col min="15321" max="15487" width="1.4609375" style="9"/>
    <col min="15488" max="15488" width="2.61328125" style="9" customWidth="1"/>
    <col min="15489" max="15489" width="6.3828125" style="9" customWidth="1"/>
    <col min="15490" max="15490" width="2.61328125" style="9" customWidth="1"/>
    <col min="15491" max="15494" width="0.765625" style="9" customWidth="1"/>
    <col min="15495" max="15576" width="2.61328125" style="9" customWidth="1"/>
    <col min="15577" max="15743" width="1.4609375" style="9"/>
    <col min="15744" max="15744" width="2.61328125" style="9" customWidth="1"/>
    <col min="15745" max="15745" width="6.3828125" style="9" customWidth="1"/>
    <col min="15746" max="15746" width="2.61328125" style="9" customWidth="1"/>
    <col min="15747" max="15750" width="0.765625" style="9" customWidth="1"/>
    <col min="15751" max="15832" width="2.61328125" style="9" customWidth="1"/>
    <col min="15833" max="15999" width="1.4609375" style="9"/>
    <col min="16000" max="16000" width="2.61328125" style="9" customWidth="1"/>
    <col min="16001" max="16001" width="6.3828125" style="9" customWidth="1"/>
    <col min="16002" max="16002" width="2.61328125" style="9" customWidth="1"/>
    <col min="16003" max="16006" width="0.765625" style="9" customWidth="1"/>
    <col min="16007" max="16088" width="2.61328125" style="9" customWidth="1"/>
    <col min="16089" max="16384" width="1.4609375" style="9"/>
  </cols>
  <sheetData>
    <row r="1" spans="2:83" ht="81" customHeight="1"/>
    <row r="2" spans="2:83" s="71" customFormat="1" ht="25.2" customHeight="1">
      <c r="B2" s="2932" t="s">
        <v>2676</v>
      </c>
      <c r="C2" s="2933"/>
      <c r="D2" s="2933"/>
      <c r="E2" s="2933"/>
      <c r="F2" s="2933"/>
      <c r="G2" s="2933"/>
      <c r="H2" s="2933"/>
      <c r="I2" s="2933"/>
      <c r="J2" s="2933"/>
      <c r="K2" s="2933"/>
      <c r="L2" s="2933"/>
      <c r="M2" s="2933"/>
      <c r="N2" s="2933"/>
      <c r="O2" s="2933"/>
      <c r="P2" s="2933"/>
      <c r="Q2" s="2933"/>
      <c r="R2" s="2933"/>
      <c r="S2" s="2933"/>
      <c r="T2" s="2933"/>
      <c r="U2" s="2933"/>
      <c r="V2" s="2933"/>
      <c r="W2" s="2933"/>
      <c r="X2" s="2933"/>
      <c r="Y2" s="2933"/>
      <c r="Z2" s="2933"/>
      <c r="AA2" s="2933"/>
      <c r="AB2" s="2933"/>
      <c r="AC2" s="2933"/>
      <c r="AD2" s="2933"/>
      <c r="AE2" s="2933"/>
      <c r="AF2" s="2933"/>
      <c r="AG2" s="2933"/>
      <c r="AH2" s="2933"/>
      <c r="AI2" s="2933"/>
      <c r="AJ2" s="2933"/>
      <c r="AK2" s="2933"/>
      <c r="AL2" s="2933"/>
      <c r="AM2" s="2933"/>
      <c r="AN2" s="2933"/>
      <c r="AO2" s="2933"/>
      <c r="AP2" s="2933"/>
      <c r="AQ2" s="2933"/>
      <c r="AR2" s="2933"/>
      <c r="AS2" s="2933"/>
      <c r="AT2" s="2933"/>
      <c r="AU2" s="2933"/>
      <c r="AV2" s="2933"/>
      <c r="AW2" s="2933"/>
      <c r="AX2" s="2933"/>
      <c r="AY2" s="2933"/>
      <c r="AZ2" s="2933"/>
      <c r="BA2" s="2933"/>
      <c r="BB2" s="2933"/>
      <c r="BC2" s="2933"/>
      <c r="BD2" s="2933"/>
      <c r="BE2" s="2933"/>
      <c r="BF2" s="2933"/>
      <c r="BG2" s="2933"/>
      <c r="BH2" s="2933"/>
      <c r="BI2" s="2933"/>
      <c r="BJ2" s="2933"/>
      <c r="BK2" s="2933"/>
      <c r="BL2" s="2933"/>
      <c r="BM2" s="2933"/>
      <c r="BN2" s="2933"/>
      <c r="BO2" s="2933"/>
      <c r="BP2" s="2933"/>
      <c r="BQ2" s="2933"/>
      <c r="BR2" s="2933"/>
      <c r="BS2" s="2933"/>
      <c r="BT2" s="2933"/>
      <c r="BU2" s="2933"/>
      <c r="BV2" s="2933"/>
      <c r="BW2" s="2933"/>
      <c r="BX2" s="2933"/>
      <c r="BY2" s="2933"/>
      <c r="BZ2" s="2933"/>
      <c r="CA2" s="2933"/>
      <c r="CB2" s="2933"/>
      <c r="CC2" s="2933"/>
      <c r="CD2" s="2933"/>
      <c r="CE2" s="2934"/>
    </row>
    <row r="3" spans="2:83" s="71" customFormat="1" ht="30" customHeight="1">
      <c r="B3" s="2935"/>
      <c r="C3" s="2936"/>
      <c r="D3" s="2936"/>
      <c r="E3" s="2936"/>
      <c r="F3" s="2936"/>
      <c r="G3" s="2936"/>
      <c r="H3" s="2936"/>
      <c r="I3" s="2936"/>
      <c r="J3" s="2936"/>
      <c r="K3" s="2936"/>
      <c r="L3" s="2936"/>
      <c r="M3" s="2936"/>
      <c r="N3" s="2936"/>
      <c r="O3" s="2936"/>
      <c r="P3" s="2936"/>
      <c r="Q3" s="2936"/>
      <c r="R3" s="2936"/>
      <c r="S3" s="2936"/>
      <c r="T3" s="2936"/>
      <c r="U3" s="2936"/>
      <c r="V3" s="2936"/>
      <c r="W3" s="2936"/>
      <c r="X3" s="2936"/>
      <c r="Y3" s="2936"/>
      <c r="Z3" s="2936"/>
      <c r="AA3" s="2936"/>
      <c r="AB3" s="2936"/>
      <c r="AC3" s="2936"/>
      <c r="AD3" s="2936"/>
      <c r="AE3" s="2936"/>
      <c r="AF3" s="2936"/>
      <c r="AG3" s="2936"/>
      <c r="AH3" s="2936"/>
      <c r="AI3" s="2936"/>
      <c r="AJ3" s="2936"/>
      <c r="AK3" s="2936"/>
      <c r="AL3" s="2936"/>
      <c r="AM3" s="2936"/>
      <c r="AN3" s="2936"/>
      <c r="AO3" s="2936"/>
      <c r="AP3" s="2936"/>
      <c r="AQ3" s="2936"/>
      <c r="AR3" s="2936"/>
      <c r="AS3" s="2936"/>
      <c r="AT3" s="2936"/>
      <c r="AU3" s="2936"/>
      <c r="AV3" s="2936"/>
      <c r="AW3" s="2936"/>
      <c r="AX3" s="2936"/>
      <c r="AY3" s="2936"/>
      <c r="AZ3" s="2936"/>
      <c r="BA3" s="2936"/>
      <c r="BB3" s="2936"/>
      <c r="BC3" s="2936"/>
      <c r="BD3" s="2936"/>
      <c r="BE3" s="2936"/>
      <c r="BF3" s="2936"/>
      <c r="BG3" s="2936"/>
      <c r="BH3" s="2936"/>
      <c r="BI3" s="2936"/>
      <c r="BJ3" s="2936"/>
      <c r="BK3" s="2936"/>
      <c r="BL3" s="2936"/>
      <c r="BM3" s="2936"/>
      <c r="BN3" s="2936"/>
      <c r="BO3" s="2936"/>
      <c r="BP3" s="2936"/>
      <c r="BQ3" s="2936"/>
      <c r="BR3" s="2936"/>
      <c r="BS3" s="2936"/>
      <c r="BT3" s="2936"/>
      <c r="BU3" s="2936"/>
      <c r="BV3" s="2936"/>
      <c r="BW3" s="2936"/>
      <c r="BX3" s="2936"/>
      <c r="BY3" s="2936"/>
      <c r="BZ3" s="2936"/>
      <c r="CA3" s="2936"/>
      <c r="CB3" s="2936"/>
      <c r="CC3" s="2936"/>
      <c r="CD3" s="2936"/>
      <c r="CE3" s="2937"/>
    </row>
    <row r="4" spans="2:83" s="71" customFormat="1" ht="30" customHeight="1">
      <c r="B4" s="2951" t="s">
        <v>2677</v>
      </c>
      <c r="C4" s="2952"/>
      <c r="D4" s="2952"/>
      <c r="E4" s="2952"/>
      <c r="F4" s="2952"/>
      <c r="G4" s="2952"/>
      <c r="H4" s="2952"/>
      <c r="I4" s="2952"/>
      <c r="J4" s="2952"/>
      <c r="K4" s="2952"/>
      <c r="L4" s="2952"/>
      <c r="M4" s="2952"/>
      <c r="N4" s="2952"/>
      <c r="O4" s="2952"/>
      <c r="P4" s="2952"/>
      <c r="Q4" s="2952"/>
      <c r="R4" s="2952"/>
      <c r="S4" s="2952"/>
      <c r="T4" s="2952"/>
      <c r="U4" s="2952"/>
      <c r="V4" s="2952"/>
      <c r="W4" s="2952"/>
      <c r="X4" s="2952"/>
      <c r="Y4" s="2952"/>
      <c r="Z4" s="2952"/>
      <c r="AA4" s="2952"/>
      <c r="AB4" s="2952"/>
      <c r="AC4" s="2952"/>
      <c r="AD4" s="2952"/>
      <c r="AE4" s="2952"/>
      <c r="AF4" s="2952"/>
      <c r="AG4" s="2952"/>
      <c r="AH4" s="2952"/>
      <c r="AI4" s="2952"/>
      <c r="AJ4" s="2952"/>
      <c r="AK4" s="2952"/>
      <c r="AL4" s="2952"/>
      <c r="AM4" s="2952"/>
      <c r="AN4" s="2952"/>
      <c r="AO4" s="2952"/>
      <c r="AP4" s="2952"/>
      <c r="AQ4" s="2952"/>
      <c r="AR4" s="2952"/>
      <c r="AS4" s="2952"/>
      <c r="AT4" s="2952"/>
      <c r="AU4" s="2952"/>
      <c r="AV4" s="2952"/>
      <c r="AW4" s="2952"/>
      <c r="AX4" s="2952"/>
      <c r="AY4" s="2952"/>
      <c r="AZ4" s="2952"/>
      <c r="BA4" s="2952"/>
      <c r="BB4" s="2952"/>
      <c r="BC4" s="2952"/>
      <c r="BD4" s="2952"/>
      <c r="BE4" s="2952"/>
      <c r="BF4" s="2952"/>
      <c r="BG4" s="2952"/>
      <c r="BH4" s="2952"/>
      <c r="BI4" s="2952"/>
      <c r="BJ4" s="2952"/>
      <c r="BK4" s="2952"/>
      <c r="BL4" s="2952"/>
      <c r="BM4" s="2952"/>
      <c r="BN4" s="2952"/>
      <c r="BO4" s="2952"/>
      <c r="BP4" s="2952"/>
      <c r="BQ4" s="2952"/>
      <c r="BR4" s="2952"/>
      <c r="BS4" s="2952"/>
      <c r="BT4" s="2952"/>
      <c r="BU4" s="2952"/>
      <c r="BV4" s="2952"/>
      <c r="BW4" s="2952"/>
      <c r="BX4" s="2952"/>
      <c r="BY4" s="2952"/>
      <c r="BZ4" s="2952"/>
      <c r="CA4" s="2952"/>
      <c r="CB4" s="2952"/>
      <c r="CC4" s="2952"/>
      <c r="CD4" s="2952"/>
      <c r="CE4" s="2953"/>
    </row>
    <row r="5" spans="2:83" s="71" customFormat="1" ht="30" customHeight="1">
      <c r="B5" s="2954" t="s">
        <v>2678</v>
      </c>
      <c r="C5" s="2955"/>
      <c r="D5" s="2955"/>
      <c r="E5" s="2955"/>
      <c r="F5" s="2955"/>
      <c r="G5" s="2955"/>
      <c r="H5" s="2955"/>
      <c r="I5" s="2955"/>
      <c r="J5" s="2955"/>
      <c r="K5" s="2955"/>
      <c r="L5" s="2955"/>
      <c r="M5" s="2955"/>
      <c r="N5" s="2955"/>
      <c r="O5" s="2955"/>
      <c r="P5" s="2955"/>
      <c r="Q5" s="2955"/>
      <c r="R5" s="2955"/>
      <c r="S5" s="2955"/>
      <c r="T5" s="2955"/>
      <c r="U5" s="2955"/>
      <c r="V5" s="2955"/>
      <c r="W5" s="2955"/>
      <c r="X5" s="2955"/>
      <c r="Y5" s="2955"/>
      <c r="Z5" s="2955"/>
      <c r="AA5" s="2955"/>
      <c r="AB5" s="2955"/>
      <c r="AC5" s="2955"/>
      <c r="AD5" s="2955"/>
      <c r="AE5" s="2955"/>
      <c r="AF5" s="2955"/>
      <c r="AG5" s="2955"/>
      <c r="AH5" s="2955"/>
      <c r="AI5" s="2955"/>
      <c r="AJ5" s="2955"/>
      <c r="AK5" s="2955"/>
      <c r="AL5" s="2955"/>
      <c r="AM5" s="2955"/>
      <c r="AN5" s="2955"/>
      <c r="AO5" s="2955"/>
      <c r="AP5" s="2955"/>
      <c r="AQ5" s="2955"/>
      <c r="AR5" s="2955"/>
      <c r="AS5" s="2955"/>
      <c r="AT5" s="2955"/>
      <c r="AU5" s="2955"/>
      <c r="AV5" s="2955"/>
      <c r="AW5" s="2955"/>
      <c r="AX5" s="2955"/>
      <c r="AY5" s="2955"/>
      <c r="AZ5" s="2955"/>
      <c r="BA5" s="2955"/>
      <c r="BB5" s="2955"/>
      <c r="BC5" s="2955"/>
      <c r="BD5" s="2955"/>
      <c r="BE5" s="2955"/>
      <c r="BF5" s="2955"/>
      <c r="BG5" s="2955"/>
      <c r="BH5" s="2955"/>
      <c r="BI5" s="2955"/>
      <c r="BJ5" s="2955"/>
      <c r="BK5" s="2955"/>
      <c r="BL5" s="2955"/>
      <c r="BM5" s="2955"/>
      <c r="BN5" s="2955"/>
      <c r="BO5" s="2955"/>
      <c r="BP5" s="2955"/>
      <c r="BQ5" s="2955"/>
      <c r="BR5" s="2955"/>
      <c r="BS5" s="2955"/>
      <c r="BT5" s="2955"/>
      <c r="BU5" s="2955"/>
      <c r="BV5" s="2955"/>
      <c r="BW5" s="2955"/>
      <c r="BX5" s="2955"/>
      <c r="BY5" s="2955"/>
      <c r="BZ5" s="2955"/>
      <c r="CA5" s="2955"/>
      <c r="CB5" s="2955"/>
      <c r="CC5" s="2955"/>
      <c r="CD5" s="2955"/>
      <c r="CE5" s="2956"/>
    </row>
    <row r="6" spans="2:83" s="71" customFormat="1" ht="25.2" customHeight="1">
      <c r="B6" s="274"/>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c r="BD6" s="275"/>
      <c r="BE6" s="275"/>
      <c r="BF6" s="275"/>
      <c r="BG6" s="275"/>
      <c r="BH6" s="275"/>
      <c r="BI6" s="275"/>
      <c r="BJ6" s="275"/>
      <c r="BK6" s="275"/>
      <c r="BL6" s="275"/>
      <c r="BM6" s="275"/>
      <c r="BN6" s="275"/>
      <c r="BO6" s="275"/>
      <c r="BP6" s="275"/>
      <c r="BQ6" s="275"/>
      <c r="BR6" s="275"/>
      <c r="BS6" s="275"/>
      <c r="BT6" s="275"/>
      <c r="BU6" s="275"/>
      <c r="BV6" s="275"/>
      <c r="BW6" s="275"/>
      <c r="BX6" s="275"/>
      <c r="BY6" s="275"/>
      <c r="BZ6" s="275"/>
      <c r="CA6" s="275"/>
      <c r="CB6" s="275"/>
      <c r="CC6" s="275"/>
      <c r="CD6" s="275"/>
      <c r="CE6" s="298"/>
    </row>
    <row r="7" spans="2:83" s="71" customFormat="1" ht="25.2" customHeight="1">
      <c r="B7" s="83"/>
      <c r="C7" s="119"/>
      <c r="D7" s="255"/>
      <c r="E7" s="255"/>
      <c r="F7" s="255"/>
      <c r="G7" s="255"/>
      <c r="H7" s="255"/>
      <c r="I7" s="255"/>
      <c r="J7" s="255"/>
      <c r="K7" s="255"/>
      <c r="L7" s="255"/>
      <c r="M7" s="255"/>
      <c r="N7" s="255"/>
      <c r="O7" s="255"/>
      <c r="P7" s="255"/>
      <c r="Q7" s="255"/>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E7" s="128"/>
    </row>
    <row r="8" spans="2:83" s="71" customFormat="1" ht="30" customHeight="1">
      <c r="B8" s="84"/>
      <c r="C8" s="2938" t="s">
        <v>2679</v>
      </c>
      <c r="D8" s="2939"/>
      <c r="E8" s="2939"/>
      <c r="F8" s="2939"/>
      <c r="G8" s="2939"/>
      <c r="H8" s="2939"/>
      <c r="I8" s="2939"/>
      <c r="J8" s="2939"/>
      <c r="K8" s="2939"/>
      <c r="L8" s="2939"/>
      <c r="M8" s="2939"/>
      <c r="N8" s="2940"/>
      <c r="O8" s="2944" t="s">
        <v>1345</v>
      </c>
      <c r="P8" s="2945"/>
      <c r="Q8" s="2946"/>
      <c r="R8" s="47"/>
      <c r="S8" s="115" t="s">
        <v>2680</v>
      </c>
      <c r="T8" s="89"/>
      <c r="U8" s="89"/>
      <c r="V8" s="89"/>
      <c r="W8" s="89"/>
      <c r="X8" s="89"/>
      <c r="Y8" s="89"/>
      <c r="Z8" s="89"/>
      <c r="AA8" s="89"/>
      <c r="AB8" s="89"/>
      <c r="AC8" s="89"/>
      <c r="AD8" s="89"/>
      <c r="AE8" s="89"/>
      <c r="AF8" s="89"/>
      <c r="AG8" s="89"/>
      <c r="AH8" s="89"/>
      <c r="AI8" s="89"/>
      <c r="AJ8" s="89"/>
      <c r="AK8" s="47"/>
      <c r="AL8" s="47"/>
      <c r="AM8" s="47"/>
      <c r="AN8" s="47"/>
      <c r="AO8" s="47"/>
      <c r="AP8" s="47"/>
      <c r="AQ8" s="47"/>
      <c r="AR8" s="47"/>
      <c r="AS8" s="47"/>
      <c r="AT8" s="47"/>
      <c r="AU8" s="47"/>
      <c r="AV8" s="47"/>
      <c r="AW8" s="47"/>
      <c r="AX8" s="47"/>
      <c r="AY8" s="47"/>
      <c r="AZ8" s="89"/>
      <c r="BA8" s="143"/>
      <c r="BB8" s="143"/>
      <c r="BC8" s="143"/>
      <c r="BD8" s="143"/>
      <c r="BE8" s="143"/>
      <c r="BF8" s="143"/>
      <c r="BG8" s="143"/>
      <c r="BH8" s="143"/>
      <c r="BI8" s="143"/>
      <c r="BJ8" s="143"/>
      <c r="BK8" s="143"/>
      <c r="BL8" s="143"/>
      <c r="BM8" s="143"/>
      <c r="BN8" s="143"/>
      <c r="BO8" s="143"/>
      <c r="BP8" s="143"/>
      <c r="BQ8" s="143"/>
      <c r="BR8" s="143"/>
      <c r="BS8" s="143"/>
      <c r="BT8" s="143"/>
      <c r="BU8" s="143"/>
      <c r="BV8" s="47"/>
      <c r="BW8" s="47"/>
      <c r="BX8" s="47"/>
      <c r="BY8" s="47"/>
      <c r="BZ8" s="47"/>
      <c r="CA8" s="47"/>
      <c r="CE8" s="128"/>
    </row>
    <row r="9" spans="2:83" s="71" customFormat="1" ht="30" customHeight="1">
      <c r="B9" s="84"/>
      <c r="C9" s="2941"/>
      <c r="D9" s="2942"/>
      <c r="E9" s="2942"/>
      <c r="F9" s="2942"/>
      <c r="G9" s="2942"/>
      <c r="H9" s="2942"/>
      <c r="I9" s="2942"/>
      <c r="J9" s="2942"/>
      <c r="K9" s="2942"/>
      <c r="L9" s="2942"/>
      <c r="M9" s="2942"/>
      <c r="N9" s="2943"/>
      <c r="O9" s="2947"/>
      <c r="P9" s="2948"/>
      <c r="Q9" s="2949"/>
      <c r="R9" s="47"/>
      <c r="S9" s="116" t="s">
        <v>2681</v>
      </c>
      <c r="T9" s="89"/>
      <c r="U9" s="89"/>
      <c r="V9" s="89"/>
      <c r="W9" s="89"/>
      <c r="X9" s="89"/>
      <c r="Y9" s="89"/>
      <c r="Z9" s="89"/>
      <c r="AA9" s="89"/>
      <c r="AB9" s="89"/>
      <c r="AC9" s="89"/>
      <c r="AD9" s="89"/>
      <c r="AE9" s="89"/>
      <c r="AF9" s="89"/>
      <c r="AG9" s="89"/>
      <c r="AH9" s="89"/>
      <c r="AI9" s="89"/>
      <c r="AJ9" s="89"/>
      <c r="AK9" s="47"/>
      <c r="AL9" s="47"/>
      <c r="AM9" s="47"/>
      <c r="AN9" s="47"/>
      <c r="AO9" s="47"/>
      <c r="AP9" s="47"/>
      <c r="AQ9" s="47"/>
      <c r="AR9" s="47"/>
      <c r="AS9" s="47"/>
      <c r="AT9" s="47"/>
      <c r="AU9" s="47"/>
      <c r="AV9" s="47"/>
      <c r="AW9" s="47"/>
      <c r="AX9" s="47"/>
      <c r="AY9" s="47"/>
      <c r="AZ9" s="89"/>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E9" s="128"/>
    </row>
    <row r="10" spans="2:83" s="71" customFormat="1" ht="25.2" customHeight="1">
      <c r="B10" s="84"/>
      <c r="C10" s="47"/>
      <c r="D10" s="47"/>
      <c r="E10" s="47"/>
      <c r="F10" s="47"/>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E10" s="128"/>
    </row>
    <row r="11" spans="2:83" s="71" customFormat="1" ht="30" customHeight="1">
      <c r="B11" s="84"/>
      <c r="C11" s="251" t="s">
        <v>2682</v>
      </c>
      <c r="D11" s="251"/>
      <c r="E11" s="251"/>
      <c r="F11" s="251"/>
      <c r="G11" s="251"/>
      <c r="H11" s="2931">
        <v>1</v>
      </c>
      <c r="I11" s="2931"/>
      <c r="J11" s="86"/>
      <c r="K11" s="254" t="s">
        <v>2683</v>
      </c>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E11" s="128"/>
    </row>
    <row r="12" spans="2:83" s="71" customFormat="1" ht="30" customHeight="1">
      <c r="B12" s="84"/>
      <c r="C12" s="252" t="s">
        <v>2684</v>
      </c>
      <c r="D12" s="252"/>
      <c r="E12" s="252"/>
      <c r="F12" s="252"/>
      <c r="G12" s="252"/>
      <c r="H12" s="2931"/>
      <c r="I12" s="2931"/>
      <c r="J12" s="86"/>
      <c r="K12" s="226" t="s">
        <v>2685</v>
      </c>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E12" s="128"/>
    </row>
    <row r="13" spans="2:83" s="71" customFormat="1" ht="19.95" customHeight="1">
      <c r="B13" s="84"/>
      <c r="C13" s="276"/>
      <c r="D13" s="276"/>
      <c r="E13" s="276"/>
      <c r="F13" s="276"/>
      <c r="G13" s="276"/>
      <c r="H13" s="277"/>
      <c r="I13" s="277"/>
      <c r="J13" s="86"/>
      <c r="K13" s="22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E13" s="128"/>
    </row>
    <row r="14" spans="2:83" s="71" customFormat="1" ht="30" customHeight="1">
      <c r="B14" s="84"/>
      <c r="C14" s="278" t="s">
        <v>2686</v>
      </c>
      <c r="D14" s="252"/>
      <c r="E14" s="252"/>
      <c r="F14" s="252"/>
      <c r="G14" s="252"/>
      <c r="H14" s="269"/>
      <c r="I14" s="269"/>
      <c r="J14" s="270"/>
      <c r="K14" s="292"/>
      <c r="L14" s="270"/>
      <c r="M14" s="270"/>
      <c r="N14" s="270"/>
      <c r="O14" s="270"/>
      <c r="P14" s="270"/>
      <c r="Q14" s="270"/>
      <c r="R14" s="270"/>
      <c r="S14" s="270"/>
      <c r="T14" s="270"/>
      <c r="U14" s="270"/>
      <c r="V14" s="270"/>
      <c r="W14" s="270"/>
      <c r="X14" s="270"/>
      <c r="Y14" s="270"/>
      <c r="Z14" s="270"/>
      <c r="AA14" s="270"/>
      <c r="AB14" s="270"/>
      <c r="AC14" s="270"/>
      <c r="AD14" s="270"/>
      <c r="AE14" s="111"/>
      <c r="AF14" s="111"/>
      <c r="AG14" s="111"/>
      <c r="AH14" s="111"/>
      <c r="AI14" s="111"/>
      <c r="AJ14" s="111"/>
      <c r="AK14" s="111"/>
      <c r="AL14" s="111"/>
      <c r="AM14" s="111"/>
      <c r="AN14" s="86"/>
      <c r="AO14" s="86"/>
      <c r="AP14" s="86"/>
      <c r="AQ14" s="86"/>
      <c r="AR14" s="86"/>
      <c r="AS14" s="86"/>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E14" s="128"/>
    </row>
    <row r="15" spans="2:83" s="71" customFormat="1" ht="19.95" customHeight="1">
      <c r="B15" s="96"/>
      <c r="CE15" s="128"/>
    </row>
    <row r="16" spans="2:83" s="72" customFormat="1" ht="30" customHeight="1">
      <c r="B16" s="98"/>
      <c r="C16" s="1827" t="s">
        <v>2687</v>
      </c>
      <c r="D16" s="86" t="s">
        <v>2688</v>
      </c>
      <c r="E16" s="223"/>
      <c r="F16" s="223"/>
      <c r="G16" s="223"/>
      <c r="H16" s="223"/>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131"/>
    </row>
    <row r="17" spans="2:83" s="72" customFormat="1" ht="30" customHeight="1">
      <c r="B17" s="98"/>
      <c r="C17" s="223"/>
      <c r="D17" s="88" t="s">
        <v>2689</v>
      </c>
      <c r="E17" s="223"/>
      <c r="F17" s="223"/>
      <c r="G17" s="223"/>
      <c r="H17" s="223"/>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131"/>
    </row>
    <row r="18" spans="2:83" s="72" customFormat="1" ht="30" customHeight="1">
      <c r="B18" s="101"/>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2"/>
    </row>
    <row r="19" spans="2:83" s="72" customFormat="1" ht="30" customHeight="1">
      <c r="B19" s="101"/>
      <c r="C19" s="137"/>
      <c r="D19" s="145"/>
      <c r="E19" s="1828" t="s">
        <v>2690</v>
      </c>
      <c r="F19" s="145"/>
      <c r="G19" s="146"/>
      <c r="H19" s="146"/>
      <c r="I19" s="112"/>
      <c r="J19" s="112"/>
      <c r="K19" s="112"/>
      <c r="L19" s="112"/>
      <c r="M19" s="112"/>
      <c r="N19" s="112"/>
      <c r="O19" s="112"/>
      <c r="P19" s="112"/>
      <c r="Q19" s="112"/>
      <c r="R19" s="112"/>
      <c r="S19" s="112"/>
      <c r="T19" s="145"/>
      <c r="U19" s="145"/>
      <c r="V19" s="145"/>
      <c r="W19" s="145"/>
      <c r="X19" s="145"/>
      <c r="Y19" s="145"/>
      <c r="Z19" s="145"/>
      <c r="AA19" s="145"/>
      <c r="AB19" s="145"/>
      <c r="AC19" s="145"/>
      <c r="AD19" s="145"/>
      <c r="AE19" s="145"/>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219"/>
      <c r="BB19" s="219"/>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37"/>
      <c r="CD19" s="137"/>
      <c r="CE19" s="132"/>
    </row>
    <row r="20" spans="2:83" s="72" customFormat="1" ht="30" customHeight="1">
      <c r="B20" s="101"/>
      <c r="C20" s="137"/>
      <c r="D20" s="2898" t="s">
        <v>1395</v>
      </c>
      <c r="E20" s="2258"/>
      <c r="F20" s="2959"/>
      <c r="G20" s="2960"/>
      <c r="H20" s="2961"/>
      <c r="I20" s="113"/>
      <c r="J20" s="2965" t="s">
        <v>2691</v>
      </c>
      <c r="K20" s="2965"/>
      <c r="L20" s="2965"/>
      <c r="M20" s="2965"/>
      <c r="N20" s="2965"/>
      <c r="O20" s="2965"/>
      <c r="P20" s="2965"/>
      <c r="Q20" s="2965"/>
      <c r="R20" s="149"/>
      <c r="S20" s="149"/>
      <c r="T20" s="145"/>
      <c r="U20" s="145"/>
      <c r="V20" s="145"/>
      <c r="W20" s="145"/>
      <c r="X20" s="145"/>
      <c r="Y20" s="145"/>
      <c r="Z20" s="145"/>
      <c r="AA20" s="145"/>
      <c r="AB20" s="145"/>
      <c r="AC20" s="145"/>
      <c r="AD20" s="145"/>
      <c r="AE20" s="145"/>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37"/>
      <c r="CD20" s="137"/>
      <c r="CE20" s="132"/>
    </row>
    <row r="21" spans="2:83" s="72" customFormat="1" ht="30" customHeight="1">
      <c r="B21" s="101"/>
      <c r="C21" s="137"/>
      <c r="D21" s="2899"/>
      <c r="E21" s="2258"/>
      <c r="F21" s="2962"/>
      <c r="G21" s="2963"/>
      <c r="H21" s="2964"/>
      <c r="I21" s="113"/>
      <c r="J21" s="2965"/>
      <c r="K21" s="2965"/>
      <c r="L21" s="2965"/>
      <c r="M21" s="2965"/>
      <c r="N21" s="2965"/>
      <c r="O21" s="2965"/>
      <c r="P21" s="2965"/>
      <c r="Q21" s="2965"/>
      <c r="R21" s="149"/>
      <c r="S21" s="149"/>
      <c r="T21" s="145"/>
      <c r="U21" s="145"/>
      <c r="V21" s="145"/>
      <c r="W21" s="145"/>
      <c r="X21" s="145"/>
      <c r="Y21" s="145"/>
      <c r="Z21" s="145"/>
      <c r="AA21" s="145"/>
      <c r="AB21" s="145"/>
      <c r="AC21" s="145"/>
      <c r="AD21" s="145"/>
      <c r="AE21" s="145"/>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37"/>
      <c r="CD21" s="137"/>
      <c r="CE21" s="132"/>
    </row>
    <row r="22" spans="2:83" s="72" customFormat="1" ht="30" customHeight="1">
      <c r="B22" s="101"/>
      <c r="C22" s="137"/>
      <c r="D22" s="145"/>
      <c r="E22" s="145"/>
      <c r="F22" s="112"/>
      <c r="G22" s="112"/>
      <c r="H22" s="112"/>
      <c r="I22" s="112"/>
      <c r="J22" s="113"/>
      <c r="K22" s="113"/>
      <c r="L22" s="113"/>
      <c r="M22" s="113"/>
      <c r="N22" s="112"/>
      <c r="O22" s="149"/>
      <c r="P22" s="149"/>
      <c r="Q22" s="149"/>
      <c r="R22" s="149"/>
      <c r="S22" s="149"/>
      <c r="T22" s="145"/>
      <c r="U22" s="145"/>
      <c r="V22" s="145"/>
      <c r="W22" s="145"/>
      <c r="X22" s="145"/>
      <c r="Y22" s="145"/>
      <c r="Z22" s="145"/>
      <c r="AA22" s="145"/>
      <c r="AB22" s="145"/>
      <c r="AC22" s="145"/>
      <c r="AD22" s="145"/>
      <c r="AE22" s="145"/>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37"/>
      <c r="CD22" s="137"/>
      <c r="CE22" s="132"/>
    </row>
    <row r="23" spans="2:83" s="73" customFormat="1" ht="30" customHeight="1">
      <c r="B23" s="101"/>
      <c r="C23" s="137"/>
      <c r="D23" s="2898" t="s">
        <v>1397</v>
      </c>
      <c r="E23" s="2258"/>
      <c r="F23" s="2959"/>
      <c r="G23" s="2960"/>
      <c r="H23" s="2961"/>
      <c r="I23" s="113"/>
      <c r="J23" s="2965" t="s">
        <v>1451</v>
      </c>
      <c r="K23" s="2965"/>
      <c r="L23" s="2965"/>
      <c r="M23" s="2965"/>
      <c r="N23" s="2965"/>
      <c r="O23" s="2965"/>
      <c r="P23" s="2965"/>
      <c r="Q23" s="2965"/>
      <c r="R23" s="149"/>
      <c r="S23" s="149"/>
      <c r="T23" s="219"/>
      <c r="U23" s="219"/>
      <c r="V23" s="219"/>
      <c r="W23" s="219"/>
      <c r="X23" s="219"/>
      <c r="Y23" s="219"/>
      <c r="Z23" s="219"/>
      <c r="AA23" s="219"/>
      <c r="AB23" s="219"/>
      <c r="AC23" s="219"/>
      <c r="AD23" s="219"/>
      <c r="AE23" s="21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37"/>
      <c r="CD23" s="137"/>
      <c r="CE23" s="132"/>
    </row>
    <row r="24" spans="2:83" s="73" customFormat="1" ht="30" customHeight="1">
      <c r="B24" s="101"/>
      <c r="C24" s="137"/>
      <c r="D24" s="2899"/>
      <c r="E24" s="2258"/>
      <c r="F24" s="2962"/>
      <c r="G24" s="2963"/>
      <c r="H24" s="2964"/>
      <c r="I24" s="113"/>
      <c r="J24" s="2965"/>
      <c r="K24" s="2965"/>
      <c r="L24" s="2965"/>
      <c r="M24" s="2965"/>
      <c r="N24" s="2965"/>
      <c r="O24" s="2965"/>
      <c r="P24" s="2965"/>
      <c r="Q24" s="2965"/>
      <c r="R24" s="149"/>
      <c r="S24" s="149"/>
      <c r="T24" s="219"/>
      <c r="U24" s="219"/>
      <c r="V24" s="219"/>
      <c r="W24" s="219"/>
      <c r="X24" s="219"/>
      <c r="Y24" s="219"/>
      <c r="Z24" s="219"/>
      <c r="AA24" s="219"/>
      <c r="AB24" s="219"/>
      <c r="AC24" s="219"/>
      <c r="AD24" s="219"/>
      <c r="AE24" s="21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37"/>
      <c r="CD24" s="137"/>
      <c r="CE24" s="132"/>
    </row>
    <row r="25" spans="2:83" s="73" customFormat="1" ht="30" customHeight="1">
      <c r="B25" s="101"/>
      <c r="C25" s="137"/>
      <c r="D25" s="106"/>
      <c r="E25" s="106"/>
      <c r="F25" s="113"/>
      <c r="G25" s="113"/>
      <c r="H25" s="113"/>
      <c r="I25" s="113"/>
      <c r="J25" s="114"/>
      <c r="K25" s="114"/>
      <c r="L25" s="114"/>
      <c r="M25" s="114"/>
      <c r="N25" s="114"/>
      <c r="O25" s="114"/>
      <c r="P25" s="114"/>
      <c r="Q25" s="114"/>
      <c r="R25" s="149"/>
      <c r="S25" s="149"/>
      <c r="T25" s="219"/>
      <c r="U25" s="219"/>
      <c r="V25" s="219"/>
      <c r="W25" s="219"/>
      <c r="X25" s="219"/>
      <c r="Y25" s="219"/>
      <c r="Z25" s="219"/>
      <c r="AA25" s="219"/>
      <c r="AB25" s="219"/>
      <c r="AC25" s="219"/>
      <c r="AD25" s="219"/>
      <c r="AE25" s="219"/>
      <c r="AF25" s="149"/>
      <c r="AG25" s="149"/>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37"/>
      <c r="CD25" s="137"/>
      <c r="CE25" s="132"/>
    </row>
    <row r="26" spans="2:83" s="73" customFormat="1" ht="30" customHeight="1">
      <c r="B26" s="101"/>
      <c r="C26" s="137"/>
      <c r="D26" s="106"/>
      <c r="E26" s="106"/>
      <c r="F26" s="113"/>
      <c r="G26" s="113"/>
      <c r="H26" s="113"/>
      <c r="I26" s="113"/>
      <c r="J26" s="114"/>
      <c r="K26" s="114"/>
      <c r="L26" s="114"/>
      <c r="M26" s="114"/>
      <c r="N26" s="114"/>
      <c r="O26" s="114"/>
      <c r="P26" s="114"/>
      <c r="Q26" s="114"/>
      <c r="R26" s="149"/>
      <c r="S26" s="149"/>
      <c r="T26" s="219"/>
      <c r="U26" s="219"/>
      <c r="V26" s="219"/>
      <c r="W26" s="219"/>
      <c r="X26" s="219"/>
      <c r="Y26" s="219"/>
      <c r="Z26" s="219"/>
      <c r="AA26" s="219"/>
      <c r="AB26" s="219"/>
      <c r="AC26" s="219"/>
      <c r="AD26" s="219"/>
      <c r="AE26" s="21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c r="BV26" s="149"/>
      <c r="BW26" s="149"/>
      <c r="BX26" s="149"/>
      <c r="BY26" s="149"/>
      <c r="BZ26" s="149"/>
      <c r="CA26" s="149"/>
      <c r="CB26" s="149"/>
      <c r="CC26" s="137"/>
      <c r="CD26" s="137"/>
      <c r="CE26" s="132"/>
    </row>
    <row r="27" spans="2:83" s="73" customFormat="1" ht="30" customHeight="1">
      <c r="B27" s="101"/>
      <c r="C27" s="137"/>
      <c r="D27" s="106"/>
      <c r="E27" s="106"/>
      <c r="F27" s="113"/>
      <c r="G27" s="113"/>
      <c r="H27" s="113"/>
      <c r="I27" s="113"/>
      <c r="J27" s="114"/>
      <c r="K27" s="114"/>
      <c r="L27" s="114"/>
      <c r="M27" s="114"/>
      <c r="N27" s="114"/>
      <c r="O27" s="114"/>
      <c r="P27" s="114"/>
      <c r="Q27" s="114"/>
      <c r="R27" s="149"/>
      <c r="S27" s="149"/>
      <c r="T27" s="219"/>
      <c r="U27" s="219"/>
      <c r="V27" s="219"/>
      <c r="W27" s="219"/>
      <c r="X27" s="219"/>
      <c r="Y27" s="219"/>
      <c r="Z27" s="219"/>
      <c r="AA27" s="219"/>
      <c r="AB27" s="219"/>
      <c r="AC27" s="219"/>
      <c r="AD27" s="219"/>
      <c r="AE27" s="21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37"/>
      <c r="CD27" s="137"/>
      <c r="CE27" s="132"/>
    </row>
    <row r="28" spans="2:83" s="73" customFormat="1" ht="30" customHeight="1">
      <c r="B28" s="101"/>
      <c r="C28" s="137"/>
      <c r="D28" s="106"/>
      <c r="E28" s="106"/>
      <c r="F28" s="113"/>
      <c r="G28" s="113"/>
      <c r="H28" s="113"/>
      <c r="I28" s="113"/>
      <c r="J28" s="114"/>
      <c r="K28" s="114"/>
      <c r="L28" s="114"/>
      <c r="M28" s="114"/>
      <c r="N28" s="114"/>
      <c r="O28" s="114"/>
      <c r="P28" s="114"/>
      <c r="Q28" s="114"/>
      <c r="R28" s="149"/>
      <c r="S28" s="149"/>
      <c r="T28" s="219"/>
      <c r="U28" s="219"/>
      <c r="V28" s="219"/>
      <c r="W28" s="219"/>
      <c r="X28" s="219"/>
      <c r="Y28" s="219"/>
      <c r="Z28" s="219"/>
      <c r="AA28" s="219"/>
      <c r="AB28" s="219"/>
      <c r="AC28" s="219"/>
      <c r="AD28" s="219"/>
      <c r="AE28" s="21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37"/>
      <c r="CD28" s="137"/>
      <c r="CE28" s="132"/>
    </row>
    <row r="29" spans="2:83" s="73" customFormat="1" ht="19.95" customHeight="1">
      <c r="B29" s="279"/>
      <c r="C29" s="280"/>
      <c r="D29" s="281"/>
      <c r="E29" s="281"/>
      <c r="F29" s="107"/>
      <c r="G29" s="107"/>
      <c r="H29" s="107"/>
      <c r="I29" s="107"/>
      <c r="J29" s="293"/>
      <c r="K29" s="293"/>
      <c r="L29" s="293"/>
      <c r="M29" s="293"/>
      <c r="N29" s="293"/>
      <c r="O29" s="293"/>
      <c r="P29" s="293"/>
      <c r="Q29" s="293"/>
      <c r="R29" s="294"/>
      <c r="S29" s="294"/>
      <c r="T29" s="295"/>
      <c r="U29" s="295"/>
      <c r="V29" s="295"/>
      <c r="W29" s="295"/>
      <c r="X29" s="295"/>
      <c r="Y29" s="295"/>
      <c r="Z29" s="295"/>
      <c r="AA29" s="295"/>
      <c r="AB29" s="295"/>
      <c r="AC29" s="295"/>
      <c r="AD29" s="295"/>
      <c r="AE29" s="295"/>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80"/>
      <c r="CD29" s="280"/>
      <c r="CE29" s="299"/>
    </row>
    <row r="30" spans="2:83" s="73" customFormat="1" ht="30" customHeight="1">
      <c r="B30" s="101"/>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219"/>
      <c r="BT30" s="219"/>
      <c r="BU30" s="219"/>
      <c r="BV30" s="219"/>
      <c r="BW30" s="219"/>
      <c r="BX30" s="2950" t="s">
        <v>2726</v>
      </c>
      <c r="BY30" s="2950"/>
      <c r="BZ30" s="2950"/>
      <c r="CA30" s="2950"/>
      <c r="CB30" s="219"/>
      <c r="CC30" s="219"/>
      <c r="CD30" s="219"/>
      <c r="CE30" s="132"/>
    </row>
    <row r="31" spans="2:83" s="73" customFormat="1" ht="30" customHeight="1">
      <c r="B31" s="101"/>
      <c r="C31" s="1827" t="s">
        <v>2692</v>
      </c>
      <c r="D31" s="89" t="s">
        <v>2693</v>
      </c>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75"/>
      <c r="BK31" s="75"/>
      <c r="BL31" s="75"/>
      <c r="BM31" s="75"/>
      <c r="BN31" s="75"/>
      <c r="BO31" s="75"/>
      <c r="BP31" s="75"/>
      <c r="BQ31" s="2966" t="s">
        <v>15</v>
      </c>
      <c r="BR31" s="2967"/>
      <c r="BS31" s="2895"/>
      <c r="BT31" s="2896"/>
      <c r="BU31" s="2896"/>
      <c r="BV31" s="2896"/>
      <c r="BW31" s="2896"/>
      <c r="BX31" s="2896"/>
      <c r="BY31" s="2896"/>
      <c r="BZ31" s="2896"/>
      <c r="CA31" s="2897"/>
      <c r="CB31" s="2957" t="s">
        <v>1497</v>
      </c>
      <c r="CC31" s="2958"/>
      <c r="CD31" s="265"/>
      <c r="CE31" s="132"/>
    </row>
    <row r="32" spans="2:83" s="73" customFormat="1" ht="30" customHeight="1">
      <c r="B32" s="101"/>
      <c r="C32" s="137"/>
      <c r="D32" s="99" t="s">
        <v>2694</v>
      </c>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75"/>
      <c r="BK32" s="75"/>
      <c r="BL32" s="75"/>
      <c r="BM32" s="75"/>
      <c r="BN32" s="75"/>
      <c r="BO32" s="75"/>
      <c r="BP32" s="75"/>
      <c r="BQ32" s="2966"/>
      <c r="BR32" s="2967"/>
      <c r="BS32" s="2203"/>
      <c r="BT32" s="2204"/>
      <c r="BU32" s="2204"/>
      <c r="BV32" s="2204"/>
      <c r="BW32" s="2204"/>
      <c r="BX32" s="2204"/>
      <c r="BY32" s="2204"/>
      <c r="BZ32" s="2204"/>
      <c r="CA32" s="2205"/>
      <c r="CB32" s="2957"/>
      <c r="CC32" s="2958"/>
      <c r="CD32" s="265"/>
      <c r="CE32" s="132"/>
    </row>
    <row r="33" spans="2:83" s="73" customFormat="1" ht="40.200000000000003" customHeight="1">
      <c r="B33" s="147"/>
      <c r="C33" s="231"/>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231"/>
      <c r="BI33" s="184"/>
      <c r="BJ33" s="104"/>
      <c r="BK33" s="104"/>
      <c r="BL33" s="104"/>
      <c r="BM33" s="104"/>
      <c r="BN33" s="104"/>
      <c r="BO33" s="104"/>
      <c r="BP33" s="104"/>
      <c r="BQ33" s="104"/>
      <c r="BR33" s="104"/>
      <c r="BS33" s="104"/>
      <c r="BT33" s="104"/>
      <c r="BU33" s="104"/>
      <c r="BV33" s="104"/>
      <c r="BW33" s="104"/>
      <c r="BX33" s="104"/>
      <c r="BY33" s="104"/>
      <c r="BZ33" s="104"/>
      <c r="CA33" s="104"/>
      <c r="CB33" s="184"/>
      <c r="CC33" s="184"/>
      <c r="CD33" s="184"/>
      <c r="CE33" s="150"/>
    </row>
    <row r="34" spans="2:83" s="73" customFormat="1" ht="15" customHeight="1">
      <c r="B34" s="101"/>
      <c r="C34" s="137"/>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137"/>
      <c r="BI34" s="219"/>
      <c r="BJ34" s="219"/>
      <c r="BK34" s="219"/>
      <c r="BL34" s="219"/>
      <c r="BM34" s="219"/>
      <c r="BN34" s="219"/>
      <c r="BO34" s="219"/>
      <c r="BP34" s="219"/>
      <c r="BQ34" s="219"/>
      <c r="BR34" s="219"/>
      <c r="BS34" s="219"/>
      <c r="BT34" s="219"/>
      <c r="BU34" s="219"/>
      <c r="BV34" s="219"/>
      <c r="BW34" s="219"/>
      <c r="BX34" s="219"/>
      <c r="BY34" s="219"/>
      <c r="BZ34" s="219"/>
      <c r="CA34" s="219"/>
      <c r="CB34" s="219"/>
      <c r="CC34" s="219"/>
      <c r="CD34" s="219"/>
      <c r="CE34" s="132"/>
    </row>
    <row r="35" spans="2:83" s="73" customFormat="1" ht="30" customHeight="1">
      <c r="B35" s="101"/>
      <c r="C35" s="278" t="s">
        <v>2695</v>
      </c>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132"/>
    </row>
    <row r="36" spans="2:83" s="73" customFormat="1" ht="30" customHeight="1">
      <c r="B36" s="101"/>
      <c r="C36" s="137"/>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137"/>
      <c r="BI36" s="137"/>
      <c r="BJ36" s="137"/>
      <c r="BK36" s="137"/>
      <c r="BL36" s="137"/>
      <c r="BM36" s="137"/>
      <c r="BN36" s="137"/>
      <c r="BO36" s="137"/>
      <c r="BP36" s="137"/>
      <c r="BQ36" s="137"/>
      <c r="BR36" s="137"/>
      <c r="CE36" s="132"/>
    </row>
    <row r="37" spans="2:83" s="73" customFormat="1" ht="30" customHeight="1">
      <c r="B37" s="101"/>
      <c r="C37" s="86" t="s">
        <v>2696</v>
      </c>
      <c r="D37" s="89" t="s">
        <v>2697</v>
      </c>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137"/>
      <c r="BI37" s="137"/>
      <c r="BJ37" s="137"/>
      <c r="BK37" s="137"/>
      <c r="BL37" s="137"/>
      <c r="BM37" s="137"/>
      <c r="BN37" s="137"/>
      <c r="BO37" s="137"/>
      <c r="BP37" s="137"/>
      <c r="BQ37" s="137"/>
      <c r="BR37" s="137"/>
      <c r="CE37" s="132"/>
    </row>
    <row r="38" spans="2:83" s="73" customFormat="1" ht="30" customHeight="1">
      <c r="B38" s="101"/>
      <c r="C38" s="47"/>
      <c r="D38" s="99" t="s">
        <v>2698</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CE38" s="132"/>
    </row>
    <row r="39" spans="2:83" s="73" customFormat="1" ht="30" customHeight="1">
      <c r="B39" s="101"/>
      <c r="C39" s="137"/>
      <c r="D39" s="21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296"/>
      <c r="BT39" s="296"/>
      <c r="BU39" s="296"/>
      <c r="BV39" s="296"/>
      <c r="BW39" s="296"/>
      <c r="BX39" s="296"/>
      <c r="BY39" s="296"/>
      <c r="BZ39" s="296"/>
      <c r="CA39" s="296"/>
      <c r="CB39" s="297"/>
      <c r="CC39" s="297"/>
      <c r="CD39" s="297"/>
      <c r="CE39" s="132"/>
    </row>
    <row r="40" spans="2:83" s="73" customFormat="1" ht="30" customHeight="1">
      <c r="B40" s="101"/>
      <c r="C40" s="137"/>
      <c r="D40" s="145"/>
      <c r="E40" s="1828" t="s">
        <v>2699</v>
      </c>
      <c r="F40" s="219"/>
      <c r="G40" s="146"/>
      <c r="H40" s="146"/>
      <c r="I40" s="112"/>
      <c r="J40" s="112"/>
      <c r="K40" s="112"/>
      <c r="L40" s="112"/>
      <c r="M40" s="112"/>
      <c r="N40" s="112"/>
      <c r="O40" s="112"/>
      <c r="P40" s="112"/>
      <c r="Q40" s="112"/>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32"/>
    </row>
    <row r="41" spans="2:83" s="73" customFormat="1" ht="30" customHeight="1">
      <c r="B41" s="101"/>
      <c r="C41" s="75"/>
      <c r="D41" s="2898" t="s">
        <v>1395</v>
      </c>
      <c r="E41" s="2258"/>
      <c r="F41" s="2959"/>
      <c r="G41" s="2960"/>
      <c r="H41" s="2961"/>
      <c r="I41" s="113"/>
      <c r="J41" s="2965" t="s">
        <v>2691</v>
      </c>
      <c r="K41" s="2965"/>
      <c r="L41" s="2965"/>
      <c r="M41" s="2965"/>
      <c r="N41" s="2965"/>
      <c r="O41" s="2965"/>
      <c r="P41" s="2965"/>
      <c r="Q41" s="296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132"/>
    </row>
    <row r="42" spans="2:83" s="73" customFormat="1" ht="30" customHeight="1">
      <c r="B42" s="101"/>
      <c r="D42" s="2899"/>
      <c r="E42" s="2258"/>
      <c r="F42" s="2962"/>
      <c r="G42" s="2963"/>
      <c r="H42" s="2964"/>
      <c r="I42" s="113"/>
      <c r="J42" s="2965"/>
      <c r="K42" s="2965"/>
      <c r="L42" s="2965"/>
      <c r="M42" s="2965"/>
      <c r="N42" s="2965"/>
      <c r="O42" s="2965"/>
      <c r="P42" s="2965"/>
      <c r="Q42" s="2965"/>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c r="BV42" s="137"/>
      <c r="BW42" s="137"/>
      <c r="BX42" s="137"/>
      <c r="BY42" s="137"/>
      <c r="BZ42" s="137"/>
      <c r="CA42" s="137"/>
      <c r="CB42" s="137"/>
      <c r="CC42" s="137"/>
      <c r="CD42" s="137"/>
      <c r="CE42" s="132"/>
    </row>
    <row r="43" spans="2:83" s="73" customFormat="1" ht="30" customHeight="1">
      <c r="B43" s="101"/>
      <c r="E43" s="47"/>
      <c r="F43" s="8"/>
      <c r="G43" s="86"/>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19"/>
      <c r="BR43" s="219"/>
      <c r="BS43" s="219"/>
      <c r="BT43" s="219"/>
      <c r="BU43" s="219"/>
      <c r="BV43" s="219"/>
      <c r="BW43" s="219"/>
      <c r="BX43" s="219"/>
      <c r="BY43" s="219"/>
      <c r="BZ43" s="137"/>
      <c r="CA43" s="137"/>
      <c r="CB43" s="137"/>
      <c r="CC43" s="137"/>
      <c r="CD43" s="137"/>
      <c r="CE43" s="132"/>
    </row>
    <row r="44" spans="2:83" s="73" customFormat="1" ht="30" customHeight="1">
      <c r="B44" s="101"/>
      <c r="C44" s="137"/>
      <c r="D44" s="137" t="s">
        <v>2700</v>
      </c>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152"/>
    </row>
    <row r="45" spans="2:83" s="73" customFormat="1" ht="30" customHeight="1">
      <c r="B45" s="101"/>
      <c r="C45" s="137"/>
      <c r="D45" s="99" t="s">
        <v>2701</v>
      </c>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19"/>
      <c r="BR45" s="219"/>
      <c r="BS45" s="219"/>
      <c r="BT45" s="219"/>
      <c r="BU45" s="219"/>
      <c r="BV45" s="219"/>
      <c r="BW45" s="219"/>
      <c r="BX45" s="219"/>
      <c r="BY45" s="219"/>
      <c r="BZ45" s="219"/>
      <c r="CA45" s="219"/>
      <c r="CB45" s="219"/>
      <c r="CC45" s="219"/>
      <c r="CD45" s="219"/>
      <c r="CE45" s="152"/>
    </row>
    <row r="46" spans="2:83" s="73" customFormat="1" ht="30" customHeight="1">
      <c r="B46" s="101"/>
      <c r="C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219"/>
      <c r="BC46" s="219"/>
      <c r="BD46" s="219"/>
      <c r="BE46" s="219"/>
      <c r="BF46" s="219"/>
      <c r="BG46" s="219"/>
      <c r="BH46" s="219"/>
      <c r="BI46" s="219"/>
      <c r="BJ46" s="219"/>
      <c r="BK46" s="219"/>
      <c r="BL46" s="219"/>
      <c r="BM46" s="219"/>
      <c r="BN46" s="219"/>
      <c r="BO46" s="219"/>
      <c r="BP46" s="219"/>
      <c r="BQ46" s="219"/>
      <c r="BR46" s="219"/>
      <c r="BS46" s="219"/>
      <c r="BT46" s="219"/>
      <c r="BU46" s="219"/>
      <c r="BV46" s="219"/>
      <c r="BW46" s="219"/>
      <c r="BX46" s="219"/>
      <c r="BY46" s="2978">
        <v>3100</v>
      </c>
      <c r="BZ46" s="2978"/>
      <c r="CA46" s="2978"/>
      <c r="CB46" s="219"/>
      <c r="CC46" s="219"/>
      <c r="CD46" s="219"/>
      <c r="CE46" s="152"/>
    </row>
    <row r="47" spans="2:83" s="73" customFormat="1" ht="30" customHeight="1">
      <c r="B47" s="101"/>
      <c r="C47" s="137"/>
      <c r="D47" s="137" t="s">
        <v>1435</v>
      </c>
      <c r="F47" s="137" t="s">
        <v>2702</v>
      </c>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2976">
        <v>12</v>
      </c>
      <c r="BX47" s="2977"/>
      <c r="BY47" s="2968"/>
      <c r="BZ47" s="2969"/>
      <c r="CA47" s="2970"/>
      <c r="CB47" s="137"/>
      <c r="CC47" s="137"/>
      <c r="CD47" s="137"/>
      <c r="CE47" s="132"/>
    </row>
    <row r="48" spans="2:83" s="273" customFormat="1" ht="30" customHeight="1">
      <c r="B48" s="283"/>
      <c r="F48" s="284" t="s">
        <v>2703</v>
      </c>
      <c r="BW48" s="2976"/>
      <c r="BX48" s="2977"/>
      <c r="BY48" s="2971"/>
      <c r="BZ48" s="2972"/>
      <c r="CA48" s="2973"/>
      <c r="CE48" s="300"/>
    </row>
    <row r="49" spans="2:83" s="73" customFormat="1" ht="30" customHeight="1">
      <c r="B49" s="101"/>
      <c r="D49" s="137"/>
      <c r="F49" s="137"/>
      <c r="CE49" s="132"/>
    </row>
    <row r="50" spans="2:83" s="73" customFormat="1" ht="30" customHeight="1">
      <c r="B50" s="101"/>
      <c r="D50" s="137" t="s">
        <v>1439</v>
      </c>
      <c r="F50" s="137" t="s">
        <v>2704</v>
      </c>
      <c r="BW50" s="2974">
        <v>82</v>
      </c>
      <c r="BX50" s="2975"/>
      <c r="BY50" s="1848"/>
      <c r="BZ50" s="1849"/>
      <c r="CA50" s="1850"/>
      <c r="CE50" s="132"/>
    </row>
    <row r="51" spans="2:83" s="273" customFormat="1" ht="30" customHeight="1">
      <c r="B51" s="283"/>
      <c r="F51" s="284" t="s">
        <v>2705</v>
      </c>
      <c r="BW51" s="2974"/>
      <c r="BX51" s="2975"/>
      <c r="BY51" s="1851"/>
      <c r="BZ51" s="1852"/>
      <c r="CA51" s="1853"/>
      <c r="CE51" s="301"/>
    </row>
    <row r="52" spans="2:83" s="73" customFormat="1" ht="30" customHeight="1">
      <c r="B52" s="101"/>
      <c r="CE52" s="132"/>
    </row>
    <row r="53" spans="2:83" s="73" customFormat="1" ht="30" customHeight="1">
      <c r="B53" s="101"/>
      <c r="D53" s="2898" t="s">
        <v>1397</v>
      </c>
      <c r="E53" s="2258"/>
      <c r="F53" s="2959"/>
      <c r="G53" s="2960"/>
      <c r="H53" s="2961"/>
      <c r="I53" s="113"/>
      <c r="J53" s="2965" t="s">
        <v>1451</v>
      </c>
      <c r="K53" s="2965"/>
      <c r="L53" s="2965"/>
      <c r="M53" s="2965"/>
      <c r="N53" s="2965"/>
      <c r="O53" s="2965"/>
      <c r="P53" s="2965"/>
      <c r="Q53" s="2965"/>
      <c r="CE53" s="132"/>
    </row>
    <row r="54" spans="2:83" s="73" customFormat="1" ht="30" customHeight="1">
      <c r="B54" s="101"/>
      <c r="D54" s="2899"/>
      <c r="E54" s="2258"/>
      <c r="F54" s="2962"/>
      <c r="G54" s="2963"/>
      <c r="H54" s="2964"/>
      <c r="I54" s="113"/>
      <c r="J54" s="2965"/>
      <c r="K54" s="2965"/>
      <c r="L54" s="2965"/>
      <c r="M54" s="2965"/>
      <c r="N54" s="2965"/>
      <c r="O54" s="2965"/>
      <c r="P54" s="2965"/>
      <c r="Q54" s="2965"/>
      <c r="CE54" s="132"/>
    </row>
    <row r="55" spans="2:83" s="73" customFormat="1" ht="30" customHeight="1">
      <c r="B55" s="101"/>
      <c r="CE55" s="132"/>
    </row>
    <row r="56" spans="2:83" s="73" customFormat="1" ht="40.200000000000003" customHeight="1">
      <c r="B56" s="147"/>
      <c r="C56" s="184"/>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50"/>
    </row>
    <row r="57" spans="2:83" s="73" customFormat="1" ht="30" customHeight="1">
      <c r="B57" s="101"/>
      <c r="C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2"/>
    </row>
    <row r="58" spans="2:83" s="73" customFormat="1" ht="30" customHeight="1">
      <c r="B58" s="101"/>
      <c r="C58" s="89" t="s">
        <v>2706</v>
      </c>
      <c r="D58" s="89" t="s">
        <v>2707</v>
      </c>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2"/>
    </row>
    <row r="59" spans="2:83" s="73" customFormat="1" ht="30" customHeight="1">
      <c r="B59" s="101"/>
      <c r="D59" s="99" t="s">
        <v>2708</v>
      </c>
      <c r="E59" s="106"/>
      <c r="F59" s="113"/>
      <c r="G59" s="113"/>
      <c r="H59" s="113"/>
      <c r="I59" s="113"/>
      <c r="J59" s="114"/>
      <c r="K59" s="114"/>
      <c r="L59" s="114"/>
      <c r="M59" s="114"/>
      <c r="N59" s="114"/>
      <c r="O59" s="114"/>
      <c r="P59" s="114"/>
      <c r="Q59" s="114"/>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52"/>
    </row>
    <row r="60" spans="2:83" s="73" customFormat="1" ht="30" customHeight="1">
      <c r="B60" s="101"/>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W60" s="219"/>
      <c r="BX60" s="9"/>
      <c r="BY60" s="2988">
        <v>3100</v>
      </c>
      <c r="BZ60" s="2988"/>
      <c r="CA60" s="2988"/>
      <c r="CB60" s="75"/>
      <c r="CC60" s="75"/>
      <c r="CD60" s="75"/>
      <c r="CE60" s="132"/>
    </row>
    <row r="61" spans="2:83" s="73" customFormat="1" ht="30" customHeight="1">
      <c r="B61" s="101"/>
      <c r="D61" s="285" t="s">
        <v>1435</v>
      </c>
      <c r="E61" s="286"/>
      <c r="F61" s="286"/>
      <c r="G61" s="287" t="s">
        <v>2709</v>
      </c>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W61" s="2979" t="s">
        <v>38</v>
      </c>
      <c r="BX61" s="2980"/>
      <c r="BY61" s="2981"/>
      <c r="BZ61" s="2982"/>
      <c r="CA61" s="2983"/>
      <c r="CB61" s="75"/>
      <c r="CC61" s="75"/>
      <c r="CD61" s="75"/>
      <c r="CE61" s="132"/>
    </row>
    <row r="62" spans="2:83" s="73" customFormat="1" ht="30" customHeight="1">
      <c r="B62" s="101"/>
      <c r="D62" s="288"/>
      <c r="E62" s="9"/>
      <c r="F62" s="287"/>
      <c r="G62" s="289" t="s">
        <v>2710</v>
      </c>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W62" s="2980"/>
      <c r="BX62" s="2980"/>
      <c r="BY62" s="2984"/>
      <c r="BZ62" s="2985"/>
      <c r="CA62" s="2986"/>
      <c r="CB62" s="75"/>
      <c r="CC62" s="75"/>
      <c r="CD62" s="75"/>
      <c r="CE62" s="152"/>
    </row>
    <row r="63" spans="2:83" s="73" customFormat="1" ht="30" customHeight="1">
      <c r="B63" s="101"/>
      <c r="C63" s="95"/>
      <c r="D63" s="9"/>
      <c r="E63" s="9"/>
      <c r="F63" s="9"/>
      <c r="G63" s="9"/>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W63" s="75"/>
      <c r="BX63" s="75"/>
      <c r="BY63" s="75"/>
      <c r="BZ63" s="75"/>
      <c r="CA63" s="75"/>
      <c r="CB63" s="75"/>
      <c r="CC63" s="75"/>
      <c r="CD63" s="75"/>
      <c r="CE63" s="132"/>
    </row>
    <row r="64" spans="2:83" s="73" customFormat="1" ht="30" customHeight="1">
      <c r="B64" s="101"/>
      <c r="C64" s="47"/>
      <c r="D64" s="290" t="s">
        <v>1439</v>
      </c>
      <c r="E64" s="9"/>
      <c r="F64" s="287"/>
      <c r="G64" s="291" t="s">
        <v>2711</v>
      </c>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W64" s="2979" t="s">
        <v>46</v>
      </c>
      <c r="BX64" s="2980"/>
      <c r="BY64" s="2981"/>
      <c r="BZ64" s="2982"/>
      <c r="CA64" s="2983"/>
      <c r="CB64" s="75"/>
      <c r="CC64" s="75"/>
      <c r="CD64" s="75"/>
      <c r="CE64" s="132"/>
    </row>
    <row r="65" spans="2:83" s="73" customFormat="1" ht="30" customHeight="1">
      <c r="B65" s="101"/>
      <c r="C65" s="47"/>
      <c r="D65" s="302"/>
      <c r="E65" s="9"/>
      <c r="F65" s="287"/>
      <c r="G65" s="303" t="s">
        <v>2712</v>
      </c>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W65" s="2980"/>
      <c r="BX65" s="2980"/>
      <c r="BY65" s="2984"/>
      <c r="BZ65" s="2985"/>
      <c r="CA65" s="2986"/>
      <c r="CB65" s="75"/>
      <c r="CC65" s="75"/>
      <c r="CD65" s="75"/>
      <c r="CE65" s="152"/>
    </row>
    <row r="66" spans="2:83" s="73" customFormat="1" ht="30" customHeight="1">
      <c r="B66" s="101"/>
      <c r="C66" s="47"/>
      <c r="D66" s="304"/>
      <c r="E66" s="9"/>
      <c r="F66" s="305"/>
      <c r="G66" s="286"/>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W66" s="75"/>
      <c r="BX66" s="75"/>
      <c r="BY66" s="75"/>
      <c r="BZ66" s="75"/>
      <c r="CA66" s="75"/>
      <c r="CB66" s="75"/>
      <c r="CC66" s="75"/>
      <c r="CD66" s="75"/>
      <c r="CE66" s="132"/>
    </row>
    <row r="67" spans="2:83" s="73" customFormat="1" ht="30" customHeight="1">
      <c r="B67" s="101"/>
      <c r="C67" s="47"/>
      <c r="D67" s="290" t="s">
        <v>1488</v>
      </c>
      <c r="E67" s="306"/>
      <c r="F67" s="307"/>
      <c r="G67" s="291" t="s">
        <v>2713</v>
      </c>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W67" s="2979" t="s">
        <v>54</v>
      </c>
      <c r="BX67" s="2980"/>
      <c r="BY67" s="2981"/>
      <c r="BZ67" s="2982"/>
      <c r="CA67" s="2983"/>
      <c r="CB67" s="75"/>
      <c r="CC67" s="75"/>
      <c r="CD67" s="75"/>
      <c r="CE67" s="132"/>
    </row>
    <row r="68" spans="2:83" s="73" customFormat="1" ht="30" customHeight="1">
      <c r="B68" s="101"/>
      <c r="C68" s="47"/>
      <c r="D68" s="302"/>
      <c r="E68" s="9"/>
      <c r="F68" s="308"/>
      <c r="G68" s="303" t="s">
        <v>2714</v>
      </c>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W68" s="2980"/>
      <c r="BX68" s="2980"/>
      <c r="BY68" s="2984"/>
      <c r="BZ68" s="2985"/>
      <c r="CA68" s="2986"/>
      <c r="CB68" s="75"/>
      <c r="CC68" s="75"/>
      <c r="CD68" s="75"/>
      <c r="CE68" s="152"/>
    </row>
    <row r="69" spans="2:83" s="73" customFormat="1" ht="30" customHeight="1">
      <c r="B69" s="101"/>
      <c r="C69" s="47"/>
      <c r="D69" s="290"/>
      <c r="E69" s="9"/>
      <c r="F69" s="289"/>
      <c r="G69" s="291"/>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W69" s="75"/>
      <c r="BX69" s="75"/>
      <c r="BY69" s="75"/>
      <c r="BZ69" s="75"/>
      <c r="CA69" s="75"/>
      <c r="CB69" s="75"/>
      <c r="CC69" s="75"/>
      <c r="CD69" s="75"/>
      <c r="CE69" s="132"/>
    </row>
    <row r="70" spans="2:83" s="73" customFormat="1" ht="30" customHeight="1">
      <c r="B70" s="101"/>
      <c r="C70" s="137"/>
      <c r="D70" s="309" t="s">
        <v>1546</v>
      </c>
      <c r="E70" s="9"/>
      <c r="F70" s="303"/>
      <c r="G70" s="290" t="s">
        <v>2715</v>
      </c>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W70" s="2979" t="s">
        <v>62</v>
      </c>
      <c r="BX70" s="2980"/>
      <c r="BY70" s="2981"/>
      <c r="BZ70" s="2982"/>
      <c r="CA70" s="2983"/>
      <c r="CB70" s="75"/>
      <c r="CC70" s="75"/>
      <c r="CD70" s="75"/>
      <c r="CE70" s="132"/>
    </row>
    <row r="71" spans="2:83" s="73" customFormat="1" ht="30" customHeight="1">
      <c r="B71" s="101"/>
      <c r="C71" s="137"/>
      <c r="D71" s="310"/>
      <c r="E71" s="9"/>
      <c r="F71" s="303"/>
      <c r="G71" s="302" t="s">
        <v>2716</v>
      </c>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W71" s="2980"/>
      <c r="BX71" s="2980"/>
      <c r="BY71" s="2984"/>
      <c r="BZ71" s="2985"/>
      <c r="CA71" s="2986"/>
      <c r="CB71" s="75"/>
      <c r="CC71" s="75"/>
      <c r="CD71" s="75"/>
      <c r="CE71" s="152"/>
    </row>
    <row r="72" spans="2:83" s="73" customFormat="1" ht="30" customHeight="1">
      <c r="B72" s="101"/>
      <c r="C72" s="75"/>
      <c r="D72" s="9"/>
      <c r="E72" s="9"/>
      <c r="F72" s="9"/>
      <c r="G72" s="9"/>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W72" s="75"/>
      <c r="BX72" s="75"/>
      <c r="BY72" s="75"/>
      <c r="BZ72" s="75"/>
      <c r="CA72" s="75"/>
      <c r="CB72" s="75"/>
      <c r="CC72" s="75"/>
      <c r="CD72" s="75"/>
      <c r="CE72" s="132"/>
    </row>
    <row r="73" spans="2:83" s="73" customFormat="1" ht="30" customHeight="1">
      <c r="B73" s="101"/>
      <c r="C73" s="75"/>
      <c r="D73" s="309" t="s">
        <v>1548</v>
      </c>
      <c r="E73" s="9"/>
      <c r="F73" s="291"/>
      <c r="G73" s="290" t="s">
        <v>2717</v>
      </c>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W73" s="2979" t="s">
        <v>69</v>
      </c>
      <c r="BX73" s="2980"/>
      <c r="BY73" s="2981"/>
      <c r="BZ73" s="2982"/>
      <c r="CA73" s="2983"/>
      <c r="CB73" s="75"/>
      <c r="CC73" s="75"/>
      <c r="CD73" s="75"/>
      <c r="CE73" s="132"/>
    </row>
    <row r="74" spans="2:83" s="73" customFormat="1" ht="30" customHeight="1">
      <c r="B74" s="101"/>
      <c r="C74" s="75"/>
      <c r="D74" s="310"/>
      <c r="E74" s="9"/>
      <c r="F74" s="291"/>
      <c r="G74" s="303" t="s">
        <v>2718</v>
      </c>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W74" s="2980"/>
      <c r="BX74" s="2980"/>
      <c r="BY74" s="2984"/>
      <c r="BZ74" s="2985"/>
      <c r="CA74" s="2986"/>
      <c r="CB74" s="75"/>
      <c r="CC74" s="75"/>
      <c r="CD74" s="75"/>
      <c r="CE74" s="152"/>
    </row>
    <row r="75" spans="2:83" s="73" customFormat="1" ht="30" customHeight="1">
      <c r="B75" s="101"/>
      <c r="D75" s="309"/>
      <c r="E75" s="9"/>
      <c r="F75" s="303"/>
      <c r="G75" s="290"/>
      <c r="BW75" s="75"/>
      <c r="BX75" s="75"/>
      <c r="BY75" s="75"/>
      <c r="BZ75" s="75"/>
      <c r="CA75" s="75"/>
      <c r="CB75" s="137"/>
      <c r="CC75" s="137"/>
      <c r="CD75" s="137"/>
      <c r="CE75" s="132"/>
    </row>
    <row r="76" spans="2:83" s="73" customFormat="1" ht="30" customHeight="1">
      <c r="B76" s="101"/>
      <c r="D76" s="309" t="s">
        <v>1551</v>
      </c>
      <c r="E76" s="9"/>
      <c r="F76" s="9"/>
      <c r="G76" s="290" t="s">
        <v>2285</v>
      </c>
      <c r="BW76" s="2987">
        <v>10</v>
      </c>
      <c r="BX76" s="2987"/>
      <c r="BY76" s="2981"/>
      <c r="BZ76" s="2982"/>
      <c r="CA76" s="2983"/>
      <c r="CB76" s="137"/>
      <c r="CC76" s="137"/>
      <c r="CD76" s="137"/>
      <c r="CE76" s="132"/>
    </row>
    <row r="77" spans="2:83" s="73" customFormat="1" ht="30" customHeight="1">
      <c r="B77" s="101"/>
      <c r="D77" s="9"/>
      <c r="E77" s="9"/>
      <c r="F77" s="9"/>
      <c r="G77" s="303" t="s">
        <v>2286</v>
      </c>
      <c r="BW77" s="2987"/>
      <c r="BX77" s="2987"/>
      <c r="BY77" s="2984"/>
      <c r="BZ77" s="2985"/>
      <c r="CA77" s="2986"/>
      <c r="CB77" s="137"/>
      <c r="CC77" s="137"/>
      <c r="CD77" s="137"/>
      <c r="CE77" s="132"/>
    </row>
    <row r="78" spans="2:83" s="73" customFormat="1" ht="30" customHeight="1">
      <c r="B78" s="101"/>
      <c r="CE78" s="132"/>
    </row>
    <row r="79" spans="2:83" s="73" customFormat="1" ht="30" customHeight="1">
      <c r="B79" s="101"/>
      <c r="CE79" s="132"/>
    </row>
    <row r="80" spans="2:83" s="73" customFormat="1" ht="30" customHeight="1">
      <c r="B80" s="101"/>
      <c r="CE80" s="132"/>
    </row>
    <row r="81" spans="2:83" s="73" customFormat="1" ht="30" customHeight="1">
      <c r="B81" s="101"/>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2"/>
    </row>
    <row r="82" spans="2:83" s="73" customFormat="1" ht="30" customHeight="1">
      <c r="B82" s="101"/>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2"/>
    </row>
    <row r="83" spans="2:83" s="73" customFormat="1" ht="30" customHeight="1">
      <c r="B83" s="101"/>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2"/>
    </row>
    <row r="84" spans="2:83" s="73" customFormat="1" ht="30" customHeight="1">
      <c r="B84" s="101"/>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2"/>
    </row>
    <row r="85" spans="2:83" s="73" customFormat="1" ht="30" customHeight="1">
      <c r="B85" s="101"/>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2"/>
    </row>
    <row r="86" spans="2:83" s="73" customFormat="1" ht="30" customHeight="1">
      <c r="B86" s="101"/>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32"/>
    </row>
    <row r="87" spans="2:83" s="73" customFormat="1" ht="30" customHeight="1">
      <c r="B87" s="101"/>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2"/>
    </row>
    <row r="88" spans="2:83" s="73" customFormat="1" ht="30" customHeight="1">
      <c r="B88" s="101"/>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2"/>
    </row>
    <row r="89" spans="2:83" s="73" customFormat="1" ht="30" customHeight="1">
      <c r="B89" s="101"/>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7"/>
      <c r="CE89" s="132"/>
    </row>
    <row r="90" spans="2:83" s="73" customFormat="1" ht="30" customHeight="1">
      <c r="B90" s="101"/>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7"/>
      <c r="CE90" s="132"/>
    </row>
    <row r="91" spans="2:83" s="73" customFormat="1" ht="30" customHeight="1">
      <c r="B91" s="101"/>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c r="BD91" s="137"/>
      <c r="BE91" s="137"/>
      <c r="BF91" s="137"/>
      <c r="BG91" s="137"/>
      <c r="BH91" s="137"/>
      <c r="BI91" s="137"/>
      <c r="BJ91" s="137"/>
      <c r="BK91" s="137"/>
      <c r="BL91" s="137"/>
      <c r="BM91" s="137"/>
      <c r="BN91" s="137"/>
      <c r="BO91" s="137"/>
      <c r="BP91" s="137"/>
      <c r="BQ91" s="137"/>
      <c r="BR91" s="137"/>
      <c r="BS91" s="137"/>
      <c r="BT91" s="137"/>
      <c r="BU91" s="137"/>
      <c r="BV91" s="137"/>
      <c r="BW91" s="137"/>
      <c r="BX91" s="137"/>
      <c r="BY91" s="137"/>
      <c r="BZ91" s="137"/>
      <c r="CA91" s="137"/>
      <c r="CB91" s="137"/>
      <c r="CC91" s="137"/>
      <c r="CD91" s="137"/>
      <c r="CE91" s="132"/>
    </row>
    <row r="92" spans="2:83" s="73" customFormat="1" ht="30" customHeight="1">
      <c r="B92" s="101"/>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7"/>
      <c r="CE92" s="132"/>
    </row>
    <row r="93" spans="2:83" s="73" customFormat="1" ht="30" customHeight="1">
      <c r="B93" s="101"/>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c r="BA93" s="137"/>
      <c r="BB93" s="137"/>
      <c r="BC93" s="137"/>
      <c r="BD93" s="137"/>
      <c r="BE93" s="137"/>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32"/>
    </row>
    <row r="94" spans="2:83" s="73" customFormat="1" ht="30" customHeight="1">
      <c r="B94" s="133"/>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34"/>
      <c r="BE94" s="134"/>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42"/>
    </row>
    <row r="95" spans="2:83" ht="19.95" customHeight="1">
      <c r="B95" s="135"/>
      <c r="C95" s="136"/>
      <c r="D95" s="135"/>
      <c r="E95" s="137"/>
      <c r="F95" s="136"/>
      <c r="G95" s="121"/>
      <c r="H95" s="121"/>
      <c r="I95" s="121"/>
      <c r="J95" s="139"/>
      <c r="K95" s="139"/>
      <c r="L95" s="139"/>
      <c r="M95" s="139"/>
      <c r="N95" s="139"/>
      <c r="O95" s="139"/>
      <c r="P95" s="139"/>
      <c r="Q95" s="140"/>
      <c r="R95" s="139"/>
      <c r="S95" s="139"/>
      <c r="T95" s="135"/>
      <c r="U95" s="135"/>
      <c r="V95" s="135"/>
      <c r="W95" s="135"/>
      <c r="X95" s="135"/>
      <c r="Y95" s="135"/>
      <c r="Z95" s="135"/>
      <c r="AA95" s="135"/>
      <c r="AB95" s="141"/>
      <c r="AC95" s="137"/>
      <c r="AD95" s="137"/>
      <c r="AE95" s="137"/>
      <c r="AF95" s="137"/>
      <c r="AG95" s="137"/>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5"/>
      <c r="BG95" s="135"/>
      <c r="BH95" s="135"/>
      <c r="BI95" s="135"/>
      <c r="BJ95" s="135"/>
      <c r="BK95" s="135"/>
      <c r="BL95" s="135"/>
      <c r="BM95" s="135"/>
      <c r="BN95" s="135"/>
      <c r="BO95" s="135"/>
      <c r="BP95" s="135"/>
      <c r="BQ95" s="135"/>
      <c r="BR95" s="135"/>
      <c r="BS95" s="135"/>
      <c r="BT95" s="135"/>
      <c r="BU95" s="135"/>
      <c r="BV95" s="135"/>
      <c r="BW95" s="135"/>
      <c r="BX95" s="135"/>
      <c r="BY95" s="135"/>
      <c r="BZ95" s="141"/>
      <c r="CA95" s="137"/>
      <c r="CB95" s="137"/>
      <c r="CC95" s="135"/>
      <c r="CD95" s="135"/>
      <c r="CE95" s="135"/>
    </row>
    <row r="96" spans="2:83" ht="19.95" customHeight="1">
      <c r="B96" s="135"/>
      <c r="C96" s="136"/>
      <c r="D96" s="135"/>
      <c r="E96" s="137"/>
      <c r="F96" s="136"/>
      <c r="G96" s="121"/>
      <c r="H96" s="121"/>
      <c r="I96" s="121"/>
      <c r="J96" s="139"/>
      <c r="K96" s="139"/>
      <c r="L96" s="139"/>
      <c r="M96" s="139"/>
      <c r="N96" s="139"/>
      <c r="O96" s="139"/>
      <c r="P96" s="139"/>
      <c r="Q96" s="140"/>
      <c r="R96" s="139"/>
      <c r="S96" s="139"/>
      <c r="T96" s="135"/>
      <c r="U96" s="135"/>
      <c r="V96" s="135"/>
      <c r="W96" s="135"/>
      <c r="X96" s="135"/>
      <c r="Y96" s="135"/>
      <c r="Z96" s="135"/>
      <c r="AA96" s="135"/>
      <c r="AB96" s="141"/>
      <c r="AC96" s="137"/>
      <c r="AD96" s="137"/>
      <c r="AE96" s="137"/>
      <c r="AF96" s="137"/>
      <c r="AG96" s="137"/>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5"/>
      <c r="BG96" s="135"/>
      <c r="BH96" s="135"/>
      <c r="BI96" s="135"/>
      <c r="BJ96" s="135"/>
      <c r="BK96" s="135"/>
      <c r="BL96" s="135"/>
      <c r="BM96" s="135"/>
      <c r="BN96" s="135"/>
      <c r="BO96" s="135"/>
      <c r="BP96" s="135"/>
      <c r="BQ96" s="135"/>
      <c r="BR96" s="135"/>
      <c r="BS96" s="135"/>
      <c r="BT96" s="135"/>
      <c r="BU96" s="135"/>
      <c r="BV96" s="135"/>
      <c r="BW96" s="135"/>
      <c r="BX96" s="135"/>
      <c r="BY96" s="135"/>
      <c r="BZ96" s="141"/>
      <c r="CA96" s="137"/>
      <c r="CB96" s="137"/>
      <c r="CC96" s="135"/>
      <c r="CD96" s="135"/>
      <c r="CE96" s="135"/>
    </row>
    <row r="97" spans="1:83" s="74" customFormat="1" ht="30" customHeight="1">
      <c r="A97" s="2160">
        <v>31</v>
      </c>
      <c r="B97" s="2160"/>
      <c r="C97" s="2160"/>
      <c r="D97" s="2160"/>
      <c r="E97" s="2160"/>
      <c r="F97" s="2160"/>
      <c r="G97" s="2160"/>
      <c r="H97" s="2160"/>
      <c r="I97" s="2160"/>
      <c r="J97" s="2160"/>
      <c r="K97" s="2160"/>
      <c r="L97" s="2160"/>
      <c r="M97" s="2160"/>
      <c r="N97" s="2160"/>
      <c r="O97" s="2160"/>
      <c r="P97" s="2160"/>
      <c r="Q97" s="2160"/>
      <c r="R97" s="2160"/>
      <c r="S97" s="2160"/>
      <c r="T97" s="2160"/>
      <c r="U97" s="2160"/>
      <c r="V97" s="2160"/>
      <c r="W97" s="2160"/>
      <c r="X97" s="2160"/>
      <c r="Y97" s="2160"/>
      <c r="Z97" s="2160"/>
      <c r="AA97" s="2160"/>
      <c r="AB97" s="2160"/>
      <c r="AC97" s="2160"/>
      <c r="AD97" s="2160"/>
      <c r="AE97" s="2160"/>
      <c r="AF97" s="2160"/>
      <c r="AG97" s="2160"/>
      <c r="AH97" s="2160"/>
      <c r="AI97" s="2160"/>
      <c r="AJ97" s="2160"/>
      <c r="AK97" s="2160"/>
      <c r="AL97" s="2160"/>
      <c r="AM97" s="2160"/>
      <c r="AN97" s="2160"/>
      <c r="AO97" s="2160"/>
      <c r="AP97" s="2160"/>
      <c r="AQ97" s="2160"/>
      <c r="AR97" s="2160"/>
      <c r="AS97" s="2160"/>
      <c r="AT97" s="2160"/>
      <c r="AU97" s="2160"/>
      <c r="AV97" s="2160"/>
      <c r="AW97" s="2160"/>
      <c r="AX97" s="2160"/>
      <c r="AY97" s="2160"/>
      <c r="AZ97" s="2160"/>
      <c r="BA97" s="2160"/>
      <c r="BB97" s="2160"/>
      <c r="BC97" s="2160"/>
      <c r="BD97" s="2160"/>
      <c r="BE97" s="2160"/>
      <c r="BF97" s="2160"/>
      <c r="BG97" s="2160"/>
      <c r="BH97" s="2160"/>
      <c r="BI97" s="2160"/>
      <c r="BJ97" s="2160"/>
      <c r="BK97" s="2160"/>
      <c r="BL97" s="2160"/>
      <c r="BM97" s="2160"/>
      <c r="BN97" s="2160"/>
      <c r="BO97" s="2160"/>
      <c r="BP97" s="2160"/>
      <c r="BQ97" s="2160"/>
      <c r="BR97" s="2160"/>
      <c r="BS97" s="2160"/>
      <c r="BT97" s="2160"/>
      <c r="BU97" s="2160"/>
      <c r="BV97" s="2160"/>
      <c r="BW97" s="2160"/>
      <c r="BX97" s="2160"/>
      <c r="BY97" s="2160"/>
      <c r="BZ97" s="2160"/>
      <c r="CA97" s="2160"/>
      <c r="CB97" s="2160"/>
      <c r="CC97" s="2160"/>
      <c r="CD97" s="2160"/>
      <c r="CE97" s="2160"/>
    </row>
    <row r="98" spans="1:83" s="74" customFormat="1" ht="19.95" customHeight="1">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row>
    <row r="99" spans="1:83" s="74" customFormat="1" ht="19.95" customHeight="1">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8"/>
      <c r="BG99" s="138"/>
      <c r="BH99" s="138"/>
      <c r="BI99" s="138"/>
      <c r="BJ99" s="138"/>
      <c r="BK99" s="138"/>
      <c r="BL99" s="138"/>
      <c r="BM99" s="138"/>
      <c r="BN99" s="138"/>
      <c r="BO99" s="138"/>
      <c r="BP99" s="138"/>
      <c r="BQ99" s="138"/>
      <c r="BR99" s="138"/>
      <c r="BS99" s="138"/>
      <c r="BT99" s="138"/>
      <c r="BU99" s="138"/>
      <c r="BV99" s="138"/>
      <c r="BW99" s="138"/>
      <c r="BX99" s="138"/>
      <c r="BY99" s="138"/>
      <c r="BZ99" s="138"/>
      <c r="CA99" s="138"/>
      <c r="CB99" s="138"/>
      <c r="CC99" s="138"/>
      <c r="CD99" s="138"/>
      <c r="CE99" s="138"/>
    </row>
  </sheetData>
  <mergeCells count="40">
    <mergeCell ref="D53:E54"/>
    <mergeCell ref="F53:H54"/>
    <mergeCell ref="BW64:BX65"/>
    <mergeCell ref="BY64:CA65"/>
    <mergeCell ref="BW67:BX68"/>
    <mergeCell ref="BY67:CA68"/>
    <mergeCell ref="J53:Q54"/>
    <mergeCell ref="BW61:BX62"/>
    <mergeCell ref="BY61:CA62"/>
    <mergeCell ref="BY60:CA60"/>
    <mergeCell ref="A97:CE97"/>
    <mergeCell ref="BW73:BX74"/>
    <mergeCell ref="BY73:CA74"/>
    <mergeCell ref="BW76:BX77"/>
    <mergeCell ref="BY76:CA77"/>
    <mergeCell ref="BY47:CA48"/>
    <mergeCell ref="BW50:BX51"/>
    <mergeCell ref="BW47:BX48"/>
    <mergeCell ref="BY46:CA46"/>
    <mergeCell ref="BW70:BX71"/>
    <mergeCell ref="BY70:CA71"/>
    <mergeCell ref="CB31:CC32"/>
    <mergeCell ref="D41:E42"/>
    <mergeCell ref="F41:H42"/>
    <mergeCell ref="J41:Q42"/>
    <mergeCell ref="D20:E21"/>
    <mergeCell ref="F20:H21"/>
    <mergeCell ref="J20:Q21"/>
    <mergeCell ref="D23:E24"/>
    <mergeCell ref="F23:H24"/>
    <mergeCell ref="J23:Q24"/>
    <mergeCell ref="BQ31:BR32"/>
    <mergeCell ref="BS31:CA32"/>
    <mergeCell ref="H11:I12"/>
    <mergeCell ref="B2:CE3"/>
    <mergeCell ref="C8:N9"/>
    <mergeCell ref="O8:Q9"/>
    <mergeCell ref="BX30:CA30"/>
    <mergeCell ref="B4:CE4"/>
    <mergeCell ref="B5:CE5"/>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59999389629810485"/>
  </sheetPr>
  <dimension ref="A1:DV96"/>
  <sheetViews>
    <sheetView showGridLines="0" view="pageBreakPreview" zoomScale="50" zoomScaleNormal="40" zoomScalePageLayoutView="35" workbookViewId="0">
      <selection activeCell="F79" sqref="F79"/>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1345</v>
      </c>
      <c r="P4" s="2945"/>
      <c r="Q4" s="2946"/>
      <c r="R4" s="47"/>
      <c r="S4" s="115" t="s">
        <v>2719</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2720</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C7" s="251" t="s">
        <v>2682</v>
      </c>
      <c r="D7" s="251"/>
      <c r="E7" s="251"/>
      <c r="F7" s="251"/>
      <c r="G7" s="251"/>
      <c r="H7" s="2931">
        <v>1</v>
      </c>
      <c r="I7" s="2931"/>
      <c r="J7" s="86"/>
      <c r="K7" s="254" t="s">
        <v>2721</v>
      </c>
      <c r="L7" s="255"/>
      <c r="M7" s="255"/>
      <c r="N7" s="255"/>
      <c r="O7" s="255"/>
      <c r="P7" s="255"/>
      <c r="Q7" s="255"/>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252" t="s">
        <v>2684</v>
      </c>
      <c r="D8" s="252"/>
      <c r="E8" s="252"/>
      <c r="F8" s="252"/>
      <c r="G8" s="252"/>
      <c r="H8" s="2931"/>
      <c r="I8" s="2931"/>
      <c r="J8" s="86"/>
      <c r="K8" s="226" t="s">
        <v>2722</v>
      </c>
      <c r="V8" s="89"/>
      <c r="W8" s="89"/>
      <c r="X8" s="89"/>
      <c r="Y8" s="89"/>
      <c r="Z8" s="89"/>
      <c r="AA8" s="89"/>
      <c r="AB8" s="89"/>
      <c r="AC8" s="89"/>
      <c r="AD8" s="89"/>
      <c r="AE8" s="89"/>
      <c r="AF8" s="89"/>
      <c r="AG8" s="89"/>
      <c r="AH8" s="89"/>
      <c r="AI8" s="89"/>
      <c r="AJ8" s="89"/>
      <c r="AK8" s="47"/>
      <c r="AL8" s="47"/>
      <c r="AM8" s="47"/>
      <c r="AN8" s="47"/>
      <c r="AO8" s="47"/>
      <c r="AP8" s="47"/>
      <c r="AQ8" s="47"/>
      <c r="AR8" s="47"/>
      <c r="AS8" s="47"/>
      <c r="AT8" s="47"/>
      <c r="AU8" s="47"/>
      <c r="AV8" s="47"/>
      <c r="AW8" s="47"/>
      <c r="AX8" s="47"/>
      <c r="AY8" s="47"/>
      <c r="AZ8" s="89"/>
      <c r="BA8" s="143"/>
      <c r="BB8" s="143"/>
      <c r="BC8" s="143"/>
      <c r="BD8" s="143"/>
      <c r="BE8" s="143"/>
      <c r="BF8" s="143"/>
      <c r="BG8" s="143"/>
      <c r="BH8" s="143"/>
      <c r="BI8" s="143"/>
      <c r="BJ8" s="143"/>
      <c r="BK8" s="143"/>
      <c r="BL8" s="143"/>
      <c r="BM8" s="143"/>
      <c r="BN8" s="143"/>
      <c r="BO8" s="143"/>
      <c r="BP8" s="143"/>
      <c r="BQ8" s="143"/>
      <c r="BR8" s="143"/>
      <c r="BS8" s="143"/>
      <c r="BT8" s="143"/>
      <c r="BU8" s="143"/>
      <c r="BV8" s="47"/>
      <c r="BW8" s="47"/>
      <c r="BX8" s="47"/>
      <c r="BY8" s="47"/>
      <c r="BZ8" s="47"/>
      <c r="CA8" s="47"/>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V9" s="89"/>
      <c r="W9" s="89"/>
      <c r="X9" s="89"/>
      <c r="Y9" s="89"/>
      <c r="Z9" s="89"/>
      <c r="AA9" s="89"/>
      <c r="AB9" s="89"/>
      <c r="AC9" s="89"/>
      <c r="AD9" s="89"/>
      <c r="AE9" s="89"/>
      <c r="AF9" s="89"/>
      <c r="AG9" s="89"/>
      <c r="AH9" s="89"/>
      <c r="AI9" s="89"/>
      <c r="AJ9" s="89"/>
      <c r="AK9" s="47"/>
      <c r="AL9" s="47"/>
      <c r="AM9" s="47"/>
      <c r="AN9" s="47"/>
      <c r="AO9" s="47"/>
      <c r="AP9" s="47"/>
      <c r="AQ9" s="47"/>
      <c r="AR9" s="47"/>
      <c r="AS9" s="47"/>
      <c r="AT9" s="47"/>
      <c r="AU9" s="47"/>
      <c r="AV9" s="47"/>
      <c r="AW9" s="47"/>
      <c r="AX9" s="47"/>
      <c r="AY9" s="47"/>
      <c r="AZ9" s="89"/>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197" t="s">
        <v>2723</v>
      </c>
      <c r="D10" s="197" t="s">
        <v>2724</v>
      </c>
      <c r="E10" s="198"/>
      <c r="F10" s="97"/>
      <c r="G10" s="97"/>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139"/>
      <c r="CB10" s="139"/>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11" s="198"/>
      <c r="D11" s="232" t="s">
        <v>2725</v>
      </c>
      <c r="E11" s="198"/>
      <c r="F11" s="97"/>
      <c r="G11" s="97"/>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198"/>
      <c r="D12" s="232"/>
      <c r="E12" s="198"/>
      <c r="F12" s="97"/>
      <c r="G12" s="97"/>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Y12" s="2102" t="s">
        <v>2726</v>
      </c>
      <c r="BZ12" s="2103"/>
      <c r="CA12" s="2103"/>
      <c r="CD12" s="128"/>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row>
    <row r="13" spans="2:126" s="71" customFormat="1" ht="30" customHeight="1">
      <c r="B13" s="84"/>
      <c r="C13" s="91"/>
      <c r="D13" s="1829" t="s">
        <v>1435</v>
      </c>
      <c r="E13" s="91"/>
      <c r="F13" s="148" t="s">
        <v>2727</v>
      </c>
      <c r="G13" s="92"/>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V13" s="2989" t="s">
        <v>1591</v>
      </c>
      <c r="BW13" s="2990"/>
      <c r="BX13" s="2990"/>
      <c r="BY13" s="2991"/>
      <c r="BZ13" s="2992"/>
      <c r="CA13" s="2993"/>
      <c r="CD13" s="128"/>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row>
    <row r="14" spans="2:126" s="71" customFormat="1" ht="30" customHeight="1">
      <c r="B14" s="84"/>
      <c r="C14" s="91"/>
      <c r="D14" s="234"/>
      <c r="E14" s="91"/>
      <c r="F14" s="253" t="s">
        <v>2728</v>
      </c>
      <c r="G14" s="92"/>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V14" s="2990"/>
      <c r="BW14" s="2990"/>
      <c r="BX14" s="2990"/>
      <c r="BY14" s="2994"/>
      <c r="BZ14" s="2995"/>
      <c r="CA14" s="2996"/>
      <c r="CD14" s="128"/>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row>
    <row r="15" spans="2:126" s="71" customFormat="1" ht="30" customHeight="1">
      <c r="B15" s="96"/>
      <c r="C15" s="47"/>
      <c r="D15" s="47"/>
      <c r="E15" s="198"/>
      <c r="F15" s="198"/>
      <c r="G15" s="97"/>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V15" s="139"/>
      <c r="BW15" s="139"/>
      <c r="BX15" s="139"/>
      <c r="BY15" s="139"/>
      <c r="BZ15" s="139"/>
      <c r="CA15" s="139"/>
      <c r="CD15" s="128"/>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row>
    <row r="16" spans="2:126" s="72" customFormat="1" ht="30" customHeight="1">
      <c r="B16" s="98"/>
      <c r="C16" s="47"/>
      <c r="D16" s="1830" t="s">
        <v>1439</v>
      </c>
      <c r="E16" s="198"/>
      <c r="F16" s="197" t="s">
        <v>2729</v>
      </c>
      <c r="G16" s="97"/>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V16" s="2989" t="s">
        <v>2037</v>
      </c>
      <c r="BW16" s="2990"/>
      <c r="BX16" s="2990"/>
      <c r="BY16" s="2991"/>
      <c r="BZ16" s="2992"/>
      <c r="CA16" s="2993"/>
      <c r="CC16" s="223"/>
      <c r="CD16" s="131"/>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row>
    <row r="17" spans="2:126" s="72" customFormat="1" ht="30" customHeight="1">
      <c r="B17" s="98"/>
      <c r="C17" s="47"/>
      <c r="D17" s="233"/>
      <c r="E17" s="198"/>
      <c r="F17" s="232" t="s">
        <v>2730</v>
      </c>
      <c r="G17" s="97"/>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V17" s="2990"/>
      <c r="BW17" s="2990"/>
      <c r="BX17" s="2990"/>
      <c r="BY17" s="2994"/>
      <c r="BZ17" s="2995"/>
      <c r="CA17" s="2996"/>
      <c r="CC17" s="223"/>
      <c r="CD17" s="131"/>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row>
    <row r="18" spans="2:126" s="72" customFormat="1" ht="30" customHeight="1">
      <c r="B18" s="101"/>
      <c r="C18" s="47"/>
      <c r="D18" s="198"/>
      <c r="E18" s="198"/>
      <c r="F18" s="198"/>
      <c r="G18" s="97"/>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V18" s="139"/>
      <c r="BW18" s="139"/>
      <c r="BX18" s="139"/>
      <c r="BY18" s="139"/>
      <c r="BZ18" s="139"/>
      <c r="CA18" s="139"/>
      <c r="CC18" s="137"/>
      <c r="CD18" s="132"/>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row>
    <row r="19" spans="2:126" s="72" customFormat="1" ht="30" customHeight="1">
      <c r="B19" s="101"/>
      <c r="C19" s="47"/>
      <c r="D19" s="86" t="s">
        <v>1488</v>
      </c>
      <c r="E19" s="198"/>
      <c r="F19" s="197" t="s">
        <v>2731</v>
      </c>
      <c r="G19" s="97"/>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V19" s="2989" t="s">
        <v>2047</v>
      </c>
      <c r="BW19" s="2990"/>
      <c r="BX19" s="2990"/>
      <c r="BY19" s="2991"/>
      <c r="BZ19" s="2992"/>
      <c r="CA19" s="2993"/>
      <c r="CC19" s="137"/>
      <c r="CD19" s="132"/>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row>
    <row r="20" spans="2:126" s="72" customFormat="1" ht="30" customHeight="1">
      <c r="B20" s="101"/>
      <c r="C20" s="47"/>
      <c r="D20" s="262"/>
      <c r="E20" s="198"/>
      <c r="F20" s="232" t="s">
        <v>2732</v>
      </c>
      <c r="G20" s="97"/>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V20" s="2990"/>
      <c r="BW20" s="2990"/>
      <c r="BX20" s="2990"/>
      <c r="BY20" s="2994"/>
      <c r="BZ20" s="2995"/>
      <c r="CA20" s="2996"/>
      <c r="CC20" s="137"/>
      <c r="CD20" s="132"/>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row>
    <row r="21" spans="2:126" s="72" customFormat="1" ht="30" customHeight="1">
      <c r="B21" s="101"/>
      <c r="C21" s="47"/>
      <c r="D21" s="233"/>
      <c r="E21" s="198"/>
      <c r="F21" s="198"/>
      <c r="G21" s="97"/>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V21" s="139"/>
      <c r="BW21" s="139"/>
      <c r="BX21" s="139"/>
      <c r="BY21" s="139"/>
      <c r="BZ21" s="139"/>
      <c r="CA21" s="139"/>
      <c r="CC21" s="137"/>
      <c r="CD21" s="132"/>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row>
    <row r="22" spans="2:126" s="72" customFormat="1" ht="30" customHeight="1">
      <c r="B22" s="101"/>
      <c r="C22" s="47"/>
      <c r="D22" s="1831" t="s">
        <v>1546</v>
      </c>
      <c r="E22" s="198"/>
      <c r="F22" s="197" t="s">
        <v>2733</v>
      </c>
      <c r="G22" s="97"/>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V22" s="2989" t="s">
        <v>2051</v>
      </c>
      <c r="BW22" s="2990"/>
      <c r="BX22" s="2990"/>
      <c r="BY22" s="2991"/>
      <c r="BZ22" s="2992"/>
      <c r="CA22" s="2993"/>
      <c r="CC22" s="137"/>
      <c r="CD22" s="132"/>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row>
    <row r="23" spans="2:126" s="73" customFormat="1" ht="30" customHeight="1">
      <c r="B23" s="101"/>
      <c r="C23" s="47"/>
      <c r="D23" s="197"/>
      <c r="E23" s="198"/>
      <c r="F23" s="232" t="s">
        <v>2734</v>
      </c>
      <c r="G23" s="97"/>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V23" s="2990"/>
      <c r="BW23" s="2990"/>
      <c r="BX23" s="2990"/>
      <c r="BY23" s="2994"/>
      <c r="BZ23" s="2995"/>
      <c r="CA23" s="2996"/>
      <c r="CC23" s="137"/>
      <c r="CD23" s="132"/>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row>
    <row r="24" spans="2:126" s="73" customFormat="1" ht="30" customHeight="1">
      <c r="B24" s="84"/>
      <c r="C24" s="47"/>
      <c r="D24" s="198"/>
      <c r="E24" s="198"/>
      <c r="F24" s="198"/>
      <c r="G24" s="97"/>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V24" s="139"/>
      <c r="BW24" s="139"/>
      <c r="BX24" s="139"/>
      <c r="BY24" s="139"/>
      <c r="BZ24" s="139"/>
      <c r="CA24" s="139"/>
      <c r="CC24" s="137"/>
      <c r="CD24" s="132"/>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row>
    <row r="25" spans="2:126" s="73" customFormat="1" ht="30" customHeight="1">
      <c r="B25" s="84"/>
      <c r="C25" s="47"/>
      <c r="D25" s="1831" t="s">
        <v>1548</v>
      </c>
      <c r="E25" s="198"/>
      <c r="F25" s="197" t="s">
        <v>2735</v>
      </c>
      <c r="G25" s="97"/>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V25" s="2989" t="s">
        <v>2059</v>
      </c>
      <c r="BW25" s="2990"/>
      <c r="BX25" s="2990"/>
      <c r="BY25" s="2991"/>
      <c r="BZ25" s="2992"/>
      <c r="CA25" s="2993"/>
      <c r="CC25" s="137"/>
      <c r="CD25" s="132"/>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row>
    <row r="26" spans="2:126" s="73" customFormat="1" ht="30" customHeight="1">
      <c r="B26" s="84"/>
      <c r="C26" s="47"/>
      <c r="D26" s="197"/>
      <c r="E26" s="198"/>
      <c r="F26" s="232" t="s">
        <v>2736</v>
      </c>
      <c r="G26" s="97"/>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V26" s="2990"/>
      <c r="BW26" s="2990"/>
      <c r="BX26" s="2990"/>
      <c r="BY26" s="2994"/>
      <c r="BZ26" s="2995"/>
      <c r="CA26" s="2996"/>
      <c r="CC26" s="75"/>
      <c r="CD26" s="132"/>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row>
    <row r="27" spans="2:126" s="73" customFormat="1" ht="30" customHeight="1">
      <c r="B27" s="84"/>
      <c r="C27" s="47"/>
      <c r="D27" s="198"/>
      <c r="E27" s="198"/>
      <c r="F27" s="97"/>
      <c r="G27" s="97"/>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V27" s="139"/>
      <c r="BW27" s="139"/>
      <c r="BX27" s="139"/>
      <c r="BY27" s="139"/>
      <c r="BZ27" s="139"/>
      <c r="CA27" s="139"/>
      <c r="CC27" s="75"/>
      <c r="CD27" s="132"/>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row>
    <row r="28" spans="2:126" s="73" customFormat="1" ht="30" customHeight="1">
      <c r="B28" s="96"/>
      <c r="C28" s="47"/>
      <c r="D28" s="1830" t="s">
        <v>1551</v>
      </c>
      <c r="E28" s="198"/>
      <c r="F28" s="97" t="s">
        <v>2737</v>
      </c>
      <c r="G28" s="97"/>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V28" s="2989" t="s">
        <v>2065</v>
      </c>
      <c r="BW28" s="2990"/>
      <c r="BX28" s="2990"/>
      <c r="BY28" s="2991"/>
      <c r="BZ28" s="2992"/>
      <c r="CA28" s="2993"/>
      <c r="CC28" s="75"/>
      <c r="CD28" s="128"/>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row>
    <row r="29" spans="2:126" s="73" customFormat="1" ht="30" customHeight="1">
      <c r="B29" s="98"/>
      <c r="C29" s="47"/>
      <c r="D29" s="233"/>
      <c r="E29" s="198"/>
      <c r="F29" s="226" t="s">
        <v>2738</v>
      </c>
      <c r="G29" s="97"/>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V29" s="2990"/>
      <c r="BW29" s="2990"/>
      <c r="BX29" s="2990"/>
      <c r="BY29" s="2994"/>
      <c r="BZ29" s="2995"/>
      <c r="CA29" s="2996"/>
      <c r="CC29" s="75"/>
      <c r="CD29" s="128"/>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row>
    <row r="30" spans="2:126" s="73" customFormat="1" ht="30" customHeight="1">
      <c r="B30" s="98"/>
      <c r="C30" s="47"/>
      <c r="D30" s="87"/>
      <c r="E30" s="47"/>
      <c r="F30" s="86"/>
      <c r="G30" s="86"/>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V30" s="139"/>
      <c r="BW30" s="139"/>
      <c r="BX30" s="139"/>
      <c r="BY30" s="139"/>
      <c r="BZ30" s="139"/>
      <c r="CA30" s="139"/>
      <c r="CC30" s="75"/>
      <c r="CD30" s="128"/>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row>
    <row r="31" spans="2:126" s="73" customFormat="1" ht="30" customHeight="1">
      <c r="B31" s="101"/>
      <c r="C31" s="47"/>
      <c r="D31" s="1832" t="s">
        <v>1554</v>
      </c>
      <c r="E31" s="198"/>
      <c r="F31" s="97" t="s">
        <v>2739</v>
      </c>
      <c r="G31" s="97"/>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V31" s="2989" t="s">
        <v>2105</v>
      </c>
      <c r="BW31" s="2990"/>
      <c r="BX31" s="2990"/>
      <c r="BY31" s="2991"/>
      <c r="BZ31" s="2992"/>
      <c r="CA31" s="2993"/>
      <c r="CC31" s="75"/>
      <c r="CD31" s="128"/>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row>
    <row r="32" spans="2:126" s="73" customFormat="1" ht="30" customHeight="1">
      <c r="B32" s="84"/>
      <c r="C32" s="47"/>
      <c r="D32" s="97"/>
      <c r="E32" s="198"/>
      <c r="F32" s="226" t="s">
        <v>2740</v>
      </c>
      <c r="G32" s="97"/>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V32" s="2990"/>
      <c r="BW32" s="2990"/>
      <c r="BX32" s="2990"/>
      <c r="BY32" s="2994"/>
      <c r="BZ32" s="2995"/>
      <c r="CA32" s="2996"/>
      <c r="CC32" s="75"/>
      <c r="CD32" s="128"/>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row>
    <row r="33" spans="2:126" s="73" customFormat="1" ht="30" customHeight="1">
      <c r="B33" s="84"/>
      <c r="C33" s="47"/>
      <c r="D33" s="100"/>
      <c r="E33" s="198"/>
      <c r="F33" s="97"/>
      <c r="G33" s="97"/>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V33" s="139"/>
      <c r="BW33" s="139"/>
      <c r="BX33" s="139"/>
      <c r="BY33" s="139"/>
      <c r="BZ33" s="139"/>
      <c r="CA33" s="139"/>
      <c r="CC33" s="75"/>
      <c r="CD33" s="131"/>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row>
    <row r="34" spans="2:126" s="73" customFormat="1" ht="30" customHeight="1">
      <c r="B34" s="84"/>
      <c r="C34" s="47"/>
      <c r="D34" s="1832" t="s">
        <v>1557</v>
      </c>
      <c r="E34" s="198"/>
      <c r="F34" s="97" t="s">
        <v>2741</v>
      </c>
      <c r="G34" s="97"/>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V34" s="2989" t="s">
        <v>2068</v>
      </c>
      <c r="BW34" s="2990"/>
      <c r="BX34" s="2990"/>
      <c r="BY34" s="2991"/>
      <c r="BZ34" s="2992"/>
      <c r="CA34" s="2993"/>
      <c r="CC34" s="75"/>
      <c r="CD34" s="131"/>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row>
    <row r="35" spans="2:126" s="73" customFormat="1" ht="30" customHeight="1">
      <c r="B35" s="84"/>
      <c r="C35" s="47"/>
      <c r="D35" s="97"/>
      <c r="E35" s="198"/>
      <c r="F35" s="226" t="s">
        <v>2742</v>
      </c>
      <c r="G35" s="226"/>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V35" s="2990"/>
      <c r="BW35" s="2990"/>
      <c r="BX35" s="2990"/>
      <c r="BY35" s="2994"/>
      <c r="BZ35" s="2995"/>
      <c r="CA35" s="2996"/>
      <c r="CC35" s="75"/>
      <c r="CD35" s="132"/>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row>
    <row r="36" spans="2:126" s="73" customFormat="1" ht="30" customHeight="1">
      <c r="B36" s="96"/>
      <c r="C36" s="47"/>
      <c r="D36" s="100"/>
      <c r="E36" s="198"/>
      <c r="F36" s="97"/>
      <c r="G36" s="97"/>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V36" s="139"/>
      <c r="BW36" s="139"/>
      <c r="BX36" s="139"/>
      <c r="BY36" s="139"/>
      <c r="BZ36" s="139"/>
      <c r="CA36" s="139"/>
      <c r="CC36" s="75"/>
      <c r="CD36" s="132"/>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row>
    <row r="37" spans="2:126" s="73" customFormat="1" ht="30" customHeight="1">
      <c r="B37" s="98"/>
      <c r="C37" s="47"/>
      <c r="D37" s="1832" t="s">
        <v>1511</v>
      </c>
      <c r="E37" s="198"/>
      <c r="F37" s="97" t="s">
        <v>2743</v>
      </c>
      <c r="G37" s="97"/>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V37" s="2989" t="s">
        <v>1483</v>
      </c>
      <c r="BW37" s="2990"/>
      <c r="BX37" s="2990"/>
      <c r="BY37" s="2991"/>
      <c r="BZ37" s="2992"/>
      <c r="CA37" s="2993"/>
      <c r="CC37" s="75"/>
      <c r="CD37" s="132"/>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row>
    <row r="38" spans="2:126" s="73" customFormat="1" ht="30" customHeight="1">
      <c r="B38" s="98"/>
      <c r="C38" s="47"/>
      <c r="D38" s="97"/>
      <c r="E38" s="198"/>
      <c r="F38" s="226" t="s">
        <v>2744</v>
      </c>
      <c r="G38" s="97"/>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V38" s="2990"/>
      <c r="BW38" s="2990"/>
      <c r="BX38" s="2990"/>
      <c r="BY38" s="2994"/>
      <c r="BZ38" s="2995"/>
      <c r="CA38" s="2996"/>
      <c r="CC38" s="75"/>
      <c r="CD38" s="132"/>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row>
    <row r="39" spans="2:126" s="73" customFormat="1" ht="30" customHeight="1">
      <c r="B39" s="101"/>
      <c r="C39" s="47"/>
      <c r="D39" s="100"/>
      <c r="E39" s="198"/>
      <c r="F39" s="97"/>
      <c r="G39" s="97"/>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V39" s="139"/>
      <c r="BW39" s="139"/>
      <c r="BX39" s="139"/>
      <c r="BY39" s="139"/>
      <c r="BZ39" s="139"/>
      <c r="CA39" s="139"/>
      <c r="CC39" s="75"/>
      <c r="CD39" s="128"/>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row>
    <row r="40" spans="2:126" s="73" customFormat="1" ht="30" customHeight="1">
      <c r="B40" s="84"/>
      <c r="C40" s="47"/>
      <c r="D40" s="1832" t="s">
        <v>2185</v>
      </c>
      <c r="E40" s="198"/>
      <c r="F40" s="2997" t="s">
        <v>2745</v>
      </c>
      <c r="G40" s="2997"/>
      <c r="H40" s="2997"/>
      <c r="I40" s="2997"/>
      <c r="J40" s="2997"/>
      <c r="K40" s="2997"/>
      <c r="L40" s="2997"/>
      <c r="M40" s="2997"/>
      <c r="N40" s="2997"/>
      <c r="O40" s="2997"/>
      <c r="P40" s="2997"/>
      <c r="Q40" s="2997"/>
      <c r="R40" s="2997"/>
      <c r="S40" s="2997"/>
      <c r="T40" s="2997"/>
      <c r="U40" s="2997"/>
      <c r="V40" s="2997"/>
      <c r="W40" s="2997"/>
      <c r="X40" s="2997"/>
      <c r="Y40" s="2997"/>
      <c r="Z40" s="2997"/>
      <c r="AA40" s="2997"/>
      <c r="AB40" s="2997"/>
      <c r="AC40" s="2997"/>
      <c r="AD40" s="2997"/>
      <c r="AE40" s="2997"/>
      <c r="AF40" s="2997"/>
      <c r="AG40" s="2997"/>
      <c r="AH40" s="2997"/>
      <c r="AI40" s="2997"/>
      <c r="AJ40" s="2997"/>
      <c r="AK40" s="2997"/>
      <c r="AL40" s="2997"/>
      <c r="AM40" s="2997"/>
      <c r="AN40" s="2997"/>
      <c r="AO40" s="2997"/>
      <c r="AP40" s="2997"/>
      <c r="AQ40" s="2997"/>
      <c r="AR40" s="2997"/>
      <c r="AS40" s="2997"/>
      <c r="AT40" s="2997"/>
      <c r="AU40" s="2997"/>
      <c r="AV40" s="2997"/>
      <c r="AW40" s="2997"/>
      <c r="AX40" s="2997"/>
      <c r="AY40" s="2997"/>
      <c r="AZ40" s="2997"/>
      <c r="BA40" s="2997"/>
      <c r="BB40" s="2997"/>
      <c r="BC40" s="2997"/>
      <c r="BD40" s="2997"/>
      <c r="BE40" s="2997"/>
      <c r="BF40" s="2997"/>
      <c r="BG40" s="2997"/>
      <c r="BH40" s="2997"/>
      <c r="BI40" s="2997"/>
      <c r="BJ40" s="2997"/>
      <c r="BK40" s="2997"/>
      <c r="BL40" s="2997"/>
      <c r="BM40" s="2997"/>
      <c r="BN40" s="272"/>
      <c r="BO40" s="272"/>
      <c r="BP40" s="272"/>
      <c r="BV40" s="139"/>
      <c r="BW40" s="139"/>
      <c r="BX40" s="139"/>
      <c r="BY40" s="139"/>
      <c r="BZ40" s="139"/>
      <c r="CA40" s="139"/>
      <c r="CC40" s="75"/>
      <c r="CD40" s="128"/>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row>
    <row r="41" spans="2:126" s="73" customFormat="1" ht="30" customHeight="1">
      <c r="B41" s="84"/>
      <c r="C41" s="47"/>
      <c r="D41" s="97"/>
      <c r="E41" s="198"/>
      <c r="F41" s="2997"/>
      <c r="G41" s="2997"/>
      <c r="H41" s="2997"/>
      <c r="I41" s="2997"/>
      <c r="J41" s="2997"/>
      <c r="K41" s="2997"/>
      <c r="L41" s="2997"/>
      <c r="M41" s="2997"/>
      <c r="N41" s="2997"/>
      <c r="O41" s="2997"/>
      <c r="P41" s="2997"/>
      <c r="Q41" s="2997"/>
      <c r="R41" s="2997"/>
      <c r="S41" s="2997"/>
      <c r="T41" s="2997"/>
      <c r="U41" s="2997"/>
      <c r="V41" s="2997"/>
      <c r="W41" s="2997"/>
      <c r="X41" s="2997"/>
      <c r="Y41" s="2997"/>
      <c r="Z41" s="2997"/>
      <c r="AA41" s="2997"/>
      <c r="AB41" s="2997"/>
      <c r="AC41" s="2997"/>
      <c r="AD41" s="2997"/>
      <c r="AE41" s="2997"/>
      <c r="AF41" s="2997"/>
      <c r="AG41" s="2997"/>
      <c r="AH41" s="2997"/>
      <c r="AI41" s="2997"/>
      <c r="AJ41" s="2997"/>
      <c r="AK41" s="2997"/>
      <c r="AL41" s="2997"/>
      <c r="AM41" s="2997"/>
      <c r="AN41" s="2997"/>
      <c r="AO41" s="2997"/>
      <c r="AP41" s="2997"/>
      <c r="AQ41" s="2997"/>
      <c r="AR41" s="2997"/>
      <c r="AS41" s="2997"/>
      <c r="AT41" s="2997"/>
      <c r="AU41" s="2997"/>
      <c r="AV41" s="2997"/>
      <c r="AW41" s="2997"/>
      <c r="AX41" s="2997"/>
      <c r="AY41" s="2997"/>
      <c r="AZ41" s="2997"/>
      <c r="BA41" s="2997"/>
      <c r="BB41" s="2997"/>
      <c r="BC41" s="2997"/>
      <c r="BD41" s="2997"/>
      <c r="BE41" s="2997"/>
      <c r="BF41" s="2997"/>
      <c r="BG41" s="2997"/>
      <c r="BH41" s="2997"/>
      <c r="BI41" s="2997"/>
      <c r="BJ41" s="2997"/>
      <c r="BK41" s="2997"/>
      <c r="BL41" s="2997"/>
      <c r="BM41" s="2997"/>
      <c r="BN41" s="272"/>
      <c r="BO41" s="272"/>
      <c r="BP41" s="272"/>
      <c r="BV41" s="139"/>
      <c r="BW41" s="139"/>
      <c r="BX41" s="139"/>
      <c r="BY41" s="139"/>
      <c r="BZ41" s="139"/>
      <c r="CA41" s="139"/>
      <c r="CC41" s="75"/>
      <c r="CD41" s="128"/>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row>
    <row r="42" spans="2:126" s="73" customFormat="1" ht="30" customHeight="1">
      <c r="B42" s="84"/>
      <c r="C42" s="47"/>
      <c r="D42" s="97"/>
      <c r="E42" s="198"/>
      <c r="F42" s="2997"/>
      <c r="G42" s="2997"/>
      <c r="H42" s="2997"/>
      <c r="I42" s="2997"/>
      <c r="J42" s="2997"/>
      <c r="K42" s="2997"/>
      <c r="L42" s="2997"/>
      <c r="M42" s="2997"/>
      <c r="N42" s="2997"/>
      <c r="O42" s="2997"/>
      <c r="P42" s="2997"/>
      <c r="Q42" s="2997"/>
      <c r="R42" s="2997"/>
      <c r="S42" s="2997"/>
      <c r="T42" s="2997"/>
      <c r="U42" s="2997"/>
      <c r="V42" s="2997"/>
      <c r="W42" s="2997"/>
      <c r="X42" s="2997"/>
      <c r="Y42" s="2997"/>
      <c r="Z42" s="2997"/>
      <c r="AA42" s="2997"/>
      <c r="AB42" s="2997"/>
      <c r="AC42" s="2997"/>
      <c r="AD42" s="2997"/>
      <c r="AE42" s="2997"/>
      <c r="AF42" s="2997"/>
      <c r="AG42" s="2997"/>
      <c r="AH42" s="2997"/>
      <c r="AI42" s="2997"/>
      <c r="AJ42" s="2997"/>
      <c r="AK42" s="2997"/>
      <c r="AL42" s="2997"/>
      <c r="AM42" s="2997"/>
      <c r="AN42" s="2997"/>
      <c r="AO42" s="2997"/>
      <c r="AP42" s="2997"/>
      <c r="AQ42" s="2997"/>
      <c r="AR42" s="2997"/>
      <c r="AS42" s="2997"/>
      <c r="AT42" s="2997"/>
      <c r="AU42" s="2997"/>
      <c r="AV42" s="2997"/>
      <c r="AW42" s="2997"/>
      <c r="AX42" s="2997"/>
      <c r="AY42" s="2997"/>
      <c r="AZ42" s="2997"/>
      <c r="BA42" s="2997"/>
      <c r="BB42" s="2997"/>
      <c r="BC42" s="2997"/>
      <c r="BD42" s="2997"/>
      <c r="BE42" s="2997"/>
      <c r="BF42" s="2997"/>
      <c r="BG42" s="2997"/>
      <c r="BH42" s="2997"/>
      <c r="BI42" s="2997"/>
      <c r="BJ42" s="2997"/>
      <c r="BK42" s="2997"/>
      <c r="BL42" s="2997"/>
      <c r="BM42" s="2997"/>
      <c r="BN42" s="272"/>
      <c r="BO42" s="272"/>
      <c r="BP42" s="272"/>
      <c r="BV42" s="2989" t="s">
        <v>1486</v>
      </c>
      <c r="BW42" s="2990"/>
      <c r="BX42" s="2990"/>
      <c r="BY42" s="2991"/>
      <c r="BZ42" s="2992"/>
      <c r="CA42" s="2993"/>
      <c r="CC42" s="75"/>
      <c r="CD42" s="128"/>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row>
    <row r="43" spans="2:126" s="73" customFormat="1" ht="30" customHeight="1">
      <c r="B43" s="84"/>
      <c r="C43" s="47"/>
      <c r="D43" s="97"/>
      <c r="E43" s="198"/>
      <c r="F43" s="226" t="s">
        <v>2746</v>
      </c>
      <c r="G43" s="226"/>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139"/>
      <c r="BD43" s="139"/>
      <c r="BE43" s="139"/>
      <c r="BF43" s="139"/>
      <c r="BG43" s="139"/>
      <c r="BH43" s="139"/>
      <c r="BI43" s="139"/>
      <c r="BJ43" s="139"/>
      <c r="BK43" s="139"/>
      <c r="BL43" s="139"/>
      <c r="BM43" s="139"/>
      <c r="BN43" s="139"/>
      <c r="BO43" s="139"/>
      <c r="BP43" s="139"/>
      <c r="BV43" s="2990"/>
      <c r="BW43" s="2990"/>
      <c r="BX43" s="2990"/>
      <c r="BY43" s="2994"/>
      <c r="BZ43" s="2995"/>
      <c r="CA43" s="2996"/>
      <c r="CC43" s="75"/>
      <c r="CD43" s="128"/>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row>
    <row r="44" spans="2:126" s="73" customFormat="1" ht="30" customHeight="1">
      <c r="B44" s="96"/>
      <c r="C44" s="47"/>
      <c r="D44" s="97"/>
      <c r="E44" s="198"/>
      <c r="F44" s="226" t="s">
        <v>2747</v>
      </c>
      <c r="G44" s="226"/>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9"/>
      <c r="BO44" s="139"/>
      <c r="BP44" s="139"/>
      <c r="BV44" s="139"/>
      <c r="BW44" s="139"/>
      <c r="BX44" s="139"/>
      <c r="BY44" s="139"/>
      <c r="BZ44" s="139"/>
      <c r="CA44" s="139"/>
      <c r="CC44" s="75"/>
      <c r="CD44" s="131"/>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row>
    <row r="45" spans="2:126" s="73" customFormat="1" ht="30" customHeight="1">
      <c r="B45" s="98"/>
      <c r="C45" s="47"/>
      <c r="D45" s="100"/>
      <c r="E45" s="198"/>
      <c r="F45" s="97"/>
      <c r="G45" s="97"/>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V45" s="139"/>
      <c r="BW45" s="139"/>
      <c r="BX45" s="139"/>
      <c r="BY45" s="139"/>
      <c r="BZ45" s="139"/>
      <c r="CA45" s="139"/>
      <c r="CC45" s="75"/>
      <c r="CD45" s="131"/>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row>
    <row r="46" spans="2:126" s="73" customFormat="1" ht="30" customHeight="1">
      <c r="B46" s="98"/>
      <c r="C46" s="47"/>
      <c r="D46" s="1832" t="s">
        <v>2190</v>
      </c>
      <c r="E46" s="198"/>
      <c r="F46" s="97" t="s">
        <v>2748</v>
      </c>
      <c r="G46" s="97"/>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V46" s="2989" t="s">
        <v>2081</v>
      </c>
      <c r="BW46" s="2990"/>
      <c r="BX46" s="2990"/>
      <c r="BY46" s="2991"/>
      <c r="BZ46" s="2992"/>
      <c r="CA46" s="2993"/>
      <c r="CC46" s="75"/>
      <c r="CD46" s="132"/>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row>
    <row r="47" spans="2:126" s="73" customFormat="1" ht="30" customHeight="1">
      <c r="B47" s="101"/>
      <c r="C47" s="47"/>
      <c r="D47" s="97"/>
      <c r="E47" s="198"/>
      <c r="F47" s="226" t="s">
        <v>2749</v>
      </c>
      <c r="G47" s="97"/>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V47" s="2990"/>
      <c r="BW47" s="2990"/>
      <c r="BX47" s="2990"/>
      <c r="BY47" s="2994"/>
      <c r="BZ47" s="2995"/>
      <c r="CA47" s="2996"/>
      <c r="CC47" s="75"/>
      <c r="CD47" s="132"/>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row>
    <row r="48" spans="2:126" s="73" customFormat="1" ht="30" customHeight="1">
      <c r="B48" s="84"/>
      <c r="C48" s="47"/>
      <c r="D48" s="100"/>
      <c r="E48" s="198"/>
      <c r="F48" s="97"/>
      <c r="G48" s="97"/>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V48" s="139"/>
      <c r="BW48" s="139"/>
      <c r="BX48" s="139"/>
      <c r="BY48" s="139"/>
      <c r="BZ48" s="139"/>
      <c r="CA48" s="139"/>
      <c r="CC48" s="75"/>
      <c r="CD48" s="132"/>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row>
    <row r="49" spans="2:126" s="73" customFormat="1" ht="30" customHeight="1">
      <c r="B49" s="84"/>
      <c r="C49" s="47"/>
      <c r="D49" s="1832" t="s">
        <v>2193</v>
      </c>
      <c r="E49" s="198"/>
      <c r="F49" s="97" t="s">
        <v>2750</v>
      </c>
      <c r="G49" s="97"/>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V49" s="2989" t="s">
        <v>752</v>
      </c>
      <c r="BW49" s="2990"/>
      <c r="BX49" s="2990"/>
      <c r="BY49" s="2991"/>
      <c r="BZ49" s="2992"/>
      <c r="CA49" s="2993"/>
      <c r="CC49" s="75"/>
      <c r="CD49" s="132"/>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row>
    <row r="50" spans="2:126" s="73" customFormat="1" ht="30" customHeight="1">
      <c r="B50" s="84"/>
      <c r="C50" s="47"/>
      <c r="D50" s="97"/>
      <c r="E50" s="198"/>
      <c r="F50" s="226" t="s">
        <v>2751</v>
      </c>
      <c r="G50" s="226"/>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V50" s="2990"/>
      <c r="BW50" s="2990"/>
      <c r="BX50" s="2990"/>
      <c r="BY50" s="2994"/>
      <c r="BZ50" s="2995"/>
      <c r="CA50" s="2996"/>
      <c r="CC50" s="75"/>
      <c r="CD50" s="128"/>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row>
    <row r="51" spans="2:126" s="73" customFormat="1" ht="30" customHeight="1">
      <c r="B51" s="84"/>
      <c r="C51" s="47"/>
      <c r="D51" s="87"/>
      <c r="E51" s="47"/>
      <c r="F51" s="86"/>
      <c r="G51" s="86"/>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V51" s="139"/>
      <c r="BW51" s="139"/>
      <c r="BX51" s="139"/>
      <c r="BY51" s="139"/>
      <c r="BZ51" s="139"/>
      <c r="CA51" s="139"/>
      <c r="CC51" s="75"/>
      <c r="CD51" s="128"/>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row>
    <row r="52" spans="2:126" s="73" customFormat="1" ht="30" customHeight="1">
      <c r="B52" s="96"/>
      <c r="C52" s="47"/>
      <c r="D52" s="1832" t="s">
        <v>2202</v>
      </c>
      <c r="E52" s="198"/>
      <c r="F52" s="97" t="s">
        <v>2752</v>
      </c>
      <c r="G52" s="97"/>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V52" s="2990">
        <v>78</v>
      </c>
      <c r="BW52" s="2990"/>
      <c r="BX52" s="2990"/>
      <c r="BY52" s="2991"/>
      <c r="BZ52" s="2992"/>
      <c r="CA52" s="2993"/>
      <c r="CC52" s="75"/>
      <c r="CD52" s="128"/>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row>
    <row r="53" spans="2:126" s="73" customFormat="1" ht="30" customHeight="1">
      <c r="B53" s="96"/>
      <c r="C53" s="47"/>
      <c r="D53" s="97"/>
      <c r="E53" s="198"/>
      <c r="F53" s="226" t="s">
        <v>2753</v>
      </c>
      <c r="G53" s="97"/>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V53" s="2990"/>
      <c r="BW53" s="2990"/>
      <c r="BX53" s="2990"/>
      <c r="BY53" s="2994"/>
      <c r="BZ53" s="2995"/>
      <c r="CA53" s="2996"/>
      <c r="CC53" s="75"/>
      <c r="CD53" s="128"/>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row>
    <row r="54" spans="2:126" s="73" customFormat="1" ht="30" customHeight="1">
      <c r="B54" s="96"/>
      <c r="C54" s="47"/>
      <c r="D54" s="97"/>
      <c r="E54" s="198"/>
      <c r="F54" s="97"/>
      <c r="G54" s="97"/>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V54" s="122"/>
      <c r="BW54" s="122"/>
      <c r="BX54" s="122"/>
      <c r="BY54" s="123"/>
      <c r="BZ54" s="123"/>
      <c r="CA54" s="123"/>
      <c r="CC54" s="75"/>
      <c r="CD54" s="128"/>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30" customHeight="1">
      <c r="B55" s="96"/>
      <c r="C55" s="47"/>
      <c r="D55" s="1832" t="s">
        <v>2488</v>
      </c>
      <c r="E55" s="198"/>
      <c r="F55" s="97" t="s">
        <v>2285</v>
      </c>
      <c r="G55" s="97"/>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139"/>
      <c r="BN55" s="139"/>
      <c r="BO55" s="139"/>
      <c r="BP55" s="139"/>
      <c r="BV55" s="2989" t="s">
        <v>2142</v>
      </c>
      <c r="BW55" s="2990"/>
      <c r="BX55" s="2990"/>
      <c r="BY55" s="2991"/>
      <c r="BZ55" s="2992"/>
      <c r="CA55" s="2993"/>
      <c r="CC55" s="75"/>
      <c r="CD55" s="128"/>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98"/>
      <c r="C56" s="47"/>
      <c r="D56" s="97"/>
      <c r="E56" s="198"/>
      <c r="F56" s="226" t="s">
        <v>2754</v>
      </c>
      <c r="G56" s="226"/>
      <c r="H56" s="137"/>
      <c r="I56" s="137"/>
      <c r="J56" s="137"/>
      <c r="K56" s="219"/>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V56" s="2990"/>
      <c r="BW56" s="2990"/>
      <c r="BX56" s="2990"/>
      <c r="BY56" s="2994"/>
      <c r="BZ56" s="2995"/>
      <c r="CA56" s="2996"/>
      <c r="CC56" s="75"/>
      <c r="CD56" s="128"/>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40.200000000000003" customHeight="1">
      <c r="B57" s="157"/>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4"/>
      <c r="BN57" s="104"/>
      <c r="BO57" s="104"/>
      <c r="BP57" s="104"/>
      <c r="BQ57" s="104"/>
      <c r="BR57" s="104"/>
      <c r="BS57" s="104"/>
      <c r="BT57" s="104"/>
      <c r="BU57" s="104"/>
      <c r="BV57" s="104"/>
      <c r="BW57" s="104"/>
      <c r="BX57" s="104"/>
      <c r="BY57" s="104"/>
      <c r="BZ57" s="104"/>
      <c r="CA57" s="104"/>
      <c r="CB57" s="104"/>
      <c r="CC57" s="104"/>
      <c r="CD57" s="191"/>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15" customHeight="1">
      <c r="B58" s="101"/>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131"/>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30" customHeight="1">
      <c r="B59" s="84"/>
      <c r="C59" s="267" t="s">
        <v>2686</v>
      </c>
      <c r="D59" s="268"/>
      <c r="E59" s="268"/>
      <c r="F59" s="268"/>
      <c r="G59" s="268"/>
      <c r="H59" s="269"/>
      <c r="I59" s="269"/>
      <c r="J59" s="270"/>
      <c r="K59" s="271"/>
      <c r="L59" s="270"/>
      <c r="M59" s="270"/>
      <c r="N59" s="270"/>
      <c r="O59" s="270"/>
      <c r="P59" s="270"/>
      <c r="Q59" s="270"/>
      <c r="R59" s="270"/>
      <c r="S59" s="270"/>
      <c r="T59" s="270"/>
      <c r="U59" s="270"/>
      <c r="V59" s="270"/>
      <c r="W59" s="270"/>
      <c r="X59" s="270"/>
      <c r="Y59" s="270"/>
      <c r="Z59" s="270"/>
      <c r="AA59" s="270"/>
      <c r="AB59" s="270"/>
      <c r="AC59" s="270"/>
      <c r="AD59" s="270"/>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131"/>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84"/>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c r="B61" s="84"/>
      <c r="C61" s="197" t="s">
        <v>2755</v>
      </c>
      <c r="D61" s="197" t="s">
        <v>2756</v>
      </c>
      <c r="E61" s="145"/>
      <c r="F61" s="198"/>
      <c r="G61" s="97"/>
      <c r="H61" s="89"/>
      <c r="I61" s="145"/>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75"/>
      <c r="CD61" s="132"/>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84"/>
      <c r="C62" s="198"/>
      <c r="D62" s="232" t="s">
        <v>2757</v>
      </c>
      <c r="E62" s="145"/>
      <c r="F62" s="198"/>
      <c r="G62" s="97"/>
      <c r="H62" s="89"/>
      <c r="I62" s="145"/>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137"/>
      <c r="CD62" s="132"/>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96"/>
      <c r="C63" s="198"/>
      <c r="D63" s="233"/>
      <c r="E63" s="198"/>
      <c r="F63" s="232"/>
      <c r="G63" s="223"/>
      <c r="H63" s="89"/>
      <c r="I63" s="145"/>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75"/>
      <c r="CD63" s="132"/>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98"/>
      <c r="C64" s="198"/>
      <c r="D64" s="145"/>
      <c r="E64" s="1828" t="s">
        <v>2758</v>
      </c>
      <c r="F64" s="72"/>
      <c r="G64" s="146"/>
      <c r="H64" s="146"/>
      <c r="I64" s="112"/>
      <c r="J64" s="112"/>
      <c r="K64" s="112"/>
      <c r="L64" s="112"/>
      <c r="M64" s="112"/>
      <c r="N64" s="112"/>
      <c r="O64" s="112"/>
      <c r="P64" s="112"/>
      <c r="Q64" s="112"/>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7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30" customHeight="1">
      <c r="B65" s="98"/>
      <c r="C65" s="198"/>
      <c r="D65" s="2898" t="s">
        <v>1395</v>
      </c>
      <c r="E65" s="2258"/>
      <c r="F65" s="2959"/>
      <c r="G65" s="2960"/>
      <c r="H65" s="2961"/>
      <c r="I65" s="113"/>
      <c r="J65" s="2965" t="s">
        <v>2691</v>
      </c>
      <c r="K65" s="2965"/>
      <c r="L65" s="2965"/>
      <c r="M65" s="2965"/>
      <c r="N65" s="2965"/>
      <c r="O65" s="2965"/>
      <c r="P65" s="2965"/>
      <c r="Q65" s="2965"/>
      <c r="R65" s="89"/>
      <c r="S65" s="2898" t="s">
        <v>1397</v>
      </c>
      <c r="T65" s="2258"/>
      <c r="U65" s="2959"/>
      <c r="V65" s="2960"/>
      <c r="W65" s="2961"/>
      <c r="X65" s="113"/>
      <c r="Y65" s="2965" t="s">
        <v>1451</v>
      </c>
      <c r="Z65" s="2965"/>
      <c r="AA65" s="2965"/>
      <c r="AB65" s="2965"/>
      <c r="AC65" s="2965"/>
      <c r="AD65" s="2965"/>
      <c r="AE65" s="2965"/>
      <c r="AF65" s="2965"/>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75"/>
      <c r="CD65" s="128"/>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101"/>
      <c r="C66" s="198"/>
      <c r="D66" s="2899"/>
      <c r="E66" s="2258"/>
      <c r="F66" s="2962"/>
      <c r="G66" s="2963"/>
      <c r="H66" s="2964"/>
      <c r="I66" s="113"/>
      <c r="J66" s="2965"/>
      <c r="K66" s="2965"/>
      <c r="L66" s="2965"/>
      <c r="M66" s="2965"/>
      <c r="N66" s="2965"/>
      <c r="O66" s="2965"/>
      <c r="P66" s="2965"/>
      <c r="Q66" s="2965"/>
      <c r="R66" s="89"/>
      <c r="S66" s="2899"/>
      <c r="T66" s="2258"/>
      <c r="U66" s="2962"/>
      <c r="V66" s="2963"/>
      <c r="W66" s="2964"/>
      <c r="X66" s="113"/>
      <c r="Y66" s="2965"/>
      <c r="Z66" s="2965"/>
      <c r="AA66" s="2965"/>
      <c r="AB66" s="2965"/>
      <c r="AC66" s="2965"/>
      <c r="AD66" s="2965"/>
      <c r="AE66" s="2965"/>
      <c r="AF66" s="2965"/>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75"/>
      <c r="CD66" s="128"/>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198"/>
      <c r="D67" s="233"/>
      <c r="E67" s="198"/>
      <c r="F67" s="232"/>
      <c r="G67" s="223"/>
      <c r="H67" s="89"/>
      <c r="I67" s="145"/>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75"/>
      <c r="CD67" s="128"/>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30" customHeight="1">
      <c r="B68" s="84"/>
      <c r="C68" s="198"/>
      <c r="D68" s="197" t="s">
        <v>2759</v>
      </c>
      <c r="E68" s="197"/>
      <c r="F68" s="97"/>
      <c r="G68" s="223"/>
      <c r="H68" s="89"/>
      <c r="I68" s="145"/>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75"/>
      <c r="CD68" s="128"/>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84"/>
      <c r="C69" s="198"/>
      <c r="D69" s="232" t="s">
        <v>2760</v>
      </c>
      <c r="E69" s="198"/>
      <c r="F69" s="97"/>
      <c r="G69" s="223"/>
      <c r="H69" s="89"/>
      <c r="I69" s="145"/>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75"/>
      <c r="CD69" s="131"/>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84"/>
      <c r="C70" s="198"/>
      <c r="D70" s="47"/>
      <c r="E70" s="47"/>
      <c r="F70" s="86"/>
      <c r="G70" s="223"/>
      <c r="H70" s="89"/>
      <c r="I70" s="145"/>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223"/>
      <c r="BE70" s="223"/>
      <c r="BF70" s="223"/>
      <c r="BG70" s="223"/>
      <c r="BN70" s="223"/>
      <c r="BO70" s="223"/>
      <c r="BP70" s="223"/>
      <c r="BQ70" s="223"/>
      <c r="BR70" s="223"/>
      <c r="BS70" s="223"/>
      <c r="BT70" s="223"/>
      <c r="BU70" s="223"/>
      <c r="BV70" s="71"/>
      <c r="BW70" s="71"/>
      <c r="BX70" s="71"/>
      <c r="BY70" s="1833" t="s">
        <v>2726</v>
      </c>
      <c r="BZ70" s="71"/>
      <c r="CA70" s="71"/>
      <c r="CC70" s="75"/>
      <c r="CD70" s="131"/>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96"/>
      <c r="C71" s="198"/>
      <c r="D71" s="1834" t="s">
        <v>1435</v>
      </c>
      <c r="E71" s="91"/>
      <c r="F71" s="148" t="s">
        <v>2761</v>
      </c>
      <c r="G71" s="223"/>
      <c r="H71" s="89"/>
      <c r="I71" s="145"/>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223"/>
      <c r="BE71" s="223"/>
      <c r="BF71" s="223"/>
      <c r="BG71" s="223"/>
      <c r="BN71" s="223"/>
      <c r="BO71" s="223"/>
      <c r="BP71" s="223"/>
      <c r="BQ71" s="223"/>
      <c r="BR71" s="223"/>
      <c r="BS71" s="223"/>
      <c r="BT71" s="223"/>
      <c r="BU71" s="223"/>
      <c r="BV71" s="2989" t="s">
        <v>1690</v>
      </c>
      <c r="BW71" s="2990"/>
      <c r="BX71" s="2990"/>
      <c r="BY71" s="2991"/>
      <c r="BZ71" s="2992"/>
      <c r="CA71" s="2993"/>
      <c r="CC71" s="75"/>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98"/>
      <c r="C72" s="137"/>
      <c r="D72" s="148"/>
      <c r="E72" s="91"/>
      <c r="F72" s="253" t="s">
        <v>2762</v>
      </c>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c r="BF72" s="137"/>
      <c r="BG72" s="137"/>
      <c r="BN72" s="137"/>
      <c r="BO72" s="137"/>
      <c r="BP72" s="137"/>
      <c r="BQ72" s="137"/>
      <c r="BR72" s="137"/>
      <c r="BS72" s="137"/>
      <c r="BT72" s="137"/>
      <c r="BU72" s="137"/>
      <c r="BV72" s="2990"/>
      <c r="BW72" s="2990"/>
      <c r="BX72" s="2990"/>
      <c r="BY72" s="2994"/>
      <c r="BZ72" s="2995"/>
      <c r="CA72" s="2996"/>
      <c r="CC72" s="75"/>
      <c r="CD72" s="132"/>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30" customHeight="1">
      <c r="B73" s="98"/>
      <c r="C73" s="137"/>
      <c r="D73" s="47"/>
      <c r="E73" s="47"/>
      <c r="F73" s="47"/>
      <c r="G73" s="145"/>
      <c r="H73" s="145"/>
      <c r="I73" s="145"/>
      <c r="J73" s="145"/>
      <c r="K73" s="145"/>
      <c r="L73" s="145"/>
      <c r="M73" s="145"/>
      <c r="N73" s="145"/>
      <c r="O73" s="145"/>
      <c r="P73" s="145"/>
      <c r="Q73" s="145"/>
      <c r="R73" s="112"/>
      <c r="S73" s="112"/>
      <c r="T73" s="145"/>
      <c r="U73" s="145"/>
      <c r="V73" s="145"/>
      <c r="W73" s="145"/>
      <c r="X73" s="145"/>
      <c r="Y73" s="145"/>
      <c r="Z73" s="145"/>
      <c r="AA73" s="145"/>
      <c r="AB73" s="145"/>
      <c r="AC73" s="145"/>
      <c r="AD73" s="145"/>
      <c r="AE73" s="145"/>
      <c r="AF73" s="112"/>
      <c r="AG73" s="112"/>
      <c r="AH73" s="112"/>
      <c r="AI73" s="112"/>
      <c r="AJ73" s="112"/>
      <c r="AK73" s="112"/>
      <c r="AL73" s="112"/>
      <c r="AM73" s="112"/>
      <c r="AN73" s="112"/>
      <c r="AO73" s="112"/>
      <c r="AP73" s="112"/>
      <c r="AQ73" s="112"/>
      <c r="AR73" s="112"/>
      <c r="AS73" s="112"/>
      <c r="AT73" s="112"/>
      <c r="AU73" s="112"/>
      <c r="AV73" s="112"/>
      <c r="AW73" s="112"/>
      <c r="AX73" s="112"/>
      <c r="AY73" s="112"/>
      <c r="AZ73" s="112"/>
      <c r="BA73" s="219"/>
      <c r="BB73" s="219"/>
      <c r="BC73" s="170"/>
      <c r="BD73" s="170"/>
      <c r="BE73" s="170"/>
      <c r="BF73" s="170"/>
      <c r="BG73" s="170"/>
      <c r="BN73" s="170"/>
      <c r="BO73" s="170"/>
      <c r="BP73" s="170"/>
      <c r="BQ73" s="170"/>
      <c r="BR73" s="170"/>
      <c r="BS73" s="170"/>
      <c r="BT73" s="170"/>
      <c r="BU73" s="170"/>
      <c r="BV73" s="71"/>
      <c r="BW73" s="71"/>
      <c r="BX73" s="71"/>
      <c r="BY73" s="71"/>
      <c r="BZ73" s="71"/>
      <c r="CA73" s="71"/>
      <c r="CC73" s="75"/>
      <c r="CD73" s="132"/>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101"/>
      <c r="C74" s="137"/>
      <c r="D74" s="1831" t="s">
        <v>1439</v>
      </c>
      <c r="E74" s="198"/>
      <c r="F74" s="197" t="s">
        <v>2763</v>
      </c>
      <c r="G74" s="145"/>
      <c r="H74" s="145"/>
      <c r="I74" s="145"/>
      <c r="J74" s="145"/>
      <c r="K74" s="145"/>
      <c r="L74" s="145"/>
      <c r="M74" s="145"/>
      <c r="N74" s="145"/>
      <c r="O74" s="145"/>
      <c r="P74" s="145"/>
      <c r="Q74" s="145"/>
      <c r="R74" s="149"/>
      <c r="S74" s="149"/>
      <c r="T74" s="145"/>
      <c r="U74" s="145"/>
      <c r="V74" s="145"/>
      <c r="W74" s="145"/>
      <c r="X74" s="145"/>
      <c r="Y74" s="145"/>
      <c r="Z74" s="145"/>
      <c r="AA74" s="145"/>
      <c r="AB74" s="145"/>
      <c r="AC74" s="145"/>
      <c r="AD74" s="145"/>
      <c r="AE74" s="145"/>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N74" s="149"/>
      <c r="BO74" s="149"/>
      <c r="BP74" s="149"/>
      <c r="BQ74" s="149"/>
      <c r="BR74" s="149"/>
      <c r="BS74" s="149"/>
      <c r="BT74" s="149"/>
      <c r="BU74" s="149"/>
      <c r="BV74" s="2989" t="s">
        <v>2022</v>
      </c>
      <c r="BW74" s="2990"/>
      <c r="BX74" s="2990"/>
      <c r="BY74" s="2991"/>
      <c r="BZ74" s="2992"/>
      <c r="CA74" s="2993"/>
      <c r="CC74" s="75"/>
      <c r="CD74" s="132"/>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84"/>
      <c r="C75" s="137"/>
      <c r="D75" s="197"/>
      <c r="E75" s="198"/>
      <c r="F75" s="232" t="s">
        <v>2764</v>
      </c>
      <c r="G75" s="145"/>
      <c r="H75" s="145"/>
      <c r="I75" s="145"/>
      <c r="J75" s="145"/>
      <c r="K75" s="145"/>
      <c r="L75" s="145"/>
      <c r="M75" s="145"/>
      <c r="N75" s="145"/>
      <c r="O75" s="145"/>
      <c r="P75" s="145"/>
      <c r="Q75" s="145"/>
      <c r="R75" s="149"/>
      <c r="S75" s="149"/>
      <c r="T75" s="145"/>
      <c r="U75" s="145"/>
      <c r="V75" s="145"/>
      <c r="W75" s="145"/>
      <c r="X75" s="145"/>
      <c r="Y75" s="145"/>
      <c r="Z75" s="145"/>
      <c r="AA75" s="145"/>
      <c r="AB75" s="145"/>
      <c r="AC75" s="145"/>
      <c r="AD75" s="145"/>
      <c r="AE75" s="145"/>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N75" s="149"/>
      <c r="BO75" s="149"/>
      <c r="BP75" s="149"/>
      <c r="BQ75" s="149"/>
      <c r="BR75" s="149"/>
      <c r="BS75" s="149"/>
      <c r="BT75" s="149"/>
      <c r="BU75" s="149"/>
      <c r="BV75" s="2990"/>
      <c r="BW75" s="2990"/>
      <c r="BX75" s="2990"/>
      <c r="BY75" s="2994"/>
      <c r="BZ75" s="2995"/>
      <c r="CA75" s="2996"/>
      <c r="CC75" s="75"/>
      <c r="CD75" s="128"/>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84"/>
      <c r="C76" s="137"/>
      <c r="D76" s="198"/>
      <c r="E76" s="198"/>
      <c r="F76" s="198"/>
      <c r="G76" s="112"/>
      <c r="H76" s="112"/>
      <c r="I76" s="112"/>
      <c r="J76" s="113"/>
      <c r="K76" s="113"/>
      <c r="L76" s="113"/>
      <c r="M76" s="113"/>
      <c r="N76" s="112"/>
      <c r="O76" s="149"/>
      <c r="P76" s="149"/>
      <c r="Q76" s="149"/>
      <c r="R76" s="149"/>
      <c r="S76" s="149"/>
      <c r="T76" s="145"/>
      <c r="U76" s="145"/>
      <c r="V76" s="145"/>
      <c r="W76" s="145"/>
      <c r="X76" s="145"/>
      <c r="Y76" s="145"/>
      <c r="Z76" s="145"/>
      <c r="AA76" s="145"/>
      <c r="AB76" s="145"/>
      <c r="AC76" s="145"/>
      <c r="AD76" s="145"/>
      <c r="AE76" s="145"/>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N76" s="149"/>
      <c r="BO76" s="149"/>
      <c r="BP76" s="149"/>
      <c r="BQ76" s="149"/>
      <c r="BR76" s="149"/>
      <c r="BS76" s="149"/>
      <c r="BT76" s="149"/>
      <c r="BU76" s="149"/>
      <c r="BV76" s="71"/>
      <c r="BW76" s="71"/>
      <c r="BX76" s="71"/>
      <c r="BY76" s="71"/>
      <c r="BZ76" s="71"/>
      <c r="CA76" s="71"/>
      <c r="CC76" s="75"/>
      <c r="CD76" s="128"/>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84"/>
      <c r="C77" s="137"/>
      <c r="D77" s="86" t="s">
        <v>1488</v>
      </c>
      <c r="E77" s="198"/>
      <c r="F77" s="1854" t="s">
        <v>4360</v>
      </c>
      <c r="G77" s="219"/>
      <c r="H77" s="219"/>
      <c r="I77" s="219"/>
      <c r="J77" s="219"/>
      <c r="K77" s="219"/>
      <c r="L77" s="219"/>
      <c r="M77" s="219"/>
      <c r="N77" s="219"/>
      <c r="O77" s="219"/>
      <c r="P77" s="219"/>
      <c r="Q77" s="219"/>
      <c r="R77" s="149"/>
      <c r="S77" s="149"/>
      <c r="T77" s="219"/>
      <c r="U77" s="219"/>
      <c r="V77" s="219"/>
      <c r="W77" s="219"/>
      <c r="X77" s="219"/>
      <c r="Y77" s="219"/>
      <c r="Z77" s="219"/>
      <c r="AA77" s="219"/>
      <c r="AB77" s="219"/>
      <c r="AC77" s="219"/>
      <c r="AD77" s="219"/>
      <c r="AE77" s="219"/>
      <c r="AF77" s="149"/>
      <c r="AG77" s="149"/>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N77" s="149"/>
      <c r="BO77" s="149"/>
      <c r="BP77" s="149"/>
      <c r="BQ77" s="149"/>
      <c r="BR77" s="149"/>
      <c r="BS77" s="149"/>
      <c r="BT77" s="149"/>
      <c r="BU77" s="149"/>
      <c r="BV77" s="2989" t="s">
        <v>1589</v>
      </c>
      <c r="BW77" s="2990"/>
      <c r="BX77" s="2990"/>
      <c r="BY77" s="2991"/>
      <c r="BZ77" s="2992"/>
      <c r="CA77" s="2993"/>
      <c r="CC77" s="75"/>
      <c r="CD77" s="128"/>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84"/>
      <c r="C78" s="137"/>
      <c r="D78" s="262"/>
      <c r="E78" s="198"/>
      <c r="F78" s="1855" t="s">
        <v>4361</v>
      </c>
      <c r="G78" s="219"/>
      <c r="H78" s="219"/>
      <c r="I78" s="219"/>
      <c r="J78" s="219"/>
      <c r="K78" s="219"/>
      <c r="L78" s="219"/>
      <c r="M78" s="219"/>
      <c r="N78" s="219"/>
      <c r="O78" s="219"/>
      <c r="P78" s="219"/>
      <c r="Q78" s="219"/>
      <c r="R78" s="149"/>
      <c r="S78" s="149"/>
      <c r="T78" s="219"/>
      <c r="U78" s="219"/>
      <c r="V78" s="219"/>
      <c r="W78" s="219"/>
      <c r="X78" s="219"/>
      <c r="Y78" s="219"/>
      <c r="Z78" s="219"/>
      <c r="AA78" s="219"/>
      <c r="AB78" s="219"/>
      <c r="AC78" s="219"/>
      <c r="AD78" s="219"/>
      <c r="AE78" s="219"/>
      <c r="AF78" s="149"/>
      <c r="AG78" s="149"/>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N78" s="149"/>
      <c r="BO78" s="149"/>
      <c r="BP78" s="149"/>
      <c r="BQ78" s="149"/>
      <c r="BR78" s="149"/>
      <c r="BS78" s="149"/>
      <c r="BT78" s="149"/>
      <c r="BU78" s="149"/>
      <c r="BV78" s="2990"/>
      <c r="BW78" s="2990"/>
      <c r="BX78" s="2990"/>
      <c r="BY78" s="2994"/>
      <c r="BZ78" s="2995"/>
      <c r="CA78" s="2996"/>
      <c r="CC78" s="137"/>
      <c r="CD78" s="128"/>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96"/>
      <c r="C79" s="137"/>
      <c r="D79" s="233"/>
      <c r="E79" s="198"/>
      <c r="F79" s="232"/>
      <c r="G79" s="113"/>
      <c r="H79" s="113"/>
      <c r="I79" s="113"/>
      <c r="J79" s="114"/>
      <c r="K79" s="114"/>
      <c r="L79" s="114"/>
      <c r="M79" s="114"/>
      <c r="N79" s="114"/>
      <c r="O79" s="114"/>
      <c r="P79" s="114"/>
      <c r="Q79" s="114"/>
      <c r="R79" s="149"/>
      <c r="S79" s="149"/>
      <c r="T79" s="219"/>
      <c r="U79" s="219"/>
      <c r="V79" s="219"/>
      <c r="W79" s="219"/>
      <c r="X79" s="219"/>
      <c r="Y79" s="219"/>
      <c r="Z79" s="219"/>
      <c r="AA79" s="219"/>
      <c r="AB79" s="219"/>
      <c r="AC79" s="219"/>
      <c r="AD79" s="219"/>
      <c r="AE79" s="219"/>
      <c r="AF79" s="149"/>
      <c r="AG79" s="149"/>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N79" s="149"/>
      <c r="BO79" s="149"/>
      <c r="BP79" s="149"/>
      <c r="BQ79" s="149"/>
      <c r="BR79" s="149"/>
      <c r="BS79" s="149"/>
      <c r="BT79" s="149"/>
      <c r="BU79" s="149"/>
      <c r="BV79" s="71"/>
      <c r="BW79" s="71"/>
      <c r="BX79" s="71"/>
      <c r="BY79" s="71"/>
      <c r="BZ79" s="71"/>
      <c r="CA79" s="71"/>
      <c r="CC79" s="137"/>
      <c r="CD79" s="128"/>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98"/>
      <c r="C80" s="137"/>
      <c r="D80" s="1831" t="s">
        <v>1546</v>
      </c>
      <c r="E80" s="198"/>
      <c r="F80" s="197" t="s">
        <v>2765</v>
      </c>
      <c r="G80" s="113"/>
      <c r="H80" s="113"/>
      <c r="I80" s="113"/>
      <c r="J80" s="114"/>
      <c r="K80" s="114"/>
      <c r="L80" s="114"/>
      <c r="M80" s="114"/>
      <c r="N80" s="114"/>
      <c r="O80" s="114"/>
      <c r="P80" s="114"/>
      <c r="Q80" s="114"/>
      <c r="R80" s="149"/>
      <c r="S80" s="149"/>
      <c r="T80" s="219"/>
      <c r="U80" s="219"/>
      <c r="V80" s="219"/>
      <c r="W80" s="219"/>
      <c r="X80" s="219"/>
      <c r="Y80" s="219"/>
      <c r="Z80" s="219"/>
      <c r="AA80" s="219"/>
      <c r="AB80" s="219"/>
      <c r="AC80" s="219"/>
      <c r="AD80" s="219"/>
      <c r="AE80" s="21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N80" s="149"/>
      <c r="BO80" s="149"/>
      <c r="BP80" s="149"/>
      <c r="BQ80" s="149"/>
      <c r="BR80" s="149"/>
      <c r="BS80" s="149"/>
      <c r="BT80" s="149"/>
      <c r="BU80" s="149"/>
      <c r="BV80" s="2989" t="s">
        <v>2766</v>
      </c>
      <c r="BW80" s="2990"/>
      <c r="BX80" s="2990"/>
      <c r="BY80" s="2991"/>
      <c r="BZ80" s="2992"/>
      <c r="CA80" s="2993"/>
      <c r="CC80" s="137"/>
      <c r="CD80" s="131"/>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98"/>
      <c r="C81" s="137"/>
      <c r="D81" s="197"/>
      <c r="E81" s="198"/>
      <c r="F81" s="232" t="s">
        <v>2767</v>
      </c>
      <c r="G81" s="113"/>
      <c r="H81" s="113"/>
      <c r="I81" s="113"/>
      <c r="J81" s="114"/>
      <c r="K81" s="114"/>
      <c r="L81" s="114"/>
      <c r="M81" s="114"/>
      <c r="N81" s="114"/>
      <c r="O81" s="114"/>
      <c r="P81" s="114"/>
      <c r="Q81" s="114"/>
      <c r="R81" s="149"/>
      <c r="S81" s="149"/>
      <c r="T81" s="219"/>
      <c r="U81" s="219"/>
      <c r="V81" s="219"/>
      <c r="W81" s="219"/>
      <c r="X81" s="219"/>
      <c r="Y81" s="219"/>
      <c r="Z81" s="219"/>
      <c r="AA81" s="219"/>
      <c r="AB81" s="219"/>
      <c r="AC81" s="219"/>
      <c r="AD81" s="219"/>
      <c r="AE81" s="219"/>
      <c r="AF81" s="149"/>
      <c r="AG81" s="149"/>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N81" s="149"/>
      <c r="BO81" s="149"/>
      <c r="BP81" s="149"/>
      <c r="BQ81" s="149"/>
      <c r="BR81" s="149"/>
      <c r="BS81" s="149"/>
      <c r="BT81" s="149"/>
      <c r="BU81" s="149"/>
      <c r="BV81" s="2990"/>
      <c r="BW81" s="2990"/>
      <c r="BX81" s="2990"/>
      <c r="BY81" s="2994"/>
      <c r="BZ81" s="2995"/>
      <c r="CA81" s="2996"/>
      <c r="CD81" s="131"/>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101"/>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D82" s="13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84"/>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D83" s="132"/>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84"/>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137"/>
      <c r="CC84" s="137"/>
      <c r="CD84" s="132"/>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84"/>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137"/>
      <c r="CC85" s="137"/>
      <c r="CD85" s="132"/>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84"/>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137"/>
      <c r="CC86" s="137"/>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96"/>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28"/>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30" customHeight="1">
      <c r="B88" s="98"/>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28"/>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s="73" customFormat="1" ht="30" customHeight="1">
      <c r="B89" s="98"/>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28"/>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1:126" s="73" customFormat="1" ht="30" customHeight="1">
      <c r="B90" s="84"/>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2"/>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row>
    <row r="91" spans="1:126" s="73" customFormat="1" ht="30" customHeight="1">
      <c r="B91" s="133"/>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34"/>
      <c r="BE91" s="134"/>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42"/>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row>
    <row r="92" spans="1:126" ht="19.95" customHeight="1">
      <c r="B92" s="135"/>
      <c r="C92" s="136"/>
      <c r="D92" s="135"/>
      <c r="E92" s="137"/>
      <c r="F92" s="136"/>
      <c r="G92" s="121"/>
      <c r="H92" s="121"/>
      <c r="I92" s="121"/>
      <c r="J92" s="139"/>
      <c r="K92" s="139"/>
      <c r="L92" s="139"/>
      <c r="M92" s="139"/>
      <c r="N92" s="139"/>
      <c r="O92" s="139"/>
      <c r="P92" s="139"/>
      <c r="Q92" s="140"/>
      <c r="R92" s="139"/>
      <c r="S92" s="139"/>
      <c r="T92" s="135"/>
      <c r="U92" s="135"/>
      <c r="V92" s="135"/>
      <c r="W92" s="135"/>
      <c r="X92" s="135"/>
      <c r="Y92" s="135"/>
      <c r="Z92" s="135"/>
      <c r="AA92" s="135"/>
      <c r="AB92" s="141"/>
      <c r="AC92" s="137"/>
      <c r="AD92" s="137"/>
      <c r="AE92" s="137"/>
      <c r="AF92" s="137"/>
      <c r="AG92" s="137"/>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41"/>
      <c r="CA92" s="137"/>
      <c r="CB92" s="137"/>
      <c r="CC92" s="135"/>
      <c r="CD92" s="135"/>
    </row>
    <row r="93" spans="1:126" ht="19.95" customHeight="1">
      <c r="B93" s="135"/>
      <c r="C93" s="136"/>
      <c r="D93" s="135"/>
      <c r="E93" s="137"/>
      <c r="F93" s="136"/>
      <c r="G93" s="121"/>
      <c r="H93" s="121"/>
      <c r="I93" s="121"/>
      <c r="J93" s="139"/>
      <c r="K93" s="139"/>
      <c r="L93" s="139"/>
      <c r="M93" s="139"/>
      <c r="N93" s="139"/>
      <c r="O93" s="139"/>
      <c r="P93" s="139"/>
      <c r="Q93" s="140"/>
      <c r="R93" s="139"/>
      <c r="S93" s="139"/>
      <c r="T93" s="135"/>
      <c r="U93" s="135"/>
      <c r="V93" s="135"/>
      <c r="W93" s="135"/>
      <c r="X93" s="135"/>
      <c r="Y93" s="135"/>
      <c r="Z93" s="135"/>
      <c r="AA93" s="135"/>
      <c r="AB93" s="141"/>
      <c r="AC93" s="137"/>
      <c r="AD93" s="137"/>
      <c r="AE93" s="137"/>
      <c r="AF93" s="137"/>
      <c r="AG93" s="137"/>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5"/>
      <c r="BG93" s="135"/>
      <c r="BH93" s="135"/>
      <c r="BI93" s="135"/>
      <c r="BJ93" s="135"/>
      <c r="BK93" s="135"/>
      <c r="BL93" s="135"/>
      <c r="BM93" s="135"/>
      <c r="BN93" s="135"/>
      <c r="BO93" s="135"/>
      <c r="BP93" s="135"/>
      <c r="BQ93" s="135"/>
      <c r="BR93" s="135"/>
      <c r="BS93" s="135"/>
      <c r="BT93" s="135"/>
      <c r="BU93" s="135"/>
      <c r="BV93" s="135"/>
      <c r="BW93" s="135"/>
      <c r="BX93" s="135"/>
      <c r="BY93" s="135"/>
      <c r="BZ93" s="141"/>
      <c r="CA93" s="137"/>
      <c r="CB93" s="137"/>
      <c r="CC93" s="135"/>
      <c r="CD93" s="135"/>
    </row>
    <row r="94" spans="1:126" s="74" customFormat="1" ht="30" customHeight="1">
      <c r="A94" s="2160">
        <v>32</v>
      </c>
      <c r="B94" s="2160"/>
      <c r="C94" s="2160"/>
      <c r="D94" s="2160"/>
      <c r="E94" s="2160"/>
      <c r="F94" s="2160"/>
      <c r="G94" s="2160"/>
      <c r="H94" s="2160"/>
      <c r="I94" s="2160"/>
      <c r="J94" s="2160"/>
      <c r="K94" s="2160"/>
      <c r="L94" s="2160"/>
      <c r="M94" s="2160"/>
      <c r="N94" s="2160"/>
      <c r="O94" s="2160"/>
      <c r="P94" s="2160"/>
      <c r="Q94" s="2160"/>
      <c r="R94" s="2160"/>
      <c r="S94" s="2160"/>
      <c r="T94" s="2160"/>
      <c r="U94" s="2160"/>
      <c r="V94" s="2160"/>
      <c r="W94" s="2160"/>
      <c r="X94" s="2160"/>
      <c r="Y94" s="2160"/>
      <c r="Z94" s="2160"/>
      <c r="AA94" s="2160"/>
      <c r="AB94" s="2160"/>
      <c r="AC94" s="2160"/>
      <c r="AD94" s="2160"/>
      <c r="AE94" s="2160"/>
      <c r="AF94" s="2160"/>
      <c r="AG94" s="2160"/>
      <c r="AH94" s="2160"/>
      <c r="AI94" s="2160"/>
      <c r="AJ94" s="2160"/>
      <c r="AK94" s="2160"/>
      <c r="AL94" s="2160"/>
      <c r="AM94" s="2160"/>
      <c r="AN94" s="2160"/>
      <c r="AO94" s="2160"/>
      <c r="AP94" s="2160"/>
      <c r="AQ94" s="2160"/>
      <c r="AR94" s="2160"/>
      <c r="AS94" s="2160"/>
      <c r="AT94" s="2160"/>
      <c r="AU94" s="2160"/>
      <c r="AV94" s="2160"/>
      <c r="AW94" s="2160"/>
      <c r="AX94" s="2160"/>
      <c r="AY94" s="2160"/>
      <c r="AZ94" s="2160"/>
      <c r="BA94" s="2160"/>
      <c r="BB94" s="2160"/>
      <c r="BC94" s="2160"/>
      <c r="BD94" s="2160"/>
      <c r="BE94" s="2160"/>
      <c r="BF94" s="2160"/>
      <c r="BG94" s="2160"/>
      <c r="BH94" s="2160"/>
      <c r="BI94" s="2160"/>
      <c r="BJ94" s="2160"/>
      <c r="BK94" s="2160"/>
      <c r="BL94" s="2160"/>
      <c r="BM94" s="2160"/>
      <c r="BN94" s="2160"/>
      <c r="BO94" s="2160"/>
      <c r="BP94" s="2160"/>
      <c r="BQ94" s="2160"/>
      <c r="BR94" s="2160"/>
      <c r="BS94" s="2160"/>
      <c r="BT94" s="2160"/>
      <c r="BU94" s="2160"/>
      <c r="BV94" s="2160"/>
      <c r="BW94" s="2160"/>
      <c r="BX94" s="2160"/>
      <c r="BY94" s="2160"/>
      <c r="BZ94" s="2160"/>
      <c r="CA94" s="2160"/>
      <c r="CB94" s="2160"/>
      <c r="CC94" s="2160"/>
      <c r="CD94" s="2160"/>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row>
    <row r="95" spans="1:126" s="74" customFormat="1" ht="19.95" customHeight="1">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row>
    <row r="96" spans="1:126" s="74" customFormat="1" ht="19.95" customHeight="1">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H96" s="75"/>
      <c r="CI96" s="75"/>
      <c r="CJ96" s="75"/>
      <c r="CK96" s="75"/>
      <c r="CL96" s="75"/>
      <c r="CM96" s="75"/>
      <c r="CN96" s="75"/>
      <c r="CO96" s="75"/>
      <c r="CP96" s="75"/>
      <c r="CQ96" s="75"/>
      <c r="CR96" s="75"/>
      <c r="CS96" s="75"/>
      <c r="CT96" s="75"/>
      <c r="CU96" s="75"/>
      <c r="CV96" s="75"/>
      <c r="CW96" s="75"/>
      <c r="CX96" s="75"/>
      <c r="CY96" s="75"/>
      <c r="CZ96" s="75"/>
      <c r="DA96" s="75"/>
      <c r="DB96" s="75"/>
      <c r="DC96" s="75"/>
      <c r="DD96" s="75"/>
      <c r="DE96" s="75"/>
      <c r="DF96" s="75"/>
      <c r="DG96" s="75"/>
      <c r="DH96" s="75"/>
      <c r="DI96" s="75"/>
      <c r="DJ96" s="75"/>
      <c r="DK96" s="75"/>
      <c r="DL96" s="75"/>
      <c r="DM96" s="75"/>
      <c r="DN96" s="75"/>
      <c r="DO96" s="75"/>
      <c r="DP96" s="75"/>
      <c r="DQ96" s="75"/>
      <c r="DR96" s="75"/>
      <c r="DS96" s="75"/>
      <c r="DT96" s="75"/>
      <c r="DU96" s="75"/>
      <c r="DV96" s="75"/>
    </row>
  </sheetData>
  <mergeCells count="48">
    <mergeCell ref="D65:E66"/>
    <mergeCell ref="F65:H66"/>
    <mergeCell ref="U65:W66"/>
    <mergeCell ref="J65:Q66"/>
    <mergeCell ref="A94:CD94"/>
    <mergeCell ref="BV80:BX81"/>
    <mergeCell ref="BY80:CA81"/>
    <mergeCell ref="BV71:BX72"/>
    <mergeCell ref="BY71:CA72"/>
    <mergeCell ref="BV74:BX75"/>
    <mergeCell ref="BY74:CA75"/>
    <mergeCell ref="BV77:BX78"/>
    <mergeCell ref="BY77:CA78"/>
    <mergeCell ref="S65:T66"/>
    <mergeCell ref="Y65:AF66"/>
    <mergeCell ref="BV55:BX56"/>
    <mergeCell ref="BY55:CA56"/>
    <mergeCell ref="BV34:BX35"/>
    <mergeCell ref="BY34:CA35"/>
    <mergeCell ref="BV37:BX38"/>
    <mergeCell ref="BY37:CA38"/>
    <mergeCell ref="BV46:BX47"/>
    <mergeCell ref="BY46:CA47"/>
    <mergeCell ref="BV49:BX50"/>
    <mergeCell ref="BY49:CA50"/>
    <mergeCell ref="BV52:BX53"/>
    <mergeCell ref="BY52:CA53"/>
    <mergeCell ref="F40:BM42"/>
    <mergeCell ref="BV42:BX43"/>
    <mergeCell ref="BY42:CA43"/>
    <mergeCell ref="BV25:BX26"/>
    <mergeCell ref="BY25:CA26"/>
    <mergeCell ref="BV28:BX29"/>
    <mergeCell ref="BY28:CA29"/>
    <mergeCell ref="BV31:BX32"/>
    <mergeCell ref="BY31:CA32"/>
    <mergeCell ref="BV16:BX17"/>
    <mergeCell ref="BY16:CA17"/>
    <mergeCell ref="BV19:BX20"/>
    <mergeCell ref="BY19:CA20"/>
    <mergeCell ref="BV22:BX23"/>
    <mergeCell ref="BY22:CA23"/>
    <mergeCell ref="C4:N5"/>
    <mergeCell ref="O4:Q5"/>
    <mergeCell ref="H7:I8"/>
    <mergeCell ref="BV13:BX14"/>
    <mergeCell ref="BY13:CA14"/>
    <mergeCell ref="BY12:CA12"/>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59999389629810485"/>
  </sheetPr>
  <dimension ref="A1:DV94"/>
  <sheetViews>
    <sheetView showGridLines="0" view="pageBreakPreview" zoomScale="55" zoomScaleNormal="40" zoomScalePageLayoutView="35" workbookViewId="0">
      <selection activeCell="E43" sqref="E43:CA50"/>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1345</v>
      </c>
      <c r="P4" s="2945"/>
      <c r="Q4" s="2946"/>
      <c r="R4" s="47"/>
      <c r="S4" s="115" t="s">
        <v>2719</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2720</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C7" s="251" t="s">
        <v>2682</v>
      </c>
      <c r="D7" s="251"/>
      <c r="E7" s="251"/>
      <c r="F7" s="251"/>
      <c r="G7" s="251"/>
      <c r="H7" s="2931">
        <v>1</v>
      </c>
      <c r="I7" s="2931"/>
      <c r="J7" s="86"/>
      <c r="K7" s="254" t="s">
        <v>2721</v>
      </c>
      <c r="L7" s="255"/>
      <c r="M7" s="255"/>
      <c r="N7" s="255"/>
      <c r="O7" s="255"/>
      <c r="P7" s="255"/>
      <c r="Q7" s="255"/>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252" t="s">
        <v>2684</v>
      </c>
      <c r="D8" s="252"/>
      <c r="E8" s="252"/>
      <c r="F8" s="252"/>
      <c r="G8" s="252"/>
      <c r="H8" s="2931"/>
      <c r="I8" s="2931"/>
      <c r="J8" s="86"/>
      <c r="K8" s="226" t="s">
        <v>2722</v>
      </c>
      <c r="V8" s="89"/>
      <c r="W8" s="89"/>
      <c r="X8" s="89"/>
      <c r="Y8" s="89"/>
      <c r="Z8" s="89"/>
      <c r="AA8" s="89"/>
      <c r="AB8" s="89"/>
      <c r="AC8" s="89"/>
      <c r="AD8" s="89"/>
      <c r="AE8" s="89"/>
      <c r="AF8" s="89"/>
      <c r="AG8" s="89"/>
      <c r="AH8" s="89"/>
      <c r="AI8" s="89"/>
      <c r="AJ8" s="89"/>
      <c r="AK8" s="47"/>
      <c r="AL8" s="47"/>
      <c r="AM8" s="47"/>
      <c r="AN8" s="47"/>
      <c r="AO8" s="47"/>
      <c r="AP8" s="47"/>
      <c r="AQ8" s="47"/>
      <c r="AR8" s="47"/>
      <c r="AS8" s="47"/>
      <c r="AT8" s="47"/>
      <c r="AU8" s="47"/>
      <c r="AV8" s="47"/>
      <c r="AW8" s="47"/>
      <c r="AX8" s="47"/>
      <c r="AY8" s="47"/>
      <c r="AZ8" s="89"/>
      <c r="BA8" s="143"/>
      <c r="BB8" s="143"/>
      <c r="BC8" s="143"/>
      <c r="BD8" s="143"/>
      <c r="BE8" s="143"/>
      <c r="BF8" s="143"/>
      <c r="BG8" s="143"/>
      <c r="BH8" s="143"/>
      <c r="BI8" s="143"/>
      <c r="BJ8" s="143"/>
      <c r="BK8" s="143"/>
      <c r="BL8" s="143"/>
      <c r="BM8" s="143"/>
      <c r="BN8" s="143"/>
      <c r="BO8" s="143"/>
      <c r="BP8" s="143"/>
      <c r="BQ8" s="143"/>
      <c r="BR8" s="143"/>
      <c r="BS8" s="143"/>
      <c r="BT8" s="143"/>
      <c r="BU8" s="143"/>
      <c r="BV8" s="47"/>
      <c r="BW8" s="47"/>
      <c r="BX8" s="47"/>
      <c r="BY8" s="47"/>
      <c r="BZ8" s="47"/>
      <c r="CA8" s="47"/>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V9" s="89"/>
      <c r="W9" s="89"/>
      <c r="X9" s="89"/>
      <c r="Y9" s="89"/>
      <c r="Z9" s="89"/>
      <c r="AA9" s="89"/>
      <c r="AB9" s="89"/>
      <c r="AC9" s="89"/>
      <c r="AD9" s="89"/>
      <c r="AE9" s="89"/>
      <c r="AF9" s="89"/>
      <c r="AG9" s="89"/>
      <c r="AH9" s="89"/>
      <c r="AI9" s="89"/>
      <c r="AJ9" s="89"/>
      <c r="AK9" s="47"/>
      <c r="AL9" s="47"/>
      <c r="AM9" s="47"/>
      <c r="AN9" s="47"/>
      <c r="AO9" s="47"/>
      <c r="AP9" s="47"/>
      <c r="AQ9" s="47"/>
      <c r="AR9" s="47"/>
      <c r="AS9" s="47"/>
      <c r="AT9" s="47"/>
      <c r="AU9" s="47"/>
      <c r="AV9" s="47"/>
      <c r="AW9" s="47"/>
      <c r="AX9" s="47"/>
      <c r="AY9" s="47"/>
      <c r="AZ9" s="89"/>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267" t="s">
        <v>2768</v>
      </c>
      <c r="D10" s="268"/>
      <c r="E10" s="268"/>
      <c r="F10" s="268"/>
      <c r="G10" s="268"/>
      <c r="H10" s="269"/>
      <c r="I10" s="269"/>
      <c r="J10" s="270"/>
      <c r="K10" s="271"/>
      <c r="L10" s="270"/>
      <c r="M10" s="270"/>
      <c r="N10" s="270"/>
      <c r="O10" s="270"/>
      <c r="P10" s="270"/>
      <c r="Q10" s="270"/>
      <c r="R10" s="270"/>
      <c r="S10" s="270"/>
      <c r="T10" s="270"/>
      <c r="U10" s="270"/>
      <c r="V10" s="270"/>
      <c r="W10" s="270"/>
      <c r="X10" s="270"/>
      <c r="Y10" s="270"/>
      <c r="Z10" s="270"/>
      <c r="AA10" s="270"/>
      <c r="AB10" s="270"/>
      <c r="AC10" s="270"/>
      <c r="AD10" s="270"/>
      <c r="CB10" s="139"/>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B11" s="139"/>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197" t="s">
        <v>2769</v>
      </c>
      <c r="D12" s="197" t="s">
        <v>2770</v>
      </c>
      <c r="E12" s="198"/>
      <c r="F12" s="97"/>
      <c r="G12" s="97"/>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D12" s="128"/>
      <c r="CH12" s="75"/>
      <c r="CI12" s="75"/>
      <c r="CJ12" s="75"/>
      <c r="CK12" s="75"/>
    </row>
    <row r="13" spans="2:126" s="71" customFormat="1" ht="30" customHeight="1">
      <c r="B13" s="84"/>
      <c r="C13" s="198"/>
      <c r="D13" s="232" t="s">
        <v>2771</v>
      </c>
      <c r="E13" s="198"/>
      <c r="F13" s="97"/>
      <c r="G13" s="97"/>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D13" s="128"/>
      <c r="CH13" s="75"/>
      <c r="CI13" s="75"/>
      <c r="CJ13" s="75"/>
      <c r="CK13" s="75"/>
    </row>
    <row r="14" spans="2:126" s="71" customFormat="1" ht="30" customHeight="1">
      <c r="B14" s="84"/>
      <c r="C14" s="198"/>
      <c r="D14" s="232"/>
      <c r="E14" s="198"/>
      <c r="F14" s="97"/>
      <c r="G14" s="97"/>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Y14" s="2103">
        <v>3101</v>
      </c>
      <c r="BZ14" s="2103"/>
      <c r="CA14" s="2103"/>
      <c r="CD14" s="128"/>
      <c r="CH14" s="75"/>
      <c r="CI14" s="75"/>
      <c r="CJ14" s="75"/>
      <c r="CK14" s="75"/>
    </row>
    <row r="15" spans="2:126" s="71" customFormat="1" ht="30" customHeight="1">
      <c r="B15" s="96"/>
      <c r="C15" s="91"/>
      <c r="D15" s="1829" t="s">
        <v>1435</v>
      </c>
      <c r="E15" s="91"/>
      <c r="F15" s="148" t="s">
        <v>2772</v>
      </c>
      <c r="G15" s="92"/>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V15" s="2989" t="s">
        <v>7</v>
      </c>
      <c r="BW15" s="2990"/>
      <c r="BX15" s="2990"/>
      <c r="BY15" s="2991"/>
      <c r="BZ15" s="2992"/>
      <c r="CA15" s="2993"/>
      <c r="CD15" s="128"/>
      <c r="CH15" s="75"/>
      <c r="CI15" s="75"/>
      <c r="CJ15" s="75"/>
      <c r="CK15" s="75"/>
    </row>
    <row r="16" spans="2:126" s="72" customFormat="1" ht="30" customHeight="1">
      <c r="B16" s="98"/>
      <c r="C16" s="91"/>
      <c r="D16" s="234"/>
      <c r="E16" s="91"/>
      <c r="F16" s="253" t="s">
        <v>2773</v>
      </c>
      <c r="G16" s="92"/>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71"/>
      <c r="BR16" s="71"/>
      <c r="BS16" s="71"/>
      <c r="BT16" s="71"/>
      <c r="BU16" s="71"/>
      <c r="BV16" s="2990"/>
      <c r="BW16" s="2990"/>
      <c r="BX16" s="2990"/>
      <c r="BY16" s="2994"/>
      <c r="BZ16" s="2995"/>
      <c r="CA16" s="2996"/>
      <c r="CC16" s="223"/>
      <c r="CD16" s="131"/>
      <c r="CH16" s="75"/>
      <c r="CI16" s="75"/>
      <c r="CJ16" s="75"/>
      <c r="CK16" s="75"/>
    </row>
    <row r="17" spans="2:89" s="72" customFormat="1" ht="30" customHeight="1">
      <c r="B17" s="98"/>
      <c r="C17" s="47"/>
      <c r="D17" s="47"/>
      <c r="E17" s="198"/>
      <c r="F17" s="198"/>
      <c r="G17" s="97"/>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71"/>
      <c r="BR17" s="71"/>
      <c r="BS17" s="71"/>
      <c r="BT17" s="71"/>
      <c r="BU17" s="71"/>
      <c r="BV17" s="139"/>
      <c r="BW17" s="139"/>
      <c r="BX17" s="139"/>
      <c r="BY17" s="139"/>
      <c r="BZ17" s="139"/>
      <c r="CA17" s="139"/>
      <c r="CC17" s="223"/>
      <c r="CD17" s="131"/>
      <c r="CH17" s="75"/>
      <c r="CI17" s="75"/>
      <c r="CJ17" s="75"/>
      <c r="CK17" s="75"/>
    </row>
    <row r="18" spans="2:89" s="72" customFormat="1" ht="30" customHeight="1">
      <c r="B18" s="101"/>
      <c r="C18" s="47"/>
      <c r="D18" s="1830" t="s">
        <v>1439</v>
      </c>
      <c r="E18" s="198"/>
      <c r="F18" s="1854" t="s">
        <v>4360</v>
      </c>
      <c r="G18" s="97"/>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V18" s="2989" t="s">
        <v>15</v>
      </c>
      <c r="BW18" s="2990"/>
      <c r="BX18" s="2990"/>
      <c r="BY18" s="2991"/>
      <c r="BZ18" s="2992"/>
      <c r="CA18" s="2993"/>
      <c r="CC18" s="137"/>
      <c r="CD18" s="132"/>
      <c r="CH18" s="75"/>
      <c r="CI18" s="75"/>
      <c r="CJ18" s="75"/>
      <c r="CK18" s="75"/>
    </row>
    <row r="19" spans="2:89" s="72" customFormat="1" ht="30" customHeight="1">
      <c r="B19" s="101"/>
      <c r="C19" s="47"/>
      <c r="D19" s="233"/>
      <c r="E19" s="198"/>
      <c r="F19" s="1855" t="s">
        <v>4361</v>
      </c>
      <c r="G19" s="97"/>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V19" s="2990"/>
      <c r="BW19" s="2990"/>
      <c r="BX19" s="2990"/>
      <c r="BY19" s="2994"/>
      <c r="BZ19" s="2995"/>
      <c r="CA19" s="2996"/>
      <c r="CC19" s="137"/>
      <c r="CD19" s="132"/>
      <c r="CH19" s="75"/>
      <c r="CI19" s="75"/>
      <c r="CJ19" s="75"/>
      <c r="CK19" s="75"/>
    </row>
    <row r="20" spans="2:89" s="72" customFormat="1" ht="30" customHeight="1">
      <c r="B20" s="101"/>
      <c r="C20" s="47"/>
      <c r="D20" s="198"/>
      <c r="E20" s="198"/>
      <c r="F20" s="198"/>
      <c r="G20" s="97"/>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V20" s="139"/>
      <c r="BW20" s="139"/>
      <c r="BX20" s="139"/>
      <c r="BY20" s="139"/>
      <c r="BZ20" s="139"/>
      <c r="CA20" s="139"/>
      <c r="CC20" s="137"/>
      <c r="CD20" s="132"/>
      <c r="CH20" s="75"/>
      <c r="CI20" s="75"/>
      <c r="CJ20" s="75"/>
      <c r="CK20" s="75"/>
    </row>
    <row r="21" spans="2:89" s="72" customFormat="1" ht="30" customHeight="1">
      <c r="B21" s="101"/>
      <c r="C21" s="47"/>
      <c r="D21" s="86" t="s">
        <v>1488</v>
      </c>
      <c r="E21" s="198"/>
      <c r="F21" s="197" t="s">
        <v>2774</v>
      </c>
      <c r="G21" s="97"/>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V21" s="2989" t="s">
        <v>23</v>
      </c>
      <c r="BW21" s="2990"/>
      <c r="BX21" s="2990"/>
      <c r="BY21" s="2991"/>
      <c r="BZ21" s="2992"/>
      <c r="CA21" s="2993"/>
      <c r="CC21" s="137"/>
      <c r="CD21" s="132"/>
      <c r="CH21" s="75"/>
      <c r="CI21" s="75"/>
      <c r="CJ21" s="75"/>
      <c r="CK21" s="75"/>
    </row>
    <row r="22" spans="2:89" s="72" customFormat="1" ht="30" customHeight="1">
      <c r="B22" s="101"/>
      <c r="C22" s="47"/>
      <c r="D22" s="262"/>
      <c r="E22" s="198"/>
      <c r="F22" s="232" t="s">
        <v>2775</v>
      </c>
      <c r="G22" s="97"/>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V22" s="2990"/>
      <c r="BW22" s="2990"/>
      <c r="BX22" s="2990"/>
      <c r="BY22" s="2994"/>
      <c r="BZ22" s="2995"/>
      <c r="CA22" s="2996"/>
      <c r="CC22" s="137"/>
      <c r="CD22" s="132"/>
      <c r="CH22" s="75"/>
      <c r="CI22" s="75"/>
      <c r="CJ22" s="75"/>
      <c r="CK22" s="75"/>
    </row>
    <row r="23" spans="2:89" s="73" customFormat="1" ht="30" customHeight="1">
      <c r="B23" s="101"/>
      <c r="C23" s="47"/>
      <c r="D23" s="233"/>
      <c r="E23" s="198"/>
      <c r="F23" s="198"/>
      <c r="G23" s="97"/>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72"/>
      <c r="BR23" s="72"/>
      <c r="BS23" s="72"/>
      <c r="BT23" s="72"/>
      <c r="BU23" s="72"/>
      <c r="BV23" s="139"/>
      <c r="BW23" s="139"/>
      <c r="BX23" s="139"/>
      <c r="BY23" s="139"/>
      <c r="BZ23" s="139"/>
      <c r="CA23" s="139"/>
      <c r="CC23" s="137"/>
      <c r="CD23" s="132"/>
      <c r="CH23" s="75"/>
      <c r="CI23" s="75"/>
      <c r="CJ23" s="75"/>
      <c r="CK23" s="75"/>
    </row>
    <row r="24" spans="2:89" s="73" customFormat="1" ht="30" customHeight="1">
      <c r="B24" s="84"/>
      <c r="C24" s="47"/>
      <c r="D24" s="1831" t="s">
        <v>1546</v>
      </c>
      <c r="E24" s="198"/>
      <c r="F24" s="197" t="s">
        <v>2776</v>
      </c>
      <c r="G24" s="97"/>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72"/>
      <c r="BR24" s="72"/>
      <c r="BS24" s="72"/>
      <c r="BT24" s="72"/>
      <c r="BU24" s="72"/>
      <c r="BV24" s="2989" t="s">
        <v>31</v>
      </c>
      <c r="BW24" s="2990"/>
      <c r="BX24" s="2990"/>
      <c r="BY24" s="2991"/>
      <c r="BZ24" s="2992"/>
      <c r="CA24" s="2993"/>
      <c r="CC24" s="137"/>
      <c r="CD24" s="132"/>
      <c r="CH24" s="75"/>
      <c r="CI24" s="75"/>
      <c r="CJ24" s="75"/>
      <c r="CK24" s="75"/>
    </row>
    <row r="25" spans="2:89" s="73" customFormat="1" ht="30" customHeight="1">
      <c r="B25" s="84"/>
      <c r="C25" s="47"/>
      <c r="D25" s="197"/>
      <c r="E25" s="198"/>
      <c r="F25" s="232" t="s">
        <v>2777</v>
      </c>
      <c r="G25" s="97"/>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V25" s="2990"/>
      <c r="BW25" s="2990"/>
      <c r="BX25" s="2990"/>
      <c r="BY25" s="2994"/>
      <c r="BZ25" s="2995"/>
      <c r="CA25" s="2996"/>
      <c r="CC25" s="137"/>
      <c r="CD25" s="132"/>
      <c r="CH25" s="75"/>
      <c r="CI25" s="75"/>
      <c r="CJ25" s="75"/>
      <c r="CK25" s="75"/>
    </row>
    <row r="26" spans="2:89" s="73" customFormat="1" ht="30" customHeight="1">
      <c r="B26" s="84"/>
      <c r="C26" s="47"/>
      <c r="D26" s="198"/>
      <c r="E26" s="198"/>
      <c r="F26" s="198"/>
      <c r="G26" s="97"/>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V26" s="139"/>
      <c r="BW26" s="139"/>
      <c r="BX26" s="139"/>
      <c r="BY26" s="139"/>
      <c r="BZ26" s="139"/>
      <c r="CA26" s="139"/>
      <c r="CC26" s="75"/>
      <c r="CD26" s="132"/>
      <c r="CH26" s="75"/>
      <c r="CI26" s="75"/>
      <c r="CJ26" s="75"/>
      <c r="CK26" s="75"/>
    </row>
    <row r="27" spans="2:89" s="73" customFormat="1" ht="30" customHeight="1">
      <c r="B27" s="84"/>
      <c r="C27" s="47"/>
      <c r="D27" s="1831" t="s">
        <v>1548</v>
      </c>
      <c r="E27" s="198"/>
      <c r="F27" s="197" t="s">
        <v>2778</v>
      </c>
      <c r="G27" s="97"/>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V27" s="2989" t="s">
        <v>38</v>
      </c>
      <c r="BW27" s="2990"/>
      <c r="BX27" s="2990"/>
      <c r="BY27" s="2991"/>
      <c r="BZ27" s="2992"/>
      <c r="CA27" s="2993"/>
      <c r="CC27" s="75"/>
      <c r="CD27" s="132"/>
      <c r="CH27" s="75"/>
      <c r="CI27" s="75"/>
      <c r="CJ27" s="75"/>
      <c r="CK27" s="75"/>
    </row>
    <row r="28" spans="2:89" s="73" customFormat="1" ht="30" customHeight="1">
      <c r="B28" s="96"/>
      <c r="C28" s="47"/>
      <c r="D28" s="197"/>
      <c r="E28" s="198"/>
      <c r="F28" s="232" t="s">
        <v>2779</v>
      </c>
      <c r="G28" s="97"/>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V28" s="2990"/>
      <c r="BW28" s="2990"/>
      <c r="BX28" s="2990"/>
      <c r="BY28" s="2994"/>
      <c r="BZ28" s="2995"/>
      <c r="CA28" s="2996"/>
      <c r="CC28" s="75"/>
      <c r="CD28" s="128"/>
      <c r="CH28" s="75"/>
      <c r="CI28" s="75"/>
      <c r="CJ28" s="75"/>
      <c r="CK28" s="75"/>
    </row>
    <row r="29" spans="2:89" s="73" customFormat="1" ht="30" customHeight="1">
      <c r="B29" s="98"/>
      <c r="C29" s="47"/>
      <c r="D29" s="198"/>
      <c r="E29" s="198"/>
      <c r="F29" s="97"/>
      <c r="G29" s="97"/>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V29" s="139"/>
      <c r="BW29" s="139"/>
      <c r="BX29" s="139"/>
      <c r="BY29" s="139"/>
      <c r="BZ29" s="139"/>
      <c r="CA29" s="139"/>
      <c r="CC29" s="75"/>
      <c r="CD29" s="128"/>
      <c r="CH29" s="75"/>
      <c r="CI29" s="75"/>
      <c r="CJ29" s="75"/>
      <c r="CK29" s="75"/>
    </row>
    <row r="30" spans="2:89" s="73" customFormat="1" ht="30" customHeight="1">
      <c r="B30" s="98"/>
      <c r="C30" s="47"/>
      <c r="D30" s="1830" t="s">
        <v>1551</v>
      </c>
      <c r="E30" s="198"/>
      <c r="F30" s="97" t="s">
        <v>2780</v>
      </c>
      <c r="G30" s="97"/>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V30" s="2989" t="s">
        <v>46</v>
      </c>
      <c r="BW30" s="2990"/>
      <c r="BX30" s="2990"/>
      <c r="BY30" s="2991"/>
      <c r="BZ30" s="2992"/>
      <c r="CA30" s="2993"/>
      <c r="CC30" s="75"/>
      <c r="CD30" s="128"/>
      <c r="CH30" s="75"/>
      <c r="CI30" s="75"/>
      <c r="CJ30" s="75"/>
      <c r="CK30" s="75"/>
    </row>
    <row r="31" spans="2:89" s="73" customFormat="1" ht="30" customHeight="1">
      <c r="B31" s="101"/>
      <c r="C31" s="47"/>
      <c r="D31" s="233"/>
      <c r="E31" s="198"/>
      <c r="F31" s="226" t="s">
        <v>2781</v>
      </c>
      <c r="G31" s="97"/>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V31" s="2990"/>
      <c r="BW31" s="2990"/>
      <c r="BX31" s="2990"/>
      <c r="BY31" s="2994"/>
      <c r="BZ31" s="2995"/>
      <c r="CA31" s="2996"/>
      <c r="CC31" s="75"/>
      <c r="CD31" s="128"/>
      <c r="CH31" s="75"/>
      <c r="CI31" s="75"/>
      <c r="CJ31" s="75"/>
      <c r="CK31" s="75"/>
    </row>
    <row r="32" spans="2:89" s="73" customFormat="1" ht="30" customHeight="1">
      <c r="B32" s="84"/>
      <c r="C32" s="47"/>
      <c r="D32" s="87"/>
      <c r="E32" s="47"/>
      <c r="F32" s="86"/>
      <c r="G32" s="86"/>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V32" s="139"/>
      <c r="BW32" s="139"/>
      <c r="BX32" s="139"/>
      <c r="BY32" s="139"/>
      <c r="BZ32" s="139"/>
      <c r="CA32" s="139"/>
      <c r="CC32" s="75"/>
      <c r="CD32" s="128"/>
      <c r="CH32" s="75"/>
      <c r="CI32" s="75"/>
      <c r="CJ32" s="75"/>
      <c r="CK32" s="75"/>
    </row>
    <row r="33" spans="2:89" s="73" customFormat="1" ht="30" customHeight="1">
      <c r="B33" s="84"/>
      <c r="C33" s="47"/>
      <c r="D33" s="1832" t="s">
        <v>1554</v>
      </c>
      <c r="E33" s="198"/>
      <c r="F33" s="97" t="s">
        <v>2782</v>
      </c>
      <c r="G33" s="97"/>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V33" s="2989" t="s">
        <v>54</v>
      </c>
      <c r="BW33" s="2990"/>
      <c r="BX33" s="2990"/>
      <c r="BY33" s="2991"/>
      <c r="BZ33" s="2992"/>
      <c r="CA33" s="2993"/>
      <c r="CC33" s="75"/>
      <c r="CD33" s="131"/>
      <c r="CH33" s="75"/>
      <c r="CI33" s="75"/>
      <c r="CJ33" s="75"/>
      <c r="CK33" s="75"/>
    </row>
    <row r="34" spans="2:89" s="73" customFormat="1" ht="30" customHeight="1">
      <c r="B34" s="84"/>
      <c r="C34" s="47"/>
      <c r="D34" s="97"/>
      <c r="E34" s="198"/>
      <c r="F34" s="226" t="s">
        <v>2783</v>
      </c>
      <c r="G34" s="97"/>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V34" s="2990"/>
      <c r="BW34" s="2990"/>
      <c r="BX34" s="2990"/>
      <c r="BY34" s="2994"/>
      <c r="BZ34" s="2995"/>
      <c r="CA34" s="2996"/>
      <c r="CC34" s="75"/>
      <c r="CD34" s="131"/>
      <c r="CH34" s="75"/>
      <c r="CI34" s="75"/>
      <c r="CJ34" s="75"/>
      <c r="CK34" s="75"/>
    </row>
    <row r="35" spans="2:89" s="73" customFormat="1" ht="30" customHeight="1">
      <c r="B35" s="84"/>
      <c r="C35" s="47"/>
      <c r="D35" s="100"/>
      <c r="E35" s="198"/>
      <c r="F35" s="97"/>
      <c r="G35" s="97"/>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V35" s="139"/>
      <c r="BW35" s="139"/>
      <c r="BX35" s="139"/>
      <c r="BY35" s="139"/>
      <c r="BZ35" s="139"/>
      <c r="CA35" s="139"/>
      <c r="CC35" s="75"/>
      <c r="CD35" s="132"/>
      <c r="CH35" s="75"/>
      <c r="CI35" s="75"/>
      <c r="CJ35" s="75"/>
      <c r="CK35" s="75"/>
    </row>
    <row r="36" spans="2:89" s="73" customFormat="1" ht="30" customHeight="1">
      <c r="B36" s="96"/>
      <c r="C36" s="47"/>
      <c r="D36" s="1832" t="s">
        <v>1557</v>
      </c>
      <c r="E36" s="198"/>
      <c r="F36" s="97" t="s">
        <v>2784</v>
      </c>
      <c r="G36" s="97"/>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V36" s="2989" t="s">
        <v>62</v>
      </c>
      <c r="BW36" s="2990"/>
      <c r="BX36" s="2990"/>
      <c r="BY36" s="2991"/>
      <c r="BZ36" s="2992"/>
      <c r="CA36" s="2993"/>
      <c r="CC36" s="75"/>
      <c r="CD36" s="132"/>
      <c r="CH36" s="75"/>
      <c r="CI36" s="75"/>
      <c r="CJ36" s="75"/>
      <c r="CK36" s="75"/>
    </row>
    <row r="37" spans="2:89" s="73" customFormat="1" ht="30" customHeight="1">
      <c r="B37" s="98"/>
      <c r="C37" s="47"/>
      <c r="D37" s="97"/>
      <c r="E37" s="198"/>
      <c r="F37" s="226" t="s">
        <v>2785</v>
      </c>
      <c r="G37" s="226"/>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V37" s="2990"/>
      <c r="BW37" s="2990"/>
      <c r="BX37" s="2990"/>
      <c r="BY37" s="2994"/>
      <c r="BZ37" s="2995"/>
      <c r="CA37" s="2996"/>
      <c r="CC37" s="75"/>
      <c r="CD37" s="132"/>
      <c r="CH37" s="75"/>
      <c r="CI37" s="75"/>
      <c r="CJ37" s="75"/>
      <c r="CK37" s="75"/>
    </row>
    <row r="38" spans="2:89" s="73" customFormat="1" ht="30" customHeight="1">
      <c r="B38" s="98"/>
      <c r="C38" s="47"/>
      <c r="D38" s="100"/>
      <c r="E38" s="198"/>
      <c r="F38" s="97"/>
      <c r="G38" s="97"/>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V38" s="139"/>
      <c r="BW38" s="139"/>
      <c r="BX38" s="139"/>
      <c r="BY38" s="139"/>
      <c r="BZ38" s="139"/>
      <c r="CA38" s="139"/>
      <c r="CC38" s="75"/>
      <c r="CD38" s="132"/>
      <c r="CH38" s="75"/>
      <c r="CI38" s="75"/>
      <c r="CJ38" s="75"/>
      <c r="CK38" s="75"/>
    </row>
    <row r="39" spans="2:89" s="73" customFormat="1" ht="30" customHeight="1">
      <c r="B39" s="101"/>
      <c r="C39" s="47"/>
      <c r="D39" s="1832" t="s">
        <v>1511</v>
      </c>
      <c r="E39" s="198"/>
      <c r="F39" s="97" t="s">
        <v>2786</v>
      </c>
      <c r="G39" s="97"/>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V39" s="2989" t="s">
        <v>69</v>
      </c>
      <c r="BW39" s="2990"/>
      <c r="BX39" s="2990"/>
      <c r="BY39" s="2991"/>
      <c r="BZ39" s="2992"/>
      <c r="CA39" s="2993"/>
      <c r="CC39" s="75"/>
      <c r="CD39" s="128"/>
      <c r="CH39" s="75"/>
      <c r="CI39" s="75"/>
      <c r="CJ39" s="75"/>
      <c r="CK39" s="75"/>
    </row>
    <row r="40" spans="2:89" s="73" customFormat="1" ht="30" customHeight="1">
      <c r="B40" s="84"/>
      <c r="C40" s="47"/>
      <c r="D40" s="97"/>
      <c r="E40" s="198"/>
      <c r="F40" s="226" t="s">
        <v>2787</v>
      </c>
      <c r="G40" s="97"/>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V40" s="2990"/>
      <c r="BW40" s="2990"/>
      <c r="BX40" s="2990"/>
      <c r="BY40" s="2994"/>
      <c r="BZ40" s="2995"/>
      <c r="CA40" s="2996"/>
      <c r="CC40" s="75"/>
      <c r="CD40" s="128"/>
      <c r="CH40" s="75"/>
      <c r="CI40" s="75"/>
      <c r="CJ40" s="75"/>
      <c r="CK40" s="75"/>
    </row>
    <row r="41" spans="2:89" s="73" customFormat="1" ht="30" customHeight="1">
      <c r="B41" s="84"/>
      <c r="C41" s="47"/>
      <c r="D41" s="100"/>
      <c r="E41" s="198"/>
      <c r="F41" s="97"/>
      <c r="G41" s="97"/>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V41" s="139"/>
      <c r="BW41" s="139"/>
      <c r="BX41" s="139"/>
      <c r="BY41" s="139"/>
      <c r="BZ41" s="139"/>
      <c r="CA41" s="139"/>
      <c r="CC41" s="75"/>
      <c r="CD41" s="128"/>
      <c r="CH41" s="75"/>
      <c r="CI41" s="75"/>
      <c r="CJ41" s="75"/>
      <c r="CK41" s="75"/>
    </row>
    <row r="42" spans="2:89" s="73" customFormat="1" ht="30" customHeight="1">
      <c r="B42" s="84"/>
      <c r="C42" s="47"/>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2998">
        <v>310110</v>
      </c>
      <c r="BX42" s="2998"/>
      <c r="BY42" s="2998"/>
      <c r="BZ42" s="2998"/>
      <c r="CA42" s="2998"/>
      <c r="CC42" s="75"/>
      <c r="CD42" s="128"/>
      <c r="CH42" s="75"/>
      <c r="CI42" s="75"/>
      <c r="CJ42" s="75"/>
      <c r="CK42" s="75"/>
    </row>
    <row r="43" spans="2:89" s="73" customFormat="1" ht="22.2" customHeight="1">
      <c r="B43" s="84"/>
      <c r="C43" s="47"/>
      <c r="D43" s="75"/>
      <c r="E43" s="2999"/>
      <c r="F43" s="3000"/>
      <c r="G43" s="3000"/>
      <c r="H43" s="3000"/>
      <c r="I43" s="3000"/>
      <c r="J43" s="3000"/>
      <c r="K43" s="3000"/>
      <c r="L43" s="3000"/>
      <c r="M43" s="3000"/>
      <c r="N43" s="3000"/>
      <c r="O43" s="3000"/>
      <c r="P43" s="3000"/>
      <c r="Q43" s="3000"/>
      <c r="R43" s="3000"/>
      <c r="S43" s="3000"/>
      <c r="T43" s="3000"/>
      <c r="U43" s="3000"/>
      <c r="V43" s="3000"/>
      <c r="W43" s="3000"/>
      <c r="X43" s="3000"/>
      <c r="Y43" s="3000"/>
      <c r="Z43" s="3000"/>
      <c r="AA43" s="3000"/>
      <c r="AB43" s="3000"/>
      <c r="AC43" s="3000"/>
      <c r="AD43" s="3000"/>
      <c r="AE43" s="3000"/>
      <c r="AF43" s="3000"/>
      <c r="AG43" s="3000"/>
      <c r="AH43" s="3000"/>
      <c r="AI43" s="3000"/>
      <c r="AJ43" s="3000"/>
      <c r="AK43" s="3000"/>
      <c r="AL43" s="3000"/>
      <c r="AM43" s="3000"/>
      <c r="AN43" s="3000"/>
      <c r="AO43" s="3000"/>
      <c r="AP43" s="3000"/>
      <c r="AQ43" s="3000"/>
      <c r="AR43" s="3000"/>
      <c r="AS43" s="3000"/>
      <c r="AT43" s="3000"/>
      <c r="AU43" s="3000"/>
      <c r="AV43" s="3000"/>
      <c r="AW43" s="3000"/>
      <c r="AX43" s="3000"/>
      <c r="AY43" s="3000"/>
      <c r="AZ43" s="3000"/>
      <c r="BA43" s="3000"/>
      <c r="BB43" s="3000"/>
      <c r="BC43" s="3000"/>
      <c r="BD43" s="3000"/>
      <c r="BE43" s="3000"/>
      <c r="BF43" s="3000"/>
      <c r="BG43" s="3000"/>
      <c r="BH43" s="3000"/>
      <c r="BI43" s="3000"/>
      <c r="BJ43" s="3000"/>
      <c r="BK43" s="3000"/>
      <c r="BL43" s="3000"/>
      <c r="BM43" s="3000"/>
      <c r="BN43" s="3000"/>
      <c r="BO43" s="3000"/>
      <c r="BP43" s="3000"/>
      <c r="BQ43" s="3000"/>
      <c r="BR43" s="3000"/>
      <c r="BS43" s="3000"/>
      <c r="BT43" s="3000"/>
      <c r="BU43" s="3000"/>
      <c r="BV43" s="3000"/>
      <c r="BW43" s="3000"/>
      <c r="BX43" s="3000"/>
      <c r="BY43" s="3000"/>
      <c r="BZ43" s="3000"/>
      <c r="CA43" s="3001"/>
      <c r="CC43" s="75"/>
      <c r="CD43" s="128"/>
      <c r="CH43" s="75"/>
      <c r="CI43" s="75"/>
      <c r="CJ43" s="75"/>
      <c r="CK43" s="75"/>
    </row>
    <row r="44" spans="2:89" s="73" customFormat="1" ht="22.2" customHeight="1">
      <c r="B44" s="96"/>
      <c r="C44" s="47"/>
      <c r="D44" s="75"/>
      <c r="E44" s="3002"/>
      <c r="F44" s="3003"/>
      <c r="G44" s="3003"/>
      <c r="H44" s="3003"/>
      <c r="I44" s="3003"/>
      <c r="J44" s="3003"/>
      <c r="K44" s="3003"/>
      <c r="L44" s="3003"/>
      <c r="M44" s="3003"/>
      <c r="N44" s="3003"/>
      <c r="O44" s="3003"/>
      <c r="P44" s="3003"/>
      <c r="Q44" s="3003"/>
      <c r="R44" s="3003"/>
      <c r="S44" s="3003"/>
      <c r="T44" s="3003"/>
      <c r="U44" s="3003"/>
      <c r="V44" s="3003"/>
      <c r="W44" s="3003"/>
      <c r="X44" s="3003"/>
      <c r="Y44" s="3003"/>
      <c r="Z44" s="3003"/>
      <c r="AA44" s="3003"/>
      <c r="AB44" s="3003"/>
      <c r="AC44" s="3003"/>
      <c r="AD44" s="3003"/>
      <c r="AE44" s="3003"/>
      <c r="AF44" s="3003"/>
      <c r="AG44" s="3003"/>
      <c r="AH44" s="3003"/>
      <c r="AI44" s="3003"/>
      <c r="AJ44" s="3003"/>
      <c r="AK44" s="3003"/>
      <c r="AL44" s="3003"/>
      <c r="AM44" s="3003"/>
      <c r="AN44" s="3003"/>
      <c r="AO44" s="3003"/>
      <c r="AP44" s="3003"/>
      <c r="AQ44" s="3003"/>
      <c r="AR44" s="3003"/>
      <c r="AS44" s="3003"/>
      <c r="AT44" s="3003"/>
      <c r="AU44" s="3003"/>
      <c r="AV44" s="3003"/>
      <c r="AW44" s="3003"/>
      <c r="AX44" s="3003"/>
      <c r="AY44" s="3003"/>
      <c r="AZ44" s="3003"/>
      <c r="BA44" s="3003"/>
      <c r="BB44" s="3003"/>
      <c r="BC44" s="3003"/>
      <c r="BD44" s="3003"/>
      <c r="BE44" s="3003"/>
      <c r="BF44" s="3003"/>
      <c r="BG44" s="3003"/>
      <c r="BH44" s="3003"/>
      <c r="BI44" s="3003"/>
      <c r="BJ44" s="3003"/>
      <c r="BK44" s="3003"/>
      <c r="BL44" s="3003"/>
      <c r="BM44" s="3003"/>
      <c r="BN44" s="3003"/>
      <c r="BO44" s="3003"/>
      <c r="BP44" s="3003"/>
      <c r="BQ44" s="3003"/>
      <c r="BR44" s="3003"/>
      <c r="BS44" s="3003"/>
      <c r="BT44" s="3003"/>
      <c r="BU44" s="3003"/>
      <c r="BV44" s="3003"/>
      <c r="BW44" s="3003"/>
      <c r="BX44" s="3003"/>
      <c r="BY44" s="3003"/>
      <c r="BZ44" s="3003"/>
      <c r="CA44" s="3004"/>
      <c r="CC44" s="75"/>
      <c r="CD44" s="131"/>
      <c r="CH44" s="75"/>
      <c r="CI44" s="75"/>
      <c r="CJ44" s="75"/>
      <c r="CK44" s="75"/>
    </row>
    <row r="45" spans="2:89" s="73" customFormat="1" ht="22.2" customHeight="1">
      <c r="B45" s="98"/>
      <c r="C45" s="47"/>
      <c r="D45" s="75"/>
      <c r="E45" s="3002"/>
      <c r="F45" s="3003"/>
      <c r="G45" s="3003"/>
      <c r="H45" s="3003"/>
      <c r="I45" s="3003"/>
      <c r="J45" s="3003"/>
      <c r="K45" s="3003"/>
      <c r="L45" s="3003"/>
      <c r="M45" s="3003"/>
      <c r="N45" s="3003"/>
      <c r="O45" s="3003"/>
      <c r="P45" s="3003"/>
      <c r="Q45" s="3003"/>
      <c r="R45" s="3003"/>
      <c r="S45" s="3003"/>
      <c r="T45" s="3003"/>
      <c r="U45" s="3003"/>
      <c r="V45" s="3003"/>
      <c r="W45" s="3003"/>
      <c r="X45" s="3003"/>
      <c r="Y45" s="3003"/>
      <c r="Z45" s="3003"/>
      <c r="AA45" s="3003"/>
      <c r="AB45" s="3003"/>
      <c r="AC45" s="3003"/>
      <c r="AD45" s="3003"/>
      <c r="AE45" s="3003"/>
      <c r="AF45" s="3003"/>
      <c r="AG45" s="3003"/>
      <c r="AH45" s="3003"/>
      <c r="AI45" s="3003"/>
      <c r="AJ45" s="3003"/>
      <c r="AK45" s="3003"/>
      <c r="AL45" s="3003"/>
      <c r="AM45" s="3003"/>
      <c r="AN45" s="3003"/>
      <c r="AO45" s="3003"/>
      <c r="AP45" s="3003"/>
      <c r="AQ45" s="3003"/>
      <c r="AR45" s="3003"/>
      <c r="AS45" s="3003"/>
      <c r="AT45" s="3003"/>
      <c r="AU45" s="3003"/>
      <c r="AV45" s="3003"/>
      <c r="AW45" s="3003"/>
      <c r="AX45" s="3003"/>
      <c r="AY45" s="3003"/>
      <c r="AZ45" s="3003"/>
      <c r="BA45" s="3003"/>
      <c r="BB45" s="3003"/>
      <c r="BC45" s="3003"/>
      <c r="BD45" s="3003"/>
      <c r="BE45" s="3003"/>
      <c r="BF45" s="3003"/>
      <c r="BG45" s="3003"/>
      <c r="BH45" s="3003"/>
      <c r="BI45" s="3003"/>
      <c r="BJ45" s="3003"/>
      <c r="BK45" s="3003"/>
      <c r="BL45" s="3003"/>
      <c r="BM45" s="3003"/>
      <c r="BN45" s="3003"/>
      <c r="BO45" s="3003"/>
      <c r="BP45" s="3003"/>
      <c r="BQ45" s="3003"/>
      <c r="BR45" s="3003"/>
      <c r="BS45" s="3003"/>
      <c r="BT45" s="3003"/>
      <c r="BU45" s="3003"/>
      <c r="BV45" s="3003"/>
      <c r="BW45" s="3003"/>
      <c r="BX45" s="3003"/>
      <c r="BY45" s="3003"/>
      <c r="BZ45" s="3003"/>
      <c r="CA45" s="3004"/>
      <c r="CC45" s="75"/>
      <c r="CD45" s="131"/>
      <c r="CH45" s="75"/>
      <c r="CI45" s="75"/>
      <c r="CJ45" s="75"/>
      <c r="CK45" s="75"/>
    </row>
    <row r="46" spans="2:89" s="73" customFormat="1" ht="22.2" customHeight="1">
      <c r="B46" s="98"/>
      <c r="C46" s="47"/>
      <c r="D46" s="75"/>
      <c r="E46" s="3002"/>
      <c r="F46" s="3003"/>
      <c r="G46" s="3003"/>
      <c r="H46" s="3003"/>
      <c r="I46" s="3003"/>
      <c r="J46" s="3003"/>
      <c r="K46" s="3003"/>
      <c r="L46" s="3003"/>
      <c r="M46" s="3003"/>
      <c r="N46" s="3003"/>
      <c r="O46" s="3003"/>
      <c r="P46" s="3003"/>
      <c r="Q46" s="3003"/>
      <c r="R46" s="3003"/>
      <c r="S46" s="3003"/>
      <c r="T46" s="3003"/>
      <c r="U46" s="3003"/>
      <c r="V46" s="3003"/>
      <c r="W46" s="3003"/>
      <c r="X46" s="3003"/>
      <c r="Y46" s="3003"/>
      <c r="Z46" s="3003"/>
      <c r="AA46" s="3003"/>
      <c r="AB46" s="3003"/>
      <c r="AC46" s="3003"/>
      <c r="AD46" s="3003"/>
      <c r="AE46" s="3003"/>
      <c r="AF46" s="3003"/>
      <c r="AG46" s="3003"/>
      <c r="AH46" s="3003"/>
      <c r="AI46" s="3003"/>
      <c r="AJ46" s="3003"/>
      <c r="AK46" s="3003"/>
      <c r="AL46" s="3003"/>
      <c r="AM46" s="3003"/>
      <c r="AN46" s="3003"/>
      <c r="AO46" s="3003"/>
      <c r="AP46" s="3003"/>
      <c r="AQ46" s="3003"/>
      <c r="AR46" s="3003"/>
      <c r="AS46" s="3003"/>
      <c r="AT46" s="3003"/>
      <c r="AU46" s="3003"/>
      <c r="AV46" s="3003"/>
      <c r="AW46" s="3003"/>
      <c r="AX46" s="3003"/>
      <c r="AY46" s="3003"/>
      <c r="AZ46" s="3003"/>
      <c r="BA46" s="3003"/>
      <c r="BB46" s="3003"/>
      <c r="BC46" s="3003"/>
      <c r="BD46" s="3003"/>
      <c r="BE46" s="3003"/>
      <c r="BF46" s="3003"/>
      <c r="BG46" s="3003"/>
      <c r="BH46" s="3003"/>
      <c r="BI46" s="3003"/>
      <c r="BJ46" s="3003"/>
      <c r="BK46" s="3003"/>
      <c r="BL46" s="3003"/>
      <c r="BM46" s="3003"/>
      <c r="BN46" s="3003"/>
      <c r="BO46" s="3003"/>
      <c r="BP46" s="3003"/>
      <c r="BQ46" s="3003"/>
      <c r="BR46" s="3003"/>
      <c r="BS46" s="3003"/>
      <c r="BT46" s="3003"/>
      <c r="BU46" s="3003"/>
      <c r="BV46" s="3003"/>
      <c r="BW46" s="3003"/>
      <c r="BX46" s="3003"/>
      <c r="BY46" s="3003"/>
      <c r="BZ46" s="3003"/>
      <c r="CA46" s="3004"/>
      <c r="CC46" s="75"/>
      <c r="CD46" s="132"/>
      <c r="CH46" s="75"/>
      <c r="CI46" s="75"/>
      <c r="CJ46" s="75"/>
      <c r="CK46" s="75"/>
    </row>
    <row r="47" spans="2:89" s="73" customFormat="1" ht="22.2" customHeight="1">
      <c r="B47" s="101"/>
      <c r="C47" s="47"/>
      <c r="D47" s="75"/>
      <c r="E47" s="3002"/>
      <c r="F47" s="3003"/>
      <c r="G47" s="3003"/>
      <c r="H47" s="3003"/>
      <c r="I47" s="3003"/>
      <c r="J47" s="3003"/>
      <c r="K47" s="3003"/>
      <c r="L47" s="3003"/>
      <c r="M47" s="3003"/>
      <c r="N47" s="3003"/>
      <c r="O47" s="3003"/>
      <c r="P47" s="3003"/>
      <c r="Q47" s="3003"/>
      <c r="R47" s="3003"/>
      <c r="S47" s="3003"/>
      <c r="T47" s="3003"/>
      <c r="U47" s="3003"/>
      <c r="V47" s="3003"/>
      <c r="W47" s="3003"/>
      <c r="X47" s="3003"/>
      <c r="Y47" s="3003"/>
      <c r="Z47" s="3003"/>
      <c r="AA47" s="3003"/>
      <c r="AB47" s="3003"/>
      <c r="AC47" s="3003"/>
      <c r="AD47" s="3003"/>
      <c r="AE47" s="3003"/>
      <c r="AF47" s="3003"/>
      <c r="AG47" s="3003"/>
      <c r="AH47" s="3003"/>
      <c r="AI47" s="3003"/>
      <c r="AJ47" s="3003"/>
      <c r="AK47" s="3003"/>
      <c r="AL47" s="3003"/>
      <c r="AM47" s="3003"/>
      <c r="AN47" s="3003"/>
      <c r="AO47" s="3003"/>
      <c r="AP47" s="3003"/>
      <c r="AQ47" s="3003"/>
      <c r="AR47" s="3003"/>
      <c r="AS47" s="3003"/>
      <c r="AT47" s="3003"/>
      <c r="AU47" s="3003"/>
      <c r="AV47" s="3003"/>
      <c r="AW47" s="3003"/>
      <c r="AX47" s="3003"/>
      <c r="AY47" s="3003"/>
      <c r="AZ47" s="3003"/>
      <c r="BA47" s="3003"/>
      <c r="BB47" s="3003"/>
      <c r="BC47" s="3003"/>
      <c r="BD47" s="3003"/>
      <c r="BE47" s="3003"/>
      <c r="BF47" s="3003"/>
      <c r="BG47" s="3003"/>
      <c r="BH47" s="3003"/>
      <c r="BI47" s="3003"/>
      <c r="BJ47" s="3003"/>
      <c r="BK47" s="3003"/>
      <c r="BL47" s="3003"/>
      <c r="BM47" s="3003"/>
      <c r="BN47" s="3003"/>
      <c r="BO47" s="3003"/>
      <c r="BP47" s="3003"/>
      <c r="BQ47" s="3003"/>
      <c r="BR47" s="3003"/>
      <c r="BS47" s="3003"/>
      <c r="BT47" s="3003"/>
      <c r="BU47" s="3003"/>
      <c r="BV47" s="3003"/>
      <c r="BW47" s="3003"/>
      <c r="BX47" s="3003"/>
      <c r="BY47" s="3003"/>
      <c r="BZ47" s="3003"/>
      <c r="CA47" s="3004"/>
      <c r="CC47" s="75"/>
      <c r="CD47" s="132"/>
      <c r="CH47" s="75"/>
      <c r="CI47" s="75"/>
      <c r="CJ47" s="75"/>
      <c r="CK47" s="75"/>
    </row>
    <row r="48" spans="2:89" s="73" customFormat="1" ht="22.2" customHeight="1">
      <c r="B48" s="84"/>
      <c r="C48" s="47"/>
      <c r="D48" s="75"/>
      <c r="E48" s="3002"/>
      <c r="F48" s="3003"/>
      <c r="G48" s="3003"/>
      <c r="H48" s="3003"/>
      <c r="I48" s="3003"/>
      <c r="J48" s="3003"/>
      <c r="K48" s="3003"/>
      <c r="L48" s="3003"/>
      <c r="M48" s="3003"/>
      <c r="N48" s="3003"/>
      <c r="O48" s="3003"/>
      <c r="P48" s="3003"/>
      <c r="Q48" s="3003"/>
      <c r="R48" s="3003"/>
      <c r="S48" s="3003"/>
      <c r="T48" s="3003"/>
      <c r="U48" s="3003"/>
      <c r="V48" s="3003"/>
      <c r="W48" s="3003"/>
      <c r="X48" s="3003"/>
      <c r="Y48" s="3003"/>
      <c r="Z48" s="3003"/>
      <c r="AA48" s="3003"/>
      <c r="AB48" s="3003"/>
      <c r="AC48" s="3003"/>
      <c r="AD48" s="3003"/>
      <c r="AE48" s="3003"/>
      <c r="AF48" s="3003"/>
      <c r="AG48" s="3003"/>
      <c r="AH48" s="3003"/>
      <c r="AI48" s="3003"/>
      <c r="AJ48" s="3003"/>
      <c r="AK48" s="3003"/>
      <c r="AL48" s="3003"/>
      <c r="AM48" s="3003"/>
      <c r="AN48" s="3003"/>
      <c r="AO48" s="3003"/>
      <c r="AP48" s="3003"/>
      <c r="AQ48" s="3003"/>
      <c r="AR48" s="3003"/>
      <c r="AS48" s="3003"/>
      <c r="AT48" s="3003"/>
      <c r="AU48" s="3003"/>
      <c r="AV48" s="3003"/>
      <c r="AW48" s="3003"/>
      <c r="AX48" s="3003"/>
      <c r="AY48" s="3003"/>
      <c r="AZ48" s="3003"/>
      <c r="BA48" s="3003"/>
      <c r="BB48" s="3003"/>
      <c r="BC48" s="3003"/>
      <c r="BD48" s="3003"/>
      <c r="BE48" s="3003"/>
      <c r="BF48" s="3003"/>
      <c r="BG48" s="3003"/>
      <c r="BH48" s="3003"/>
      <c r="BI48" s="3003"/>
      <c r="BJ48" s="3003"/>
      <c r="BK48" s="3003"/>
      <c r="BL48" s="3003"/>
      <c r="BM48" s="3003"/>
      <c r="BN48" s="3003"/>
      <c r="BO48" s="3003"/>
      <c r="BP48" s="3003"/>
      <c r="BQ48" s="3003"/>
      <c r="BR48" s="3003"/>
      <c r="BS48" s="3003"/>
      <c r="BT48" s="3003"/>
      <c r="BU48" s="3003"/>
      <c r="BV48" s="3003"/>
      <c r="BW48" s="3003"/>
      <c r="BX48" s="3003"/>
      <c r="BY48" s="3003"/>
      <c r="BZ48" s="3003"/>
      <c r="CA48" s="3004"/>
      <c r="CC48" s="75"/>
      <c r="CD48" s="132"/>
      <c r="CH48" s="75"/>
      <c r="CI48" s="75"/>
      <c r="CJ48" s="75"/>
      <c r="CK48" s="75"/>
    </row>
    <row r="49" spans="2:126" s="73" customFormat="1" ht="22.2" customHeight="1">
      <c r="B49" s="84"/>
      <c r="C49" s="47"/>
      <c r="D49" s="75"/>
      <c r="E49" s="3002"/>
      <c r="F49" s="3003"/>
      <c r="G49" s="3003"/>
      <c r="H49" s="3003"/>
      <c r="I49" s="3003"/>
      <c r="J49" s="3003"/>
      <c r="K49" s="3003"/>
      <c r="L49" s="3003"/>
      <c r="M49" s="3003"/>
      <c r="N49" s="3003"/>
      <c r="O49" s="3003"/>
      <c r="P49" s="3003"/>
      <c r="Q49" s="3003"/>
      <c r="R49" s="3003"/>
      <c r="S49" s="3003"/>
      <c r="T49" s="3003"/>
      <c r="U49" s="3003"/>
      <c r="V49" s="3003"/>
      <c r="W49" s="3003"/>
      <c r="X49" s="3003"/>
      <c r="Y49" s="3003"/>
      <c r="Z49" s="3003"/>
      <c r="AA49" s="3003"/>
      <c r="AB49" s="3003"/>
      <c r="AC49" s="3003"/>
      <c r="AD49" s="3003"/>
      <c r="AE49" s="3003"/>
      <c r="AF49" s="3003"/>
      <c r="AG49" s="3003"/>
      <c r="AH49" s="3003"/>
      <c r="AI49" s="3003"/>
      <c r="AJ49" s="3003"/>
      <c r="AK49" s="3003"/>
      <c r="AL49" s="3003"/>
      <c r="AM49" s="3003"/>
      <c r="AN49" s="3003"/>
      <c r="AO49" s="3003"/>
      <c r="AP49" s="3003"/>
      <c r="AQ49" s="3003"/>
      <c r="AR49" s="3003"/>
      <c r="AS49" s="3003"/>
      <c r="AT49" s="3003"/>
      <c r="AU49" s="3003"/>
      <c r="AV49" s="3003"/>
      <c r="AW49" s="3003"/>
      <c r="AX49" s="3003"/>
      <c r="AY49" s="3003"/>
      <c r="AZ49" s="3003"/>
      <c r="BA49" s="3003"/>
      <c r="BB49" s="3003"/>
      <c r="BC49" s="3003"/>
      <c r="BD49" s="3003"/>
      <c r="BE49" s="3003"/>
      <c r="BF49" s="3003"/>
      <c r="BG49" s="3003"/>
      <c r="BH49" s="3003"/>
      <c r="BI49" s="3003"/>
      <c r="BJ49" s="3003"/>
      <c r="BK49" s="3003"/>
      <c r="BL49" s="3003"/>
      <c r="BM49" s="3003"/>
      <c r="BN49" s="3003"/>
      <c r="BO49" s="3003"/>
      <c r="BP49" s="3003"/>
      <c r="BQ49" s="3003"/>
      <c r="BR49" s="3003"/>
      <c r="BS49" s="3003"/>
      <c r="BT49" s="3003"/>
      <c r="BU49" s="3003"/>
      <c r="BV49" s="3003"/>
      <c r="BW49" s="3003"/>
      <c r="BX49" s="3003"/>
      <c r="BY49" s="3003"/>
      <c r="BZ49" s="3003"/>
      <c r="CA49" s="3004"/>
      <c r="CC49" s="75"/>
      <c r="CD49" s="132"/>
      <c r="CH49" s="75"/>
      <c r="CI49" s="75"/>
      <c r="CJ49" s="75"/>
      <c r="CK49" s="75"/>
    </row>
    <row r="50" spans="2:126" s="73" customFormat="1" ht="22.2" customHeight="1">
      <c r="B50" s="84"/>
      <c r="C50" s="47"/>
      <c r="D50" s="75"/>
      <c r="E50" s="3005"/>
      <c r="F50" s="3006"/>
      <c r="G50" s="3006"/>
      <c r="H50" s="3006"/>
      <c r="I50" s="3006"/>
      <c r="J50" s="3006"/>
      <c r="K50" s="3006"/>
      <c r="L50" s="3006"/>
      <c r="M50" s="3006"/>
      <c r="N50" s="3006"/>
      <c r="O50" s="3006"/>
      <c r="P50" s="3006"/>
      <c r="Q50" s="3006"/>
      <c r="R50" s="3006"/>
      <c r="S50" s="3006"/>
      <c r="T50" s="3006"/>
      <c r="U50" s="3006"/>
      <c r="V50" s="3006"/>
      <c r="W50" s="3006"/>
      <c r="X50" s="3006"/>
      <c r="Y50" s="3006"/>
      <c r="Z50" s="3006"/>
      <c r="AA50" s="3006"/>
      <c r="AB50" s="3006"/>
      <c r="AC50" s="3006"/>
      <c r="AD50" s="3006"/>
      <c r="AE50" s="3006"/>
      <c r="AF50" s="3006"/>
      <c r="AG50" s="3006"/>
      <c r="AH50" s="3006"/>
      <c r="AI50" s="3006"/>
      <c r="AJ50" s="3006"/>
      <c r="AK50" s="3006"/>
      <c r="AL50" s="3006"/>
      <c r="AM50" s="3006"/>
      <c r="AN50" s="3006"/>
      <c r="AO50" s="3006"/>
      <c r="AP50" s="3006"/>
      <c r="AQ50" s="3006"/>
      <c r="AR50" s="3006"/>
      <c r="AS50" s="3006"/>
      <c r="AT50" s="3006"/>
      <c r="AU50" s="3006"/>
      <c r="AV50" s="3006"/>
      <c r="AW50" s="3006"/>
      <c r="AX50" s="3006"/>
      <c r="AY50" s="3006"/>
      <c r="AZ50" s="3006"/>
      <c r="BA50" s="3006"/>
      <c r="BB50" s="3006"/>
      <c r="BC50" s="3006"/>
      <c r="BD50" s="3006"/>
      <c r="BE50" s="3006"/>
      <c r="BF50" s="3006"/>
      <c r="BG50" s="3006"/>
      <c r="BH50" s="3006"/>
      <c r="BI50" s="3006"/>
      <c r="BJ50" s="3006"/>
      <c r="BK50" s="3006"/>
      <c r="BL50" s="3006"/>
      <c r="BM50" s="3006"/>
      <c r="BN50" s="3006"/>
      <c r="BO50" s="3006"/>
      <c r="BP50" s="3006"/>
      <c r="BQ50" s="3006"/>
      <c r="BR50" s="3006"/>
      <c r="BS50" s="3006"/>
      <c r="BT50" s="3006"/>
      <c r="BU50" s="3006"/>
      <c r="BV50" s="3006"/>
      <c r="BW50" s="3006"/>
      <c r="BX50" s="3006"/>
      <c r="BY50" s="3006"/>
      <c r="BZ50" s="3006"/>
      <c r="CA50" s="3007"/>
      <c r="CC50" s="75"/>
      <c r="CD50" s="128"/>
      <c r="CH50" s="75"/>
      <c r="CI50" s="75"/>
      <c r="CJ50" s="75"/>
      <c r="CK50" s="75"/>
    </row>
    <row r="51" spans="2:126" s="73" customFormat="1" ht="30" customHeight="1">
      <c r="B51" s="84"/>
      <c r="C51" s="47"/>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C51" s="75"/>
      <c r="CD51" s="128"/>
      <c r="CH51" s="75"/>
      <c r="CI51" s="75"/>
      <c r="CJ51" s="75"/>
      <c r="CK51" s="75"/>
    </row>
    <row r="52" spans="2:126" s="73" customFormat="1" ht="30" customHeight="1">
      <c r="B52" s="96"/>
      <c r="C52" s="47"/>
      <c r="D52" s="1832" t="s">
        <v>2185</v>
      </c>
      <c r="E52" s="198"/>
      <c r="F52" s="97" t="s">
        <v>2788</v>
      </c>
      <c r="G52" s="97"/>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V52" s="2990">
        <v>11</v>
      </c>
      <c r="BW52" s="2990"/>
      <c r="BX52" s="2990"/>
      <c r="BY52" s="2991"/>
      <c r="BZ52" s="2992"/>
      <c r="CA52" s="2993"/>
      <c r="CC52" s="75"/>
      <c r="CD52" s="128"/>
      <c r="CH52" s="75"/>
      <c r="CI52" s="75"/>
      <c r="CJ52" s="75"/>
      <c r="CK52" s="75"/>
    </row>
    <row r="53" spans="2:126" s="73" customFormat="1" ht="30" customHeight="1">
      <c r="B53" s="98"/>
      <c r="C53" s="47"/>
      <c r="D53" s="97"/>
      <c r="E53" s="198"/>
      <c r="F53" s="226" t="s">
        <v>2789</v>
      </c>
      <c r="G53" s="226"/>
      <c r="H53" s="137"/>
      <c r="I53" s="137"/>
      <c r="J53" s="137"/>
      <c r="K53" s="219"/>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V53" s="2990"/>
      <c r="BW53" s="2990"/>
      <c r="BX53" s="2990"/>
      <c r="BY53" s="2994"/>
      <c r="BZ53" s="2995"/>
      <c r="CA53" s="2996"/>
      <c r="CC53" s="75"/>
      <c r="CD53" s="128"/>
      <c r="CH53" s="75"/>
      <c r="CI53" s="75"/>
      <c r="CJ53" s="75"/>
      <c r="CK53" s="75"/>
    </row>
    <row r="54" spans="2:126" s="73" customFormat="1" ht="40.200000000000003" customHeight="1">
      <c r="B54" s="157"/>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04"/>
      <c r="AP54" s="104"/>
      <c r="AQ54" s="104"/>
      <c r="AR54" s="104"/>
      <c r="AS54" s="104"/>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4"/>
      <c r="BQ54" s="104"/>
      <c r="BR54" s="104"/>
      <c r="BS54" s="104"/>
      <c r="BT54" s="104"/>
      <c r="BU54" s="104"/>
      <c r="BV54" s="104"/>
      <c r="BW54" s="104"/>
      <c r="BX54" s="104"/>
      <c r="BY54" s="104"/>
      <c r="BZ54" s="104"/>
      <c r="CA54" s="104"/>
      <c r="CB54" s="104"/>
      <c r="CC54" s="104"/>
      <c r="CD54" s="191"/>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40.200000000000003" customHeight="1">
      <c r="B55" s="101"/>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131"/>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109"/>
      <c r="C56" s="197" t="s">
        <v>2790</v>
      </c>
      <c r="D56" s="197" t="s">
        <v>2791</v>
      </c>
      <c r="E56" s="145"/>
      <c r="F56" s="198"/>
      <c r="G56" s="97"/>
      <c r="H56" s="89"/>
      <c r="I56" s="145"/>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223"/>
      <c r="BE56" s="223"/>
      <c r="BF56" s="223"/>
      <c r="BG56" s="223"/>
      <c r="BH56" s="223"/>
      <c r="BI56" s="223"/>
      <c r="BJ56" s="75"/>
      <c r="BK56" s="75"/>
      <c r="BL56" s="75"/>
      <c r="BM56" s="75"/>
      <c r="BN56" s="75"/>
      <c r="BO56" s="75"/>
      <c r="BP56" s="75"/>
      <c r="BQ56" s="75"/>
      <c r="BR56" s="75"/>
      <c r="BS56" s="75"/>
      <c r="BT56" s="75"/>
      <c r="BU56" s="75"/>
      <c r="BV56" s="75"/>
      <c r="BW56" s="75"/>
      <c r="BX56" s="75"/>
      <c r="BY56" s="75"/>
      <c r="BZ56" s="75"/>
      <c r="CA56" s="75"/>
      <c r="CB56" s="75"/>
      <c r="CC56" s="75"/>
      <c r="CD56" s="131"/>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198"/>
      <c r="D57" s="232" t="s">
        <v>2792</v>
      </c>
      <c r="E57" s="145"/>
      <c r="F57" s="198"/>
      <c r="G57" s="97"/>
      <c r="H57" s="89"/>
      <c r="I57" s="145"/>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223"/>
      <c r="BE57" s="223"/>
      <c r="BF57" s="223"/>
      <c r="BG57" s="223"/>
      <c r="BH57" s="223"/>
      <c r="BI57" s="223"/>
      <c r="BJ57" s="75"/>
      <c r="BK57" s="75"/>
      <c r="BL57" s="75"/>
      <c r="BM57" s="75"/>
      <c r="BN57" s="75"/>
      <c r="BO57" s="75"/>
      <c r="BP57" s="75"/>
      <c r="BQ57" s="75"/>
      <c r="BR57" s="75"/>
      <c r="BS57" s="75"/>
      <c r="BT57" s="75"/>
      <c r="BU57" s="75"/>
      <c r="BV57" s="75"/>
      <c r="BW57" s="75"/>
      <c r="BX57" s="75"/>
      <c r="BY57" s="75"/>
      <c r="BZ57" s="75"/>
      <c r="CA57" s="75"/>
      <c r="CB57" s="75"/>
      <c r="CC57" s="75"/>
      <c r="CD57" s="132"/>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30" customHeight="1">
      <c r="B58" s="84"/>
      <c r="C58" s="198"/>
      <c r="E58" s="145"/>
      <c r="F58" s="198"/>
      <c r="G58" s="97"/>
      <c r="H58" s="89"/>
      <c r="I58" s="145"/>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c r="BC58" s="89"/>
      <c r="BD58" s="223"/>
      <c r="BE58" s="223"/>
      <c r="BF58" s="223"/>
      <c r="BG58" s="223"/>
      <c r="BH58" s="223"/>
      <c r="BI58" s="223"/>
      <c r="BJ58" s="75"/>
      <c r="BK58" s="75"/>
      <c r="BL58" s="75"/>
      <c r="BM58" s="75"/>
      <c r="BN58" s="75"/>
      <c r="BO58" s="75"/>
      <c r="BP58" s="75"/>
      <c r="BQ58" s="75"/>
      <c r="BR58" s="75"/>
      <c r="BS58" s="75"/>
      <c r="BT58" s="75"/>
      <c r="BU58" s="75"/>
      <c r="BV58" s="75"/>
      <c r="BW58" s="75"/>
      <c r="BX58" s="75"/>
      <c r="BY58" s="75"/>
      <c r="BZ58" s="75"/>
      <c r="CA58" s="75"/>
      <c r="CB58" s="75"/>
      <c r="CC58" s="75"/>
      <c r="CD58" s="132"/>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30" customHeight="1">
      <c r="B59" s="84"/>
      <c r="C59" s="198"/>
      <c r="D59" s="145"/>
      <c r="E59" s="1856" t="s">
        <v>4362</v>
      </c>
      <c r="F59" s="145"/>
      <c r="G59" s="146"/>
      <c r="H59" s="146"/>
      <c r="I59" s="112"/>
      <c r="J59" s="112"/>
      <c r="K59" s="112"/>
      <c r="L59" s="112"/>
      <c r="M59" s="112"/>
      <c r="N59" s="112"/>
      <c r="O59" s="112"/>
      <c r="P59" s="112"/>
      <c r="Q59" s="112"/>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223"/>
      <c r="BE59" s="223"/>
      <c r="BF59" s="223"/>
      <c r="BG59" s="223"/>
      <c r="BH59" s="223"/>
      <c r="BI59" s="223"/>
      <c r="BJ59" s="75"/>
      <c r="BK59" s="75"/>
      <c r="BL59" s="75"/>
      <c r="BM59" s="75"/>
      <c r="BN59" s="75"/>
      <c r="BO59" s="75"/>
      <c r="BP59" s="75"/>
      <c r="BQ59" s="75"/>
      <c r="BR59" s="75"/>
      <c r="BS59" s="75"/>
      <c r="BT59" s="75"/>
      <c r="BU59" s="75"/>
      <c r="BV59" s="75"/>
      <c r="BW59" s="75"/>
      <c r="BX59" s="75"/>
      <c r="BY59" s="75"/>
      <c r="BZ59" s="75"/>
      <c r="CA59" s="75"/>
      <c r="CB59" s="75"/>
      <c r="CC59" s="137"/>
      <c r="CD59" s="132"/>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96"/>
      <c r="C60" s="198"/>
      <c r="D60" s="2898" t="s">
        <v>1395</v>
      </c>
      <c r="E60" s="2258"/>
      <c r="F60" s="2959"/>
      <c r="G60" s="2960"/>
      <c r="H60" s="2961"/>
      <c r="I60" s="113"/>
      <c r="J60" s="2965" t="s">
        <v>2691</v>
      </c>
      <c r="K60" s="2965"/>
      <c r="L60" s="2965"/>
      <c r="M60" s="2965"/>
      <c r="N60" s="2965"/>
      <c r="O60" s="2965"/>
      <c r="P60" s="2965"/>
      <c r="Q60" s="2965"/>
      <c r="R60" s="89"/>
      <c r="S60" s="2898" t="s">
        <v>1397</v>
      </c>
      <c r="T60" s="2258"/>
      <c r="U60" s="2959"/>
      <c r="V60" s="2960"/>
      <c r="W60" s="2961"/>
      <c r="X60" s="113"/>
      <c r="Y60" s="2965" t="s">
        <v>1451</v>
      </c>
      <c r="Z60" s="2965"/>
      <c r="AA60" s="2965"/>
      <c r="AB60" s="2965"/>
      <c r="AC60" s="2965"/>
      <c r="AD60" s="2965"/>
      <c r="AE60" s="2965"/>
      <c r="AF60" s="2965"/>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223"/>
      <c r="BE60" s="223"/>
      <c r="BF60" s="223"/>
      <c r="BG60" s="223"/>
      <c r="BH60" s="223"/>
      <c r="BI60" s="223"/>
      <c r="BJ60" s="75"/>
      <c r="BK60" s="75"/>
      <c r="BL60" s="75"/>
      <c r="BM60" s="75"/>
      <c r="BN60" s="75"/>
      <c r="BO60" s="75"/>
      <c r="BP60" s="75"/>
      <c r="BQ60" s="75"/>
      <c r="BR60" s="75"/>
      <c r="BS60" s="75"/>
      <c r="BT60" s="75"/>
      <c r="BU60" s="75"/>
      <c r="BV60" s="75"/>
      <c r="BW60" s="75"/>
      <c r="BX60" s="75"/>
      <c r="BY60" s="75"/>
      <c r="BZ60" s="75"/>
      <c r="CA60" s="75"/>
      <c r="CB60" s="75"/>
      <c r="CC60" s="7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c r="B61" s="98"/>
      <c r="C61" s="198"/>
      <c r="D61" s="2899"/>
      <c r="E61" s="2258"/>
      <c r="F61" s="2962"/>
      <c r="G61" s="2963"/>
      <c r="H61" s="2964"/>
      <c r="I61" s="113"/>
      <c r="J61" s="2965"/>
      <c r="K61" s="2965"/>
      <c r="L61" s="2965"/>
      <c r="M61" s="2965"/>
      <c r="N61" s="2965"/>
      <c r="O61" s="2965"/>
      <c r="P61" s="2965"/>
      <c r="Q61" s="2965"/>
      <c r="R61" s="89"/>
      <c r="S61" s="2899"/>
      <c r="T61" s="2258"/>
      <c r="U61" s="2962"/>
      <c r="V61" s="2963"/>
      <c r="W61" s="2964"/>
      <c r="X61" s="113"/>
      <c r="Y61" s="2965"/>
      <c r="Z61" s="2965"/>
      <c r="AA61" s="2965"/>
      <c r="AB61" s="2965"/>
      <c r="AC61" s="2965"/>
      <c r="AD61" s="2965"/>
      <c r="AE61" s="2965"/>
      <c r="AF61" s="2965"/>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223"/>
      <c r="BE61" s="223"/>
      <c r="BF61" s="223"/>
      <c r="BG61" s="223"/>
      <c r="BH61" s="223"/>
      <c r="BI61" s="223"/>
      <c r="BJ61" s="75"/>
      <c r="BK61" s="75"/>
      <c r="BL61" s="75"/>
      <c r="BM61" s="75"/>
      <c r="BN61" s="75"/>
      <c r="BO61" s="75"/>
      <c r="BP61" s="75"/>
      <c r="BQ61" s="75"/>
      <c r="BR61" s="75"/>
      <c r="BS61" s="75"/>
      <c r="BT61" s="75"/>
      <c r="BU61" s="75"/>
      <c r="BV61" s="75"/>
      <c r="BW61" s="75"/>
      <c r="BX61" s="75"/>
      <c r="BY61" s="75"/>
      <c r="BZ61" s="75"/>
      <c r="CA61" s="75"/>
      <c r="CB61" s="75"/>
      <c r="CC61" s="75"/>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98"/>
      <c r="C62" s="198"/>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223"/>
      <c r="BE62" s="223"/>
      <c r="BF62" s="223"/>
      <c r="BG62" s="223"/>
      <c r="BH62" s="223"/>
      <c r="BI62" s="223"/>
      <c r="BJ62" s="75"/>
      <c r="BK62" s="75"/>
      <c r="BL62" s="75"/>
      <c r="BM62" s="75"/>
      <c r="BN62" s="75"/>
      <c r="BO62" s="75"/>
      <c r="BP62" s="75"/>
      <c r="BQ62" s="75"/>
      <c r="BR62" s="75"/>
      <c r="BS62" s="75"/>
      <c r="BT62" s="75"/>
      <c r="BU62" s="75"/>
      <c r="BV62" s="75"/>
      <c r="BW62" s="75"/>
      <c r="BX62" s="75"/>
      <c r="BY62" s="75"/>
      <c r="BZ62" s="75"/>
      <c r="CA62" s="75"/>
      <c r="CB62" s="75"/>
      <c r="CC62" s="75"/>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101"/>
      <c r="C63" s="198"/>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223"/>
      <c r="BE63" s="223"/>
      <c r="BF63" s="223"/>
      <c r="BG63" s="223"/>
      <c r="BH63" s="223"/>
      <c r="BI63" s="223"/>
      <c r="BJ63" s="75"/>
      <c r="BK63" s="75"/>
      <c r="BL63" s="75"/>
      <c r="BM63" s="75"/>
      <c r="BN63" s="75"/>
      <c r="BO63" s="75"/>
      <c r="BP63" s="75"/>
      <c r="BQ63" s="75"/>
      <c r="BR63" s="75"/>
      <c r="BS63" s="75"/>
      <c r="BT63" s="75"/>
      <c r="BU63" s="75"/>
      <c r="BV63" s="75"/>
      <c r="BW63" s="75"/>
      <c r="BX63" s="75"/>
      <c r="BY63" s="75"/>
      <c r="BZ63" s="75"/>
      <c r="CA63" s="75"/>
      <c r="CB63" s="75"/>
      <c r="CC63" s="75"/>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84"/>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30" customHeight="1">
      <c r="B65" s="84"/>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128"/>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84"/>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131"/>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131"/>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30" customHeight="1">
      <c r="B68" s="96"/>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13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98"/>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13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13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101"/>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128"/>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30" customHeight="1">
      <c r="B73" s="84"/>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128"/>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84"/>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128"/>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84"/>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137"/>
      <c r="CD75" s="128"/>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96"/>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137"/>
      <c r="CD76" s="128"/>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98"/>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137"/>
      <c r="CD77" s="131"/>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98"/>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D78" s="131"/>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101"/>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84"/>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137"/>
      <c r="CD81" s="13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84"/>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137"/>
      <c r="CD82" s="13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84"/>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137"/>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96"/>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137"/>
      <c r="CD84" s="128"/>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98"/>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137"/>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98"/>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137"/>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101"/>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137"/>
      <c r="CD87" s="128"/>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30" customHeight="1">
      <c r="B88" s="84"/>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2"/>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s="73" customFormat="1" ht="30"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2"/>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1:126" ht="19.95" customHeight="1">
      <c r="B90" s="135"/>
      <c r="C90" s="136"/>
      <c r="D90" s="135"/>
      <c r="E90" s="137"/>
      <c r="F90" s="136"/>
      <c r="G90" s="121"/>
      <c r="H90" s="121"/>
      <c r="I90" s="121"/>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19.95" customHeight="1">
      <c r="B91" s="135"/>
      <c r="C91" s="136"/>
      <c r="D91" s="135"/>
      <c r="E91" s="137"/>
      <c r="F91" s="136"/>
      <c r="G91" s="121"/>
      <c r="H91" s="121"/>
      <c r="I91" s="121"/>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74" customFormat="1" ht="30" customHeight="1">
      <c r="A92" s="2160">
        <v>33</v>
      </c>
      <c r="B92" s="2160"/>
      <c r="C92" s="2160"/>
      <c r="D92" s="2160"/>
      <c r="E92" s="2160"/>
      <c r="F92" s="2160"/>
      <c r="G92" s="2160"/>
      <c r="H92" s="2160"/>
      <c r="I92" s="2160"/>
      <c r="J92" s="2160"/>
      <c r="K92" s="2160"/>
      <c r="L92" s="2160"/>
      <c r="M92" s="2160"/>
      <c r="N92" s="2160"/>
      <c r="O92" s="2160"/>
      <c r="P92" s="2160"/>
      <c r="Q92" s="2160"/>
      <c r="R92" s="2160"/>
      <c r="S92" s="2160"/>
      <c r="T92" s="2160"/>
      <c r="U92" s="2160"/>
      <c r="V92" s="2160"/>
      <c r="W92" s="2160"/>
      <c r="X92" s="2160"/>
      <c r="Y92" s="2160"/>
      <c r="Z92" s="2160"/>
      <c r="AA92" s="2160"/>
      <c r="AB92" s="2160"/>
      <c r="AC92" s="2160"/>
      <c r="AD92" s="2160"/>
      <c r="AE92" s="2160"/>
      <c r="AF92" s="2160"/>
      <c r="AG92" s="2160"/>
      <c r="AH92" s="2160"/>
      <c r="AI92" s="2160"/>
      <c r="AJ92" s="2160"/>
      <c r="AK92" s="2160"/>
      <c r="AL92" s="2160"/>
      <c r="AM92" s="2160"/>
      <c r="AN92" s="2160"/>
      <c r="AO92" s="2160"/>
      <c r="AP92" s="2160"/>
      <c r="AQ92" s="2160"/>
      <c r="AR92" s="2160"/>
      <c r="AS92" s="2160"/>
      <c r="AT92" s="2160"/>
      <c r="AU92" s="2160"/>
      <c r="AV92" s="2160"/>
      <c r="AW92" s="2160"/>
      <c r="AX92" s="2160"/>
      <c r="AY92" s="2160"/>
      <c r="AZ92" s="2160"/>
      <c r="BA92" s="2160"/>
      <c r="BB92" s="2160"/>
      <c r="BC92" s="2160"/>
      <c r="BD92" s="2160"/>
      <c r="BE92" s="2160"/>
      <c r="BF92" s="2160"/>
      <c r="BG92" s="2160"/>
      <c r="BH92" s="2160"/>
      <c r="BI92" s="2160"/>
      <c r="BJ92" s="2160"/>
      <c r="BK92" s="2160"/>
      <c r="BL92" s="2160"/>
      <c r="BM92" s="2160"/>
      <c r="BN92" s="2160"/>
      <c r="BO92" s="2160"/>
      <c r="BP92" s="2160"/>
      <c r="BQ92" s="2160"/>
      <c r="BR92" s="2160"/>
      <c r="BS92" s="2160"/>
      <c r="BT92" s="2160"/>
      <c r="BU92" s="2160"/>
      <c r="BV92" s="2160"/>
      <c r="BW92" s="2160"/>
      <c r="BX92" s="2160"/>
      <c r="BY92" s="2160"/>
      <c r="BZ92" s="2160"/>
      <c r="CA92" s="2160"/>
      <c r="CB92" s="2160"/>
      <c r="CC92" s="2160"/>
      <c r="CD92" s="2160"/>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row r="93" spans="1:126" s="74" customFormat="1" ht="19.95" customHeight="1">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row>
    <row r="94" spans="1:126" s="74" customFormat="1" ht="19.95" customHeight="1">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row>
  </sheetData>
  <mergeCells count="33">
    <mergeCell ref="E43:CA50"/>
    <mergeCell ref="A92:CD92"/>
    <mergeCell ref="BV52:BX53"/>
    <mergeCell ref="BY52:CA53"/>
    <mergeCell ref="D60:E61"/>
    <mergeCell ref="F60:H61"/>
    <mergeCell ref="U60:W61"/>
    <mergeCell ref="J60:Q61"/>
    <mergeCell ref="S60:T61"/>
    <mergeCell ref="Y60:AF61"/>
    <mergeCell ref="BV27:BX28"/>
    <mergeCell ref="BY27:CA28"/>
    <mergeCell ref="BV30:BX31"/>
    <mergeCell ref="BY30:CA31"/>
    <mergeCell ref="BV33:BX34"/>
    <mergeCell ref="BY33:CA34"/>
    <mergeCell ref="BV36:BX37"/>
    <mergeCell ref="BY36:CA37"/>
    <mergeCell ref="BV39:BX40"/>
    <mergeCell ref="BY39:CA40"/>
    <mergeCell ref="BW42:CA42"/>
    <mergeCell ref="BV18:BX19"/>
    <mergeCell ref="BY18:CA19"/>
    <mergeCell ref="BV21:BX22"/>
    <mergeCell ref="BY21:CA22"/>
    <mergeCell ref="BV24:BX25"/>
    <mergeCell ref="BY24:CA25"/>
    <mergeCell ref="C4:N5"/>
    <mergeCell ref="O4:Q5"/>
    <mergeCell ref="H7:I8"/>
    <mergeCell ref="BV15:BX16"/>
    <mergeCell ref="BY15:CA16"/>
    <mergeCell ref="BY14:CA14"/>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59999389629810485"/>
  </sheetPr>
  <dimension ref="A1:DV92"/>
  <sheetViews>
    <sheetView showGridLines="0" view="pageBreakPreview" topLeftCell="C16" zoomScale="55" zoomScaleNormal="40" zoomScalePageLayoutView="35" workbookViewId="0">
      <selection activeCell="BS75" sqref="BS75:CA76"/>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1345</v>
      </c>
      <c r="P4" s="2945"/>
      <c r="Q4" s="2946"/>
      <c r="R4" s="47"/>
      <c r="S4" s="115" t="s">
        <v>2719</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2720</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C7" s="251" t="s">
        <v>2682</v>
      </c>
      <c r="D7" s="251"/>
      <c r="E7" s="251"/>
      <c r="F7" s="251"/>
      <c r="G7" s="251"/>
      <c r="H7" s="2931">
        <v>2</v>
      </c>
      <c r="I7" s="2931"/>
      <c r="J7" s="86"/>
      <c r="K7" s="254" t="s">
        <v>2793</v>
      </c>
      <c r="L7" s="255"/>
      <c r="M7" s="255"/>
      <c r="N7" s="255"/>
      <c r="O7" s="255"/>
      <c r="P7" s="255"/>
      <c r="Q7" s="255"/>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252" t="s">
        <v>2684</v>
      </c>
      <c r="D8" s="252"/>
      <c r="E8" s="252"/>
      <c r="F8" s="252"/>
      <c r="G8" s="252"/>
      <c r="H8" s="2931"/>
      <c r="I8" s="2931"/>
      <c r="J8" s="86"/>
      <c r="K8" s="226" t="s">
        <v>2794</v>
      </c>
      <c r="V8" s="89"/>
      <c r="W8" s="89"/>
      <c r="X8" s="89"/>
      <c r="Y8" s="89"/>
      <c r="Z8" s="89"/>
      <c r="AA8" s="89"/>
      <c r="AB8" s="89"/>
      <c r="AC8" s="89"/>
      <c r="AD8" s="89"/>
      <c r="AE8" s="89"/>
      <c r="AF8" s="89"/>
      <c r="AG8" s="89"/>
      <c r="AH8" s="89"/>
      <c r="AI8" s="89"/>
      <c r="AJ8" s="89"/>
      <c r="AK8" s="47"/>
      <c r="AL8" s="47"/>
      <c r="AM8" s="47"/>
      <c r="AN8" s="47"/>
      <c r="AO8" s="47"/>
      <c r="AP8" s="47"/>
      <c r="AQ8" s="47"/>
      <c r="AR8" s="47"/>
      <c r="AS8" s="47"/>
      <c r="AT8" s="47"/>
      <c r="AU8" s="47"/>
      <c r="AV8" s="47"/>
      <c r="AW8" s="47"/>
      <c r="AX8" s="47"/>
      <c r="AY8" s="47"/>
      <c r="AZ8" s="89"/>
      <c r="BA8" s="143"/>
      <c r="BB8" s="143"/>
      <c r="BC8" s="143"/>
      <c r="BD8" s="143"/>
      <c r="BE8" s="143"/>
      <c r="BF8" s="143"/>
      <c r="BG8" s="143"/>
      <c r="BH8" s="143"/>
      <c r="BI8" s="143"/>
      <c r="BJ8" s="143"/>
      <c r="BK8" s="143"/>
      <c r="BL8" s="143"/>
      <c r="BM8" s="143"/>
      <c r="BN8" s="143"/>
      <c r="BO8" s="143"/>
      <c r="BP8" s="143"/>
      <c r="BQ8" s="143"/>
      <c r="BR8" s="143"/>
      <c r="BS8" s="143"/>
      <c r="BT8" s="143"/>
      <c r="BU8" s="143"/>
      <c r="BV8" s="47"/>
      <c r="BW8" s="47"/>
      <c r="BX8" s="47"/>
      <c r="BY8" s="47"/>
      <c r="BZ8" s="47"/>
      <c r="CA8" s="47"/>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V9" s="89"/>
      <c r="W9" s="89"/>
      <c r="X9" s="89"/>
      <c r="Y9" s="89"/>
      <c r="Z9" s="89"/>
      <c r="AA9" s="89"/>
      <c r="AB9" s="89"/>
      <c r="AC9" s="89"/>
      <c r="AD9" s="89"/>
      <c r="AE9" s="89"/>
      <c r="AF9" s="89"/>
      <c r="AG9" s="89"/>
      <c r="AH9" s="89"/>
      <c r="AI9" s="89"/>
      <c r="AJ9" s="89"/>
      <c r="AK9" s="47"/>
      <c r="AL9" s="47"/>
      <c r="AM9" s="47"/>
      <c r="AN9" s="47"/>
      <c r="AO9" s="47"/>
      <c r="AP9" s="47"/>
      <c r="AQ9" s="47"/>
      <c r="AR9" s="47"/>
      <c r="AS9" s="47"/>
      <c r="AT9" s="47"/>
      <c r="AU9" s="47"/>
      <c r="AV9" s="47"/>
      <c r="AW9" s="47"/>
      <c r="AX9" s="47"/>
      <c r="AY9" s="47"/>
      <c r="AZ9" s="89"/>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197" t="s">
        <v>2795</v>
      </c>
      <c r="D10" s="197" t="s">
        <v>2796</v>
      </c>
      <c r="E10" s="145"/>
      <c r="F10" s="198"/>
      <c r="G10" s="97"/>
      <c r="H10" s="89"/>
      <c r="I10" s="145"/>
      <c r="J10" s="89"/>
      <c r="K10" s="89"/>
      <c r="L10" s="89"/>
      <c r="M10" s="89"/>
      <c r="N10" s="89"/>
      <c r="O10" s="89"/>
      <c r="P10" s="89"/>
      <c r="Q10" s="89"/>
      <c r="R10" s="89"/>
      <c r="S10" s="89"/>
      <c r="T10" s="89"/>
      <c r="U10" s="89"/>
      <c r="V10" s="89"/>
      <c r="W10" s="89"/>
      <c r="X10" s="89"/>
      <c r="Y10" s="89"/>
      <c r="Z10" s="89"/>
      <c r="AA10" s="89"/>
      <c r="AB10" s="89"/>
      <c r="AC10" s="89"/>
      <c r="AD10" s="89"/>
      <c r="AE10" s="89"/>
      <c r="AF10" s="89"/>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139"/>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11" s="198"/>
      <c r="D11" s="232" t="s">
        <v>2797</v>
      </c>
      <c r="E11" s="145"/>
      <c r="F11" s="198"/>
      <c r="G11" s="97"/>
      <c r="H11" s="89"/>
      <c r="I11" s="145"/>
      <c r="J11" s="89"/>
      <c r="K11" s="89"/>
      <c r="L11" s="89"/>
      <c r="M11" s="89"/>
      <c r="N11" s="89"/>
      <c r="O11" s="89"/>
      <c r="P11" s="89"/>
      <c r="Q11" s="89"/>
      <c r="R11" s="89"/>
      <c r="S11" s="89"/>
      <c r="T11" s="89"/>
      <c r="U11" s="89"/>
      <c r="V11" s="89"/>
      <c r="W11" s="89"/>
      <c r="X11" s="89"/>
      <c r="Y11" s="89"/>
      <c r="Z11" s="89"/>
      <c r="AA11" s="89"/>
      <c r="AB11" s="89"/>
      <c r="AC11" s="89"/>
      <c r="AD11" s="89"/>
      <c r="AE11" s="89"/>
      <c r="AF11" s="89"/>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139"/>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198"/>
      <c r="D12" s="233"/>
      <c r="E12" s="198"/>
      <c r="F12" s="232"/>
      <c r="G12" s="223"/>
      <c r="H12" s="89"/>
      <c r="I12" s="145"/>
      <c r="J12" s="89"/>
      <c r="K12" s="89"/>
      <c r="L12" s="89"/>
      <c r="M12" s="89"/>
      <c r="N12" s="89"/>
      <c r="O12" s="89"/>
      <c r="P12" s="89"/>
      <c r="Q12" s="89"/>
      <c r="R12" s="89"/>
      <c r="S12" s="89"/>
      <c r="T12" s="89"/>
      <c r="U12" s="89"/>
      <c r="V12" s="89"/>
      <c r="W12" s="89"/>
      <c r="X12" s="89"/>
      <c r="Y12" s="89"/>
      <c r="Z12" s="89"/>
      <c r="AA12" s="89"/>
      <c r="AB12" s="89"/>
      <c r="AC12" s="89"/>
      <c r="AD12" s="89"/>
      <c r="AE12" s="89"/>
      <c r="AF12" s="89"/>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D12" s="128"/>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row>
    <row r="13" spans="2:126" s="71" customFormat="1" ht="30" customHeight="1">
      <c r="B13" s="84"/>
      <c r="C13" s="198"/>
      <c r="E13" s="1828" t="s">
        <v>2798</v>
      </c>
      <c r="G13" s="146"/>
      <c r="H13" s="146"/>
      <c r="I13" s="112"/>
      <c r="J13" s="112"/>
      <c r="K13" s="112"/>
      <c r="L13" s="112"/>
      <c r="M13" s="112"/>
      <c r="N13" s="112"/>
      <c r="O13" s="112"/>
      <c r="P13" s="112"/>
      <c r="Q13" s="112"/>
      <c r="R13" s="89"/>
      <c r="S13" s="89"/>
      <c r="T13" s="89"/>
      <c r="U13" s="89"/>
      <c r="V13" s="89"/>
      <c r="W13" s="89"/>
      <c r="X13" s="89"/>
      <c r="Y13" s="89"/>
      <c r="Z13" s="89"/>
      <c r="AA13" s="89"/>
      <c r="AB13" s="89"/>
      <c r="AC13" s="89"/>
      <c r="AD13" s="89"/>
      <c r="AE13" s="89"/>
      <c r="AF13" s="89"/>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D13" s="128"/>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row>
    <row r="14" spans="2:126" s="71" customFormat="1" ht="30" customHeight="1">
      <c r="B14" s="84"/>
      <c r="C14" s="198"/>
      <c r="D14" s="2898" t="s">
        <v>1395</v>
      </c>
      <c r="E14" s="2258"/>
      <c r="F14" s="2959"/>
      <c r="G14" s="2960"/>
      <c r="H14" s="2961"/>
      <c r="I14" s="113"/>
      <c r="J14" s="2965" t="s">
        <v>2691</v>
      </c>
      <c r="K14" s="2965"/>
      <c r="L14" s="2965"/>
      <c r="M14" s="2965"/>
      <c r="N14" s="2965"/>
      <c r="O14" s="2965"/>
      <c r="P14" s="2965"/>
      <c r="Q14" s="2965"/>
      <c r="R14" s="89"/>
      <c r="S14" s="2898" t="s">
        <v>1397</v>
      </c>
      <c r="T14" s="2258"/>
      <c r="U14" s="2959"/>
      <c r="V14" s="2960"/>
      <c r="W14" s="2961"/>
      <c r="X14" s="113"/>
      <c r="Y14" s="2965" t="s">
        <v>1451</v>
      </c>
      <c r="Z14" s="2965"/>
      <c r="AA14" s="2965"/>
      <c r="AB14" s="2965"/>
      <c r="AC14" s="2965"/>
      <c r="AD14" s="2965"/>
      <c r="AE14" s="2965"/>
      <c r="AF14" s="296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D14" s="128"/>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row>
    <row r="15" spans="2:126" s="71" customFormat="1" ht="30" customHeight="1">
      <c r="B15" s="96"/>
      <c r="C15" s="198"/>
      <c r="D15" s="2899"/>
      <c r="E15" s="2258"/>
      <c r="F15" s="2962"/>
      <c r="G15" s="2963"/>
      <c r="H15" s="2964"/>
      <c r="I15" s="113"/>
      <c r="J15" s="2965"/>
      <c r="K15" s="2965"/>
      <c r="L15" s="2965"/>
      <c r="M15" s="2965"/>
      <c r="N15" s="2965"/>
      <c r="O15" s="2965"/>
      <c r="P15" s="2965"/>
      <c r="Q15" s="2965"/>
      <c r="R15" s="89"/>
      <c r="S15" s="2899"/>
      <c r="T15" s="2258"/>
      <c r="U15" s="2962"/>
      <c r="V15" s="2963"/>
      <c r="W15" s="2964"/>
      <c r="X15" s="113"/>
      <c r="Y15" s="2965"/>
      <c r="Z15" s="2965"/>
      <c r="AA15" s="2965"/>
      <c r="AB15" s="2965"/>
      <c r="AC15" s="2965"/>
      <c r="AD15" s="2965"/>
      <c r="AE15" s="2965"/>
      <c r="AF15" s="296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D15" s="128"/>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row>
    <row r="16" spans="2:126" s="72" customFormat="1" ht="40.200000000000003" customHeight="1">
      <c r="B16" s="157"/>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230"/>
      <c r="CC16" s="263"/>
      <c r="CD16" s="260"/>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row>
    <row r="17" spans="2:126" s="72" customFormat="1" ht="40.200000000000003" customHeight="1">
      <c r="B17" s="98"/>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C17" s="223"/>
      <c r="CD17" s="131"/>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row>
    <row r="18" spans="2:126" s="72" customFormat="1" ht="30" customHeight="1">
      <c r="B18" s="101"/>
      <c r="C18" s="197" t="s">
        <v>2799</v>
      </c>
      <c r="D18" s="197" t="s">
        <v>2800</v>
      </c>
      <c r="E18" s="198"/>
      <c r="F18" s="97"/>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137"/>
      <c r="CD18" s="132"/>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row>
    <row r="19" spans="2:126" s="72" customFormat="1" ht="30" customHeight="1">
      <c r="B19" s="101"/>
      <c r="C19" s="197"/>
      <c r="D19" s="197" t="s">
        <v>2801</v>
      </c>
      <c r="E19" s="198"/>
      <c r="F19" s="97"/>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137"/>
      <c r="CD19" s="132"/>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row>
    <row r="20" spans="2:126" s="72" customFormat="1" ht="30" customHeight="1">
      <c r="B20" s="101"/>
      <c r="C20" s="198"/>
      <c r="D20" s="232" t="s">
        <v>2802</v>
      </c>
      <c r="E20" s="198"/>
      <c r="F20" s="97"/>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137"/>
      <c r="CD20" s="132"/>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row>
    <row r="21" spans="2:126" s="72" customFormat="1" ht="30" customHeight="1">
      <c r="B21" s="101"/>
      <c r="C21" s="198"/>
      <c r="D21" s="232" t="s">
        <v>2803</v>
      </c>
      <c r="E21" s="198"/>
      <c r="F21" s="97"/>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137"/>
      <c r="CD21" s="132"/>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row>
    <row r="22" spans="2:126" s="72" customFormat="1" ht="30" customHeight="1">
      <c r="B22" s="101"/>
      <c r="C22" s="198"/>
      <c r="D22" s="47"/>
      <c r="E22" s="47"/>
      <c r="F22" s="86"/>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Q22" s="71"/>
      <c r="BR22" s="71"/>
      <c r="BS22" s="71"/>
      <c r="BT22" s="71"/>
      <c r="BU22" s="71"/>
      <c r="BV22" s="71"/>
      <c r="BW22" s="71"/>
      <c r="BX22" s="71"/>
      <c r="BY22" s="1835" t="s">
        <v>2726</v>
      </c>
      <c r="BZ22" s="71"/>
      <c r="CA22" s="71"/>
      <c r="CC22" s="137"/>
      <c r="CD22" s="132"/>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row>
    <row r="23" spans="2:126" s="73" customFormat="1" ht="30" customHeight="1">
      <c r="B23" s="101"/>
      <c r="C23" s="198"/>
      <c r="D23" s="1829" t="s">
        <v>1435</v>
      </c>
      <c r="E23" s="91"/>
      <c r="F23" s="148" t="s">
        <v>2804</v>
      </c>
      <c r="G23" s="92"/>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Q23" s="71"/>
      <c r="BR23" s="71"/>
      <c r="BS23" s="71"/>
      <c r="BT23" s="71"/>
      <c r="BU23" s="71"/>
      <c r="BV23" s="2989" t="s">
        <v>2378</v>
      </c>
      <c r="BW23" s="2990"/>
      <c r="BX23" s="2990"/>
      <c r="BY23" s="2991"/>
      <c r="BZ23" s="2992"/>
      <c r="CA23" s="2993"/>
      <c r="CC23" s="137"/>
      <c r="CD23" s="132"/>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row>
    <row r="24" spans="2:126" s="73" customFormat="1" ht="30" customHeight="1">
      <c r="B24" s="84"/>
      <c r="C24" s="198"/>
      <c r="D24" s="234"/>
      <c r="E24" s="91"/>
      <c r="F24" s="253" t="s">
        <v>2805</v>
      </c>
      <c r="G24" s="92"/>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Q24" s="71"/>
      <c r="BR24" s="71"/>
      <c r="BS24" s="71"/>
      <c r="BT24" s="71"/>
      <c r="BU24" s="71"/>
      <c r="BV24" s="2990"/>
      <c r="BW24" s="2990"/>
      <c r="BX24" s="2990"/>
      <c r="BY24" s="2994"/>
      <c r="BZ24" s="2995"/>
      <c r="CA24" s="2996"/>
      <c r="CC24" s="137"/>
      <c r="CD24" s="132"/>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row>
    <row r="25" spans="2:126" s="73" customFormat="1" ht="30" customHeight="1">
      <c r="B25" s="84"/>
      <c r="C25" s="198"/>
      <c r="D25" s="47"/>
      <c r="E25" s="47"/>
      <c r="F25" s="198"/>
      <c r="G25" s="97"/>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Q25" s="71"/>
      <c r="BR25" s="71"/>
      <c r="BS25" s="71"/>
      <c r="BT25" s="71"/>
      <c r="BU25" s="71"/>
      <c r="BV25" s="71"/>
      <c r="BW25" s="71"/>
      <c r="BX25" s="71"/>
      <c r="BY25" s="71"/>
      <c r="BZ25" s="71"/>
      <c r="CA25" s="71"/>
      <c r="CC25" s="137"/>
      <c r="CD25" s="132"/>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row>
    <row r="26" spans="2:126" s="73" customFormat="1" ht="30" customHeight="1">
      <c r="B26" s="84"/>
      <c r="C26" s="198"/>
      <c r="D26" s="1830" t="s">
        <v>1439</v>
      </c>
      <c r="E26" s="198"/>
      <c r="F26" s="197" t="s">
        <v>2806</v>
      </c>
      <c r="G26" s="97"/>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Q26" s="71"/>
      <c r="BR26" s="71"/>
      <c r="BS26" s="71"/>
      <c r="BT26" s="71"/>
      <c r="BU26" s="71"/>
      <c r="BV26" s="2989" t="s">
        <v>2382</v>
      </c>
      <c r="BW26" s="2990"/>
      <c r="BX26" s="2990"/>
      <c r="BY26" s="2991"/>
      <c r="BZ26" s="2992"/>
      <c r="CA26" s="2993"/>
      <c r="CC26" s="75"/>
      <c r="CD26" s="132"/>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row>
    <row r="27" spans="2:126" s="73" customFormat="1" ht="30" customHeight="1">
      <c r="B27" s="84"/>
      <c r="C27" s="198"/>
      <c r="D27" s="233"/>
      <c r="E27" s="198"/>
      <c r="F27" s="232" t="s">
        <v>2807</v>
      </c>
      <c r="G27" s="97"/>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Q27" s="71"/>
      <c r="BR27" s="71"/>
      <c r="BS27" s="71"/>
      <c r="BT27" s="71"/>
      <c r="BU27" s="71"/>
      <c r="BV27" s="2990"/>
      <c r="BW27" s="2990"/>
      <c r="BX27" s="2990"/>
      <c r="BY27" s="2994"/>
      <c r="BZ27" s="2995"/>
      <c r="CA27" s="2996"/>
      <c r="CC27" s="75"/>
      <c r="CD27" s="132"/>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row>
    <row r="28" spans="2:126" s="73" customFormat="1" ht="30" customHeight="1">
      <c r="B28" s="96"/>
      <c r="C28" s="198"/>
      <c r="D28" s="198"/>
      <c r="E28" s="198"/>
      <c r="F28" s="198"/>
      <c r="G28" s="97"/>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Q28" s="71"/>
      <c r="BR28" s="71"/>
      <c r="BS28" s="71"/>
      <c r="BT28" s="71"/>
      <c r="BU28" s="71"/>
      <c r="BV28" s="71"/>
      <c r="BW28" s="71"/>
      <c r="BX28" s="71"/>
      <c r="BY28" s="71"/>
      <c r="BZ28" s="71"/>
      <c r="CA28" s="71"/>
      <c r="CC28" s="75"/>
      <c r="CD28" s="128"/>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row>
    <row r="29" spans="2:126" s="73" customFormat="1" ht="30" customHeight="1">
      <c r="B29" s="98"/>
      <c r="C29" s="198"/>
      <c r="D29" s="86" t="s">
        <v>1488</v>
      </c>
      <c r="E29" s="198"/>
      <c r="F29" s="197" t="s">
        <v>2808</v>
      </c>
      <c r="G29" s="97"/>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Q29" s="71"/>
      <c r="BR29" s="71"/>
      <c r="BS29" s="71"/>
      <c r="BT29" s="71"/>
      <c r="BU29" s="71"/>
      <c r="BV29" s="2989" t="s">
        <v>2131</v>
      </c>
      <c r="BW29" s="2990"/>
      <c r="BX29" s="2990"/>
      <c r="BY29" s="2991"/>
      <c r="BZ29" s="2992"/>
      <c r="CA29" s="2993"/>
      <c r="CC29" s="75"/>
      <c r="CD29" s="128"/>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row>
    <row r="30" spans="2:126" s="73" customFormat="1" ht="30" customHeight="1">
      <c r="B30" s="98"/>
      <c r="C30" s="198"/>
      <c r="D30" s="262"/>
      <c r="E30" s="198"/>
      <c r="F30" s="232" t="s">
        <v>2809</v>
      </c>
      <c r="G30" s="97"/>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Q30" s="71"/>
      <c r="BR30" s="71"/>
      <c r="BS30" s="71"/>
      <c r="BT30" s="71"/>
      <c r="BU30" s="71"/>
      <c r="BV30" s="2990"/>
      <c r="BW30" s="2990"/>
      <c r="BX30" s="2990"/>
      <c r="BY30" s="2994"/>
      <c r="BZ30" s="2995"/>
      <c r="CA30" s="2996"/>
      <c r="CC30" s="75"/>
      <c r="CD30" s="128"/>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row>
    <row r="31" spans="2:126" s="73" customFormat="1" ht="30" customHeight="1">
      <c r="B31" s="101"/>
      <c r="C31" s="198"/>
      <c r="D31" s="233"/>
      <c r="E31" s="198"/>
      <c r="F31" s="198"/>
      <c r="G31" s="97"/>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Q31" s="71"/>
      <c r="BR31" s="71"/>
      <c r="BS31" s="71"/>
      <c r="BT31" s="71"/>
      <c r="BU31" s="71"/>
      <c r="BV31" s="71"/>
      <c r="BW31" s="71"/>
      <c r="BX31" s="71"/>
      <c r="BY31" s="71"/>
      <c r="BZ31" s="71"/>
      <c r="CA31" s="71"/>
      <c r="CC31" s="75"/>
      <c r="CD31" s="128"/>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row>
    <row r="32" spans="2:126" s="73" customFormat="1" ht="30" customHeight="1">
      <c r="B32" s="84"/>
      <c r="C32" s="198"/>
      <c r="D32" s="1831" t="s">
        <v>1546</v>
      </c>
      <c r="E32" s="198"/>
      <c r="F32" s="197" t="s">
        <v>2810</v>
      </c>
      <c r="G32" s="97"/>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Q32" s="71"/>
      <c r="BR32" s="71"/>
      <c r="BS32" s="71"/>
      <c r="BT32" s="71"/>
      <c r="BU32" s="71"/>
      <c r="BV32" s="2989" t="s">
        <v>2389</v>
      </c>
      <c r="BW32" s="2990"/>
      <c r="BX32" s="2990"/>
      <c r="BY32" s="2991"/>
      <c r="BZ32" s="2992"/>
      <c r="CA32" s="2993"/>
      <c r="CC32" s="75"/>
      <c r="CD32" s="128"/>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row>
    <row r="33" spans="2:126" s="73" customFormat="1" ht="30" customHeight="1">
      <c r="B33" s="84"/>
      <c r="C33" s="198"/>
      <c r="D33" s="197"/>
      <c r="E33" s="198"/>
      <c r="F33" s="232" t="s">
        <v>2811</v>
      </c>
      <c r="G33" s="97"/>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Q33" s="71"/>
      <c r="BR33" s="71"/>
      <c r="BS33" s="71"/>
      <c r="BT33" s="71"/>
      <c r="BU33" s="71"/>
      <c r="BV33" s="2990"/>
      <c r="BW33" s="2990"/>
      <c r="BX33" s="2990"/>
      <c r="BY33" s="2994"/>
      <c r="BZ33" s="2995"/>
      <c r="CA33" s="2996"/>
      <c r="CC33" s="75"/>
      <c r="CD33" s="131"/>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row>
    <row r="34" spans="2:126" s="73" customFormat="1" ht="30" customHeight="1">
      <c r="B34" s="84"/>
      <c r="C34" s="198"/>
      <c r="D34" s="198"/>
      <c r="E34" s="198"/>
      <c r="F34" s="198"/>
      <c r="G34" s="97"/>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Q34" s="71"/>
      <c r="BR34" s="71"/>
      <c r="BS34" s="71"/>
      <c r="BT34" s="71"/>
      <c r="BU34" s="71"/>
      <c r="BV34" s="71"/>
      <c r="BW34" s="71"/>
      <c r="BX34" s="71"/>
      <c r="BY34" s="71"/>
      <c r="BZ34" s="71"/>
      <c r="CA34" s="71"/>
      <c r="CC34" s="75"/>
      <c r="CD34" s="131"/>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row>
    <row r="35" spans="2:126" s="73" customFormat="1" ht="30" customHeight="1">
      <c r="B35" s="84"/>
      <c r="C35" s="198"/>
      <c r="D35" s="1831" t="s">
        <v>1548</v>
      </c>
      <c r="E35" s="198"/>
      <c r="F35" s="197" t="s">
        <v>2812</v>
      </c>
      <c r="G35" s="97"/>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Q35" s="71"/>
      <c r="BR35" s="71"/>
      <c r="BS35" s="71"/>
      <c r="BT35" s="71"/>
      <c r="BU35" s="71"/>
      <c r="BV35" s="2989" t="s">
        <v>2392</v>
      </c>
      <c r="BW35" s="2990"/>
      <c r="BX35" s="2990"/>
      <c r="BY35" s="2991"/>
      <c r="BZ35" s="2992"/>
      <c r="CA35" s="2993"/>
      <c r="CC35" s="75"/>
      <c r="CD35" s="132"/>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row>
    <row r="36" spans="2:126" s="73" customFormat="1" ht="30" customHeight="1">
      <c r="B36" s="96"/>
      <c r="C36" s="198"/>
      <c r="D36" s="197"/>
      <c r="E36" s="198"/>
      <c r="F36" s="232" t="s">
        <v>2813</v>
      </c>
      <c r="G36" s="97"/>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Q36" s="71"/>
      <c r="BR36" s="71"/>
      <c r="BS36" s="71"/>
      <c r="BT36" s="71"/>
      <c r="BU36" s="71"/>
      <c r="BV36" s="2990"/>
      <c r="BW36" s="2990"/>
      <c r="BX36" s="2990"/>
      <c r="BY36" s="2994"/>
      <c r="BZ36" s="2995"/>
      <c r="CA36" s="2996"/>
      <c r="CC36" s="75"/>
      <c r="CD36" s="132"/>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row>
    <row r="37" spans="2:126" s="73" customFormat="1" ht="40.200000000000003" customHeight="1">
      <c r="B37" s="157"/>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84"/>
      <c r="CC37" s="104"/>
      <c r="CD37" s="150"/>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row>
    <row r="38" spans="2:126" s="73" customFormat="1" ht="40.200000000000003" customHeight="1">
      <c r="B38" s="98"/>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C38" s="75"/>
      <c r="CD38" s="132"/>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row>
    <row r="39" spans="2:126" s="73" customFormat="1" ht="30" customHeight="1">
      <c r="B39" s="101"/>
      <c r="C39" s="197" t="s">
        <v>2814</v>
      </c>
      <c r="D39" s="197" t="s">
        <v>2815</v>
      </c>
      <c r="E39" s="198"/>
      <c r="F39" s="232"/>
      <c r="G39" s="97"/>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122"/>
      <c r="BX39" s="122"/>
      <c r="BY39" s="122"/>
      <c r="BZ39" s="123"/>
      <c r="CA39" s="123"/>
      <c r="CB39" s="123"/>
      <c r="CC39" s="75"/>
      <c r="CD39" s="128"/>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row>
    <row r="40" spans="2:126" s="73" customFormat="1" ht="30" customHeight="1">
      <c r="B40" s="84"/>
      <c r="C40" s="197"/>
      <c r="D40" s="197" t="s">
        <v>2801</v>
      </c>
      <c r="E40" s="198"/>
      <c r="F40" s="232"/>
      <c r="G40" s="97"/>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122"/>
      <c r="BX40" s="122"/>
      <c r="BY40" s="122"/>
      <c r="BZ40" s="123"/>
      <c r="CA40" s="123"/>
      <c r="CB40" s="123"/>
      <c r="CC40" s="75"/>
      <c r="CD40" s="128"/>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row>
    <row r="41" spans="2:126" s="73" customFormat="1" ht="30" customHeight="1">
      <c r="B41" s="84"/>
      <c r="C41" s="197"/>
      <c r="D41" s="232" t="s">
        <v>2816</v>
      </c>
      <c r="E41" s="198"/>
      <c r="F41" s="232"/>
      <c r="G41" s="97"/>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122"/>
      <c r="BX41" s="122"/>
      <c r="BY41" s="122"/>
      <c r="BZ41" s="123"/>
      <c r="CA41" s="123"/>
      <c r="CB41" s="123"/>
      <c r="CC41" s="75"/>
      <c r="CD41" s="128"/>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row>
    <row r="42" spans="2:126" s="73" customFormat="1" ht="30" customHeight="1">
      <c r="B42" s="84"/>
      <c r="C42" s="198"/>
      <c r="D42" s="232" t="s">
        <v>2803</v>
      </c>
      <c r="E42" s="198"/>
      <c r="F42" s="232"/>
      <c r="G42" s="97"/>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122"/>
      <c r="BX42" s="122"/>
      <c r="BY42" s="122"/>
      <c r="BZ42" s="123"/>
      <c r="CA42" s="123"/>
      <c r="CB42" s="123"/>
      <c r="CC42" s="75"/>
      <c r="CD42" s="128"/>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row>
    <row r="43" spans="2:126" s="73" customFormat="1" ht="30" customHeight="1">
      <c r="B43" s="84"/>
      <c r="C43" s="198"/>
      <c r="D43" s="198"/>
      <c r="E43" s="198"/>
      <c r="F43" s="97"/>
      <c r="G43" s="97"/>
      <c r="H43" s="89"/>
      <c r="I43" s="145"/>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223"/>
      <c r="BE43" s="223"/>
      <c r="BF43" s="223"/>
      <c r="BG43" s="223"/>
      <c r="BH43" s="223"/>
      <c r="BI43" s="223"/>
      <c r="BJ43" s="223"/>
      <c r="BK43" s="223"/>
      <c r="BL43" s="223"/>
      <c r="BS43" s="223"/>
      <c r="BT43" s="223"/>
      <c r="BU43" s="223"/>
      <c r="BV43" s="71"/>
      <c r="BW43" s="71"/>
      <c r="BX43" s="71"/>
      <c r="BY43" s="1833" t="s">
        <v>2817</v>
      </c>
      <c r="BZ43" s="71"/>
      <c r="CA43" s="71"/>
      <c r="CC43" s="75"/>
      <c r="CD43" s="128"/>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row>
    <row r="44" spans="2:126" s="73" customFormat="1" ht="30" customHeight="1">
      <c r="B44" s="96"/>
      <c r="C44" s="198"/>
      <c r="D44" s="1830" t="s">
        <v>1435</v>
      </c>
      <c r="E44" s="198"/>
      <c r="F44" s="97" t="s">
        <v>2818</v>
      </c>
      <c r="G44" s="97"/>
      <c r="H44" s="89"/>
      <c r="I44" s="145"/>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c r="BC44" s="89"/>
      <c r="BD44" s="223"/>
      <c r="BE44" s="223"/>
      <c r="BF44" s="223"/>
      <c r="BG44" s="223"/>
      <c r="BH44" s="223"/>
      <c r="BI44" s="223"/>
      <c r="BJ44" s="223"/>
      <c r="BK44" s="223"/>
      <c r="BL44" s="223"/>
      <c r="BS44" s="223"/>
      <c r="BT44" s="223"/>
      <c r="BU44" s="223"/>
      <c r="BV44" s="2989" t="s">
        <v>99</v>
      </c>
      <c r="BW44" s="2990"/>
      <c r="BX44" s="2990"/>
      <c r="BY44" s="2991"/>
      <c r="BZ44" s="2992"/>
      <c r="CA44" s="2993"/>
      <c r="CC44" s="75"/>
      <c r="CD44" s="131"/>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row>
    <row r="45" spans="2:126" s="73" customFormat="1" ht="30" customHeight="1">
      <c r="B45" s="98"/>
      <c r="C45" s="198"/>
      <c r="F45" s="97" t="s">
        <v>2819</v>
      </c>
      <c r="BD45" s="223"/>
      <c r="BE45" s="223"/>
      <c r="BF45" s="223"/>
      <c r="BG45" s="223"/>
      <c r="BH45" s="223"/>
      <c r="BI45" s="223"/>
      <c r="BJ45" s="223"/>
      <c r="BK45" s="223"/>
      <c r="BL45" s="223"/>
      <c r="BS45" s="223"/>
      <c r="BT45" s="223"/>
      <c r="BU45" s="223"/>
      <c r="BV45" s="2990"/>
      <c r="BW45" s="2990"/>
      <c r="BX45" s="2990"/>
      <c r="BY45" s="2994"/>
      <c r="BZ45" s="2995"/>
      <c r="CA45" s="2996"/>
      <c r="CC45" s="75"/>
      <c r="CD45" s="131"/>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row>
    <row r="46" spans="2:126" s="73" customFormat="1" ht="30" customHeight="1">
      <c r="B46" s="98"/>
      <c r="C46" s="198"/>
      <c r="D46" s="233"/>
      <c r="E46" s="198"/>
      <c r="F46" s="226" t="s">
        <v>2820</v>
      </c>
      <c r="G46" s="97"/>
      <c r="H46" s="89"/>
      <c r="I46" s="145"/>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c r="BC46" s="89"/>
      <c r="BD46" s="223"/>
      <c r="BE46" s="223"/>
      <c r="BF46" s="223"/>
      <c r="BG46" s="223"/>
      <c r="BH46" s="223"/>
      <c r="BI46" s="223"/>
      <c r="BJ46" s="223"/>
      <c r="BK46" s="223"/>
      <c r="BL46" s="223"/>
      <c r="BS46" s="223"/>
      <c r="BT46" s="223"/>
      <c r="BU46" s="223"/>
      <c r="BV46" s="71"/>
      <c r="BW46" s="71"/>
      <c r="BX46" s="71"/>
      <c r="BY46" s="71"/>
      <c r="BZ46" s="71"/>
      <c r="CA46" s="71"/>
      <c r="CC46" s="75"/>
      <c r="CD46" s="132"/>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row>
    <row r="47" spans="2:126" s="73" customFormat="1" ht="30" customHeight="1">
      <c r="B47" s="101"/>
      <c r="C47" s="198"/>
      <c r="D47" s="233"/>
      <c r="E47" s="198"/>
      <c r="F47" s="86"/>
      <c r="G47" s="86"/>
      <c r="H47" s="89"/>
      <c r="I47" s="145"/>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223"/>
      <c r="BE47" s="223"/>
      <c r="BF47" s="223"/>
      <c r="BG47" s="223"/>
      <c r="BH47" s="223"/>
      <c r="BI47" s="223"/>
      <c r="BJ47" s="223"/>
      <c r="BK47" s="223"/>
      <c r="BL47" s="223"/>
      <c r="BS47" s="223"/>
      <c r="BT47" s="223"/>
      <c r="BU47" s="223"/>
      <c r="BV47" s="2989" t="s">
        <v>107</v>
      </c>
      <c r="BW47" s="2990"/>
      <c r="BX47" s="2990"/>
      <c r="BY47" s="2991"/>
      <c r="BZ47" s="2992"/>
      <c r="CA47" s="2993"/>
      <c r="CC47" s="75"/>
      <c r="CD47" s="132"/>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row>
    <row r="48" spans="2:126" s="73" customFormat="1" ht="30" customHeight="1">
      <c r="B48" s="84"/>
      <c r="C48" s="198"/>
      <c r="D48" s="233" t="s">
        <v>1439</v>
      </c>
      <c r="E48" s="198"/>
      <c r="F48" s="97" t="s">
        <v>2821</v>
      </c>
      <c r="G48" s="97"/>
      <c r="H48" s="89"/>
      <c r="I48" s="145"/>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223"/>
      <c r="BE48" s="223"/>
      <c r="BF48" s="223"/>
      <c r="BG48" s="223"/>
      <c r="BH48" s="223"/>
      <c r="BI48" s="223"/>
      <c r="BJ48" s="223"/>
      <c r="BK48" s="223"/>
      <c r="BL48" s="223"/>
      <c r="BS48" s="223"/>
      <c r="BT48" s="223"/>
      <c r="BU48" s="223"/>
      <c r="BV48" s="2990"/>
      <c r="BW48" s="2990"/>
      <c r="BX48" s="2990"/>
      <c r="BY48" s="2994"/>
      <c r="BZ48" s="2995"/>
      <c r="CA48" s="2996"/>
      <c r="CC48" s="75"/>
      <c r="CD48" s="132"/>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row>
    <row r="49" spans="2:126" s="73" customFormat="1" ht="30" customHeight="1">
      <c r="B49" s="84"/>
      <c r="C49" s="75"/>
      <c r="D49" s="233"/>
      <c r="E49" s="198"/>
      <c r="F49" s="226" t="s">
        <v>2822</v>
      </c>
      <c r="G49" s="97"/>
      <c r="H49" s="89"/>
      <c r="I49" s="145"/>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C49" s="75"/>
      <c r="CD49" s="132"/>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row>
    <row r="50" spans="2:126" s="73" customFormat="1" ht="40.200000000000003" customHeight="1">
      <c r="B50" s="103"/>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84"/>
      <c r="CC50" s="104"/>
      <c r="CD50" s="191"/>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row>
    <row r="51" spans="2:126" s="73" customFormat="1" ht="40.200000000000003" customHeight="1">
      <c r="B51" s="84"/>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C51" s="75"/>
      <c r="CD51" s="128"/>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row>
    <row r="52" spans="2:126" s="73" customFormat="1" ht="30" customHeight="1">
      <c r="B52" s="96"/>
      <c r="C52" s="197" t="s">
        <v>2823</v>
      </c>
      <c r="D52" s="197" t="s">
        <v>2824</v>
      </c>
      <c r="E52" s="145"/>
      <c r="F52" s="198"/>
      <c r="G52" s="97"/>
      <c r="H52" s="89"/>
      <c r="I52" s="145"/>
      <c r="J52" s="89"/>
      <c r="K52" s="89"/>
      <c r="L52" s="89"/>
      <c r="M52" s="89"/>
      <c r="N52" s="89"/>
      <c r="O52" s="89"/>
      <c r="P52" s="89"/>
      <c r="Q52" s="89"/>
      <c r="R52" s="89"/>
      <c r="S52" s="89"/>
      <c r="T52" s="89"/>
      <c r="U52" s="89"/>
      <c r="V52" s="89"/>
      <c r="W52" s="89"/>
      <c r="X52" s="89"/>
      <c r="Y52" s="89"/>
      <c r="Z52" s="89"/>
      <c r="AA52" s="89"/>
      <c r="AB52" s="89"/>
      <c r="AC52" s="89"/>
      <c r="AD52" s="89"/>
      <c r="AE52" s="89"/>
      <c r="AF52" s="89"/>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C52" s="75"/>
      <c r="CD52" s="131"/>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row>
    <row r="53" spans="2:126" s="73" customFormat="1" ht="30" customHeight="1">
      <c r="B53" s="98"/>
      <c r="C53" s="198"/>
      <c r="D53" s="197" t="s">
        <v>1447</v>
      </c>
      <c r="E53" s="145"/>
      <c r="F53" s="198"/>
      <c r="G53" s="97"/>
      <c r="H53" s="89"/>
      <c r="I53" s="145"/>
      <c r="J53" s="89"/>
      <c r="K53" s="89"/>
      <c r="L53" s="89"/>
      <c r="M53" s="89"/>
      <c r="N53" s="89"/>
      <c r="O53" s="89"/>
      <c r="P53" s="89"/>
      <c r="Q53" s="89"/>
      <c r="R53" s="89"/>
      <c r="S53" s="89"/>
      <c r="T53" s="89"/>
      <c r="U53" s="89"/>
      <c r="V53" s="89"/>
      <c r="W53" s="89"/>
      <c r="X53" s="89"/>
      <c r="Y53" s="89"/>
      <c r="Z53" s="89"/>
      <c r="AA53" s="89"/>
      <c r="AB53" s="89"/>
      <c r="AC53" s="89"/>
      <c r="AD53" s="89"/>
      <c r="AE53" s="89"/>
      <c r="AF53" s="89"/>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C53" s="75"/>
      <c r="CD53" s="131"/>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row>
    <row r="54" spans="2:126" s="73" customFormat="1" ht="30" customHeight="1">
      <c r="B54" s="84"/>
      <c r="C54" s="198"/>
      <c r="D54" s="232" t="s">
        <v>2825</v>
      </c>
      <c r="E54" s="198"/>
      <c r="F54" s="232"/>
      <c r="G54" s="223"/>
      <c r="H54" s="89"/>
      <c r="I54" s="145"/>
      <c r="J54" s="89"/>
      <c r="K54" s="89"/>
      <c r="L54" s="89"/>
      <c r="M54" s="89"/>
      <c r="N54" s="89"/>
      <c r="O54" s="89"/>
      <c r="P54" s="89"/>
      <c r="Q54" s="89"/>
      <c r="R54" s="89"/>
      <c r="S54" s="89"/>
      <c r="T54" s="89"/>
      <c r="U54" s="89"/>
      <c r="V54" s="89"/>
      <c r="W54" s="89"/>
      <c r="X54" s="89"/>
      <c r="Y54" s="89"/>
      <c r="Z54" s="89"/>
      <c r="AA54" s="89"/>
      <c r="AB54" s="89"/>
      <c r="AC54" s="89"/>
      <c r="AD54" s="89"/>
      <c r="AE54" s="89"/>
      <c r="AF54" s="89"/>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C54" s="75"/>
      <c r="CD54" s="132"/>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30" customHeight="1">
      <c r="B55" s="84"/>
      <c r="C55" s="198"/>
      <c r="D55" s="232"/>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C55" s="75"/>
      <c r="CD55" s="132"/>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84"/>
      <c r="C56" s="198"/>
      <c r="D56" s="145"/>
      <c r="E56" s="1828" t="s">
        <v>2826</v>
      </c>
      <c r="F56" s="145"/>
      <c r="G56" s="146"/>
      <c r="H56" s="146"/>
      <c r="I56" s="112"/>
      <c r="J56" s="112"/>
      <c r="K56" s="112"/>
      <c r="L56" s="112"/>
      <c r="M56" s="112"/>
      <c r="N56" s="112"/>
      <c r="O56" s="112"/>
      <c r="P56" s="112"/>
      <c r="Q56" s="112"/>
      <c r="R56" s="89"/>
      <c r="S56" s="89"/>
      <c r="T56" s="89"/>
      <c r="U56" s="89"/>
      <c r="V56" s="89"/>
      <c r="W56" s="89"/>
      <c r="X56" s="89"/>
      <c r="Y56" s="89"/>
      <c r="Z56" s="89"/>
      <c r="AA56" s="89"/>
      <c r="AB56" s="89"/>
      <c r="AC56" s="89"/>
      <c r="AD56" s="89"/>
      <c r="AE56" s="89"/>
      <c r="AF56" s="89"/>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C56" s="75"/>
      <c r="CD56" s="131"/>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198"/>
      <c r="D57" s="2898" t="s">
        <v>1395</v>
      </c>
      <c r="E57" s="2258"/>
      <c r="F57" s="2959"/>
      <c r="G57" s="2960"/>
      <c r="H57" s="2961"/>
      <c r="I57" s="113"/>
      <c r="J57" s="2965" t="s">
        <v>2691</v>
      </c>
      <c r="K57" s="2965"/>
      <c r="L57" s="2965"/>
      <c r="M57" s="2965"/>
      <c r="N57" s="2965"/>
      <c r="O57" s="2965"/>
      <c r="P57" s="2965"/>
      <c r="Q57" s="2965"/>
      <c r="R57" s="89"/>
      <c r="S57" s="2898" t="s">
        <v>1397</v>
      </c>
      <c r="T57" s="2258"/>
      <c r="U57" s="2959"/>
      <c r="V57" s="2960"/>
      <c r="W57" s="2961"/>
      <c r="X57" s="113"/>
      <c r="Y57" s="2965" t="s">
        <v>1451</v>
      </c>
      <c r="Z57" s="2965"/>
      <c r="AA57" s="2965"/>
      <c r="AB57" s="2965"/>
      <c r="AC57" s="2965"/>
      <c r="AD57" s="2965"/>
      <c r="AE57" s="2965"/>
      <c r="AF57" s="296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C57" s="75"/>
      <c r="CD57" s="131"/>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30" customHeight="1">
      <c r="B58" s="84"/>
      <c r="C58" s="75"/>
      <c r="D58" s="2899"/>
      <c r="E58" s="2258"/>
      <c r="F58" s="2962"/>
      <c r="G58" s="2963"/>
      <c r="H58" s="2964"/>
      <c r="I58" s="113"/>
      <c r="J58" s="2965"/>
      <c r="K58" s="2965"/>
      <c r="L58" s="2965"/>
      <c r="M58" s="2965"/>
      <c r="N58" s="2965"/>
      <c r="O58" s="2965"/>
      <c r="P58" s="2965"/>
      <c r="Q58" s="2965"/>
      <c r="R58" s="89"/>
      <c r="S58" s="2899"/>
      <c r="T58" s="2258"/>
      <c r="U58" s="2962"/>
      <c r="V58" s="2963"/>
      <c r="W58" s="2964"/>
      <c r="X58" s="113"/>
      <c r="Y58" s="2965"/>
      <c r="Z58" s="2965"/>
      <c r="AA58" s="2965"/>
      <c r="AB58" s="2965"/>
      <c r="AC58" s="2965"/>
      <c r="AD58" s="2965"/>
      <c r="AE58" s="2965"/>
      <c r="AF58" s="296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223"/>
      <c r="CC58" s="75"/>
      <c r="CD58" s="132"/>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30" customHeight="1">
      <c r="B59" s="96"/>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223"/>
      <c r="CC59" s="137"/>
      <c r="CD59" s="132"/>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98"/>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223"/>
      <c r="CC60" s="7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c r="B61" s="98"/>
      <c r="C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223"/>
      <c r="CC61" s="75"/>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98"/>
      <c r="C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223"/>
      <c r="CC62" s="75"/>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101"/>
      <c r="C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223"/>
      <c r="CC63" s="75"/>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84"/>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223"/>
      <c r="CC64" s="7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30" customHeight="1">
      <c r="B65" s="84"/>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223"/>
      <c r="CC65" s="75"/>
      <c r="CD65" s="128"/>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84"/>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223"/>
      <c r="CC66" s="75"/>
      <c r="CD66" s="131"/>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C67" s="75"/>
      <c r="CD67" s="131"/>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30" customHeight="1">
      <c r="B68" s="96"/>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C68" s="75"/>
      <c r="CD68" s="13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98"/>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C69" s="75"/>
      <c r="CD69" s="13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C70" s="75"/>
      <c r="CD70" s="13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101"/>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C71" s="75"/>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40.200000000000003" customHeight="1">
      <c r="B72" s="103"/>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104"/>
      <c r="BX72" s="104"/>
      <c r="BY72" s="104"/>
      <c r="BZ72" s="104"/>
      <c r="CA72" s="104"/>
      <c r="CB72" s="184"/>
      <c r="CC72" s="104"/>
      <c r="CD72" s="191"/>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40.200000000000003" customHeight="1">
      <c r="B73" s="84"/>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C73" s="75"/>
      <c r="CD73" s="128"/>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84"/>
      <c r="C74" s="170" t="s">
        <v>2827</v>
      </c>
      <c r="D74" s="170" t="s">
        <v>2828</v>
      </c>
      <c r="E74" s="264"/>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64"/>
      <c r="AV74" s="264"/>
      <c r="AW74" s="264"/>
      <c r="AX74" s="264"/>
      <c r="AY74" s="264"/>
      <c r="AZ74" s="264"/>
      <c r="BA74" s="264"/>
      <c r="BB74" s="264"/>
      <c r="BC74" s="264"/>
      <c r="BQ74" s="145"/>
      <c r="BR74" s="145"/>
      <c r="BS74" s="219"/>
      <c r="BT74" s="219"/>
      <c r="BU74" s="219"/>
      <c r="BV74" s="219"/>
      <c r="BW74" s="219"/>
      <c r="BX74" s="145"/>
      <c r="BY74" s="219"/>
      <c r="BZ74" s="219"/>
      <c r="CA74" s="1836" t="s">
        <v>2726</v>
      </c>
      <c r="CB74" s="219"/>
      <c r="CC74" s="219"/>
      <c r="CD74" s="132"/>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84"/>
      <c r="C75" s="264"/>
      <c r="D75" s="170" t="s">
        <v>2829</v>
      </c>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64"/>
      <c r="AO75" s="264"/>
      <c r="AP75" s="264"/>
      <c r="AQ75" s="264"/>
      <c r="AR75" s="264"/>
      <c r="AS75" s="264"/>
      <c r="AT75" s="264"/>
      <c r="AU75" s="264"/>
      <c r="AV75" s="264"/>
      <c r="AW75" s="264"/>
      <c r="AX75" s="264"/>
      <c r="AY75" s="264"/>
      <c r="AZ75" s="264"/>
      <c r="BA75" s="264"/>
      <c r="BB75" s="264"/>
      <c r="BC75" s="264"/>
      <c r="BQ75" s="3008" t="s">
        <v>2405</v>
      </c>
      <c r="BR75" s="2202"/>
      <c r="BS75" s="3009"/>
      <c r="BT75" s="3010"/>
      <c r="BU75" s="3010"/>
      <c r="BV75" s="3010"/>
      <c r="BW75" s="3010"/>
      <c r="BX75" s="3010"/>
      <c r="BY75" s="3010"/>
      <c r="BZ75" s="3010"/>
      <c r="CA75" s="3011"/>
      <c r="CB75" s="2958" t="s">
        <v>1497</v>
      </c>
      <c r="CC75" s="2958"/>
      <c r="CD75" s="132"/>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96"/>
      <c r="C76" s="264"/>
      <c r="D76" s="194" t="s">
        <v>2830</v>
      </c>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c r="AJ76" s="264"/>
      <c r="AK76" s="264"/>
      <c r="AL76" s="264"/>
      <c r="AM76" s="264"/>
      <c r="AN76" s="264"/>
      <c r="AO76" s="264"/>
      <c r="AP76" s="264"/>
      <c r="AQ76" s="264"/>
      <c r="AR76" s="264"/>
      <c r="AS76" s="264"/>
      <c r="AT76" s="264"/>
      <c r="AU76" s="264"/>
      <c r="AV76" s="264"/>
      <c r="AW76" s="264"/>
      <c r="AX76" s="264"/>
      <c r="AY76" s="264"/>
      <c r="AZ76" s="264"/>
      <c r="BA76" s="264"/>
      <c r="BB76" s="264"/>
      <c r="BC76" s="264"/>
      <c r="BQ76" s="2201"/>
      <c r="BR76" s="2202"/>
      <c r="BS76" s="2971"/>
      <c r="BT76" s="2972"/>
      <c r="BU76" s="2972"/>
      <c r="BV76" s="2972"/>
      <c r="BW76" s="2972"/>
      <c r="BX76" s="2972"/>
      <c r="BY76" s="2972"/>
      <c r="BZ76" s="2972"/>
      <c r="CA76" s="2973"/>
      <c r="CB76" s="2958"/>
      <c r="CC76" s="2958"/>
      <c r="CD76" s="132"/>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98"/>
      <c r="C77" s="264"/>
      <c r="D77" s="194" t="s">
        <v>2831</v>
      </c>
      <c r="E77" s="264"/>
      <c r="F77" s="264"/>
      <c r="G77" s="264"/>
      <c r="H77" s="264"/>
      <c r="I77" s="264"/>
      <c r="J77" s="264"/>
      <c r="K77" s="264"/>
      <c r="L77" s="264"/>
      <c r="M77" s="264"/>
      <c r="N77" s="264"/>
      <c r="O77" s="264"/>
      <c r="P77" s="264"/>
      <c r="Q77" s="264"/>
      <c r="R77" s="264"/>
      <c r="S77" s="264"/>
      <c r="T77" s="264"/>
      <c r="U77" s="264"/>
      <c r="V77" s="264"/>
      <c r="W77" s="264"/>
      <c r="X77" s="264"/>
      <c r="Y77" s="264"/>
      <c r="Z77" s="264"/>
      <c r="AA77" s="264"/>
      <c r="AB77" s="264"/>
      <c r="AC77" s="264"/>
      <c r="AD77" s="264"/>
      <c r="AE77" s="264"/>
      <c r="AF77" s="264"/>
      <c r="AG77" s="264"/>
      <c r="AH77" s="264"/>
      <c r="AI77" s="264"/>
      <c r="AJ77" s="264"/>
      <c r="AK77" s="264"/>
      <c r="AL77" s="264"/>
      <c r="AM77" s="264"/>
      <c r="AN77" s="264"/>
      <c r="AO77" s="264"/>
      <c r="AP77" s="264"/>
      <c r="AQ77" s="264"/>
      <c r="AR77" s="264"/>
      <c r="AS77" s="264"/>
      <c r="AT77" s="264"/>
      <c r="AU77" s="264"/>
      <c r="AV77" s="264"/>
      <c r="AW77" s="264"/>
      <c r="AX77" s="264"/>
      <c r="AY77" s="264"/>
      <c r="AZ77" s="264"/>
      <c r="BA77" s="264"/>
      <c r="BB77" s="264"/>
      <c r="BC77" s="264"/>
      <c r="BD77" s="264"/>
      <c r="BE77" s="264"/>
      <c r="BF77" s="264"/>
      <c r="BG77" s="264"/>
      <c r="BH77" s="264"/>
      <c r="BI77" s="264"/>
      <c r="BJ77" s="264"/>
      <c r="BK77" s="264"/>
      <c r="BL77" s="264"/>
      <c r="BM77" s="264"/>
      <c r="BN77" s="264"/>
      <c r="BO77" s="264"/>
      <c r="BP77" s="264"/>
      <c r="BQ77" s="264"/>
      <c r="BR77" s="264"/>
      <c r="BS77" s="145"/>
      <c r="BT77" s="145"/>
      <c r="BU77" s="145"/>
      <c r="BV77" s="145"/>
      <c r="BW77" s="145"/>
      <c r="BX77" s="145"/>
      <c r="BY77" s="145"/>
      <c r="BZ77" s="145"/>
      <c r="CA77" s="145"/>
      <c r="CB77" s="145"/>
      <c r="CC77" s="145"/>
      <c r="CD77" s="266"/>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98"/>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D78" s="131"/>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101"/>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84"/>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137"/>
      <c r="CC81" s="137"/>
      <c r="CD81" s="13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84"/>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137"/>
      <c r="CC82" s="137"/>
      <c r="CD82" s="13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84"/>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137"/>
      <c r="CC83" s="137"/>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96"/>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137"/>
      <c r="CC84" s="137"/>
      <c r="CD84" s="128"/>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98"/>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137"/>
      <c r="CC85" s="137"/>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101"/>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133"/>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42"/>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ht="19.95" customHeight="1">
      <c r="B88" s="135"/>
      <c r="C88" s="136"/>
      <c r="D88" s="135"/>
      <c r="E88" s="137"/>
      <c r="F88" s="136"/>
      <c r="G88" s="121"/>
      <c r="H88" s="121"/>
      <c r="I88" s="121"/>
      <c r="J88" s="139"/>
      <c r="K88" s="139"/>
      <c r="L88" s="139"/>
      <c r="M88" s="139"/>
      <c r="N88" s="139"/>
      <c r="O88" s="139"/>
      <c r="P88" s="139"/>
      <c r="Q88" s="140"/>
      <c r="R88" s="139"/>
      <c r="S88" s="139"/>
      <c r="T88" s="135"/>
      <c r="U88" s="135"/>
      <c r="V88" s="135"/>
      <c r="W88" s="135"/>
      <c r="X88" s="135"/>
      <c r="Y88" s="135"/>
      <c r="Z88" s="135"/>
      <c r="AA88" s="135"/>
      <c r="AB88" s="141"/>
      <c r="AC88" s="137"/>
      <c r="AD88" s="137"/>
      <c r="AE88" s="137"/>
      <c r="AF88" s="137"/>
      <c r="AG88" s="137"/>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5"/>
      <c r="BR88" s="135"/>
      <c r="BS88" s="135"/>
      <c r="BT88" s="135"/>
      <c r="BU88" s="135"/>
      <c r="BV88" s="135"/>
      <c r="BW88" s="135"/>
      <c r="BX88" s="135"/>
      <c r="BY88" s="135"/>
      <c r="BZ88" s="141"/>
      <c r="CA88" s="137"/>
      <c r="CB88" s="137"/>
      <c r="CC88" s="135"/>
      <c r="CD88" s="135"/>
    </row>
    <row r="89" spans="1:126" ht="19.95" customHeight="1">
      <c r="B89" s="135"/>
      <c r="C89" s="136"/>
      <c r="D89" s="135"/>
      <c r="E89" s="137"/>
      <c r="F89" s="136"/>
      <c r="G89" s="121"/>
      <c r="H89" s="121"/>
      <c r="I89" s="121"/>
      <c r="J89" s="139"/>
      <c r="K89" s="139"/>
      <c r="L89" s="139"/>
      <c r="M89" s="139"/>
      <c r="N89" s="139"/>
      <c r="O89" s="139"/>
      <c r="P89" s="139"/>
      <c r="Q89" s="140"/>
      <c r="R89" s="139"/>
      <c r="S89" s="139"/>
      <c r="T89" s="135"/>
      <c r="U89" s="135"/>
      <c r="V89" s="135"/>
      <c r="W89" s="135"/>
      <c r="X89" s="135"/>
      <c r="Y89" s="135"/>
      <c r="Z89" s="135"/>
      <c r="AA89" s="135"/>
      <c r="AB89" s="141"/>
      <c r="AC89" s="137"/>
      <c r="AD89" s="137"/>
      <c r="AE89" s="137"/>
      <c r="AF89" s="137"/>
      <c r="AG89" s="137"/>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35"/>
      <c r="BZ89" s="141"/>
      <c r="CA89" s="137"/>
      <c r="CB89" s="137"/>
      <c r="CC89" s="135"/>
      <c r="CD89" s="135"/>
    </row>
    <row r="90" spans="1:126" s="74" customFormat="1" ht="30" customHeight="1">
      <c r="A90" s="2160">
        <v>34</v>
      </c>
      <c r="B90" s="2160"/>
      <c r="C90" s="2160"/>
      <c r="D90" s="2160"/>
      <c r="E90" s="2160"/>
      <c r="F90" s="2160"/>
      <c r="G90" s="2160"/>
      <c r="H90" s="2160"/>
      <c r="I90" s="2160"/>
      <c r="J90" s="2160"/>
      <c r="K90" s="2160"/>
      <c r="L90" s="2160"/>
      <c r="M90" s="2160"/>
      <c r="N90" s="2160"/>
      <c r="O90" s="2160"/>
      <c r="P90" s="2160"/>
      <c r="Q90" s="2160"/>
      <c r="R90" s="2160"/>
      <c r="S90" s="2160"/>
      <c r="T90" s="2160"/>
      <c r="U90" s="2160"/>
      <c r="V90" s="2160"/>
      <c r="W90" s="2160"/>
      <c r="X90" s="2160"/>
      <c r="Y90" s="2160"/>
      <c r="Z90" s="2160"/>
      <c r="AA90" s="2160"/>
      <c r="AB90" s="2160"/>
      <c r="AC90" s="2160"/>
      <c r="AD90" s="2160"/>
      <c r="AE90" s="2160"/>
      <c r="AF90" s="2160"/>
      <c r="AG90" s="2160"/>
      <c r="AH90" s="2160"/>
      <c r="AI90" s="2160"/>
      <c r="AJ90" s="2160"/>
      <c r="AK90" s="2160"/>
      <c r="AL90" s="2160"/>
      <c r="AM90" s="2160"/>
      <c r="AN90" s="2160"/>
      <c r="AO90" s="2160"/>
      <c r="AP90" s="2160"/>
      <c r="AQ90" s="2160"/>
      <c r="AR90" s="2160"/>
      <c r="AS90" s="2160"/>
      <c r="AT90" s="2160"/>
      <c r="AU90" s="2160"/>
      <c r="AV90" s="2160"/>
      <c r="AW90" s="2160"/>
      <c r="AX90" s="2160"/>
      <c r="AY90" s="2160"/>
      <c r="AZ90" s="2160"/>
      <c r="BA90" s="2160"/>
      <c r="BB90" s="2160"/>
      <c r="BC90" s="2160"/>
      <c r="BD90" s="2160"/>
      <c r="BE90" s="2160"/>
      <c r="BF90" s="2160"/>
      <c r="BG90" s="2160"/>
      <c r="BH90" s="2160"/>
      <c r="BI90" s="2160"/>
      <c r="BJ90" s="2160"/>
      <c r="BK90" s="2160"/>
      <c r="BL90" s="2160"/>
      <c r="BM90" s="2160"/>
      <c r="BN90" s="2160"/>
      <c r="BO90" s="2160"/>
      <c r="BP90" s="2160"/>
      <c r="BQ90" s="2160"/>
      <c r="BR90" s="2160"/>
      <c r="BS90" s="2160"/>
      <c r="BT90" s="2160"/>
      <c r="BU90" s="2160"/>
      <c r="BV90" s="2160"/>
      <c r="BW90" s="2160"/>
      <c r="BX90" s="2160"/>
      <c r="BY90" s="2160"/>
      <c r="BZ90" s="2160"/>
      <c r="CA90" s="2160"/>
      <c r="CB90" s="2160"/>
      <c r="CC90" s="2160"/>
      <c r="CD90" s="2160"/>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row>
    <row r="91" spans="1:126" s="74" customFormat="1" ht="19.95" customHeight="1">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row>
    <row r="92" spans="1:126" s="74" customFormat="1" ht="19.95" customHeight="1">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sheetData>
  <mergeCells count="33">
    <mergeCell ref="A90:CD90"/>
    <mergeCell ref="BQ75:BR76"/>
    <mergeCell ref="BS75:CA76"/>
    <mergeCell ref="CB75:CC76"/>
    <mergeCell ref="BV44:BX45"/>
    <mergeCell ref="BY44:CA45"/>
    <mergeCell ref="BV47:BX48"/>
    <mergeCell ref="BY47:CA48"/>
    <mergeCell ref="D57:E58"/>
    <mergeCell ref="F57:H58"/>
    <mergeCell ref="U57:W58"/>
    <mergeCell ref="J57:Q58"/>
    <mergeCell ref="S57:T58"/>
    <mergeCell ref="Y57:AF58"/>
    <mergeCell ref="BV29:BX30"/>
    <mergeCell ref="BY29:CA30"/>
    <mergeCell ref="BV32:BX33"/>
    <mergeCell ref="BY32:CA33"/>
    <mergeCell ref="BV35:BX36"/>
    <mergeCell ref="BY35:CA36"/>
    <mergeCell ref="BV26:BX27"/>
    <mergeCell ref="BY26:CA27"/>
    <mergeCell ref="C4:N5"/>
    <mergeCell ref="O4:Q5"/>
    <mergeCell ref="H7:I8"/>
    <mergeCell ref="D14:E15"/>
    <mergeCell ref="F14:H15"/>
    <mergeCell ref="U14:W15"/>
    <mergeCell ref="J14:Q15"/>
    <mergeCell ref="S14:T15"/>
    <mergeCell ref="Y14:AF15"/>
    <mergeCell ref="BV23:BX24"/>
    <mergeCell ref="BY23:CA2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tint="0.59999389629810485"/>
  </sheetPr>
  <dimension ref="A1:DV102"/>
  <sheetViews>
    <sheetView showGridLines="0" view="pageBreakPreview" zoomScale="40" zoomScaleNormal="40" zoomScalePageLayoutView="35" workbookViewId="0">
      <selection activeCell="BO46" sqref="BO46"/>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1345</v>
      </c>
      <c r="P4" s="2945"/>
      <c r="Q4" s="2946"/>
      <c r="R4" s="47"/>
      <c r="S4" s="115" t="s">
        <v>2719</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2720</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C7" s="251" t="s">
        <v>2682</v>
      </c>
      <c r="D7" s="251"/>
      <c r="E7" s="251"/>
      <c r="F7" s="251"/>
      <c r="G7" s="251"/>
      <c r="H7" s="2931">
        <v>2</v>
      </c>
      <c r="I7" s="2931"/>
      <c r="J7" s="86"/>
      <c r="K7" s="254" t="s">
        <v>2832</v>
      </c>
      <c r="L7" s="255"/>
      <c r="M7" s="255"/>
      <c r="N7" s="255"/>
      <c r="O7" s="255"/>
      <c r="P7" s="255"/>
      <c r="Q7" s="255"/>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252" t="s">
        <v>2684</v>
      </c>
      <c r="D8" s="252"/>
      <c r="E8" s="252"/>
      <c r="F8" s="252"/>
      <c r="G8" s="252"/>
      <c r="H8" s="2931"/>
      <c r="I8" s="2931"/>
      <c r="J8" s="86"/>
      <c r="K8" s="226" t="s">
        <v>2833</v>
      </c>
      <c r="V8" s="89"/>
      <c r="W8" s="89"/>
      <c r="X8" s="89"/>
      <c r="Y8" s="89"/>
      <c r="Z8" s="89"/>
      <c r="AA8" s="89"/>
      <c r="AB8" s="89"/>
      <c r="AC8" s="89"/>
      <c r="AD8" s="89"/>
      <c r="AE8" s="89"/>
      <c r="AF8" s="89"/>
      <c r="AG8" s="89"/>
      <c r="AH8" s="89"/>
      <c r="AI8" s="89"/>
      <c r="AJ8" s="89"/>
      <c r="AK8" s="47"/>
      <c r="AL8" s="47"/>
      <c r="AM8" s="47"/>
      <c r="AN8" s="47"/>
      <c r="AO8" s="47"/>
      <c r="AP8" s="47"/>
      <c r="AQ8" s="47"/>
      <c r="AR8" s="47"/>
      <c r="AS8" s="47"/>
      <c r="AT8" s="47"/>
      <c r="AU8" s="47"/>
      <c r="AV8" s="47"/>
      <c r="AW8" s="47"/>
      <c r="AX8" s="47"/>
      <c r="AY8" s="47"/>
      <c r="AZ8" s="89"/>
      <c r="BA8" s="143"/>
      <c r="BB8" s="143"/>
      <c r="BC8" s="143"/>
      <c r="BD8" s="143"/>
      <c r="BE8" s="143"/>
      <c r="BF8" s="143"/>
      <c r="BG8" s="143"/>
      <c r="BH8" s="143"/>
      <c r="BI8" s="143"/>
      <c r="BJ8" s="143"/>
      <c r="BK8" s="143"/>
      <c r="BL8" s="143"/>
      <c r="BM8" s="143"/>
      <c r="BN8" s="143"/>
      <c r="BO8" s="143"/>
      <c r="BP8" s="143"/>
      <c r="BQ8" s="143"/>
      <c r="BR8" s="143"/>
      <c r="BS8" s="143"/>
      <c r="BT8" s="143"/>
      <c r="BU8" s="143"/>
      <c r="BV8" s="47"/>
      <c r="BW8" s="47"/>
      <c r="BX8" s="47"/>
      <c r="BY8" s="47"/>
      <c r="BZ8" s="47"/>
      <c r="CA8" s="47"/>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10.199999999999999" customHeight="1">
      <c r="B9" s="84"/>
      <c r="V9" s="89"/>
      <c r="W9" s="89"/>
      <c r="X9" s="89"/>
      <c r="Y9" s="89"/>
      <c r="Z9" s="89"/>
      <c r="AA9" s="89"/>
      <c r="AB9" s="89"/>
      <c r="AC9" s="89"/>
      <c r="AD9" s="89"/>
      <c r="AE9" s="89"/>
      <c r="AF9" s="89"/>
      <c r="AG9" s="89"/>
      <c r="AH9" s="89"/>
      <c r="AI9" s="89"/>
      <c r="AJ9" s="89"/>
      <c r="AK9" s="47"/>
      <c r="AL9" s="47"/>
      <c r="AM9" s="47"/>
      <c r="AN9" s="47"/>
      <c r="AO9" s="47"/>
      <c r="AP9" s="47"/>
      <c r="AQ9" s="47"/>
      <c r="AR9" s="47"/>
      <c r="AS9" s="47"/>
      <c r="AT9" s="47"/>
      <c r="AU9" s="47"/>
      <c r="AV9" s="47"/>
      <c r="AW9" s="47"/>
      <c r="AX9" s="47"/>
      <c r="AY9" s="47"/>
      <c r="AZ9" s="89"/>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197" t="s">
        <v>2834</v>
      </c>
      <c r="D10" s="197" t="s">
        <v>2835</v>
      </c>
      <c r="E10" s="198"/>
      <c r="F10" s="232"/>
      <c r="G10" s="97"/>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139"/>
      <c r="BF10" s="139"/>
      <c r="BG10" s="139"/>
      <c r="BH10" s="139"/>
      <c r="BI10" s="139"/>
      <c r="BJ10" s="139"/>
      <c r="CB10" s="139"/>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11" s="198"/>
      <c r="D11" s="232" t="s">
        <v>2836</v>
      </c>
      <c r="E11" s="198"/>
      <c r="F11" s="232"/>
      <c r="G11" s="97"/>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139"/>
      <c r="BF11" s="139"/>
      <c r="BG11" s="139"/>
      <c r="BH11" s="139"/>
      <c r="BI11" s="139"/>
      <c r="BJ11" s="139"/>
      <c r="CB11" s="139"/>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15" customHeight="1">
      <c r="B12" s="84"/>
      <c r="C12" s="198"/>
      <c r="D12" s="197"/>
      <c r="E12" s="198"/>
      <c r="F12" s="232"/>
      <c r="G12" s="97"/>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D12" s="128"/>
      <c r="CH12" s="75"/>
      <c r="CI12" s="75"/>
      <c r="CJ12" s="75"/>
      <c r="CK12" s="75"/>
    </row>
    <row r="13" spans="2:126" s="71" customFormat="1" ht="30" customHeight="1">
      <c r="B13" s="84"/>
      <c r="C13" s="198"/>
      <c r="D13" s="197" t="s">
        <v>1435</v>
      </c>
      <c r="E13" s="198"/>
      <c r="F13" s="232" t="s">
        <v>2837</v>
      </c>
      <c r="G13" s="97"/>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139"/>
      <c r="BF13" s="139"/>
      <c r="BG13" s="139"/>
      <c r="BH13" s="139"/>
      <c r="BI13" s="139"/>
      <c r="BJ13" s="139"/>
      <c r="BK13" s="139"/>
      <c r="BL13" s="139"/>
      <c r="BM13" s="139"/>
      <c r="BN13" s="139"/>
      <c r="BO13" s="139"/>
      <c r="BP13" s="139"/>
      <c r="BQ13" s="9"/>
      <c r="BR13" s="9"/>
      <c r="BS13" s="9"/>
      <c r="BT13" s="9"/>
      <c r="BU13" s="9"/>
      <c r="BV13" s="9"/>
      <c r="BW13" s="9"/>
      <c r="BX13" s="9"/>
      <c r="BY13" s="2166">
        <v>3100</v>
      </c>
      <c r="BZ13" s="2166"/>
      <c r="CA13" s="2166"/>
      <c r="CB13" s="9"/>
      <c r="CC13" s="9"/>
      <c r="CD13" s="128"/>
      <c r="CH13" s="75"/>
      <c r="CI13" s="75"/>
      <c r="CJ13" s="75"/>
      <c r="CK13" s="75"/>
    </row>
    <row r="14" spans="2:126" s="71" customFormat="1" ht="30" customHeight="1">
      <c r="B14" s="84"/>
      <c r="C14" s="198"/>
      <c r="D14" s="197"/>
      <c r="E14" s="198"/>
      <c r="F14" s="3012" t="s">
        <v>2838</v>
      </c>
      <c r="G14" s="3012"/>
      <c r="H14" s="3012"/>
      <c r="I14" s="89" t="s">
        <v>2839</v>
      </c>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139"/>
      <c r="BF14" s="139"/>
      <c r="BG14" s="139"/>
      <c r="BH14" s="139"/>
      <c r="BI14" s="139"/>
      <c r="BJ14" s="139"/>
      <c r="BK14" s="139"/>
      <c r="BL14" s="139"/>
      <c r="BM14" s="139"/>
      <c r="BN14" s="139"/>
      <c r="BO14" s="139"/>
      <c r="BP14" s="139"/>
      <c r="BQ14" s="2899">
        <v>51</v>
      </c>
      <c r="BR14" s="2899"/>
      <c r="BS14" s="2895"/>
      <c r="BT14" s="2896"/>
      <c r="BU14" s="2896"/>
      <c r="BV14" s="2896"/>
      <c r="BW14" s="2896"/>
      <c r="BX14" s="2896"/>
      <c r="BY14" s="2896"/>
      <c r="BZ14" s="2896"/>
      <c r="CA14" s="2897"/>
      <c r="CB14" s="2899" t="s">
        <v>1497</v>
      </c>
      <c r="CC14" s="2899"/>
      <c r="CD14" s="128"/>
      <c r="CH14" s="75"/>
      <c r="CI14" s="75"/>
      <c r="CJ14" s="75"/>
      <c r="CK14" s="75"/>
    </row>
    <row r="15" spans="2:126" s="71" customFormat="1" ht="30" customHeight="1">
      <c r="B15" s="96"/>
      <c r="C15" s="198"/>
      <c r="D15" s="197"/>
      <c r="E15" s="198"/>
      <c r="F15" s="3012"/>
      <c r="G15" s="3012"/>
      <c r="H15" s="3012"/>
      <c r="I15" s="99" t="s">
        <v>2840</v>
      </c>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139"/>
      <c r="BF15" s="139"/>
      <c r="BG15" s="139"/>
      <c r="BH15" s="139"/>
      <c r="BI15" s="139"/>
      <c r="BJ15" s="139"/>
      <c r="BK15" s="139"/>
      <c r="BL15" s="139"/>
      <c r="BM15" s="139"/>
      <c r="BN15" s="139"/>
      <c r="BO15" s="139"/>
      <c r="BP15" s="139"/>
      <c r="BQ15" s="2899"/>
      <c r="BR15" s="2899"/>
      <c r="BS15" s="2203"/>
      <c r="BT15" s="2204"/>
      <c r="BU15" s="2204"/>
      <c r="BV15" s="2204"/>
      <c r="BW15" s="2204"/>
      <c r="BX15" s="2204"/>
      <c r="BY15" s="2204"/>
      <c r="BZ15" s="2204"/>
      <c r="CA15" s="2205"/>
      <c r="CB15" s="2899"/>
      <c r="CC15" s="2899"/>
      <c r="CD15" s="128"/>
      <c r="CH15" s="75"/>
      <c r="CI15" s="75"/>
      <c r="CJ15" s="75"/>
      <c r="CK15" s="75"/>
    </row>
    <row r="16" spans="2:126" s="72" customFormat="1" ht="19.95" customHeight="1">
      <c r="B16" s="98"/>
      <c r="C16" s="198"/>
      <c r="D16" s="197"/>
      <c r="E16" s="198"/>
      <c r="F16" s="232"/>
      <c r="G16" s="97"/>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139"/>
      <c r="BF16" s="139"/>
      <c r="BG16" s="139"/>
      <c r="BH16" s="139"/>
      <c r="BI16" s="139"/>
      <c r="BJ16" s="139"/>
      <c r="BK16" s="139"/>
      <c r="BL16" s="139"/>
      <c r="BM16" s="139"/>
      <c r="BN16" s="139"/>
      <c r="BO16" s="139"/>
      <c r="BP16" s="139"/>
      <c r="BQ16" s="71"/>
      <c r="BR16" s="71"/>
      <c r="BS16" s="71"/>
      <c r="BT16" s="71"/>
      <c r="BU16" s="71"/>
      <c r="BV16" s="75"/>
      <c r="BW16" s="75"/>
      <c r="BX16" s="75"/>
      <c r="BY16" s="75"/>
      <c r="BZ16" s="75"/>
      <c r="CA16" s="75"/>
      <c r="CB16" s="256"/>
      <c r="CC16" s="258"/>
      <c r="CD16" s="131"/>
      <c r="CH16" s="75"/>
      <c r="CI16" s="75"/>
      <c r="CJ16" s="75"/>
      <c r="CK16" s="75"/>
    </row>
    <row r="17" spans="2:89" s="72" customFormat="1" ht="30" customHeight="1">
      <c r="B17" s="98"/>
      <c r="C17" s="198"/>
      <c r="D17" s="197" t="s">
        <v>1439</v>
      </c>
      <c r="E17" s="198"/>
      <c r="F17" s="232" t="s">
        <v>2841</v>
      </c>
      <c r="G17" s="97"/>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139"/>
      <c r="BF17" s="139"/>
      <c r="BG17" s="139"/>
      <c r="BH17" s="139"/>
      <c r="BI17" s="139"/>
      <c r="BJ17" s="139"/>
      <c r="BK17" s="139"/>
      <c r="BL17" s="139"/>
      <c r="BM17" s="139"/>
      <c r="BN17" s="139"/>
      <c r="BO17" s="139"/>
      <c r="BP17" s="139"/>
      <c r="BQ17" s="71"/>
      <c r="BR17" s="71"/>
      <c r="BS17" s="71"/>
      <c r="BT17" s="71"/>
      <c r="BU17" s="71"/>
      <c r="BV17" s="75"/>
      <c r="BW17" s="75"/>
      <c r="BX17" s="75"/>
      <c r="BY17" s="75"/>
      <c r="BZ17" s="75"/>
      <c r="CA17" s="75"/>
      <c r="CB17" s="256"/>
      <c r="CC17" s="258"/>
      <c r="CD17" s="131"/>
      <c r="CH17" s="75"/>
      <c r="CI17" s="75"/>
      <c r="CJ17" s="75"/>
      <c r="CK17" s="75"/>
    </row>
    <row r="18" spans="2:89" s="72" customFormat="1" ht="30" customHeight="1">
      <c r="B18" s="101"/>
      <c r="C18" s="198"/>
      <c r="D18" s="197"/>
      <c r="E18" s="198"/>
      <c r="F18" s="3012" t="s">
        <v>2842</v>
      </c>
      <c r="G18" s="3012"/>
      <c r="H18" s="3012"/>
      <c r="I18" s="89" t="s">
        <v>2843</v>
      </c>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139"/>
      <c r="BF18" s="139"/>
      <c r="BG18" s="139"/>
      <c r="BH18" s="139"/>
      <c r="BI18" s="139"/>
      <c r="BJ18" s="139"/>
      <c r="BK18" s="139"/>
      <c r="BL18" s="139"/>
      <c r="BM18" s="139"/>
      <c r="BN18" s="139"/>
      <c r="BO18" s="139"/>
      <c r="BP18" s="139"/>
      <c r="BQ18" s="2899">
        <v>52</v>
      </c>
      <c r="BR18" s="2899"/>
      <c r="BS18" s="2895"/>
      <c r="BT18" s="2896"/>
      <c r="BU18" s="2896"/>
      <c r="BV18" s="2896"/>
      <c r="BW18" s="2896"/>
      <c r="BX18" s="2896"/>
      <c r="BY18" s="2896"/>
      <c r="BZ18" s="2896"/>
      <c r="CA18" s="2897"/>
      <c r="CB18" s="2899" t="s">
        <v>1497</v>
      </c>
      <c r="CC18" s="2899"/>
      <c r="CD18" s="132"/>
      <c r="CH18" s="75"/>
      <c r="CI18" s="75"/>
      <c r="CJ18" s="75"/>
      <c r="CK18" s="75"/>
    </row>
    <row r="19" spans="2:89" s="72" customFormat="1" ht="30" customHeight="1">
      <c r="B19" s="101"/>
      <c r="C19" s="198"/>
      <c r="D19" s="197"/>
      <c r="E19" s="198"/>
      <c r="F19" s="3012"/>
      <c r="G19" s="3012"/>
      <c r="H19" s="3012"/>
      <c r="I19" s="99" t="s">
        <v>2844</v>
      </c>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139"/>
      <c r="BF19" s="139"/>
      <c r="BG19" s="139"/>
      <c r="BH19" s="139"/>
      <c r="BI19" s="139"/>
      <c r="BJ19" s="139"/>
      <c r="BK19" s="139"/>
      <c r="BL19" s="139"/>
      <c r="BM19" s="139"/>
      <c r="BN19" s="139"/>
      <c r="BO19" s="139"/>
      <c r="BP19" s="139"/>
      <c r="BQ19" s="2899"/>
      <c r="BR19" s="2899"/>
      <c r="BS19" s="2203"/>
      <c r="BT19" s="2204"/>
      <c r="BU19" s="2204"/>
      <c r="BV19" s="2204"/>
      <c r="BW19" s="2204"/>
      <c r="BX19" s="2204"/>
      <c r="BY19" s="2204"/>
      <c r="BZ19" s="2204"/>
      <c r="CA19" s="2205"/>
      <c r="CB19" s="2899"/>
      <c r="CC19" s="2899"/>
      <c r="CD19" s="132"/>
      <c r="CH19" s="75"/>
      <c r="CI19" s="75"/>
      <c r="CJ19" s="75"/>
      <c r="CK19" s="75"/>
    </row>
    <row r="20" spans="2:89" s="72" customFormat="1" ht="19.95" customHeight="1">
      <c r="B20" s="101"/>
      <c r="C20" s="198"/>
      <c r="D20" s="197"/>
      <c r="E20" s="198"/>
      <c r="F20" s="232"/>
      <c r="G20" s="97"/>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139"/>
      <c r="BF20" s="139"/>
      <c r="BG20" s="139"/>
      <c r="BH20" s="139"/>
      <c r="BI20" s="139"/>
      <c r="BJ20" s="139"/>
      <c r="BK20" s="139"/>
      <c r="BL20" s="139"/>
      <c r="BM20" s="139"/>
      <c r="BN20" s="139"/>
      <c r="BO20" s="139"/>
      <c r="BP20" s="139"/>
      <c r="BV20" s="75"/>
      <c r="BW20" s="75"/>
      <c r="BX20" s="75"/>
      <c r="BY20" s="75"/>
      <c r="BZ20" s="75"/>
      <c r="CA20" s="75"/>
      <c r="CB20" s="256"/>
      <c r="CC20" s="259"/>
      <c r="CD20" s="132"/>
      <c r="CH20" s="75"/>
      <c r="CI20" s="75"/>
      <c r="CJ20" s="75"/>
      <c r="CK20" s="75"/>
    </row>
    <row r="21" spans="2:89" s="72" customFormat="1" ht="30" customHeight="1">
      <c r="B21" s="101"/>
      <c r="C21" s="198"/>
      <c r="D21" s="197" t="s">
        <v>2455</v>
      </c>
      <c r="E21" s="198"/>
      <c r="F21" s="197" t="s">
        <v>2845</v>
      </c>
      <c r="G21" s="97"/>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K21" s="139"/>
      <c r="BL21" s="139"/>
      <c r="BM21" s="139"/>
      <c r="BN21" s="139"/>
      <c r="BO21" s="139"/>
      <c r="BP21" s="139"/>
      <c r="BV21" s="75"/>
      <c r="BW21" s="75"/>
      <c r="BX21" s="75"/>
      <c r="BY21" s="75"/>
      <c r="BZ21" s="75"/>
      <c r="CA21" s="75"/>
      <c r="CB21" s="256"/>
      <c r="CC21" s="259"/>
      <c r="CD21" s="132"/>
      <c r="CH21" s="75"/>
      <c r="CI21" s="75"/>
      <c r="CJ21" s="75"/>
      <c r="CK21" s="75"/>
    </row>
    <row r="22" spans="2:89" s="72" customFormat="1" ht="30" customHeight="1">
      <c r="B22" s="101"/>
      <c r="C22" s="198"/>
      <c r="D22" s="197"/>
      <c r="E22" s="198"/>
      <c r="F22" s="3012" t="s">
        <v>2846</v>
      </c>
      <c r="G22" s="3012"/>
      <c r="H22" s="3012"/>
      <c r="I22" s="89" t="s">
        <v>2847</v>
      </c>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K22" s="139"/>
      <c r="BL22" s="139"/>
      <c r="BM22" s="139"/>
      <c r="BN22" s="139"/>
      <c r="BO22" s="139"/>
      <c r="BP22" s="139"/>
      <c r="BQ22" s="2899">
        <v>53</v>
      </c>
      <c r="BR22" s="2899"/>
      <c r="BS22" s="2895"/>
      <c r="BT22" s="2896"/>
      <c r="BU22" s="2896"/>
      <c r="BV22" s="2896"/>
      <c r="BW22" s="2896"/>
      <c r="BX22" s="2896"/>
      <c r="BY22" s="2896"/>
      <c r="BZ22" s="2896"/>
      <c r="CA22" s="2897"/>
      <c r="CB22" s="2899" t="s">
        <v>1497</v>
      </c>
      <c r="CC22" s="2899"/>
      <c r="CD22" s="132"/>
      <c r="CH22" s="75"/>
      <c r="CI22" s="75"/>
      <c r="CJ22" s="75"/>
      <c r="CK22" s="75"/>
    </row>
    <row r="23" spans="2:89" s="73" customFormat="1" ht="30" customHeight="1">
      <c r="B23" s="101"/>
      <c r="C23" s="198"/>
      <c r="D23" s="197"/>
      <c r="E23" s="198"/>
      <c r="F23" s="3012"/>
      <c r="G23" s="3012"/>
      <c r="H23" s="3012"/>
      <c r="I23" s="99" t="s">
        <v>2848</v>
      </c>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139"/>
      <c r="BF23" s="139"/>
      <c r="BG23" s="139"/>
      <c r="BH23" s="139"/>
      <c r="BI23" s="139"/>
      <c r="BJ23" s="139"/>
      <c r="BK23" s="139"/>
      <c r="BL23" s="139"/>
      <c r="BM23" s="139"/>
      <c r="BN23" s="139"/>
      <c r="BO23" s="139"/>
      <c r="BP23" s="139"/>
      <c r="BQ23" s="2899"/>
      <c r="BR23" s="2899"/>
      <c r="BS23" s="2203"/>
      <c r="BT23" s="2204"/>
      <c r="BU23" s="2204"/>
      <c r="BV23" s="2204"/>
      <c r="BW23" s="2204"/>
      <c r="BX23" s="2204"/>
      <c r="BY23" s="2204"/>
      <c r="BZ23" s="2204"/>
      <c r="CA23" s="2205"/>
      <c r="CB23" s="2899"/>
      <c r="CC23" s="2899"/>
      <c r="CD23" s="132"/>
      <c r="CH23" s="75"/>
      <c r="CI23" s="75"/>
      <c r="CJ23" s="75"/>
      <c r="CK23" s="75"/>
    </row>
    <row r="24" spans="2:89" s="73" customFormat="1" ht="19.95" customHeight="1">
      <c r="B24" s="84"/>
      <c r="C24" s="198"/>
      <c r="D24" s="197"/>
      <c r="E24" s="198"/>
      <c r="F24" s="232"/>
      <c r="G24" s="97"/>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257"/>
      <c r="CC24" s="259"/>
      <c r="CD24" s="132"/>
      <c r="CH24" s="75"/>
      <c r="CI24" s="75"/>
      <c r="CJ24" s="75"/>
      <c r="CK24" s="75"/>
    </row>
    <row r="25" spans="2:89" s="73" customFormat="1" ht="30" customHeight="1">
      <c r="B25" s="84"/>
      <c r="C25" s="198"/>
      <c r="D25" s="197"/>
      <c r="E25" s="198"/>
      <c r="F25" s="197" t="s">
        <v>1601</v>
      </c>
      <c r="G25" s="97"/>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5"/>
      <c r="BF25" s="75"/>
      <c r="BG25" s="75"/>
      <c r="BH25" s="75"/>
      <c r="BI25" s="75"/>
      <c r="BJ25" s="75"/>
      <c r="BK25" s="75"/>
      <c r="BL25" s="75"/>
      <c r="BM25" s="75"/>
      <c r="BN25" s="75"/>
      <c r="BO25" s="75"/>
      <c r="BP25" s="75"/>
      <c r="BQ25" s="75"/>
      <c r="BR25" s="75"/>
      <c r="BS25" s="2260">
        <v>1</v>
      </c>
      <c r="BT25" s="2261"/>
      <c r="BU25" s="2261"/>
      <c r="BV25" s="2913">
        <v>0</v>
      </c>
      <c r="BW25" s="2261"/>
      <c r="BX25" s="2261"/>
      <c r="BY25" s="2913">
        <v>0</v>
      </c>
      <c r="BZ25" s="2261"/>
      <c r="CA25" s="2262"/>
      <c r="CB25" s="2899" t="s">
        <v>1497</v>
      </c>
      <c r="CC25" s="2899"/>
      <c r="CD25" s="132"/>
      <c r="CH25" s="75"/>
      <c r="CI25" s="75"/>
      <c r="CJ25" s="75"/>
      <c r="CK25" s="75"/>
    </row>
    <row r="26" spans="2:89" s="73" customFormat="1" ht="30" customHeight="1">
      <c r="B26" s="84"/>
      <c r="C26" s="198"/>
      <c r="D26" s="197"/>
      <c r="E26" s="198"/>
      <c r="F26" s="232" t="s">
        <v>1602</v>
      </c>
      <c r="G26" s="97"/>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5"/>
      <c r="BF26" s="75"/>
      <c r="BG26" s="75"/>
      <c r="BH26" s="75"/>
      <c r="BI26" s="75"/>
      <c r="BJ26" s="75"/>
      <c r="BK26" s="75"/>
      <c r="BL26" s="75"/>
      <c r="BM26" s="75"/>
      <c r="BN26" s="75"/>
      <c r="BO26" s="75"/>
      <c r="BP26" s="75"/>
      <c r="BQ26" s="75"/>
      <c r="BR26" s="75"/>
      <c r="BS26" s="2263"/>
      <c r="BT26" s="2264"/>
      <c r="BU26" s="2264"/>
      <c r="BV26" s="2914"/>
      <c r="BW26" s="2264"/>
      <c r="BX26" s="2264"/>
      <c r="BY26" s="2914"/>
      <c r="BZ26" s="2264"/>
      <c r="CA26" s="2265"/>
      <c r="CB26" s="2899"/>
      <c r="CC26" s="2899"/>
      <c r="CD26" s="132"/>
      <c r="CH26" s="75"/>
      <c r="CI26" s="75"/>
      <c r="CJ26" s="75"/>
      <c r="CK26" s="75"/>
    </row>
    <row r="27" spans="2:89" s="73" customFormat="1" ht="18" customHeight="1">
      <c r="B27" s="103"/>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84"/>
      <c r="CC27" s="104"/>
      <c r="CD27" s="150"/>
      <c r="CH27" s="75"/>
      <c r="CI27" s="75"/>
      <c r="CJ27" s="75"/>
      <c r="CK27" s="75"/>
    </row>
    <row r="28" spans="2:89" s="73" customFormat="1" ht="18" customHeight="1">
      <c r="B28" s="96"/>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C28" s="75"/>
      <c r="CD28" s="128"/>
      <c r="CH28" s="75"/>
      <c r="CI28" s="75"/>
      <c r="CJ28" s="75"/>
      <c r="CK28" s="75"/>
    </row>
    <row r="29" spans="2:89" s="73" customFormat="1" ht="30" customHeight="1">
      <c r="B29" s="98"/>
      <c r="C29" s="197" t="s">
        <v>2849</v>
      </c>
      <c r="D29" s="197" t="s">
        <v>2850</v>
      </c>
      <c r="E29" s="198"/>
      <c r="F29" s="97"/>
      <c r="G29" s="71"/>
      <c r="H29" s="71"/>
      <c r="I29" s="71"/>
      <c r="J29" s="71"/>
      <c r="K29" s="71"/>
      <c r="L29" s="71"/>
      <c r="M29" s="71"/>
      <c r="N29" s="71"/>
      <c r="O29" s="71"/>
      <c r="P29" s="71"/>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C29" s="75"/>
      <c r="CD29" s="128"/>
      <c r="CH29" s="75"/>
      <c r="CI29" s="75"/>
      <c r="CJ29" s="75"/>
      <c r="CK29" s="75"/>
    </row>
    <row r="30" spans="2:89" s="73" customFormat="1" ht="30" customHeight="1">
      <c r="B30" s="98"/>
      <c r="C30" s="198"/>
      <c r="D30" s="232" t="s">
        <v>2851</v>
      </c>
      <c r="E30" s="198"/>
      <c r="F30" s="97"/>
      <c r="G30" s="71"/>
      <c r="H30" s="71"/>
      <c r="I30" s="71"/>
      <c r="J30" s="71"/>
      <c r="K30" s="71"/>
      <c r="L30" s="71"/>
      <c r="M30" s="71"/>
      <c r="N30" s="71"/>
      <c r="O30" s="71"/>
      <c r="P30" s="71"/>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C30" s="75"/>
      <c r="CD30" s="128"/>
      <c r="CH30" s="75"/>
      <c r="CI30" s="75"/>
      <c r="CJ30" s="75"/>
      <c r="CK30" s="75"/>
    </row>
    <row r="31" spans="2:89" s="73" customFormat="1" ht="30" customHeight="1">
      <c r="B31" s="101"/>
      <c r="C31" s="198"/>
      <c r="D31" s="47"/>
      <c r="E31" s="47"/>
      <c r="F31" s="86"/>
      <c r="G31" s="71"/>
      <c r="H31" s="71"/>
      <c r="I31" s="71"/>
      <c r="J31" s="71"/>
      <c r="K31" s="71"/>
      <c r="L31" s="71"/>
      <c r="M31" s="71"/>
      <c r="N31" s="71"/>
      <c r="O31" s="71"/>
      <c r="P31" s="71"/>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9"/>
      <c r="BR31" s="9"/>
      <c r="BS31" s="9"/>
      <c r="BT31" s="9"/>
      <c r="BU31" s="9"/>
      <c r="BV31" s="9"/>
      <c r="BW31" s="9"/>
      <c r="BX31" s="9"/>
      <c r="BY31" s="2166">
        <v>3100</v>
      </c>
      <c r="BZ31" s="2166"/>
      <c r="CA31" s="2166"/>
      <c r="CB31" s="9"/>
      <c r="CC31" s="9"/>
      <c r="CD31" s="128"/>
      <c r="CH31" s="75"/>
      <c r="CI31" s="75"/>
      <c r="CJ31" s="75"/>
      <c r="CK31" s="75"/>
    </row>
    <row r="32" spans="2:89" s="73" customFormat="1" ht="30" customHeight="1">
      <c r="B32" s="84"/>
      <c r="C32" s="198"/>
      <c r="D32" s="1829" t="s">
        <v>1435</v>
      </c>
      <c r="E32" s="91"/>
      <c r="F32" s="148" t="s">
        <v>2270</v>
      </c>
      <c r="G32" s="92"/>
      <c r="H32" s="71"/>
      <c r="I32" s="71"/>
      <c r="J32" s="71"/>
      <c r="K32" s="71"/>
      <c r="L32" s="71"/>
      <c r="M32" s="71"/>
      <c r="N32" s="71"/>
      <c r="O32" s="71"/>
      <c r="P32" s="71"/>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2899">
        <v>54</v>
      </c>
      <c r="BR32" s="2899"/>
      <c r="BS32" s="2895"/>
      <c r="BT32" s="2896"/>
      <c r="BU32" s="2896"/>
      <c r="BV32" s="2896"/>
      <c r="BW32" s="2896"/>
      <c r="BX32" s="2896"/>
      <c r="BY32" s="2896"/>
      <c r="BZ32" s="2896"/>
      <c r="CA32" s="2897"/>
      <c r="CB32" s="2899" t="s">
        <v>1497</v>
      </c>
      <c r="CC32" s="2899"/>
      <c r="CD32" s="128"/>
      <c r="CH32" s="75"/>
      <c r="CI32" s="75"/>
      <c r="CJ32" s="75"/>
      <c r="CK32" s="75"/>
    </row>
    <row r="33" spans="2:89" s="73" customFormat="1" ht="30" customHeight="1">
      <c r="B33" s="84"/>
      <c r="C33" s="198"/>
      <c r="D33" s="234"/>
      <c r="E33" s="91"/>
      <c r="F33" s="253" t="s">
        <v>2852</v>
      </c>
      <c r="G33" s="92"/>
      <c r="H33" s="71"/>
      <c r="I33" s="71"/>
      <c r="J33" s="71"/>
      <c r="K33" s="71"/>
      <c r="L33" s="71"/>
      <c r="M33" s="71"/>
      <c r="N33" s="71"/>
      <c r="O33" s="71"/>
      <c r="P33" s="71"/>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2899"/>
      <c r="BR33" s="2899"/>
      <c r="BS33" s="2203"/>
      <c r="BT33" s="2204"/>
      <c r="BU33" s="2204"/>
      <c r="BV33" s="2204"/>
      <c r="BW33" s="2204"/>
      <c r="BX33" s="2204"/>
      <c r="BY33" s="2204"/>
      <c r="BZ33" s="2204"/>
      <c r="CA33" s="2205"/>
      <c r="CB33" s="2899"/>
      <c r="CC33" s="2899"/>
      <c r="CD33" s="131"/>
      <c r="CH33" s="75"/>
      <c r="CI33" s="75"/>
      <c r="CJ33" s="75"/>
      <c r="CK33" s="75"/>
    </row>
    <row r="34" spans="2:89" s="73" customFormat="1" ht="15" customHeight="1">
      <c r="B34" s="84"/>
      <c r="C34" s="198"/>
      <c r="D34" s="47"/>
      <c r="E34" s="47"/>
      <c r="F34" s="198"/>
      <c r="G34" s="97"/>
      <c r="H34" s="71"/>
      <c r="I34" s="71"/>
      <c r="J34" s="71"/>
      <c r="K34" s="71"/>
      <c r="L34" s="71"/>
      <c r="M34" s="71"/>
      <c r="N34" s="71"/>
      <c r="O34" s="71"/>
      <c r="P34" s="71"/>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1"/>
      <c r="BR34" s="71"/>
      <c r="BS34" s="71"/>
      <c r="BT34" s="71"/>
      <c r="BU34" s="71"/>
      <c r="BV34" s="75"/>
      <c r="BW34" s="75"/>
      <c r="BX34" s="75"/>
      <c r="BY34" s="75"/>
      <c r="BZ34" s="75"/>
      <c r="CA34" s="75"/>
      <c r="CB34" s="256"/>
      <c r="CC34" s="258"/>
      <c r="CD34" s="131"/>
      <c r="CH34" s="75"/>
      <c r="CI34" s="75"/>
      <c r="CJ34" s="75"/>
      <c r="CK34" s="75"/>
    </row>
    <row r="35" spans="2:89" s="73" customFormat="1" ht="30" customHeight="1">
      <c r="B35" s="84"/>
      <c r="C35" s="198"/>
      <c r="D35" s="1830" t="s">
        <v>1439</v>
      </c>
      <c r="E35" s="198"/>
      <c r="F35" s="197" t="s">
        <v>2853</v>
      </c>
      <c r="G35" s="97"/>
      <c r="H35" s="71"/>
      <c r="I35" s="71"/>
      <c r="J35" s="71"/>
      <c r="K35" s="71"/>
      <c r="L35" s="71"/>
      <c r="M35" s="71"/>
      <c r="N35" s="71"/>
      <c r="O35" s="71"/>
      <c r="P35" s="71"/>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2899">
        <v>55</v>
      </c>
      <c r="BR35" s="2899"/>
      <c r="BS35" s="2895"/>
      <c r="BT35" s="2896"/>
      <c r="BU35" s="2896"/>
      <c r="BV35" s="2896"/>
      <c r="BW35" s="2896"/>
      <c r="BX35" s="2896"/>
      <c r="BY35" s="2896"/>
      <c r="BZ35" s="2896"/>
      <c r="CA35" s="2897"/>
      <c r="CB35" s="2899" t="s">
        <v>1497</v>
      </c>
      <c r="CC35" s="2899"/>
      <c r="CD35" s="132"/>
      <c r="CH35" s="75"/>
      <c r="CI35" s="75"/>
      <c r="CJ35" s="75"/>
      <c r="CK35" s="75"/>
    </row>
    <row r="36" spans="2:89" s="73" customFormat="1" ht="30" customHeight="1">
      <c r="B36" s="96"/>
      <c r="C36" s="198"/>
      <c r="D36" s="233"/>
      <c r="E36" s="198"/>
      <c r="F36" s="232" t="s">
        <v>2854</v>
      </c>
      <c r="G36" s="97"/>
      <c r="H36" s="71"/>
      <c r="I36" s="71"/>
      <c r="J36" s="71"/>
      <c r="K36" s="71"/>
      <c r="L36" s="71"/>
      <c r="M36" s="71"/>
      <c r="N36" s="71"/>
      <c r="O36" s="71"/>
      <c r="P36" s="71"/>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2899"/>
      <c r="BR36" s="2899"/>
      <c r="BS36" s="2203"/>
      <c r="BT36" s="2204"/>
      <c r="BU36" s="2204"/>
      <c r="BV36" s="2204"/>
      <c r="BW36" s="2204"/>
      <c r="BX36" s="2204"/>
      <c r="BY36" s="2204"/>
      <c r="BZ36" s="2204"/>
      <c r="CA36" s="2205"/>
      <c r="CB36" s="2899"/>
      <c r="CC36" s="2899"/>
      <c r="CD36" s="132"/>
      <c r="CH36" s="75"/>
      <c r="CI36" s="75"/>
      <c r="CJ36" s="75"/>
      <c r="CK36" s="75"/>
    </row>
    <row r="37" spans="2:89" s="73" customFormat="1" ht="15" customHeight="1">
      <c r="B37" s="98"/>
      <c r="C37" s="198"/>
      <c r="D37" s="233"/>
      <c r="E37" s="198"/>
      <c r="F37" s="232"/>
      <c r="G37" s="97"/>
      <c r="H37" s="71"/>
      <c r="I37" s="71"/>
      <c r="J37" s="71"/>
      <c r="K37" s="71"/>
      <c r="L37" s="71"/>
      <c r="M37" s="71"/>
      <c r="N37" s="71"/>
      <c r="O37" s="71"/>
      <c r="P37" s="71"/>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CD37" s="132"/>
      <c r="CH37" s="75"/>
      <c r="CI37" s="75"/>
      <c r="CJ37" s="75"/>
      <c r="CK37" s="75"/>
    </row>
    <row r="38" spans="2:89" s="73" customFormat="1" ht="30" customHeight="1">
      <c r="B38" s="98"/>
      <c r="C38" s="198"/>
      <c r="D38" s="197"/>
      <c r="E38" s="198"/>
      <c r="F38" s="197" t="s">
        <v>1601</v>
      </c>
      <c r="G38" s="97"/>
      <c r="H38" s="71"/>
      <c r="I38" s="71"/>
      <c r="J38" s="71"/>
      <c r="K38" s="71"/>
      <c r="L38" s="71"/>
      <c r="M38" s="71"/>
      <c r="N38" s="71"/>
      <c r="O38" s="71"/>
      <c r="P38" s="71"/>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S38" s="2260">
        <v>1</v>
      </c>
      <c r="BT38" s="2261"/>
      <c r="BU38" s="2261"/>
      <c r="BV38" s="2913">
        <v>0</v>
      </c>
      <c r="BW38" s="2261"/>
      <c r="BX38" s="2261"/>
      <c r="BY38" s="2913">
        <v>0</v>
      </c>
      <c r="BZ38" s="2261"/>
      <c r="CA38" s="2262"/>
      <c r="CB38" s="2899" t="s">
        <v>1497</v>
      </c>
      <c r="CC38" s="2899"/>
      <c r="CD38" s="132"/>
      <c r="CH38" s="75"/>
      <c r="CI38" s="75"/>
      <c r="CJ38" s="75"/>
      <c r="CK38" s="75"/>
    </row>
    <row r="39" spans="2:89" s="73" customFormat="1" ht="30" customHeight="1">
      <c r="B39" s="101"/>
      <c r="C39" s="198"/>
      <c r="D39" s="197"/>
      <c r="E39" s="198"/>
      <c r="F39" s="232" t="s">
        <v>1602</v>
      </c>
      <c r="G39" s="97"/>
      <c r="H39" s="71"/>
      <c r="I39" s="71"/>
      <c r="J39" s="71"/>
      <c r="K39" s="71"/>
      <c r="L39" s="71"/>
      <c r="M39" s="71"/>
      <c r="N39" s="71"/>
      <c r="O39" s="71"/>
      <c r="P39" s="71"/>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S39" s="2263"/>
      <c r="BT39" s="2264"/>
      <c r="BU39" s="2264"/>
      <c r="BV39" s="2914"/>
      <c r="BW39" s="2264"/>
      <c r="BX39" s="2264"/>
      <c r="BY39" s="2914"/>
      <c r="BZ39" s="2264"/>
      <c r="CA39" s="2265"/>
      <c r="CB39" s="2899"/>
      <c r="CC39" s="2899"/>
      <c r="CD39" s="128"/>
      <c r="CH39" s="75"/>
      <c r="CI39" s="75"/>
      <c r="CJ39" s="75"/>
      <c r="CK39" s="75"/>
    </row>
    <row r="40" spans="2:89" s="73" customFormat="1" ht="18" customHeight="1">
      <c r="B40" s="103"/>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4"/>
      <c r="BW40" s="104"/>
      <c r="BX40" s="104"/>
      <c r="BY40" s="104"/>
      <c r="BZ40" s="104"/>
      <c r="CA40" s="104"/>
      <c r="CB40" s="184"/>
      <c r="CC40" s="104"/>
      <c r="CD40" s="191"/>
      <c r="CH40" s="75"/>
      <c r="CI40" s="75"/>
      <c r="CJ40" s="75"/>
      <c r="CK40" s="75"/>
    </row>
    <row r="41" spans="2:89" s="73" customFormat="1" ht="18" customHeight="1">
      <c r="B41" s="84"/>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C41" s="75"/>
      <c r="CD41" s="128"/>
      <c r="CH41" s="75"/>
      <c r="CI41" s="75"/>
      <c r="CJ41" s="75"/>
      <c r="CK41" s="75"/>
    </row>
    <row r="42" spans="2:89" s="73" customFormat="1" ht="30" customHeight="1">
      <c r="B42" s="84"/>
      <c r="C42" s="197" t="s">
        <v>2855</v>
      </c>
      <c r="D42" s="197" t="s">
        <v>2856</v>
      </c>
      <c r="E42" s="145"/>
      <c r="F42" s="198"/>
      <c r="G42" s="97"/>
      <c r="H42" s="89"/>
      <c r="I42" s="145"/>
      <c r="J42" s="89"/>
      <c r="K42" s="89"/>
      <c r="L42" s="89"/>
      <c r="M42" s="89"/>
      <c r="N42" s="89"/>
      <c r="O42" s="89"/>
      <c r="P42" s="89"/>
      <c r="Q42" s="89"/>
      <c r="R42" s="89"/>
      <c r="S42" s="89"/>
      <c r="T42" s="89"/>
      <c r="U42" s="89"/>
      <c r="V42" s="89"/>
      <c r="W42" s="89"/>
      <c r="X42" s="89"/>
      <c r="Y42" s="89"/>
      <c r="Z42" s="89"/>
      <c r="AA42" s="89"/>
      <c r="AB42" s="89"/>
      <c r="AC42" s="89"/>
      <c r="AD42" s="89"/>
      <c r="AE42" s="89"/>
      <c r="AF42" s="89"/>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C42" s="75"/>
      <c r="CD42" s="128"/>
      <c r="CH42" s="75"/>
      <c r="CI42" s="75"/>
      <c r="CJ42" s="75"/>
      <c r="CK42" s="75"/>
    </row>
    <row r="43" spans="2:89" s="73" customFormat="1" ht="30" customHeight="1">
      <c r="B43" s="84"/>
      <c r="C43" s="198"/>
      <c r="D43" s="197" t="s">
        <v>1447</v>
      </c>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C43" s="75"/>
      <c r="CD43" s="128"/>
      <c r="CH43" s="75"/>
      <c r="CI43" s="75"/>
      <c r="CJ43" s="75"/>
      <c r="CK43" s="75"/>
    </row>
    <row r="44" spans="2:89" s="73" customFormat="1" ht="30" customHeight="1">
      <c r="B44" s="96"/>
      <c r="C44" s="198"/>
      <c r="D44" s="232" t="s">
        <v>2857</v>
      </c>
      <c r="E44" s="145"/>
      <c r="F44" s="198"/>
      <c r="G44" s="97"/>
      <c r="H44" s="89"/>
      <c r="I44" s="145"/>
      <c r="J44" s="89"/>
      <c r="K44" s="89"/>
      <c r="L44" s="89"/>
      <c r="M44" s="89"/>
      <c r="N44" s="89"/>
      <c r="O44" s="89"/>
      <c r="P44" s="89"/>
      <c r="Q44" s="89"/>
      <c r="R44" s="89"/>
      <c r="S44" s="89"/>
      <c r="T44" s="89"/>
      <c r="U44" s="89"/>
      <c r="V44" s="89"/>
      <c r="W44" s="89"/>
      <c r="X44" s="89"/>
      <c r="Y44" s="89"/>
      <c r="Z44" s="89"/>
      <c r="AA44" s="89"/>
      <c r="AB44" s="89"/>
      <c r="AC44" s="89"/>
      <c r="AD44" s="89"/>
      <c r="AE44" s="89"/>
      <c r="AF44" s="89"/>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C44" s="75"/>
      <c r="CD44" s="131"/>
      <c r="CH44" s="75"/>
      <c r="CI44" s="75"/>
      <c r="CJ44" s="75"/>
      <c r="CK44" s="75"/>
    </row>
    <row r="45" spans="2:89" s="73" customFormat="1" ht="15" customHeight="1">
      <c r="B45" s="98"/>
      <c r="C45" s="198"/>
      <c r="D45" s="233"/>
      <c r="E45" s="198"/>
      <c r="F45" s="232"/>
      <c r="G45" s="223"/>
      <c r="H45" s="89"/>
      <c r="I45" s="145"/>
      <c r="J45" s="89"/>
      <c r="K45" s="89"/>
      <c r="L45" s="89"/>
      <c r="M45" s="89"/>
      <c r="N45" s="89"/>
      <c r="O45" s="89"/>
      <c r="P45" s="89"/>
      <c r="Q45" s="89"/>
      <c r="R45" s="89"/>
      <c r="S45" s="89"/>
      <c r="T45" s="89"/>
      <c r="U45" s="89"/>
      <c r="V45" s="89"/>
      <c r="W45" s="89"/>
      <c r="X45" s="89"/>
      <c r="Y45" s="89"/>
      <c r="Z45" s="89"/>
      <c r="AA45" s="89"/>
      <c r="AB45" s="89"/>
      <c r="AC45" s="89"/>
      <c r="AD45" s="89"/>
      <c r="AE45" s="89"/>
      <c r="AF45" s="89"/>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C45" s="75"/>
      <c r="CD45" s="131"/>
      <c r="CH45" s="75"/>
      <c r="CI45" s="75"/>
      <c r="CJ45" s="75"/>
      <c r="CK45" s="75"/>
    </row>
    <row r="46" spans="2:89" s="73" customFormat="1" ht="30" customHeight="1">
      <c r="B46" s="98"/>
      <c r="C46" s="198"/>
      <c r="D46" s="145"/>
      <c r="E46" s="145"/>
      <c r="F46" s="1828" t="s">
        <v>2858</v>
      </c>
      <c r="G46" s="146"/>
      <c r="H46" s="146"/>
      <c r="I46" s="112"/>
      <c r="J46" s="112"/>
      <c r="K46" s="112"/>
      <c r="L46" s="112"/>
      <c r="M46" s="112"/>
      <c r="N46" s="112"/>
      <c r="O46" s="112"/>
      <c r="P46" s="112"/>
      <c r="Q46" s="112"/>
      <c r="R46" s="89"/>
      <c r="S46" s="89"/>
      <c r="T46" s="89"/>
      <c r="U46" s="89"/>
      <c r="V46" s="89"/>
      <c r="W46" s="89"/>
      <c r="X46" s="89"/>
      <c r="Y46" s="89"/>
      <c r="Z46" s="89"/>
      <c r="AA46" s="89"/>
      <c r="AB46" s="89"/>
      <c r="AC46" s="89"/>
      <c r="AD46" s="89"/>
      <c r="AE46" s="89"/>
      <c r="AF46" s="89"/>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C46" s="75"/>
      <c r="CD46" s="132"/>
      <c r="CH46" s="75"/>
      <c r="CI46" s="75"/>
      <c r="CJ46" s="75"/>
      <c r="CK46" s="75"/>
    </row>
    <row r="47" spans="2:89" s="73" customFormat="1" ht="30" customHeight="1">
      <c r="B47" s="101"/>
      <c r="C47" s="198"/>
      <c r="D47" s="2898" t="s">
        <v>1395</v>
      </c>
      <c r="E47" s="2258"/>
      <c r="F47" s="2959"/>
      <c r="G47" s="2960"/>
      <c r="H47" s="2961"/>
      <c r="I47" s="113"/>
      <c r="J47" s="2965" t="s">
        <v>2691</v>
      </c>
      <c r="K47" s="2965"/>
      <c r="L47" s="2965"/>
      <c r="M47" s="2965"/>
      <c r="N47" s="2965"/>
      <c r="O47" s="2965"/>
      <c r="P47" s="2965"/>
      <c r="Q47" s="2965"/>
      <c r="R47" s="89"/>
      <c r="S47" s="2898" t="s">
        <v>1397</v>
      </c>
      <c r="T47" s="2258"/>
      <c r="U47" s="2959"/>
      <c r="V47" s="2960"/>
      <c r="W47" s="2961"/>
      <c r="X47" s="113"/>
      <c r="Y47" s="2965" t="s">
        <v>1451</v>
      </c>
      <c r="Z47" s="2965"/>
      <c r="AA47" s="2965"/>
      <c r="AB47" s="2965"/>
      <c r="AC47" s="2965"/>
      <c r="AD47" s="2965"/>
      <c r="AE47" s="2965"/>
      <c r="AF47" s="296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C47" s="75"/>
      <c r="CD47" s="132"/>
      <c r="CH47" s="75"/>
      <c r="CI47" s="75"/>
      <c r="CJ47" s="75"/>
      <c r="CK47" s="75"/>
    </row>
    <row r="48" spans="2:89" s="73" customFormat="1" ht="30" customHeight="1">
      <c r="B48" s="84"/>
      <c r="C48" s="75"/>
      <c r="D48" s="2899"/>
      <c r="E48" s="2258"/>
      <c r="F48" s="2962"/>
      <c r="G48" s="2963"/>
      <c r="H48" s="2964"/>
      <c r="I48" s="113"/>
      <c r="J48" s="2965"/>
      <c r="K48" s="2965"/>
      <c r="L48" s="2965"/>
      <c r="M48" s="2965"/>
      <c r="N48" s="2965"/>
      <c r="O48" s="2965"/>
      <c r="P48" s="2965"/>
      <c r="Q48" s="2965"/>
      <c r="R48" s="89"/>
      <c r="S48" s="2899"/>
      <c r="T48" s="2258"/>
      <c r="U48" s="2962"/>
      <c r="V48" s="2963"/>
      <c r="W48" s="2964"/>
      <c r="X48" s="113"/>
      <c r="Y48" s="2965"/>
      <c r="Z48" s="2965"/>
      <c r="AA48" s="2965"/>
      <c r="AB48" s="2965"/>
      <c r="AC48" s="2965"/>
      <c r="AD48" s="2965"/>
      <c r="AE48" s="2965"/>
      <c r="AF48" s="2965"/>
      <c r="BJ48" s="75"/>
      <c r="BK48" s="75"/>
      <c r="BL48" s="75"/>
      <c r="BM48" s="75"/>
      <c r="BN48" s="75"/>
      <c r="BO48" s="75"/>
      <c r="BP48" s="75"/>
      <c r="BQ48" s="75"/>
      <c r="BR48" s="75"/>
      <c r="BS48" s="75"/>
      <c r="BT48" s="75"/>
      <c r="BU48" s="75"/>
      <c r="BV48" s="75"/>
      <c r="BW48" s="75"/>
      <c r="BX48" s="75"/>
      <c r="BY48" s="75"/>
      <c r="BZ48" s="75"/>
      <c r="CA48" s="75"/>
      <c r="CC48" s="75"/>
      <c r="CD48" s="132"/>
      <c r="CH48" s="75"/>
      <c r="CI48" s="75"/>
      <c r="CJ48" s="75"/>
      <c r="CK48" s="75"/>
    </row>
    <row r="49" spans="2:126" s="73" customFormat="1" ht="30" customHeight="1">
      <c r="B49" s="84"/>
      <c r="C49" s="75"/>
      <c r="BJ49" s="75"/>
      <c r="BK49" s="75"/>
      <c r="BL49" s="75"/>
      <c r="BM49" s="75"/>
      <c r="BN49" s="75"/>
      <c r="BO49" s="75"/>
      <c r="BP49" s="75"/>
      <c r="BQ49" s="75"/>
      <c r="BR49" s="75"/>
      <c r="BS49" s="75"/>
      <c r="BT49" s="75"/>
      <c r="BU49" s="75"/>
      <c r="BV49" s="75"/>
      <c r="BW49" s="75"/>
      <c r="BX49" s="75"/>
      <c r="BY49" s="75"/>
      <c r="BZ49" s="75"/>
      <c r="CA49" s="75"/>
      <c r="CC49" s="75"/>
      <c r="CD49" s="128"/>
      <c r="CH49" s="75"/>
      <c r="CI49" s="75"/>
      <c r="CJ49" s="75"/>
      <c r="CK49" s="75"/>
    </row>
    <row r="50" spans="2:126" s="73" customFormat="1" ht="30" customHeight="1">
      <c r="B50" s="84"/>
      <c r="C50" s="75"/>
      <c r="BJ50" s="75"/>
      <c r="BK50" s="75"/>
      <c r="BL50" s="75"/>
      <c r="BM50" s="75"/>
      <c r="BN50" s="75"/>
      <c r="BO50" s="75"/>
      <c r="BP50" s="75"/>
      <c r="BQ50" s="75"/>
      <c r="BR50" s="75"/>
      <c r="BS50" s="75"/>
      <c r="BT50" s="75"/>
      <c r="BU50" s="75"/>
      <c r="BV50" s="75"/>
      <c r="BW50" s="75"/>
      <c r="BX50" s="75"/>
      <c r="BY50" s="75"/>
      <c r="BZ50" s="75"/>
      <c r="CA50" s="75"/>
      <c r="CC50" s="75"/>
      <c r="CD50" s="128"/>
      <c r="CH50" s="75"/>
      <c r="CI50" s="75"/>
      <c r="CJ50" s="75"/>
      <c r="CK50" s="75"/>
    </row>
    <row r="51" spans="2:126" s="73" customFormat="1" ht="30" customHeight="1">
      <c r="B51" s="84"/>
      <c r="C51" s="75"/>
      <c r="BJ51" s="75"/>
      <c r="BK51" s="75"/>
      <c r="BL51" s="75"/>
      <c r="BM51" s="75"/>
      <c r="BN51" s="75"/>
      <c r="BO51" s="75"/>
      <c r="BP51" s="75"/>
      <c r="BQ51" s="75"/>
      <c r="BR51" s="75"/>
      <c r="BS51" s="75"/>
      <c r="BT51" s="75"/>
      <c r="BU51" s="75"/>
      <c r="BV51" s="75"/>
      <c r="BW51" s="75"/>
      <c r="BX51" s="75"/>
      <c r="BY51" s="75"/>
      <c r="BZ51" s="75"/>
      <c r="CA51" s="75"/>
      <c r="CC51" s="75"/>
      <c r="CD51" s="128"/>
      <c r="CH51" s="75"/>
      <c r="CI51" s="75"/>
      <c r="CJ51" s="75"/>
      <c r="CK51" s="75"/>
    </row>
    <row r="52" spans="2:126" s="73" customFormat="1" ht="30" customHeight="1">
      <c r="B52" s="96"/>
      <c r="C52" s="75"/>
      <c r="BJ52" s="75"/>
      <c r="BK52" s="75"/>
      <c r="BL52" s="75"/>
      <c r="BM52" s="75"/>
      <c r="BN52" s="75"/>
      <c r="BO52" s="75"/>
      <c r="BP52" s="75"/>
      <c r="BQ52" s="75"/>
      <c r="BR52" s="75"/>
      <c r="BS52" s="75"/>
      <c r="BT52" s="75"/>
      <c r="BU52" s="75"/>
      <c r="BV52" s="75"/>
      <c r="BW52" s="75"/>
      <c r="BX52" s="75"/>
      <c r="BY52" s="75"/>
      <c r="BZ52" s="75"/>
      <c r="CA52" s="75"/>
      <c r="CC52" s="75"/>
      <c r="CD52" s="128"/>
      <c r="CH52" s="75"/>
      <c r="CI52" s="75"/>
      <c r="CJ52" s="75"/>
      <c r="CK52" s="75"/>
    </row>
    <row r="53" spans="2:126" s="73" customFormat="1" ht="30" customHeight="1">
      <c r="B53" s="84"/>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C53" s="75"/>
      <c r="CD53" s="131"/>
      <c r="CH53" s="75"/>
      <c r="CI53" s="75"/>
      <c r="CJ53" s="75"/>
      <c r="CK53" s="75"/>
    </row>
    <row r="54" spans="2:126" s="73" customFormat="1" ht="40.200000000000003" customHeight="1">
      <c r="B54" s="84"/>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C54" s="75"/>
      <c r="CD54" s="131"/>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40.200000000000003" customHeight="1">
      <c r="B55" s="84"/>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C55" s="75"/>
      <c r="CD55" s="128"/>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109"/>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C56" s="75"/>
      <c r="CD56" s="128"/>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C57" s="75"/>
      <c r="CD57" s="128"/>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30" customHeight="1">
      <c r="B58" s="84"/>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C58" s="75"/>
      <c r="CD58" s="128"/>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18" customHeight="1">
      <c r="B59" s="103"/>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4"/>
      <c r="BP59" s="104"/>
      <c r="BQ59" s="104"/>
      <c r="BR59" s="104"/>
      <c r="BS59" s="104"/>
      <c r="BT59" s="104"/>
      <c r="BU59" s="104"/>
      <c r="BV59" s="104"/>
      <c r="BW59" s="104"/>
      <c r="BX59" s="104"/>
      <c r="BY59" s="104"/>
      <c r="BZ59" s="104"/>
      <c r="CA59" s="104"/>
      <c r="CB59" s="184"/>
      <c r="CC59" s="104"/>
      <c r="CD59" s="260"/>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18" customHeight="1">
      <c r="B60" s="96"/>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c r="B61" s="98"/>
      <c r="C61" s="197" t="s">
        <v>2859</v>
      </c>
      <c r="D61" s="197" t="s">
        <v>2860</v>
      </c>
      <c r="E61" s="198"/>
      <c r="F61" s="97"/>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5"/>
      <c r="BA61" s="75"/>
      <c r="BB61" s="75"/>
      <c r="BC61" s="75"/>
      <c r="BD61" s="75"/>
      <c r="BE61" s="75"/>
      <c r="BF61" s="75"/>
      <c r="BG61" s="75"/>
      <c r="BH61" s="75"/>
      <c r="BI61" s="75"/>
      <c r="BJ61" s="75"/>
      <c r="BK61" s="75"/>
      <c r="BL61" s="75"/>
      <c r="BM61" s="75"/>
      <c r="BN61" s="75"/>
      <c r="BO61" s="75"/>
      <c r="BP61" s="75"/>
      <c r="BQ61" s="9"/>
      <c r="BR61" s="9"/>
      <c r="BS61" s="9"/>
      <c r="BT61" s="9"/>
      <c r="BU61" s="9"/>
      <c r="BV61" s="9"/>
      <c r="BW61" s="9"/>
      <c r="BX61" s="9"/>
      <c r="BY61" s="2166">
        <v>3100</v>
      </c>
      <c r="BZ61" s="2166"/>
      <c r="CA61" s="2166"/>
      <c r="CB61" s="9"/>
      <c r="CC61" s="9"/>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98"/>
      <c r="C62" s="198"/>
      <c r="D62" s="197" t="s">
        <v>2861</v>
      </c>
      <c r="E62" s="198"/>
      <c r="F62" s="97"/>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5"/>
      <c r="BA62" s="75"/>
      <c r="BB62" s="75"/>
      <c r="BC62" s="75"/>
      <c r="BD62" s="75"/>
      <c r="BE62" s="75"/>
      <c r="BF62" s="75"/>
      <c r="BG62" s="75"/>
      <c r="BH62" s="75"/>
      <c r="BI62" s="75"/>
      <c r="BJ62" s="75"/>
      <c r="BK62" s="75"/>
      <c r="BL62" s="75"/>
      <c r="BM62" s="75"/>
      <c r="BN62" s="75"/>
      <c r="BO62" s="75"/>
      <c r="BP62" s="75"/>
      <c r="BQ62" s="2899">
        <v>64</v>
      </c>
      <c r="BR62" s="2899"/>
      <c r="BS62" s="2895"/>
      <c r="BT62" s="2896"/>
      <c r="BU62" s="2896"/>
      <c r="BV62" s="2896"/>
      <c r="BW62" s="2896"/>
      <c r="BX62" s="2896"/>
      <c r="BY62" s="2896"/>
      <c r="BZ62" s="2896"/>
      <c r="CA62" s="2897"/>
      <c r="CB62" s="2899" t="s">
        <v>1497</v>
      </c>
      <c r="CC62" s="2899"/>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101"/>
      <c r="C63" s="198"/>
      <c r="D63" s="232" t="s">
        <v>2862</v>
      </c>
      <c r="E63" s="198"/>
      <c r="F63" s="97"/>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5"/>
      <c r="BA63" s="75"/>
      <c r="BB63" s="75"/>
      <c r="BC63" s="75"/>
      <c r="BD63" s="75"/>
      <c r="BE63" s="75"/>
      <c r="BF63" s="75"/>
      <c r="BG63" s="75"/>
      <c r="BH63" s="75"/>
      <c r="BI63" s="75"/>
      <c r="BJ63" s="75"/>
      <c r="BK63" s="75"/>
      <c r="BL63" s="75"/>
      <c r="BM63" s="75"/>
      <c r="BN63" s="75"/>
      <c r="BO63" s="75"/>
      <c r="BP63" s="75"/>
      <c r="BQ63" s="2899"/>
      <c r="BR63" s="2899"/>
      <c r="BS63" s="2203"/>
      <c r="BT63" s="2204"/>
      <c r="BU63" s="2204"/>
      <c r="BV63" s="2204"/>
      <c r="BW63" s="2204"/>
      <c r="BX63" s="2204"/>
      <c r="BY63" s="2204"/>
      <c r="BZ63" s="2204"/>
      <c r="CA63" s="2205"/>
      <c r="CB63" s="2899"/>
      <c r="CC63" s="2899"/>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84"/>
      <c r="C64" s="198"/>
      <c r="D64" s="232" t="s">
        <v>2863</v>
      </c>
      <c r="E64" s="47"/>
      <c r="F64" s="86"/>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18" customHeight="1">
      <c r="B65" s="103"/>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4"/>
      <c r="AY65" s="104"/>
      <c r="AZ65" s="104"/>
      <c r="BA65" s="104"/>
      <c r="BB65" s="104"/>
      <c r="BC65" s="104"/>
      <c r="BD65" s="104"/>
      <c r="BE65" s="104"/>
      <c r="BF65" s="104"/>
      <c r="BG65" s="104"/>
      <c r="BH65" s="104"/>
      <c r="BI65" s="104"/>
      <c r="BJ65" s="104"/>
      <c r="BK65" s="104"/>
      <c r="BL65" s="104"/>
      <c r="BM65" s="104"/>
      <c r="BN65" s="104"/>
      <c r="BO65" s="104"/>
      <c r="BP65" s="104"/>
      <c r="BQ65" s="104"/>
      <c r="BR65" s="104"/>
      <c r="BS65" s="104"/>
      <c r="BT65" s="104"/>
      <c r="BU65" s="104"/>
      <c r="BV65" s="104"/>
      <c r="BW65" s="104"/>
      <c r="BX65" s="104"/>
      <c r="BY65" s="104"/>
      <c r="BZ65" s="104"/>
      <c r="CA65" s="104"/>
      <c r="CB65" s="104"/>
      <c r="CC65" s="104"/>
      <c r="CD65" s="191"/>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18" customHeight="1">
      <c r="B66" s="84"/>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131"/>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197" t="s">
        <v>2864</v>
      </c>
      <c r="D67" s="197" t="s">
        <v>2865</v>
      </c>
      <c r="E67" s="198"/>
      <c r="F67" s="232"/>
      <c r="G67" s="97"/>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139"/>
      <c r="BF67" s="139"/>
      <c r="BG67" s="139"/>
      <c r="BH67" s="139"/>
      <c r="BI67" s="139"/>
      <c r="BJ67" s="139"/>
      <c r="BK67" s="71"/>
      <c r="BL67" s="71"/>
      <c r="BM67" s="71"/>
      <c r="BN67" s="71"/>
      <c r="BO67" s="71"/>
      <c r="BP67" s="71"/>
      <c r="BQ67" s="71"/>
      <c r="BR67" s="71"/>
      <c r="BS67" s="71"/>
      <c r="BT67" s="71"/>
      <c r="BU67" s="71"/>
      <c r="BV67" s="71"/>
      <c r="BW67" s="71"/>
      <c r="BX67" s="71"/>
      <c r="BY67" s="71"/>
      <c r="BZ67" s="71"/>
      <c r="CA67" s="71"/>
      <c r="CB67" s="139"/>
      <c r="CC67" s="71"/>
      <c r="CD67" s="131"/>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30" customHeight="1">
      <c r="B68" s="96"/>
      <c r="C68" s="198"/>
      <c r="D68" s="232" t="s">
        <v>2866</v>
      </c>
      <c r="E68" s="198"/>
      <c r="F68" s="232"/>
      <c r="G68" s="97"/>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139"/>
      <c r="BF68" s="139"/>
      <c r="BG68" s="139"/>
      <c r="BH68" s="139"/>
      <c r="BI68" s="139"/>
      <c r="BJ68" s="139"/>
      <c r="BK68" s="71"/>
      <c r="BL68" s="71"/>
      <c r="BM68" s="71"/>
      <c r="BN68" s="71"/>
      <c r="BO68" s="71"/>
      <c r="BP68" s="71"/>
      <c r="BQ68" s="71"/>
      <c r="BR68" s="71"/>
      <c r="BS68" s="71"/>
      <c r="BT68" s="71"/>
      <c r="BU68" s="71"/>
      <c r="BV68" s="71"/>
      <c r="BW68" s="71"/>
      <c r="BX68" s="71"/>
      <c r="BY68" s="71"/>
      <c r="BZ68" s="71"/>
      <c r="CA68" s="71"/>
      <c r="CB68" s="139"/>
      <c r="CC68" s="71"/>
      <c r="CD68" s="13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98"/>
      <c r="C69" s="198"/>
      <c r="D69" s="197"/>
      <c r="E69" s="198"/>
      <c r="F69" s="232"/>
      <c r="G69" s="97"/>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71"/>
      <c r="CC69" s="71"/>
      <c r="CD69" s="13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C70" s="198"/>
      <c r="D70" s="197" t="s">
        <v>1435</v>
      </c>
      <c r="E70" s="198"/>
      <c r="F70" s="232" t="s">
        <v>2837</v>
      </c>
      <c r="G70" s="97"/>
      <c r="H70" s="206"/>
      <c r="I70" s="206"/>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139"/>
      <c r="BF70" s="139"/>
      <c r="BG70" s="139"/>
      <c r="BH70" s="139"/>
      <c r="BI70" s="139"/>
      <c r="BJ70" s="139"/>
      <c r="BK70" s="139"/>
      <c r="BL70" s="139"/>
      <c r="BM70" s="139"/>
      <c r="BN70" s="139"/>
      <c r="BO70" s="139"/>
      <c r="BP70" s="139"/>
      <c r="BQ70" s="9"/>
      <c r="BR70" s="9"/>
      <c r="BS70" s="9"/>
      <c r="BT70" s="9"/>
      <c r="BU70" s="9"/>
      <c r="BV70" s="9"/>
      <c r="BW70" s="9"/>
      <c r="BX70" s="9"/>
      <c r="BY70" s="2166">
        <v>3100</v>
      </c>
      <c r="BZ70" s="2166"/>
      <c r="CA70" s="2166"/>
      <c r="CB70" s="9"/>
      <c r="CC70" s="9"/>
      <c r="CD70" s="13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101"/>
      <c r="C71" s="198"/>
      <c r="D71" s="197"/>
      <c r="E71" s="198"/>
      <c r="F71" s="3012" t="s">
        <v>2838</v>
      </c>
      <c r="G71" s="3012"/>
      <c r="H71" s="3012"/>
      <c r="I71" s="89" t="s">
        <v>2839</v>
      </c>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139"/>
      <c r="BF71" s="139"/>
      <c r="BG71" s="139"/>
      <c r="BH71" s="139"/>
      <c r="BI71" s="139"/>
      <c r="BJ71" s="139"/>
      <c r="BK71" s="139"/>
      <c r="BL71" s="139"/>
      <c r="BM71" s="139"/>
      <c r="BN71" s="139"/>
      <c r="BO71" s="139"/>
      <c r="BP71" s="139"/>
      <c r="BQ71" s="2899">
        <v>65</v>
      </c>
      <c r="BR71" s="2899"/>
      <c r="BS71" s="2895"/>
      <c r="BT71" s="2896"/>
      <c r="BU71" s="2896"/>
      <c r="BV71" s="2896"/>
      <c r="BW71" s="2896"/>
      <c r="BX71" s="2896"/>
      <c r="BY71" s="2896"/>
      <c r="BZ71" s="2896"/>
      <c r="CA71" s="2897"/>
      <c r="CB71" s="2899" t="s">
        <v>1497</v>
      </c>
      <c r="CC71" s="2899"/>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C72" s="198"/>
      <c r="D72" s="197"/>
      <c r="E72" s="198"/>
      <c r="F72" s="3012"/>
      <c r="G72" s="3012"/>
      <c r="H72" s="3012"/>
      <c r="I72" s="99" t="s">
        <v>2840</v>
      </c>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139"/>
      <c r="BF72" s="139"/>
      <c r="BG72" s="139"/>
      <c r="BH72" s="139"/>
      <c r="BI72" s="139"/>
      <c r="BJ72" s="139"/>
      <c r="BK72" s="139"/>
      <c r="BL72" s="139"/>
      <c r="BM72" s="139"/>
      <c r="BN72" s="139"/>
      <c r="BO72" s="139"/>
      <c r="BP72" s="139"/>
      <c r="BQ72" s="2899"/>
      <c r="BR72" s="2899"/>
      <c r="BS72" s="2203"/>
      <c r="BT72" s="2204"/>
      <c r="BU72" s="2204"/>
      <c r="BV72" s="2204"/>
      <c r="BW72" s="2204"/>
      <c r="BX72" s="2204"/>
      <c r="BY72" s="2204"/>
      <c r="BZ72" s="2204"/>
      <c r="CA72" s="2205"/>
      <c r="CB72" s="2899"/>
      <c r="CC72" s="2899"/>
      <c r="CD72" s="128"/>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19.95" customHeight="1">
      <c r="B73" s="84"/>
      <c r="C73" s="198"/>
      <c r="D73" s="197"/>
      <c r="E73" s="198"/>
      <c r="F73" s="232"/>
      <c r="G73" s="97"/>
      <c r="H73" s="206"/>
      <c r="I73" s="206"/>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139"/>
      <c r="BF73" s="139"/>
      <c r="BG73" s="139"/>
      <c r="BH73" s="139"/>
      <c r="BI73" s="139"/>
      <c r="BJ73" s="139"/>
      <c r="BK73" s="139"/>
      <c r="BL73" s="139"/>
      <c r="BM73" s="139"/>
      <c r="BN73" s="139"/>
      <c r="BO73" s="139"/>
      <c r="BP73" s="139"/>
      <c r="BQ73" s="71"/>
      <c r="BR73" s="71"/>
      <c r="BS73" s="71"/>
      <c r="BT73" s="71"/>
      <c r="BU73" s="71"/>
      <c r="BV73" s="75"/>
      <c r="BW73" s="75"/>
      <c r="BX73" s="75"/>
      <c r="BY73" s="75"/>
      <c r="BZ73" s="75"/>
      <c r="CA73" s="75"/>
      <c r="CB73" s="256"/>
      <c r="CC73" s="258"/>
      <c r="CD73" s="128"/>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84"/>
      <c r="C74" s="198"/>
      <c r="D74" s="197" t="s">
        <v>1439</v>
      </c>
      <c r="E74" s="198"/>
      <c r="F74" s="232" t="s">
        <v>2841</v>
      </c>
      <c r="G74" s="97"/>
      <c r="H74" s="206"/>
      <c r="I74" s="206"/>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139"/>
      <c r="BF74" s="139"/>
      <c r="BG74" s="139"/>
      <c r="BH74" s="139"/>
      <c r="BI74" s="139"/>
      <c r="BJ74" s="139"/>
      <c r="BK74" s="139"/>
      <c r="BL74" s="139"/>
      <c r="BM74" s="139"/>
      <c r="BN74" s="139"/>
      <c r="BO74" s="139"/>
      <c r="BP74" s="139"/>
      <c r="BQ74" s="71"/>
      <c r="BR74" s="71"/>
      <c r="BS74" s="71"/>
      <c r="BT74" s="71"/>
      <c r="BU74" s="71"/>
      <c r="BV74" s="75"/>
      <c r="BW74" s="75"/>
      <c r="BX74" s="75"/>
      <c r="BY74" s="75"/>
      <c r="BZ74" s="75"/>
      <c r="CA74" s="75"/>
      <c r="CB74" s="256"/>
      <c r="CC74" s="258"/>
      <c r="CD74" s="128"/>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84"/>
      <c r="C75" s="198"/>
      <c r="D75" s="197"/>
      <c r="E75" s="198"/>
      <c r="F75" s="3012" t="s">
        <v>2842</v>
      </c>
      <c r="G75" s="3012"/>
      <c r="H75" s="3012"/>
      <c r="I75" s="89" t="s">
        <v>2843</v>
      </c>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139"/>
      <c r="BF75" s="139"/>
      <c r="BG75" s="139"/>
      <c r="BH75" s="139"/>
      <c r="BI75" s="139"/>
      <c r="BJ75" s="139"/>
      <c r="BK75" s="139"/>
      <c r="BL75" s="139"/>
      <c r="BM75" s="139"/>
      <c r="BN75" s="139"/>
      <c r="BO75" s="139"/>
      <c r="BP75" s="139"/>
      <c r="BQ75" s="2899">
        <v>66</v>
      </c>
      <c r="BR75" s="2899"/>
      <c r="BS75" s="2895"/>
      <c r="BT75" s="2896"/>
      <c r="BU75" s="2896"/>
      <c r="BV75" s="2896"/>
      <c r="BW75" s="2896"/>
      <c r="BX75" s="2896"/>
      <c r="BY75" s="2896"/>
      <c r="BZ75" s="2896"/>
      <c r="CA75" s="2897"/>
      <c r="CB75" s="2899" t="s">
        <v>1497</v>
      </c>
      <c r="CC75" s="2899"/>
      <c r="CD75" s="128"/>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96"/>
      <c r="C76" s="198"/>
      <c r="D76" s="197"/>
      <c r="E76" s="198"/>
      <c r="F76" s="3012"/>
      <c r="G76" s="3012"/>
      <c r="H76" s="3012"/>
      <c r="I76" s="99" t="s">
        <v>2844</v>
      </c>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139"/>
      <c r="BF76" s="139"/>
      <c r="BG76" s="139"/>
      <c r="BH76" s="139"/>
      <c r="BI76" s="139"/>
      <c r="BJ76" s="139"/>
      <c r="BK76" s="139"/>
      <c r="BL76" s="139"/>
      <c r="BM76" s="139"/>
      <c r="BN76" s="139"/>
      <c r="BO76" s="139"/>
      <c r="BP76" s="139"/>
      <c r="BQ76" s="2899"/>
      <c r="BR76" s="2899"/>
      <c r="BS76" s="2203"/>
      <c r="BT76" s="2204"/>
      <c r="BU76" s="2204"/>
      <c r="BV76" s="2204"/>
      <c r="BW76" s="2204"/>
      <c r="BX76" s="2204"/>
      <c r="BY76" s="2204"/>
      <c r="BZ76" s="2204"/>
      <c r="CA76" s="2205"/>
      <c r="CB76" s="2899"/>
      <c r="CC76" s="2899"/>
      <c r="CD76" s="128"/>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19.95" customHeight="1">
      <c r="B77" s="98"/>
      <c r="C77" s="198"/>
      <c r="D77" s="197"/>
      <c r="E77" s="198"/>
      <c r="F77" s="232"/>
      <c r="G77" s="97"/>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139"/>
      <c r="BF77" s="139"/>
      <c r="BG77" s="139"/>
      <c r="BH77" s="139"/>
      <c r="BI77" s="139"/>
      <c r="BJ77" s="139"/>
      <c r="BK77" s="139"/>
      <c r="BL77" s="139"/>
      <c r="BM77" s="139"/>
      <c r="BN77" s="139"/>
      <c r="BO77" s="139"/>
      <c r="BP77" s="139"/>
      <c r="BQ77" s="72"/>
      <c r="BR77" s="72"/>
      <c r="BS77" s="72"/>
      <c r="BT77" s="72"/>
      <c r="BU77" s="72"/>
      <c r="BV77" s="75"/>
      <c r="BW77" s="75"/>
      <c r="BX77" s="75"/>
      <c r="BY77" s="75"/>
      <c r="BZ77" s="75"/>
      <c r="CA77" s="75"/>
      <c r="CB77" s="256"/>
      <c r="CC77" s="259"/>
      <c r="CD77" s="131"/>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98"/>
      <c r="C78" s="198"/>
      <c r="D78" s="197" t="s">
        <v>2455</v>
      </c>
      <c r="E78" s="198"/>
      <c r="F78" s="197" t="s">
        <v>2845</v>
      </c>
      <c r="G78" s="97"/>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72"/>
      <c r="BF78" s="72"/>
      <c r="BG78" s="72"/>
      <c r="BH78" s="72"/>
      <c r="BI78" s="72"/>
      <c r="BJ78" s="72"/>
      <c r="BK78" s="139"/>
      <c r="BL78" s="139"/>
      <c r="BM78" s="139"/>
      <c r="BN78" s="139"/>
      <c r="BO78" s="139"/>
      <c r="BP78" s="139"/>
      <c r="BQ78" s="72"/>
      <c r="BR78" s="72"/>
      <c r="BS78" s="72"/>
      <c r="BT78" s="72"/>
      <c r="BU78" s="72"/>
      <c r="BV78" s="75"/>
      <c r="BW78" s="75"/>
      <c r="BX78" s="75"/>
      <c r="BY78" s="75"/>
      <c r="BZ78" s="75"/>
      <c r="CA78" s="75"/>
      <c r="CB78" s="256"/>
      <c r="CC78" s="259"/>
      <c r="CD78" s="131"/>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101"/>
      <c r="C79" s="198"/>
      <c r="D79" s="197"/>
      <c r="E79" s="198"/>
      <c r="F79" s="3012" t="s">
        <v>2846</v>
      </c>
      <c r="G79" s="3012"/>
      <c r="H79" s="3012"/>
      <c r="I79" s="89" t="s">
        <v>2847</v>
      </c>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72"/>
      <c r="BF79" s="72"/>
      <c r="BG79" s="72"/>
      <c r="BH79" s="72"/>
      <c r="BI79" s="72"/>
      <c r="BJ79" s="72"/>
      <c r="BK79" s="139"/>
      <c r="BL79" s="139"/>
      <c r="BM79" s="139"/>
      <c r="BN79" s="139"/>
      <c r="BO79" s="139"/>
      <c r="BP79" s="139"/>
      <c r="BQ79" s="2899">
        <v>67</v>
      </c>
      <c r="BR79" s="2899"/>
      <c r="BS79" s="2895"/>
      <c r="BT79" s="2896"/>
      <c r="BU79" s="2896"/>
      <c r="BV79" s="2896"/>
      <c r="BW79" s="2896"/>
      <c r="BX79" s="2896"/>
      <c r="BY79" s="2896"/>
      <c r="BZ79" s="2896"/>
      <c r="CA79" s="2897"/>
      <c r="CB79" s="2899" t="s">
        <v>1497</v>
      </c>
      <c r="CC79" s="2899"/>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198"/>
      <c r="D80" s="197"/>
      <c r="E80" s="198"/>
      <c r="F80" s="3012"/>
      <c r="G80" s="3012"/>
      <c r="H80" s="3012"/>
      <c r="I80" s="99" t="s">
        <v>2848</v>
      </c>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139"/>
      <c r="BF80" s="139"/>
      <c r="BG80" s="139"/>
      <c r="BH80" s="139"/>
      <c r="BI80" s="139"/>
      <c r="BJ80" s="139"/>
      <c r="BK80" s="139"/>
      <c r="BL80" s="139"/>
      <c r="BM80" s="139"/>
      <c r="BN80" s="139"/>
      <c r="BO80" s="139"/>
      <c r="BP80" s="139"/>
      <c r="BQ80" s="2899"/>
      <c r="BR80" s="2899"/>
      <c r="BS80" s="2203"/>
      <c r="BT80" s="2204"/>
      <c r="BU80" s="2204"/>
      <c r="BV80" s="2204"/>
      <c r="BW80" s="2204"/>
      <c r="BX80" s="2204"/>
      <c r="BY80" s="2204"/>
      <c r="BZ80" s="2204"/>
      <c r="CA80" s="2205"/>
      <c r="CB80" s="2899"/>
      <c r="CC80" s="2899"/>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2:126" s="73" customFormat="1" ht="19.95" customHeight="1">
      <c r="B81" s="84"/>
      <c r="C81" s="198"/>
      <c r="D81" s="197"/>
      <c r="E81" s="198"/>
      <c r="F81" s="232"/>
      <c r="G81" s="97"/>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257"/>
      <c r="CC81" s="259"/>
      <c r="CD81" s="13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2:126" s="73" customFormat="1" ht="30" customHeight="1">
      <c r="B82" s="84"/>
      <c r="C82" s="198"/>
      <c r="D82" s="197"/>
      <c r="E82" s="198"/>
      <c r="F82" s="197" t="s">
        <v>1601</v>
      </c>
      <c r="G82" s="97"/>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5"/>
      <c r="BF82" s="75"/>
      <c r="BG82" s="75"/>
      <c r="BH82" s="75"/>
      <c r="BI82" s="75"/>
      <c r="BJ82" s="75"/>
      <c r="BK82" s="75"/>
      <c r="BL82" s="75"/>
      <c r="BM82" s="75"/>
      <c r="BN82" s="75"/>
      <c r="BO82" s="75"/>
      <c r="BP82" s="75"/>
      <c r="BQ82" s="75"/>
      <c r="BR82" s="75"/>
      <c r="BS82" s="2260">
        <v>1</v>
      </c>
      <c r="BT82" s="2261"/>
      <c r="BU82" s="2261"/>
      <c r="BV82" s="2913">
        <v>0</v>
      </c>
      <c r="BW82" s="2261"/>
      <c r="BX82" s="2261"/>
      <c r="BY82" s="2913">
        <v>0</v>
      </c>
      <c r="BZ82" s="2261"/>
      <c r="CA82" s="2262"/>
      <c r="CB82" s="2899" t="s">
        <v>1497</v>
      </c>
      <c r="CC82" s="2899"/>
      <c r="CD82" s="13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2:126" s="73" customFormat="1" ht="30" customHeight="1">
      <c r="B83" s="84"/>
      <c r="C83" s="198"/>
      <c r="D83" s="197"/>
      <c r="E83" s="198"/>
      <c r="F83" s="232" t="s">
        <v>1602</v>
      </c>
      <c r="G83" s="97"/>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5"/>
      <c r="BF83" s="75"/>
      <c r="BG83" s="75"/>
      <c r="BH83" s="75"/>
      <c r="BI83" s="75"/>
      <c r="BJ83" s="75"/>
      <c r="BK83" s="75"/>
      <c r="BL83" s="75"/>
      <c r="BM83" s="75"/>
      <c r="BN83" s="75"/>
      <c r="BO83" s="75"/>
      <c r="BP83" s="75"/>
      <c r="BQ83" s="75"/>
      <c r="BR83" s="75"/>
      <c r="BS83" s="2263"/>
      <c r="BT83" s="2264"/>
      <c r="BU83" s="2264"/>
      <c r="BV83" s="2914"/>
      <c r="BW83" s="2264"/>
      <c r="BX83" s="2264"/>
      <c r="BY83" s="2914"/>
      <c r="BZ83" s="2264"/>
      <c r="CA83" s="2265"/>
      <c r="CB83" s="2899"/>
      <c r="CC83" s="2899"/>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2:126" s="73" customFormat="1" ht="18" customHeight="1">
      <c r="B84" s="176"/>
      <c r="C84" s="104"/>
      <c r="D84" s="104"/>
      <c r="E84" s="104"/>
      <c r="F84" s="104"/>
      <c r="G84" s="104"/>
      <c r="H84" s="104"/>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M84" s="104"/>
      <c r="BN84" s="104"/>
      <c r="BO84" s="104"/>
      <c r="BP84" s="104"/>
      <c r="BQ84" s="104"/>
      <c r="BR84" s="104"/>
      <c r="BS84" s="104"/>
      <c r="BT84" s="104"/>
      <c r="BU84" s="104"/>
      <c r="BV84" s="104"/>
      <c r="BW84" s="104"/>
      <c r="BX84" s="104"/>
      <c r="BY84" s="104"/>
      <c r="BZ84" s="104"/>
      <c r="CA84" s="104"/>
      <c r="CB84" s="104"/>
      <c r="CC84" s="231"/>
      <c r="CD84" s="191"/>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2:126" s="73" customFormat="1" ht="18" customHeight="1">
      <c r="B85" s="98"/>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137"/>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2:126" s="73" customFormat="1" ht="30" customHeight="1">
      <c r="B86" s="98"/>
      <c r="C86" s="197" t="s">
        <v>2867</v>
      </c>
      <c r="D86" s="197" t="s">
        <v>2868</v>
      </c>
      <c r="E86" s="198"/>
      <c r="F86" s="97"/>
      <c r="G86" s="71"/>
      <c r="H86" s="71"/>
      <c r="I86" s="71"/>
      <c r="J86" s="71"/>
      <c r="K86" s="71"/>
      <c r="L86" s="71"/>
      <c r="M86" s="71"/>
      <c r="N86" s="71"/>
      <c r="O86" s="71"/>
      <c r="P86" s="71"/>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C86" s="75"/>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2:126" s="73" customFormat="1" ht="30" customHeight="1">
      <c r="B87" s="101"/>
      <c r="C87" s="198"/>
      <c r="D87" s="232" t="s">
        <v>2869</v>
      </c>
      <c r="E87" s="198"/>
      <c r="F87" s="97"/>
      <c r="G87" s="71"/>
      <c r="H87" s="71"/>
      <c r="I87" s="71"/>
      <c r="J87" s="71"/>
      <c r="K87" s="71"/>
      <c r="L87" s="71"/>
      <c r="M87" s="71"/>
      <c r="N87" s="71"/>
      <c r="O87" s="71"/>
      <c r="P87" s="71"/>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C87" s="75"/>
      <c r="CD87" s="128"/>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2:126" s="73" customFormat="1" ht="30" customHeight="1">
      <c r="B88" s="84"/>
      <c r="C88" s="198"/>
      <c r="D88" s="47"/>
      <c r="E88" s="47"/>
      <c r="F88" s="86"/>
      <c r="G88" s="71"/>
      <c r="H88" s="71"/>
      <c r="I88" s="71"/>
      <c r="J88" s="71"/>
      <c r="K88" s="71"/>
      <c r="L88" s="71"/>
      <c r="M88" s="71"/>
      <c r="N88" s="71"/>
      <c r="O88" s="71"/>
      <c r="P88" s="71"/>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9"/>
      <c r="BR88" s="9"/>
      <c r="BS88" s="9"/>
      <c r="BT88" s="9"/>
      <c r="BU88" s="9"/>
      <c r="BV88" s="9"/>
      <c r="BW88" s="9"/>
      <c r="BX88" s="9"/>
      <c r="BY88" s="2166">
        <v>3100</v>
      </c>
      <c r="BZ88" s="2166"/>
      <c r="CA88" s="2166"/>
      <c r="CB88" s="9"/>
      <c r="CC88" s="9"/>
      <c r="CD88" s="132"/>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2:126" s="73" customFormat="1" ht="30" customHeight="1">
      <c r="B89" s="101"/>
      <c r="C89" s="198"/>
      <c r="D89" s="1829" t="s">
        <v>1435</v>
      </c>
      <c r="E89" s="91"/>
      <c r="F89" s="148" t="s">
        <v>2270</v>
      </c>
      <c r="G89" s="92"/>
      <c r="H89" s="71"/>
      <c r="I89" s="71"/>
      <c r="J89" s="71"/>
      <c r="K89" s="71"/>
      <c r="L89" s="71"/>
      <c r="M89" s="71"/>
      <c r="N89" s="71"/>
      <c r="O89" s="71"/>
      <c r="P89" s="71"/>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2899">
        <v>68</v>
      </c>
      <c r="BR89" s="2899"/>
      <c r="BS89" s="2895"/>
      <c r="BT89" s="2896"/>
      <c r="BU89" s="2896"/>
      <c r="BV89" s="2896"/>
      <c r="BW89" s="2896"/>
      <c r="BX89" s="2896"/>
      <c r="BY89" s="2896"/>
      <c r="BZ89" s="2896"/>
      <c r="CA89" s="2897"/>
      <c r="CB89" s="2899" t="s">
        <v>1497</v>
      </c>
      <c r="CC89" s="2899"/>
      <c r="CD89" s="132"/>
      <c r="CH89" s="75"/>
      <c r="CI89" s="75"/>
      <c r="CJ89" s="75"/>
      <c r="CK89" s="75"/>
      <c r="CL89" s="75"/>
      <c r="CM89" s="75" t="s">
        <v>2870</v>
      </c>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2:126" s="73" customFormat="1" ht="30" customHeight="1">
      <c r="B90" s="101"/>
      <c r="C90" s="198"/>
      <c r="D90" s="234"/>
      <c r="E90" s="91"/>
      <c r="F90" s="253" t="s">
        <v>2852</v>
      </c>
      <c r="G90" s="92"/>
      <c r="H90" s="71"/>
      <c r="I90" s="71"/>
      <c r="J90" s="71"/>
      <c r="K90" s="71"/>
      <c r="L90" s="71"/>
      <c r="M90" s="71"/>
      <c r="N90" s="71"/>
      <c r="O90" s="71"/>
      <c r="P90" s="71"/>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2899"/>
      <c r="BR90" s="2899"/>
      <c r="BS90" s="2203"/>
      <c r="BT90" s="2204"/>
      <c r="BU90" s="2204"/>
      <c r="BV90" s="2204"/>
      <c r="BW90" s="2204"/>
      <c r="BX90" s="2204"/>
      <c r="BY90" s="2204"/>
      <c r="BZ90" s="2204"/>
      <c r="CA90" s="2205"/>
      <c r="CB90" s="2899"/>
      <c r="CC90" s="2899"/>
      <c r="CD90" s="132"/>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row>
    <row r="91" spans="2:126" s="73" customFormat="1" ht="30" customHeight="1">
      <c r="B91" s="101"/>
      <c r="C91" s="198"/>
      <c r="D91" s="47"/>
      <c r="E91" s="47"/>
      <c r="F91" s="198"/>
      <c r="G91" s="97"/>
      <c r="H91" s="71"/>
      <c r="I91" s="71"/>
      <c r="J91" s="71"/>
      <c r="K91" s="71"/>
      <c r="L91" s="71"/>
      <c r="M91" s="71"/>
      <c r="N91" s="71"/>
      <c r="O91" s="71"/>
      <c r="P91" s="71"/>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1"/>
      <c r="BR91" s="71"/>
      <c r="BS91" s="71"/>
      <c r="BT91" s="71"/>
      <c r="BU91" s="71"/>
      <c r="BV91" s="75"/>
      <c r="BW91" s="75"/>
      <c r="BX91" s="75"/>
      <c r="BY91" s="75"/>
      <c r="BZ91" s="75"/>
      <c r="CA91" s="75"/>
      <c r="CB91" s="256"/>
      <c r="CC91" s="258"/>
      <c r="CD91" s="132"/>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row>
    <row r="92" spans="2:126" s="73" customFormat="1" ht="30" customHeight="1">
      <c r="B92" s="101"/>
      <c r="C92" s="198"/>
      <c r="D92" s="1830" t="s">
        <v>1439</v>
      </c>
      <c r="E92" s="198"/>
      <c r="F92" s="197" t="s">
        <v>2853</v>
      </c>
      <c r="G92" s="97"/>
      <c r="H92" s="71"/>
      <c r="I92" s="71"/>
      <c r="J92" s="71"/>
      <c r="K92" s="71"/>
      <c r="L92" s="71"/>
      <c r="M92" s="71"/>
      <c r="N92" s="71"/>
      <c r="O92" s="71"/>
      <c r="P92" s="71"/>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2899">
        <v>69</v>
      </c>
      <c r="BR92" s="2899"/>
      <c r="BS92" s="2895"/>
      <c r="BT92" s="2896"/>
      <c r="BU92" s="2896"/>
      <c r="BV92" s="2896"/>
      <c r="BW92" s="2896"/>
      <c r="BX92" s="2896"/>
      <c r="BY92" s="2896"/>
      <c r="BZ92" s="2896"/>
      <c r="CA92" s="2897"/>
      <c r="CB92" s="2899" t="s">
        <v>1497</v>
      </c>
      <c r="CC92" s="2899"/>
      <c r="CD92" s="132"/>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row r="93" spans="2:126" s="73" customFormat="1" ht="30" customHeight="1">
      <c r="B93" s="101"/>
      <c r="C93" s="198"/>
      <c r="D93" s="233"/>
      <c r="E93" s="198"/>
      <c r="F93" s="232" t="s">
        <v>2854</v>
      </c>
      <c r="G93" s="97"/>
      <c r="H93" s="71"/>
      <c r="I93" s="71"/>
      <c r="J93" s="71"/>
      <c r="K93" s="71"/>
      <c r="L93" s="71"/>
      <c r="M93" s="71"/>
      <c r="N93" s="71"/>
      <c r="O93" s="71"/>
      <c r="P93" s="71"/>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2899"/>
      <c r="BR93" s="2899"/>
      <c r="BS93" s="2203"/>
      <c r="BT93" s="2204"/>
      <c r="BU93" s="2204"/>
      <c r="BV93" s="2204"/>
      <c r="BW93" s="2204"/>
      <c r="BX93" s="2204"/>
      <c r="BY93" s="2204"/>
      <c r="BZ93" s="2204"/>
      <c r="CA93" s="2205"/>
      <c r="CB93" s="2899"/>
      <c r="CC93" s="2899"/>
      <c r="CD93" s="132"/>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row>
    <row r="94" spans="2:126" s="73" customFormat="1" ht="30" customHeight="1">
      <c r="B94" s="101"/>
      <c r="C94" s="137"/>
      <c r="D94" s="137"/>
      <c r="E94" s="137"/>
      <c r="F94" s="137"/>
      <c r="G94" s="137"/>
      <c r="H94" s="137"/>
      <c r="I94" s="137"/>
      <c r="J94" s="137"/>
      <c r="K94" s="137"/>
      <c r="L94" s="137"/>
      <c r="M94" s="137"/>
      <c r="N94" s="137"/>
      <c r="O94" s="137"/>
      <c r="P94" s="137"/>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137"/>
      <c r="BR94" s="137"/>
      <c r="BS94" s="137"/>
      <c r="BT94" s="137"/>
      <c r="BU94" s="137"/>
      <c r="BV94" s="137"/>
      <c r="BW94" s="137"/>
      <c r="BX94" s="137"/>
      <c r="BY94" s="137"/>
      <c r="BZ94" s="137"/>
      <c r="CA94" s="137"/>
      <c r="CB94" s="137"/>
      <c r="CC94" s="137"/>
      <c r="CD94" s="132"/>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row>
    <row r="95" spans="2:126" s="73" customFormat="1" ht="30" customHeight="1">
      <c r="B95" s="101"/>
      <c r="C95" s="137"/>
      <c r="D95" s="137"/>
      <c r="E95" s="137"/>
      <c r="F95" s="197" t="s">
        <v>1601</v>
      </c>
      <c r="G95" s="97"/>
      <c r="H95" s="71"/>
      <c r="I95" s="71"/>
      <c r="J95" s="71"/>
      <c r="K95" s="71"/>
      <c r="L95" s="71"/>
      <c r="M95" s="71"/>
      <c r="N95" s="71"/>
      <c r="O95" s="71"/>
      <c r="P95" s="71"/>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S95" s="2260">
        <v>1</v>
      </c>
      <c r="BT95" s="2261"/>
      <c r="BU95" s="2261"/>
      <c r="BV95" s="2913">
        <v>0</v>
      </c>
      <c r="BW95" s="2261"/>
      <c r="BX95" s="2261"/>
      <c r="BY95" s="2913">
        <v>0</v>
      </c>
      <c r="BZ95" s="2261"/>
      <c r="CA95" s="2262"/>
      <c r="CB95" s="2899" t="s">
        <v>1497</v>
      </c>
      <c r="CC95" s="2899"/>
      <c r="CD95" s="132"/>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row>
    <row r="96" spans="2:126" s="73" customFormat="1" ht="30" customHeight="1">
      <c r="B96" s="101"/>
      <c r="C96" s="137"/>
      <c r="D96" s="137"/>
      <c r="E96" s="137"/>
      <c r="F96" s="232" t="s">
        <v>1602</v>
      </c>
      <c r="G96" s="97"/>
      <c r="H96" s="71"/>
      <c r="I96" s="71"/>
      <c r="J96" s="71"/>
      <c r="K96" s="71"/>
      <c r="L96" s="71"/>
      <c r="M96" s="71"/>
      <c r="N96" s="71"/>
      <c r="O96" s="71"/>
      <c r="P96" s="71"/>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S96" s="2263"/>
      <c r="BT96" s="2264"/>
      <c r="BU96" s="2264"/>
      <c r="BV96" s="2914"/>
      <c r="BW96" s="2264"/>
      <c r="BX96" s="2264"/>
      <c r="BY96" s="2914"/>
      <c r="BZ96" s="2264"/>
      <c r="CA96" s="2265"/>
      <c r="CB96" s="2899"/>
      <c r="CC96" s="2899"/>
      <c r="CD96" s="132"/>
      <c r="CH96" s="75"/>
      <c r="CI96" s="75"/>
      <c r="CJ96" s="75"/>
      <c r="CK96" s="75"/>
      <c r="CL96" s="75"/>
      <c r="CM96" s="75"/>
      <c r="CN96" s="75"/>
      <c r="CO96" s="75"/>
      <c r="CP96" s="75"/>
      <c r="CQ96" s="75"/>
      <c r="CR96" s="75"/>
      <c r="CS96" s="75"/>
      <c r="CT96" s="75"/>
      <c r="CU96" s="75"/>
      <c r="CV96" s="75"/>
      <c r="CW96" s="75"/>
      <c r="CX96" s="75"/>
      <c r="CY96" s="75"/>
      <c r="CZ96" s="75"/>
      <c r="DA96" s="75"/>
      <c r="DB96" s="75"/>
      <c r="DC96" s="75"/>
      <c r="DD96" s="75"/>
      <c r="DE96" s="75"/>
      <c r="DF96" s="75"/>
      <c r="DG96" s="75"/>
      <c r="DH96" s="75"/>
      <c r="DI96" s="75"/>
      <c r="DJ96" s="75"/>
      <c r="DK96" s="75"/>
      <c r="DL96" s="75"/>
      <c r="DM96" s="75"/>
      <c r="DN96" s="75"/>
      <c r="DO96" s="75"/>
      <c r="DP96" s="75"/>
      <c r="DQ96" s="75"/>
      <c r="DR96" s="75"/>
      <c r="DS96" s="75"/>
      <c r="DT96" s="75"/>
      <c r="DU96" s="75"/>
      <c r="DV96" s="75"/>
    </row>
    <row r="97" spans="1:126" s="73" customFormat="1" ht="30" customHeight="1">
      <c r="B97" s="133"/>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4"/>
      <c r="AM97" s="134"/>
      <c r="AN97" s="134"/>
      <c r="AO97" s="134"/>
      <c r="AP97" s="134"/>
      <c r="AQ97" s="134"/>
      <c r="AR97" s="134"/>
      <c r="AS97" s="134"/>
      <c r="AT97" s="134"/>
      <c r="AU97" s="134"/>
      <c r="AV97" s="134"/>
      <c r="AW97" s="134"/>
      <c r="AX97" s="134"/>
      <c r="AY97" s="134"/>
      <c r="AZ97" s="134"/>
      <c r="BA97" s="134"/>
      <c r="BB97" s="134"/>
      <c r="BC97" s="134"/>
      <c r="BD97" s="134"/>
      <c r="BE97" s="134"/>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42"/>
      <c r="CH97" s="75"/>
      <c r="CI97" s="75"/>
      <c r="CJ97" s="75"/>
      <c r="CK97" s="75"/>
      <c r="CL97" s="75"/>
      <c r="CM97" s="75"/>
      <c r="CN97" s="75"/>
      <c r="CO97" s="75"/>
      <c r="CP97" s="75"/>
      <c r="CQ97" s="75"/>
      <c r="CR97" s="75"/>
      <c r="CS97" s="75"/>
      <c r="CT97" s="75"/>
      <c r="CU97" s="75"/>
      <c r="CV97" s="75"/>
      <c r="CW97" s="75"/>
      <c r="CX97" s="75"/>
      <c r="CY97" s="75"/>
      <c r="CZ97" s="75"/>
      <c r="DA97" s="75"/>
      <c r="DB97" s="75"/>
      <c r="DC97" s="75"/>
      <c r="DD97" s="75"/>
      <c r="DE97" s="75"/>
      <c r="DF97" s="75"/>
      <c r="DG97" s="75"/>
      <c r="DH97" s="75"/>
      <c r="DI97" s="75"/>
      <c r="DJ97" s="75"/>
      <c r="DK97" s="75"/>
      <c r="DL97" s="75"/>
      <c r="DM97" s="75"/>
      <c r="DN97" s="75"/>
      <c r="DO97" s="75"/>
      <c r="DP97" s="75"/>
      <c r="DQ97" s="75"/>
      <c r="DR97" s="75"/>
      <c r="DS97" s="75"/>
      <c r="DT97" s="75"/>
      <c r="DU97" s="75"/>
      <c r="DV97" s="75"/>
    </row>
    <row r="98" spans="1:126" ht="19.95" customHeight="1">
      <c r="B98" s="135"/>
      <c r="C98" s="136"/>
      <c r="D98" s="135"/>
      <c r="E98" s="137"/>
      <c r="F98" s="136"/>
      <c r="G98" s="121"/>
      <c r="H98" s="121"/>
      <c r="I98" s="121"/>
      <c r="J98" s="139"/>
      <c r="K98" s="139"/>
      <c r="L98" s="139"/>
      <c r="M98" s="139"/>
      <c r="N98" s="139"/>
      <c r="O98" s="139"/>
      <c r="P98" s="139"/>
      <c r="Q98" s="140"/>
      <c r="R98" s="139"/>
      <c r="S98" s="139"/>
      <c r="T98" s="135"/>
      <c r="U98" s="135"/>
      <c r="V98" s="135"/>
      <c r="W98" s="135"/>
      <c r="X98" s="135"/>
      <c r="Y98" s="135"/>
      <c r="Z98" s="135"/>
      <c r="AA98" s="135"/>
      <c r="AB98" s="141"/>
      <c r="AC98" s="137"/>
      <c r="AD98" s="137"/>
      <c r="AE98" s="137"/>
      <c r="AF98" s="137"/>
      <c r="AG98" s="137"/>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5"/>
      <c r="BG98" s="135"/>
      <c r="BH98" s="135"/>
      <c r="BI98" s="135"/>
      <c r="BJ98" s="135"/>
      <c r="BK98" s="135"/>
      <c r="BL98" s="135"/>
      <c r="BM98" s="135"/>
      <c r="BN98" s="135"/>
      <c r="BO98" s="135"/>
      <c r="BP98" s="135"/>
      <c r="BQ98" s="135"/>
      <c r="BR98" s="135"/>
      <c r="BS98" s="135"/>
      <c r="BT98" s="135"/>
      <c r="BU98" s="135"/>
      <c r="BV98" s="135"/>
      <c r="BW98" s="135"/>
      <c r="BX98" s="135"/>
      <c r="BY98" s="135"/>
      <c r="BZ98" s="141"/>
      <c r="CA98" s="137"/>
      <c r="CB98" s="137"/>
      <c r="CC98" s="135"/>
      <c r="CD98" s="135"/>
    </row>
    <row r="99" spans="1:126" ht="19.95" customHeight="1">
      <c r="B99" s="135"/>
      <c r="C99" s="136"/>
      <c r="D99" s="135"/>
      <c r="E99" s="137"/>
      <c r="F99" s="136"/>
      <c r="G99" s="121"/>
      <c r="H99" s="121"/>
      <c r="I99" s="121"/>
      <c r="J99" s="139"/>
      <c r="K99" s="139"/>
      <c r="L99" s="139"/>
      <c r="M99" s="139"/>
      <c r="N99" s="139"/>
      <c r="O99" s="139"/>
      <c r="P99" s="139"/>
      <c r="Q99" s="140"/>
      <c r="R99" s="139"/>
      <c r="S99" s="139"/>
      <c r="T99" s="135"/>
      <c r="U99" s="135"/>
      <c r="V99" s="135"/>
      <c r="W99" s="135"/>
      <c r="X99" s="135"/>
      <c r="Y99" s="135"/>
      <c r="Z99" s="135"/>
      <c r="AA99" s="135"/>
      <c r="AB99" s="141"/>
      <c r="AC99" s="137"/>
      <c r="AD99" s="137"/>
      <c r="AE99" s="137"/>
      <c r="AF99" s="137"/>
      <c r="AG99" s="137"/>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5"/>
      <c r="BG99" s="135"/>
      <c r="BH99" s="135"/>
      <c r="BI99" s="135"/>
      <c r="BJ99" s="135"/>
      <c r="BK99" s="135"/>
      <c r="BL99" s="135"/>
      <c r="BM99" s="135"/>
      <c r="BN99" s="135"/>
      <c r="BO99" s="135"/>
      <c r="BP99" s="135"/>
      <c r="BQ99" s="135"/>
      <c r="BR99" s="135"/>
      <c r="BS99" s="135"/>
      <c r="BT99" s="135"/>
      <c r="BU99" s="135"/>
      <c r="BV99" s="135"/>
      <c r="BW99" s="135"/>
      <c r="BX99" s="135"/>
      <c r="BY99" s="135"/>
      <c r="BZ99" s="141"/>
      <c r="CA99" s="137"/>
      <c r="CB99" s="137"/>
      <c r="CC99" s="135"/>
      <c r="CD99" s="135"/>
    </row>
    <row r="100" spans="1:126" s="74" customFormat="1" ht="30" customHeight="1">
      <c r="A100" s="2160">
        <v>35</v>
      </c>
      <c r="B100" s="2160"/>
      <c r="C100" s="2160"/>
      <c r="D100" s="2160"/>
      <c r="E100" s="2160"/>
      <c r="F100" s="2160"/>
      <c r="G100" s="2160"/>
      <c r="H100" s="2160"/>
      <c r="I100" s="2160"/>
      <c r="J100" s="2160"/>
      <c r="K100" s="2160"/>
      <c r="L100" s="2160"/>
      <c r="M100" s="2160"/>
      <c r="N100" s="2160"/>
      <c r="O100" s="2160"/>
      <c r="P100" s="2160"/>
      <c r="Q100" s="2160"/>
      <c r="R100" s="2160"/>
      <c r="S100" s="2160"/>
      <c r="T100" s="2160"/>
      <c r="U100" s="2160"/>
      <c r="V100" s="2160"/>
      <c r="W100" s="2160"/>
      <c r="X100" s="2160"/>
      <c r="Y100" s="2160"/>
      <c r="Z100" s="2160"/>
      <c r="AA100" s="2160"/>
      <c r="AB100" s="2160"/>
      <c r="AC100" s="2160"/>
      <c r="AD100" s="2160"/>
      <c r="AE100" s="2160"/>
      <c r="AF100" s="2160"/>
      <c r="AG100" s="2160"/>
      <c r="AH100" s="2160"/>
      <c r="AI100" s="2160"/>
      <c r="AJ100" s="2160"/>
      <c r="AK100" s="2160"/>
      <c r="AL100" s="2160"/>
      <c r="AM100" s="2160"/>
      <c r="AN100" s="2160"/>
      <c r="AO100" s="2160"/>
      <c r="AP100" s="2160"/>
      <c r="AQ100" s="2160"/>
      <c r="AR100" s="2160"/>
      <c r="AS100" s="2160"/>
      <c r="AT100" s="2160"/>
      <c r="AU100" s="2160"/>
      <c r="AV100" s="2160"/>
      <c r="AW100" s="2160"/>
      <c r="AX100" s="2160"/>
      <c r="AY100" s="2160"/>
      <c r="AZ100" s="2160"/>
      <c r="BA100" s="2160"/>
      <c r="BB100" s="2160"/>
      <c r="BC100" s="2160"/>
      <c r="BD100" s="2160"/>
      <c r="BE100" s="2160"/>
      <c r="BF100" s="2160"/>
      <c r="BG100" s="2160"/>
      <c r="BH100" s="2160"/>
      <c r="BI100" s="2160"/>
      <c r="BJ100" s="2160"/>
      <c r="BK100" s="2160"/>
      <c r="BL100" s="2160"/>
      <c r="BM100" s="2160"/>
      <c r="BN100" s="2160"/>
      <c r="BO100" s="2160"/>
      <c r="BP100" s="2160"/>
      <c r="BQ100" s="2160"/>
      <c r="BR100" s="2160"/>
      <c r="BS100" s="2160"/>
      <c r="BT100" s="2160"/>
      <c r="BU100" s="2160"/>
      <c r="BV100" s="2160"/>
      <c r="BW100" s="2160"/>
      <c r="BX100" s="2160"/>
      <c r="BY100" s="2160"/>
      <c r="BZ100" s="2160"/>
      <c r="CA100" s="2160"/>
      <c r="CB100" s="2160"/>
      <c r="CC100" s="2160"/>
      <c r="CD100" s="2160"/>
      <c r="CH100" s="75"/>
      <c r="CI100" s="75"/>
      <c r="CJ100" s="75"/>
      <c r="CK100" s="75"/>
      <c r="CL100" s="75"/>
      <c r="CM100" s="75"/>
      <c r="CN100" s="75"/>
      <c r="CO100" s="75"/>
      <c r="CP100" s="75"/>
      <c r="CQ100" s="75"/>
      <c r="CR100" s="75"/>
      <c r="CS100" s="75"/>
      <c r="CT100" s="75"/>
      <c r="CU100" s="75"/>
      <c r="CV100" s="75"/>
      <c r="CW100" s="75"/>
      <c r="CX100" s="75"/>
      <c r="CY100" s="75"/>
      <c r="CZ100" s="75"/>
      <c r="DA100" s="75"/>
      <c r="DB100" s="75"/>
      <c r="DC100" s="75"/>
      <c r="DD100" s="75"/>
      <c r="DE100" s="75"/>
      <c r="DF100" s="75"/>
      <c r="DG100" s="75"/>
      <c r="DH100" s="75"/>
      <c r="DI100" s="75"/>
      <c r="DJ100" s="75"/>
      <c r="DK100" s="75"/>
      <c r="DL100" s="75"/>
      <c r="DM100" s="75"/>
      <c r="DN100" s="75"/>
      <c r="DO100" s="75"/>
      <c r="DP100" s="75"/>
      <c r="DQ100" s="75"/>
      <c r="DR100" s="75"/>
      <c r="DS100" s="75"/>
      <c r="DT100" s="75"/>
      <c r="DU100" s="75"/>
      <c r="DV100" s="75"/>
    </row>
    <row r="101" spans="1:126" s="74" customFormat="1" ht="19.95" customHeight="1">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8"/>
      <c r="BG101" s="138"/>
      <c r="BH101" s="138"/>
      <c r="BI101" s="138"/>
      <c r="BJ101" s="138"/>
      <c r="BK101" s="138"/>
      <c r="BL101" s="138"/>
      <c r="BM101" s="138"/>
      <c r="BN101" s="138"/>
      <c r="BO101" s="138"/>
      <c r="BP101" s="138"/>
      <c r="BQ101" s="138"/>
      <c r="BR101" s="138"/>
      <c r="BS101" s="138"/>
      <c r="BT101" s="138"/>
      <c r="BU101" s="138"/>
      <c r="BV101" s="138"/>
      <c r="BW101" s="138"/>
      <c r="BX101" s="138"/>
      <c r="BY101" s="138"/>
      <c r="BZ101" s="138"/>
      <c r="CA101" s="138"/>
      <c r="CB101" s="138"/>
      <c r="CC101" s="138"/>
      <c r="CD101" s="138"/>
      <c r="CH101" s="75"/>
      <c r="CI101" s="75"/>
      <c r="CJ101" s="75"/>
      <c r="CK101" s="75"/>
      <c r="CL101" s="75"/>
      <c r="CM101" s="75"/>
      <c r="CN101" s="75"/>
      <c r="CO101" s="75"/>
      <c r="CP101" s="75"/>
      <c r="CQ101" s="75"/>
      <c r="CR101" s="75"/>
      <c r="CS101" s="75"/>
      <c r="CT101" s="75"/>
      <c r="CU101" s="75"/>
      <c r="CV101" s="75"/>
      <c r="CW101" s="75"/>
      <c r="CX101" s="75"/>
      <c r="CY101" s="75"/>
      <c r="CZ101" s="75"/>
      <c r="DA101" s="75"/>
      <c r="DB101" s="75"/>
      <c r="DC101" s="75"/>
      <c r="DD101" s="75"/>
      <c r="DE101" s="75"/>
      <c r="DF101" s="75"/>
      <c r="DG101" s="75"/>
      <c r="DH101" s="75"/>
      <c r="DI101" s="75"/>
      <c r="DJ101" s="75"/>
      <c r="DK101" s="75"/>
      <c r="DL101" s="75"/>
      <c r="DM101" s="75"/>
      <c r="DN101" s="75"/>
      <c r="DO101" s="75"/>
      <c r="DP101" s="75"/>
      <c r="DQ101" s="75"/>
      <c r="DR101" s="75"/>
      <c r="DS101" s="75"/>
      <c r="DT101" s="75"/>
      <c r="DU101" s="75"/>
      <c r="DV101" s="75"/>
    </row>
    <row r="102" spans="1:126" s="74" customFormat="1" ht="19.95" customHeight="1">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8"/>
      <c r="AI102" s="138"/>
      <c r="AJ102" s="138"/>
      <c r="AK102" s="138"/>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8"/>
      <c r="BG102" s="138"/>
      <c r="BH102" s="138"/>
      <c r="BI102" s="138"/>
      <c r="BJ102" s="138"/>
      <c r="BK102" s="138"/>
      <c r="BL102" s="138"/>
      <c r="BM102" s="138"/>
      <c r="BN102" s="138"/>
      <c r="BO102" s="138"/>
      <c r="BP102" s="138"/>
      <c r="BQ102" s="138"/>
      <c r="BR102" s="138"/>
      <c r="BS102" s="138"/>
      <c r="BT102" s="138"/>
      <c r="BU102" s="138"/>
      <c r="BV102" s="138"/>
      <c r="BW102" s="138"/>
      <c r="BX102" s="138"/>
      <c r="BY102" s="138"/>
      <c r="BZ102" s="138"/>
      <c r="CA102" s="138"/>
      <c r="CB102" s="138"/>
      <c r="CC102" s="138"/>
      <c r="CD102" s="138"/>
      <c r="CH102" s="75"/>
      <c r="CI102" s="75"/>
      <c r="CJ102" s="75"/>
      <c r="CK102" s="75"/>
      <c r="CL102" s="75"/>
      <c r="CM102" s="75"/>
      <c r="CN102" s="75"/>
      <c r="CO102" s="75"/>
      <c r="CP102" s="75"/>
      <c r="CQ102" s="75"/>
      <c r="CR102" s="75"/>
      <c r="CS102" s="75"/>
      <c r="CT102" s="75"/>
      <c r="CU102" s="75"/>
      <c r="CV102" s="75"/>
      <c r="CW102" s="75"/>
      <c r="CX102" s="75"/>
      <c r="CY102" s="75"/>
      <c r="CZ102" s="75"/>
      <c r="DA102" s="75"/>
      <c r="DB102" s="75"/>
      <c r="DC102" s="75"/>
      <c r="DD102" s="75"/>
      <c r="DE102" s="75"/>
      <c r="DF102" s="75"/>
      <c r="DG102" s="75"/>
      <c r="DH102" s="75"/>
      <c r="DI102" s="75"/>
      <c r="DJ102" s="75"/>
      <c r="DK102" s="75"/>
      <c r="DL102" s="75"/>
      <c r="DM102" s="75"/>
      <c r="DN102" s="75"/>
      <c r="DO102" s="75"/>
      <c r="DP102" s="75"/>
      <c r="DQ102" s="75"/>
      <c r="DR102" s="75"/>
      <c r="DS102" s="75"/>
      <c r="DT102" s="75"/>
      <c r="DU102" s="75"/>
      <c r="DV102" s="75"/>
    </row>
  </sheetData>
  <mergeCells count="70">
    <mergeCell ref="BY13:CA13"/>
    <mergeCell ref="BY31:CA31"/>
    <mergeCell ref="BY61:CA61"/>
    <mergeCell ref="BY70:CA70"/>
    <mergeCell ref="BY88:CA88"/>
    <mergeCell ref="BS62:CA63"/>
    <mergeCell ref="BS14:CA15"/>
    <mergeCell ref="BS18:CA19"/>
    <mergeCell ref="BS22:CA23"/>
    <mergeCell ref="BS32:CA33"/>
    <mergeCell ref="BS35:CA36"/>
    <mergeCell ref="BS71:CA72"/>
    <mergeCell ref="BS75:CA76"/>
    <mergeCell ref="BS79:CA80"/>
    <mergeCell ref="BS82:BU83"/>
    <mergeCell ref="BV82:BX83"/>
    <mergeCell ref="A100:CD100"/>
    <mergeCell ref="BQ92:BR93"/>
    <mergeCell ref="CB92:CC93"/>
    <mergeCell ref="BS95:BU96"/>
    <mergeCell ref="BV95:BX96"/>
    <mergeCell ref="BY95:CA96"/>
    <mergeCell ref="CB95:CC96"/>
    <mergeCell ref="BS92:CA93"/>
    <mergeCell ref="BY82:CA83"/>
    <mergeCell ref="CB82:CC83"/>
    <mergeCell ref="BQ89:BR90"/>
    <mergeCell ref="CB89:CC90"/>
    <mergeCell ref="BS89:CA90"/>
    <mergeCell ref="CB79:CC80"/>
    <mergeCell ref="CB71:CC72"/>
    <mergeCell ref="F75:H76"/>
    <mergeCell ref="BQ75:BR76"/>
    <mergeCell ref="CB75:CC76"/>
    <mergeCell ref="F79:H80"/>
    <mergeCell ref="BQ79:BR80"/>
    <mergeCell ref="F71:H72"/>
    <mergeCell ref="BQ71:BR72"/>
    <mergeCell ref="CB62:CC63"/>
    <mergeCell ref="D47:E48"/>
    <mergeCell ref="F47:H48"/>
    <mergeCell ref="U47:W48"/>
    <mergeCell ref="J47:Q48"/>
    <mergeCell ref="S47:T48"/>
    <mergeCell ref="Y47:AF48"/>
    <mergeCell ref="BQ62:BR63"/>
    <mergeCell ref="BQ35:BR36"/>
    <mergeCell ref="CB35:CC36"/>
    <mergeCell ref="BS38:BU39"/>
    <mergeCell ref="BV38:BX39"/>
    <mergeCell ref="BY38:CA39"/>
    <mergeCell ref="CB38:CC39"/>
    <mergeCell ref="BS25:BU26"/>
    <mergeCell ref="BV25:BX26"/>
    <mergeCell ref="BY25:CA26"/>
    <mergeCell ref="CB25:CC26"/>
    <mergeCell ref="BQ32:BR33"/>
    <mergeCell ref="CB32:CC33"/>
    <mergeCell ref="CB22:CC23"/>
    <mergeCell ref="CB14:CC15"/>
    <mergeCell ref="F18:H19"/>
    <mergeCell ref="BQ18:BR19"/>
    <mergeCell ref="CB18:CC19"/>
    <mergeCell ref="F22:H23"/>
    <mergeCell ref="BQ22:BR23"/>
    <mergeCell ref="C4:N5"/>
    <mergeCell ref="O4:Q5"/>
    <mergeCell ref="H7:I8"/>
    <mergeCell ref="F14:H15"/>
    <mergeCell ref="BQ14:BR1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5"/>
  </sheetPr>
  <dimension ref="A1:GB94"/>
  <sheetViews>
    <sheetView showGridLines="0" view="pageBreakPreview" zoomScale="40" zoomScaleNormal="40" zoomScalePageLayoutView="35" workbookViewId="0">
      <selection activeCell="U11" sqref="U11:W12"/>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84" ht="81" customHeight="1"/>
    <row r="2" spans="2:184"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84"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84" s="71" customFormat="1" ht="30" customHeight="1">
      <c r="B4" s="80"/>
      <c r="C4" s="2938" t="s">
        <v>2679</v>
      </c>
      <c r="D4" s="2939"/>
      <c r="E4" s="2939"/>
      <c r="F4" s="2939"/>
      <c r="G4" s="2939"/>
      <c r="H4" s="2939"/>
      <c r="I4" s="2939"/>
      <c r="J4" s="2939"/>
      <c r="K4" s="2939"/>
      <c r="L4" s="2939"/>
      <c r="M4" s="2939"/>
      <c r="N4" s="2940"/>
      <c r="O4" s="2944" t="s">
        <v>2871</v>
      </c>
      <c r="P4" s="2945"/>
      <c r="Q4" s="2946"/>
      <c r="R4" s="47"/>
      <c r="S4" s="115" t="s">
        <v>2872</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84" s="71" customFormat="1" ht="30" customHeight="1">
      <c r="B5" s="81"/>
      <c r="C5" s="2941"/>
      <c r="D5" s="2942"/>
      <c r="E5" s="2942"/>
      <c r="F5" s="2942"/>
      <c r="G5" s="2942"/>
      <c r="H5" s="2942"/>
      <c r="I5" s="2942"/>
      <c r="J5" s="2942"/>
      <c r="K5" s="2942"/>
      <c r="L5" s="2942"/>
      <c r="M5" s="2942"/>
      <c r="N5" s="2943"/>
      <c r="O5" s="2947"/>
      <c r="P5" s="2948"/>
      <c r="Q5" s="2949"/>
      <c r="R5" s="47"/>
      <c r="S5" s="116" t="s">
        <v>2873</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84"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84" s="71" customFormat="1" ht="25.2" customHeight="1">
      <c r="B7" s="83"/>
      <c r="C7" s="197" t="s">
        <v>2874</v>
      </c>
      <c r="D7" s="197" t="s">
        <v>2875</v>
      </c>
      <c r="E7" s="145"/>
      <c r="F7" s="198"/>
      <c r="G7" s="97"/>
      <c r="H7" s="89"/>
      <c r="I7" s="145"/>
      <c r="J7" s="89"/>
      <c r="K7" s="89"/>
      <c r="L7" s="89"/>
      <c r="M7" s="89"/>
      <c r="N7" s="89"/>
      <c r="O7" s="89"/>
      <c r="P7" s="89"/>
      <c r="Q7" s="89"/>
      <c r="R7" s="89"/>
      <c r="S7" s="89"/>
      <c r="T7" s="89"/>
      <c r="U7" s="89"/>
      <c r="V7" s="89"/>
      <c r="W7" s="89"/>
      <c r="X7" s="89"/>
      <c r="Y7" s="89"/>
      <c r="Z7" s="89"/>
      <c r="AA7" s="89"/>
      <c r="AB7" s="89"/>
      <c r="AC7" s="89"/>
      <c r="AD7" s="89"/>
      <c r="AE7" s="89"/>
      <c r="AF7" s="89"/>
      <c r="AG7" s="75"/>
      <c r="AH7" s="75"/>
      <c r="AI7" s="75"/>
      <c r="AJ7" s="75"/>
      <c r="AK7" s="75"/>
      <c r="AL7" s="75"/>
      <c r="AM7" s="75"/>
      <c r="AN7" s="75"/>
      <c r="AO7" s="75"/>
      <c r="AP7" s="75"/>
      <c r="AQ7" s="75"/>
      <c r="AR7" s="75"/>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84" s="71" customFormat="1" ht="30" customHeight="1">
      <c r="B8" s="84"/>
      <c r="C8" s="198"/>
      <c r="D8" s="232" t="s">
        <v>2876</v>
      </c>
      <c r="E8" s="145"/>
      <c r="F8" s="198"/>
      <c r="G8" s="97"/>
      <c r="H8" s="89"/>
      <c r="I8" s="145"/>
      <c r="J8" s="89"/>
      <c r="K8" s="89"/>
      <c r="L8" s="89"/>
      <c r="M8" s="89"/>
      <c r="N8" s="89"/>
      <c r="O8" s="89"/>
      <c r="P8" s="89"/>
      <c r="Q8" s="89"/>
      <c r="R8" s="89"/>
      <c r="S8" s="89"/>
      <c r="T8" s="89"/>
      <c r="U8" s="89"/>
      <c r="V8" s="89"/>
      <c r="W8" s="89"/>
      <c r="X8" s="89"/>
      <c r="Y8" s="89"/>
      <c r="Z8" s="89"/>
      <c r="AA8" s="89"/>
      <c r="AB8" s="89"/>
      <c r="AC8" s="89"/>
      <c r="AD8" s="89"/>
      <c r="AE8" s="89"/>
      <c r="AF8" s="89"/>
      <c r="AG8" s="75"/>
      <c r="AH8" s="75"/>
      <c r="AI8" s="75"/>
      <c r="AJ8" s="75"/>
      <c r="AK8" s="75"/>
      <c r="AL8" s="75"/>
      <c r="AM8" s="75"/>
      <c r="AN8" s="75"/>
      <c r="AO8" s="75"/>
      <c r="AP8" s="75"/>
      <c r="AQ8" s="75"/>
      <c r="AR8" s="75"/>
      <c r="AS8" s="47"/>
      <c r="AT8" s="47"/>
      <c r="AU8" s="47"/>
      <c r="AV8" s="47"/>
      <c r="AW8" s="47"/>
      <c r="AX8" s="47"/>
      <c r="AY8" s="47"/>
      <c r="AZ8" s="89"/>
      <c r="BA8" s="143"/>
      <c r="BB8" s="143"/>
      <c r="BC8" s="143"/>
      <c r="BD8" s="143"/>
      <c r="BE8" s="143"/>
      <c r="BF8" s="143"/>
      <c r="BG8" s="143"/>
      <c r="BH8" s="143"/>
      <c r="BI8" s="143"/>
      <c r="BJ8" s="143"/>
      <c r="BK8" s="143"/>
      <c r="BL8" s="143"/>
      <c r="BM8" s="143"/>
      <c r="BN8" s="143"/>
      <c r="BO8" s="143"/>
      <c r="BP8" s="143"/>
      <c r="BQ8" s="143"/>
      <c r="BR8" s="143"/>
      <c r="BS8" s="143"/>
      <c r="BT8" s="143"/>
      <c r="BU8" s="143"/>
      <c r="BV8" s="47"/>
      <c r="BW8" s="47"/>
      <c r="BX8" s="47"/>
      <c r="BY8" s="47"/>
      <c r="BZ8" s="47"/>
      <c r="CA8" s="47"/>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84" s="71" customFormat="1" ht="30" customHeight="1">
      <c r="B9" s="84"/>
      <c r="C9" s="198"/>
      <c r="D9" s="233"/>
      <c r="E9" s="198"/>
      <c r="F9" s="232"/>
      <c r="G9" s="223"/>
      <c r="H9" s="89"/>
      <c r="I9" s="145"/>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47"/>
      <c r="AL9" s="47"/>
      <c r="AM9" s="47"/>
      <c r="AN9" s="47"/>
      <c r="AO9" s="47"/>
      <c r="AP9" s="47"/>
      <c r="AQ9" s="47"/>
      <c r="AR9" s="47"/>
      <c r="AS9" s="47"/>
      <c r="AT9" s="47"/>
      <c r="AU9" s="47"/>
      <c r="AV9" s="47"/>
      <c r="AW9" s="47"/>
      <c r="AX9" s="47"/>
      <c r="AY9" s="47"/>
      <c r="AZ9" s="89"/>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84" s="71" customFormat="1" ht="30" customHeight="1">
      <c r="B10" s="84"/>
      <c r="C10" s="198"/>
      <c r="D10" s="3013">
        <v>410001</v>
      </c>
      <c r="E10" s="3013"/>
      <c r="F10" s="3013"/>
      <c r="G10" s="3013"/>
      <c r="H10" s="3013"/>
      <c r="I10" s="112"/>
      <c r="J10" s="112"/>
      <c r="K10" s="112"/>
      <c r="L10" s="112"/>
      <c r="M10" s="112"/>
      <c r="N10" s="112"/>
      <c r="O10" s="112"/>
      <c r="P10" s="112"/>
      <c r="Q10" s="112"/>
      <c r="R10" s="89"/>
      <c r="S10" s="89"/>
      <c r="T10" s="89"/>
      <c r="U10" s="89"/>
      <c r="V10" s="89"/>
      <c r="W10" s="89"/>
      <c r="X10" s="89"/>
      <c r="Y10" s="89"/>
      <c r="Z10" s="89"/>
      <c r="AA10" s="89"/>
      <c r="AB10" s="89"/>
      <c r="AC10" s="89"/>
      <c r="AD10" s="89"/>
      <c r="AE10" s="89"/>
      <c r="AF10" s="89"/>
      <c r="CB10" s="139"/>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5"/>
      <c r="FN10" s="75"/>
      <c r="FO10" s="75"/>
      <c r="FP10" s="75"/>
      <c r="FQ10" s="75"/>
      <c r="FR10" s="75"/>
      <c r="FS10" s="75"/>
      <c r="FT10" s="75"/>
      <c r="FU10" s="75"/>
      <c r="FV10" s="75"/>
      <c r="FW10" s="75"/>
      <c r="FX10" s="75"/>
      <c r="FY10" s="75"/>
      <c r="FZ10" s="75"/>
      <c r="GA10" s="75"/>
      <c r="GB10" s="75"/>
    </row>
    <row r="11" spans="2:184" s="71" customFormat="1" ht="30" customHeight="1">
      <c r="B11" s="84"/>
      <c r="C11" s="198"/>
      <c r="D11" s="2898" t="s">
        <v>1395</v>
      </c>
      <c r="E11" s="2258"/>
      <c r="F11" s="2959"/>
      <c r="G11" s="2960"/>
      <c r="H11" s="2961"/>
      <c r="I11" s="113"/>
      <c r="J11" s="2965" t="s">
        <v>2691</v>
      </c>
      <c r="K11" s="2965"/>
      <c r="L11" s="2965"/>
      <c r="M11" s="2965"/>
      <c r="N11" s="2965"/>
      <c r="O11" s="2965"/>
      <c r="P11" s="2965"/>
      <c r="Q11" s="2965"/>
      <c r="R11" s="89"/>
      <c r="S11" s="2898" t="s">
        <v>1397</v>
      </c>
      <c r="T11" s="2258"/>
      <c r="U11" s="2959"/>
      <c r="V11" s="2960"/>
      <c r="W11" s="2961"/>
      <c r="X11" s="113"/>
      <c r="Y11" s="2965" t="s">
        <v>1451</v>
      </c>
      <c r="Z11" s="2965"/>
      <c r="AA11" s="2965"/>
      <c r="AB11" s="2965"/>
      <c r="AC11" s="2965"/>
      <c r="AD11" s="2965"/>
      <c r="AE11" s="2965"/>
      <c r="AF11" s="2965"/>
      <c r="CB11" s="139"/>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c r="EY11" s="75"/>
      <c r="EZ11" s="75"/>
      <c r="FA11" s="75"/>
      <c r="FB11" s="75"/>
      <c r="FC11" s="75"/>
      <c r="FD11" s="75"/>
      <c r="FE11" s="75"/>
      <c r="FF11" s="75"/>
      <c r="FG11" s="75"/>
      <c r="FH11" s="75"/>
      <c r="FI11" s="75"/>
      <c r="FJ11" s="75"/>
      <c r="FK11" s="75"/>
      <c r="FL11" s="75"/>
      <c r="FM11" s="75"/>
      <c r="FN11" s="75"/>
      <c r="FO11" s="75"/>
      <c r="FP11" s="75"/>
      <c r="FQ11" s="75"/>
      <c r="FR11" s="75"/>
      <c r="FS11" s="75"/>
      <c r="FT11" s="75"/>
      <c r="FU11" s="75"/>
      <c r="FV11" s="75"/>
      <c r="FW11" s="75"/>
      <c r="FX11" s="75"/>
      <c r="FY11" s="75"/>
      <c r="FZ11" s="75"/>
      <c r="GA11" s="75"/>
      <c r="GB11" s="75"/>
    </row>
    <row r="12" spans="2:184" s="71" customFormat="1" ht="30" customHeight="1">
      <c r="B12" s="84"/>
      <c r="C12" s="198"/>
      <c r="D12" s="2899"/>
      <c r="E12" s="2258"/>
      <c r="F12" s="2962"/>
      <c r="G12" s="2963"/>
      <c r="H12" s="2964"/>
      <c r="I12" s="113"/>
      <c r="J12" s="2965"/>
      <c r="K12" s="2965"/>
      <c r="L12" s="2965"/>
      <c r="M12" s="2965"/>
      <c r="N12" s="2965"/>
      <c r="O12" s="2965"/>
      <c r="P12" s="2965"/>
      <c r="Q12" s="2965"/>
      <c r="R12" s="89"/>
      <c r="S12" s="2899"/>
      <c r="T12" s="2258"/>
      <c r="U12" s="2962"/>
      <c r="V12" s="2963"/>
      <c r="W12" s="2964"/>
      <c r="X12" s="113"/>
      <c r="Y12" s="2965"/>
      <c r="Z12" s="2965"/>
      <c r="AA12" s="2965"/>
      <c r="AB12" s="2965"/>
      <c r="AC12" s="2965"/>
      <c r="AD12" s="2965"/>
      <c r="AE12" s="2965"/>
      <c r="AF12" s="2965"/>
      <c r="CD12" s="128"/>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5"/>
      <c r="FH12" s="75"/>
      <c r="FI12" s="75"/>
      <c r="FJ12" s="75"/>
      <c r="FK12" s="75"/>
      <c r="FL12" s="75"/>
      <c r="FM12" s="75"/>
      <c r="FN12" s="75"/>
      <c r="FO12" s="75"/>
      <c r="FP12" s="75"/>
      <c r="FQ12" s="75"/>
      <c r="FR12" s="75"/>
      <c r="FS12" s="75"/>
      <c r="FT12" s="75"/>
      <c r="FU12" s="75"/>
      <c r="FV12" s="75"/>
      <c r="FW12" s="75"/>
      <c r="FX12" s="75"/>
      <c r="FY12" s="75"/>
      <c r="FZ12" s="75"/>
      <c r="GA12" s="75"/>
      <c r="GB12" s="75"/>
    </row>
    <row r="13" spans="2:184" s="71" customFormat="1" ht="40.200000000000003" customHeight="1">
      <c r="B13" s="103"/>
      <c r="C13" s="224"/>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191"/>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c r="EY13" s="75"/>
      <c r="EZ13" s="75"/>
      <c r="FA13" s="75"/>
      <c r="FB13" s="75"/>
      <c r="FC13" s="75"/>
      <c r="FD13" s="75"/>
      <c r="FE13" s="75"/>
      <c r="FF13" s="75"/>
      <c r="FG13" s="75"/>
      <c r="FH13" s="75"/>
      <c r="FI13" s="75"/>
      <c r="FJ13" s="75"/>
      <c r="FK13" s="75"/>
      <c r="FL13" s="75"/>
      <c r="FM13" s="75"/>
      <c r="FN13" s="75"/>
      <c r="FO13" s="75"/>
      <c r="FP13" s="75"/>
      <c r="FQ13" s="75"/>
      <c r="FR13" s="75"/>
      <c r="FS13" s="75"/>
      <c r="FT13" s="75"/>
      <c r="FU13" s="75"/>
      <c r="FV13" s="75"/>
      <c r="FW13" s="75"/>
      <c r="FX13" s="75"/>
      <c r="FY13" s="75"/>
      <c r="FZ13" s="75"/>
      <c r="GA13" s="75"/>
      <c r="GB13" s="75"/>
    </row>
    <row r="14" spans="2:184" s="71" customFormat="1" ht="40.200000000000003" customHeight="1">
      <c r="B14" s="84"/>
      <c r="CD14" s="128"/>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row>
    <row r="15" spans="2:184" s="71" customFormat="1" ht="30" customHeight="1">
      <c r="B15" s="96"/>
      <c r="C15" s="197" t="s">
        <v>2877</v>
      </c>
      <c r="D15" s="197" t="s">
        <v>2878</v>
      </c>
      <c r="CD15" s="128"/>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row>
    <row r="16" spans="2:184" s="72" customFormat="1" ht="30" customHeight="1">
      <c r="B16" s="98"/>
      <c r="C16" s="198"/>
      <c r="D16" s="232" t="s">
        <v>2879</v>
      </c>
      <c r="BL16" s="235"/>
      <c r="BM16" s="238"/>
      <c r="BN16" s="239"/>
      <c r="BO16" s="239"/>
      <c r="BP16" s="239"/>
      <c r="BQ16" s="239"/>
      <c r="BR16" s="239"/>
      <c r="BS16" s="239"/>
      <c r="BT16" s="239"/>
      <c r="BU16" s="239"/>
      <c r="BV16" s="239"/>
      <c r="BW16" s="239"/>
      <c r="BX16" s="239"/>
      <c r="BY16" s="239"/>
      <c r="BZ16" s="239"/>
      <c r="CA16" s="247"/>
      <c r="CC16" s="223"/>
      <c r="CD16" s="131"/>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row>
    <row r="17" spans="2:184" s="72" customFormat="1" ht="30" customHeight="1">
      <c r="B17" s="98"/>
      <c r="BL17" s="235"/>
      <c r="BM17" s="3022" t="s">
        <v>2503</v>
      </c>
      <c r="BN17" s="3023"/>
      <c r="BO17" s="3023"/>
      <c r="BP17" s="3023"/>
      <c r="BQ17" s="3023"/>
      <c r="BR17" s="3023"/>
      <c r="BS17" s="3023"/>
      <c r="BT17" s="3023"/>
      <c r="BU17" s="3023"/>
      <c r="BV17" s="3023"/>
      <c r="BW17" s="3023"/>
      <c r="BX17" s="3023"/>
      <c r="BY17" s="3023"/>
      <c r="BZ17" s="3023"/>
      <c r="CA17" s="3024"/>
      <c r="CC17" s="223"/>
      <c r="CD17" s="131"/>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row>
    <row r="18" spans="2:184" s="72" customFormat="1" ht="30" customHeight="1">
      <c r="B18" s="101"/>
      <c r="BL18" s="235"/>
      <c r="BM18" s="3025" t="s">
        <v>2880</v>
      </c>
      <c r="BN18" s="3026"/>
      <c r="BO18" s="3026"/>
      <c r="BP18" s="3026"/>
      <c r="BQ18" s="3026"/>
      <c r="BR18" s="3026"/>
      <c r="BS18" s="3026"/>
      <c r="BT18" s="3026"/>
      <c r="BU18" s="3026"/>
      <c r="BV18" s="3026"/>
      <c r="BW18" s="3026"/>
      <c r="BX18" s="3026"/>
      <c r="BY18" s="3026"/>
      <c r="BZ18" s="3026"/>
      <c r="CA18" s="3027"/>
      <c r="CC18" s="137"/>
      <c r="CD18" s="132"/>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row>
    <row r="19" spans="2:184" s="72" customFormat="1" ht="30" customHeight="1">
      <c r="B19" s="101"/>
      <c r="F19" s="3020"/>
      <c r="G19" s="3020"/>
      <c r="H19" s="3020"/>
      <c r="I19" s="3020"/>
      <c r="J19" s="3020"/>
      <c r="K19" s="3020"/>
      <c r="L19" s="3020"/>
      <c r="M19" s="3020"/>
      <c r="N19" s="3020"/>
      <c r="O19" s="3020"/>
      <c r="P19" s="3020"/>
      <c r="Q19" s="3020"/>
      <c r="R19" s="3020"/>
      <c r="S19" s="3020"/>
      <c r="T19" s="3020"/>
      <c r="U19" s="3020"/>
      <c r="V19" s="3020"/>
      <c r="W19" s="3020"/>
      <c r="X19" s="3020"/>
      <c r="Y19" s="3020"/>
      <c r="Z19" s="3020"/>
      <c r="AA19" s="3020"/>
      <c r="AB19" s="3020"/>
      <c r="AC19" s="3020"/>
      <c r="BL19" s="235"/>
      <c r="BM19" s="240"/>
      <c r="BN19" s="241"/>
      <c r="BO19" s="242"/>
      <c r="BP19" s="242"/>
      <c r="BQ19" s="242"/>
      <c r="BR19" s="242"/>
      <c r="BS19" s="242"/>
      <c r="BT19" s="242"/>
      <c r="BU19" s="242"/>
      <c r="BV19" s="242"/>
      <c r="BW19" s="2952">
        <v>4100</v>
      </c>
      <c r="BX19" s="2952"/>
      <c r="BY19" s="2952"/>
      <c r="BZ19" s="241"/>
      <c r="CA19" s="248"/>
      <c r="CC19" s="137"/>
      <c r="CD19" s="132"/>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row>
    <row r="20" spans="2:184" s="72" customFormat="1" ht="30" customHeight="1">
      <c r="B20" s="101"/>
      <c r="D20" s="1829" t="s">
        <v>1435</v>
      </c>
      <c r="F20" s="3021"/>
      <c r="G20" s="3021"/>
      <c r="H20" s="3021"/>
      <c r="I20" s="3021"/>
      <c r="J20" s="3021"/>
      <c r="K20" s="3021"/>
      <c r="L20" s="3021"/>
      <c r="M20" s="3021"/>
      <c r="N20" s="3021"/>
      <c r="O20" s="3021"/>
      <c r="P20" s="3021"/>
      <c r="Q20" s="3021"/>
      <c r="R20" s="3021"/>
      <c r="S20" s="3021"/>
      <c r="T20" s="3021"/>
      <c r="U20" s="3021"/>
      <c r="V20" s="3021"/>
      <c r="W20" s="3021"/>
      <c r="X20" s="3021"/>
      <c r="Y20" s="3021"/>
      <c r="Z20" s="3021"/>
      <c r="AA20" s="3021"/>
      <c r="AB20" s="3021"/>
      <c r="AC20" s="3021"/>
      <c r="BL20" s="235"/>
      <c r="BM20" s="240"/>
      <c r="BN20" s="241"/>
      <c r="BO20" s="3014" t="s">
        <v>15</v>
      </c>
      <c r="BP20" s="3015"/>
      <c r="BQ20" s="3016"/>
      <c r="BR20" s="3017"/>
      <c r="BS20" s="3017"/>
      <c r="BT20" s="3017"/>
      <c r="BU20" s="3017"/>
      <c r="BV20" s="3017"/>
      <c r="BW20" s="3017"/>
      <c r="BX20" s="3017"/>
      <c r="BY20" s="3018"/>
      <c r="BZ20" s="241"/>
      <c r="CA20" s="248"/>
      <c r="CC20" s="137"/>
      <c r="CD20" s="132"/>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row>
    <row r="21" spans="2:184" s="72" customFormat="1" ht="30" customHeight="1">
      <c r="B21" s="101"/>
      <c r="D21" s="234"/>
      <c r="BL21" s="235"/>
      <c r="BM21" s="240"/>
      <c r="BN21" s="241"/>
      <c r="BO21" s="3015"/>
      <c r="BP21" s="3015"/>
      <c r="BQ21" s="2971"/>
      <c r="BR21" s="2972"/>
      <c r="BS21" s="2972"/>
      <c r="BT21" s="2972"/>
      <c r="BU21" s="2972"/>
      <c r="BV21" s="2972"/>
      <c r="BW21" s="2972"/>
      <c r="BX21" s="2972"/>
      <c r="BY21" s="2973"/>
      <c r="BZ21" s="241"/>
      <c r="CA21" s="248"/>
      <c r="CC21" s="137"/>
      <c r="CD21" s="132"/>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row>
    <row r="22" spans="2:184" s="72" customFormat="1" ht="30" customHeight="1">
      <c r="B22" s="101"/>
      <c r="D22" s="93"/>
      <c r="F22" s="3020"/>
      <c r="G22" s="3020"/>
      <c r="H22" s="3020"/>
      <c r="I22" s="3020"/>
      <c r="J22" s="3020"/>
      <c r="K22" s="3020"/>
      <c r="L22" s="3020"/>
      <c r="M22" s="3020"/>
      <c r="N22" s="3020"/>
      <c r="O22" s="3020"/>
      <c r="P22" s="3020"/>
      <c r="Q22" s="3020"/>
      <c r="R22" s="3020"/>
      <c r="S22" s="3020"/>
      <c r="T22" s="3020"/>
      <c r="U22" s="3020"/>
      <c r="V22" s="3020"/>
      <c r="W22" s="3020"/>
      <c r="X22" s="3020"/>
      <c r="Y22" s="3020"/>
      <c r="Z22" s="3020"/>
      <c r="AA22" s="3020"/>
      <c r="AB22" s="3020"/>
      <c r="AC22" s="3020"/>
      <c r="BL22" s="235"/>
      <c r="BM22" s="240"/>
      <c r="BN22" s="241"/>
      <c r="BO22" s="241"/>
      <c r="BP22" s="241"/>
      <c r="BQ22" s="241"/>
      <c r="BR22" s="241"/>
      <c r="BS22" s="241"/>
      <c r="BT22" s="241"/>
      <c r="BU22" s="241"/>
      <c r="BV22" s="241"/>
      <c r="BW22" s="241"/>
      <c r="BX22" s="241"/>
      <c r="BY22" s="241"/>
      <c r="BZ22" s="241"/>
      <c r="CA22" s="248"/>
      <c r="CC22" s="137"/>
      <c r="CD22" s="132"/>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row>
    <row r="23" spans="2:184" s="73" customFormat="1" ht="30" customHeight="1">
      <c r="B23" s="101"/>
      <c r="D23" s="1830" t="s">
        <v>1439</v>
      </c>
      <c r="E23" s="72"/>
      <c r="F23" s="3021"/>
      <c r="G23" s="3021"/>
      <c r="H23" s="3021"/>
      <c r="I23" s="3021"/>
      <c r="J23" s="3021"/>
      <c r="K23" s="3021"/>
      <c r="L23" s="3021"/>
      <c r="M23" s="3021"/>
      <c r="N23" s="3021"/>
      <c r="O23" s="3021"/>
      <c r="P23" s="3021"/>
      <c r="Q23" s="3021"/>
      <c r="R23" s="3021"/>
      <c r="S23" s="3021"/>
      <c r="T23" s="3021"/>
      <c r="U23" s="3021"/>
      <c r="V23" s="3021"/>
      <c r="W23" s="3021"/>
      <c r="X23" s="3021"/>
      <c r="Y23" s="3021"/>
      <c r="Z23" s="3021"/>
      <c r="AA23" s="3021"/>
      <c r="AB23" s="3021"/>
      <c r="AC23" s="3021"/>
      <c r="BL23" s="236"/>
      <c r="BM23" s="243"/>
      <c r="BN23" s="244"/>
      <c r="BO23" s="3014" t="s">
        <v>23</v>
      </c>
      <c r="BP23" s="3015"/>
      <c r="BQ23" s="3016"/>
      <c r="BR23" s="3017"/>
      <c r="BS23" s="3017"/>
      <c r="BT23" s="3017"/>
      <c r="BU23" s="3017"/>
      <c r="BV23" s="3017"/>
      <c r="BW23" s="3017"/>
      <c r="BX23" s="3017"/>
      <c r="BY23" s="3018"/>
      <c r="BZ23" s="244"/>
      <c r="CA23" s="249"/>
      <c r="CC23" s="137"/>
      <c r="CD23" s="132"/>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row>
    <row r="24" spans="2:184" s="73" customFormat="1" ht="30" customHeight="1">
      <c r="B24" s="84"/>
      <c r="BL24" s="236"/>
      <c r="BM24" s="243"/>
      <c r="BN24" s="244"/>
      <c r="BO24" s="3015"/>
      <c r="BP24" s="3015"/>
      <c r="BQ24" s="2971"/>
      <c r="BR24" s="2972"/>
      <c r="BS24" s="2972"/>
      <c r="BT24" s="2972"/>
      <c r="BU24" s="2972"/>
      <c r="BV24" s="2972"/>
      <c r="BW24" s="2972"/>
      <c r="BX24" s="2972"/>
      <c r="BY24" s="2973"/>
      <c r="BZ24" s="244"/>
      <c r="CA24" s="249"/>
      <c r="CC24" s="137"/>
      <c r="CD24" s="132"/>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row>
    <row r="25" spans="2:184" s="73" customFormat="1" ht="30" customHeight="1">
      <c r="B25" s="84"/>
      <c r="F25" s="3020"/>
      <c r="G25" s="3020"/>
      <c r="H25" s="3020"/>
      <c r="I25" s="3020"/>
      <c r="J25" s="3020"/>
      <c r="K25" s="3020"/>
      <c r="L25" s="3020"/>
      <c r="M25" s="3020"/>
      <c r="N25" s="3020"/>
      <c r="O25" s="3020"/>
      <c r="P25" s="3020"/>
      <c r="Q25" s="3020"/>
      <c r="R25" s="3020"/>
      <c r="S25" s="3020"/>
      <c r="T25" s="3020"/>
      <c r="U25" s="3020"/>
      <c r="V25" s="3020"/>
      <c r="W25" s="3020"/>
      <c r="X25" s="3020"/>
      <c r="Y25" s="3020"/>
      <c r="Z25" s="3020"/>
      <c r="AA25" s="3020"/>
      <c r="AB25" s="3020"/>
      <c r="AC25" s="3020"/>
      <c r="BL25" s="236"/>
      <c r="BM25" s="243"/>
      <c r="BN25" s="244"/>
      <c r="BO25" s="244"/>
      <c r="BP25" s="244"/>
      <c r="BQ25" s="244"/>
      <c r="BR25" s="244"/>
      <c r="BS25" s="244"/>
      <c r="BT25" s="244"/>
      <c r="BU25" s="244"/>
      <c r="BV25" s="244"/>
      <c r="BW25" s="244"/>
      <c r="BX25" s="244"/>
      <c r="BY25" s="244"/>
      <c r="BZ25" s="244"/>
      <c r="CA25" s="249"/>
      <c r="CC25" s="137"/>
      <c r="CD25" s="132"/>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row>
    <row r="26" spans="2:184" s="73" customFormat="1" ht="30" customHeight="1">
      <c r="B26" s="84"/>
      <c r="D26" s="234" t="s">
        <v>1488</v>
      </c>
      <c r="E26" s="72"/>
      <c r="F26" s="3021"/>
      <c r="G26" s="3021"/>
      <c r="H26" s="3021"/>
      <c r="I26" s="3021"/>
      <c r="J26" s="3021"/>
      <c r="K26" s="3021"/>
      <c r="L26" s="3021"/>
      <c r="M26" s="3021"/>
      <c r="N26" s="3021"/>
      <c r="O26" s="3021"/>
      <c r="P26" s="3021"/>
      <c r="Q26" s="3021"/>
      <c r="R26" s="3021"/>
      <c r="S26" s="3021"/>
      <c r="T26" s="3021"/>
      <c r="U26" s="3021"/>
      <c r="V26" s="3021"/>
      <c r="W26" s="3021"/>
      <c r="X26" s="3021"/>
      <c r="Y26" s="3021"/>
      <c r="Z26" s="3021"/>
      <c r="AA26" s="3021"/>
      <c r="AB26" s="3021"/>
      <c r="AC26" s="3021"/>
      <c r="BL26" s="236"/>
      <c r="BM26" s="243"/>
      <c r="BN26" s="244"/>
      <c r="BO26" s="3014" t="s">
        <v>31</v>
      </c>
      <c r="BP26" s="3015"/>
      <c r="BQ26" s="3016"/>
      <c r="BR26" s="3017"/>
      <c r="BS26" s="3017"/>
      <c r="BT26" s="3017"/>
      <c r="BU26" s="3017"/>
      <c r="BV26" s="3017"/>
      <c r="BW26" s="3017"/>
      <c r="BX26" s="3017"/>
      <c r="BY26" s="3018"/>
      <c r="BZ26" s="244"/>
      <c r="CA26" s="249"/>
      <c r="CC26" s="75"/>
      <c r="CD26" s="132"/>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row>
    <row r="27" spans="2:184" s="73" customFormat="1" ht="30" customHeight="1">
      <c r="B27" s="84"/>
      <c r="D27" s="234"/>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BL27" s="236"/>
      <c r="BM27" s="243"/>
      <c r="BN27" s="244"/>
      <c r="BO27" s="3015"/>
      <c r="BP27" s="3015"/>
      <c r="BQ27" s="2971"/>
      <c r="BR27" s="2972"/>
      <c r="BS27" s="2972"/>
      <c r="BT27" s="2972"/>
      <c r="BU27" s="2972"/>
      <c r="BV27" s="2972"/>
      <c r="BW27" s="2972"/>
      <c r="BX27" s="2972"/>
      <c r="BY27" s="2973"/>
      <c r="BZ27" s="244"/>
      <c r="CA27" s="249"/>
      <c r="CC27" s="75"/>
      <c r="CD27" s="132"/>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row>
    <row r="28" spans="2:184" s="73" customFormat="1" ht="30" customHeight="1">
      <c r="B28" s="96"/>
      <c r="D28" s="93"/>
      <c r="E28" s="72"/>
      <c r="F28" s="3020"/>
      <c r="G28" s="3020"/>
      <c r="H28" s="3020"/>
      <c r="I28" s="3020"/>
      <c r="J28" s="3020"/>
      <c r="K28" s="3020"/>
      <c r="L28" s="3020"/>
      <c r="M28" s="3020"/>
      <c r="N28" s="3020"/>
      <c r="O28" s="3020"/>
      <c r="P28" s="3020"/>
      <c r="Q28" s="3020"/>
      <c r="R28" s="3020"/>
      <c r="S28" s="3020"/>
      <c r="T28" s="3020"/>
      <c r="U28" s="3020"/>
      <c r="V28" s="3020"/>
      <c r="W28" s="3020"/>
      <c r="X28" s="3020"/>
      <c r="Y28" s="3020"/>
      <c r="Z28" s="3020"/>
      <c r="AA28" s="3020"/>
      <c r="AB28" s="3020"/>
      <c r="AC28" s="3020"/>
      <c r="BL28" s="236"/>
      <c r="BM28" s="243"/>
      <c r="BN28" s="244"/>
      <c r="BO28" s="244"/>
      <c r="BP28" s="244"/>
      <c r="BQ28" s="244"/>
      <c r="BR28" s="244"/>
      <c r="BS28" s="244"/>
      <c r="BT28" s="244"/>
      <c r="BU28" s="244"/>
      <c r="BV28" s="244"/>
      <c r="BW28" s="244"/>
      <c r="BX28" s="244"/>
      <c r="BY28" s="244"/>
      <c r="BZ28" s="244"/>
      <c r="CA28" s="249"/>
      <c r="CC28" s="75"/>
      <c r="CD28" s="128"/>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row>
    <row r="29" spans="2:184" s="73" customFormat="1" ht="30" customHeight="1">
      <c r="B29" s="98"/>
      <c r="D29" s="233" t="s">
        <v>1546</v>
      </c>
      <c r="F29" s="3021"/>
      <c r="G29" s="3021"/>
      <c r="H29" s="3021"/>
      <c r="I29" s="3021"/>
      <c r="J29" s="3021"/>
      <c r="K29" s="3021"/>
      <c r="L29" s="3021"/>
      <c r="M29" s="3021"/>
      <c r="N29" s="3021"/>
      <c r="O29" s="3021"/>
      <c r="P29" s="3021"/>
      <c r="Q29" s="3021"/>
      <c r="R29" s="3021"/>
      <c r="S29" s="3021"/>
      <c r="T29" s="3021"/>
      <c r="U29" s="3021"/>
      <c r="V29" s="3021"/>
      <c r="W29" s="3021"/>
      <c r="X29" s="3021"/>
      <c r="Y29" s="3021"/>
      <c r="Z29" s="3021"/>
      <c r="AA29" s="3021"/>
      <c r="AB29" s="3021"/>
      <c r="AC29" s="3021"/>
      <c r="BL29" s="236"/>
      <c r="BM29" s="243"/>
      <c r="BN29" s="244"/>
      <c r="BO29" s="3014" t="s">
        <v>38</v>
      </c>
      <c r="BP29" s="3015"/>
      <c r="BQ29" s="3016"/>
      <c r="BR29" s="3017"/>
      <c r="BS29" s="3017"/>
      <c r="BT29" s="3017"/>
      <c r="BU29" s="3017"/>
      <c r="BV29" s="3017"/>
      <c r="BW29" s="3017"/>
      <c r="BX29" s="3017"/>
      <c r="BY29" s="3018"/>
      <c r="BZ29" s="244"/>
      <c r="CA29" s="249"/>
      <c r="CC29" s="75"/>
      <c r="CD29" s="128"/>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row>
    <row r="30" spans="2:184" s="73" customFormat="1" ht="30" customHeight="1">
      <c r="B30" s="98"/>
      <c r="BL30" s="236"/>
      <c r="BM30" s="243"/>
      <c r="BN30" s="244"/>
      <c r="BO30" s="3015"/>
      <c r="BP30" s="3015"/>
      <c r="BQ30" s="2971"/>
      <c r="BR30" s="2972"/>
      <c r="BS30" s="2972"/>
      <c r="BT30" s="2972"/>
      <c r="BU30" s="2972"/>
      <c r="BV30" s="2972"/>
      <c r="BW30" s="2972"/>
      <c r="BX30" s="2972"/>
      <c r="BY30" s="2973"/>
      <c r="BZ30" s="244"/>
      <c r="CA30" s="249"/>
      <c r="CC30" s="75"/>
      <c r="CD30" s="128"/>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row>
    <row r="31" spans="2:184" s="73" customFormat="1" ht="30" customHeight="1">
      <c r="B31" s="101"/>
      <c r="F31" s="3020"/>
      <c r="G31" s="3020"/>
      <c r="H31" s="3020"/>
      <c r="I31" s="3020"/>
      <c r="J31" s="3020"/>
      <c r="K31" s="3020"/>
      <c r="L31" s="3020"/>
      <c r="M31" s="3020"/>
      <c r="N31" s="3020"/>
      <c r="O31" s="3020"/>
      <c r="P31" s="3020"/>
      <c r="Q31" s="3020"/>
      <c r="R31" s="3020"/>
      <c r="S31" s="3020"/>
      <c r="T31" s="3020"/>
      <c r="U31" s="3020"/>
      <c r="V31" s="3020"/>
      <c r="W31" s="3020"/>
      <c r="X31" s="3020"/>
      <c r="Y31" s="3020"/>
      <c r="Z31" s="3020"/>
      <c r="AA31" s="3020"/>
      <c r="AB31" s="3020"/>
      <c r="AC31" s="3020"/>
      <c r="BL31" s="236"/>
      <c r="BM31" s="243"/>
      <c r="BN31" s="244"/>
      <c r="BO31" s="244"/>
      <c r="BP31" s="244"/>
      <c r="BQ31" s="244"/>
      <c r="BR31" s="244"/>
      <c r="BS31" s="244"/>
      <c r="BT31" s="244"/>
      <c r="BU31" s="244"/>
      <c r="BV31" s="244"/>
      <c r="BW31" s="244"/>
      <c r="BX31" s="244"/>
      <c r="BY31" s="244"/>
      <c r="BZ31" s="244"/>
      <c r="CA31" s="249"/>
      <c r="CC31" s="75"/>
      <c r="CD31" s="128"/>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row>
    <row r="32" spans="2:184" s="73" customFormat="1" ht="30" customHeight="1">
      <c r="B32" s="84"/>
      <c r="D32" s="233" t="s">
        <v>1548</v>
      </c>
      <c r="F32" s="3021"/>
      <c r="G32" s="3021"/>
      <c r="H32" s="3021"/>
      <c r="I32" s="3021"/>
      <c r="J32" s="3021"/>
      <c r="K32" s="3021"/>
      <c r="L32" s="3021"/>
      <c r="M32" s="3021"/>
      <c r="N32" s="3021"/>
      <c r="O32" s="3021"/>
      <c r="P32" s="3021"/>
      <c r="Q32" s="3021"/>
      <c r="R32" s="3021"/>
      <c r="S32" s="3021"/>
      <c r="T32" s="3021"/>
      <c r="U32" s="3021"/>
      <c r="V32" s="3021"/>
      <c r="W32" s="3021"/>
      <c r="X32" s="3021"/>
      <c r="Y32" s="3021"/>
      <c r="Z32" s="3021"/>
      <c r="AA32" s="3021"/>
      <c r="AB32" s="3021"/>
      <c r="AC32" s="3021"/>
      <c r="BL32" s="236"/>
      <c r="BM32" s="243"/>
      <c r="BN32" s="244"/>
      <c r="BO32" s="3014" t="s">
        <v>46</v>
      </c>
      <c r="BP32" s="3015"/>
      <c r="BQ32" s="3016"/>
      <c r="BR32" s="3017"/>
      <c r="BS32" s="3017"/>
      <c r="BT32" s="3017"/>
      <c r="BU32" s="3017"/>
      <c r="BV32" s="3017"/>
      <c r="BW32" s="3017"/>
      <c r="BX32" s="3017"/>
      <c r="BY32" s="3018"/>
      <c r="BZ32" s="244"/>
      <c r="CA32" s="249"/>
      <c r="CC32" s="75"/>
      <c r="CD32" s="128"/>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row>
    <row r="33" spans="2:184" s="73" customFormat="1" ht="30" customHeight="1">
      <c r="B33" s="84"/>
      <c r="BL33" s="236"/>
      <c r="BM33" s="243"/>
      <c r="BN33" s="244"/>
      <c r="BO33" s="3015"/>
      <c r="BP33" s="3015"/>
      <c r="BQ33" s="2971"/>
      <c r="BR33" s="2972"/>
      <c r="BS33" s="2972"/>
      <c r="BT33" s="2972"/>
      <c r="BU33" s="2972"/>
      <c r="BV33" s="2972"/>
      <c r="BW33" s="2972"/>
      <c r="BX33" s="2972"/>
      <c r="BY33" s="2973"/>
      <c r="BZ33" s="244"/>
      <c r="CA33" s="249"/>
      <c r="CC33" s="75"/>
      <c r="CD33" s="131"/>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row>
    <row r="34" spans="2:184" s="73" customFormat="1" ht="30" customHeight="1">
      <c r="B34" s="84"/>
      <c r="BM34" s="245"/>
      <c r="BN34" s="246"/>
      <c r="BO34" s="246"/>
      <c r="BP34" s="246"/>
      <c r="BQ34" s="246"/>
      <c r="BR34" s="246"/>
      <c r="BS34" s="246"/>
      <c r="BT34" s="246"/>
      <c r="BU34" s="246"/>
      <c r="BV34" s="246"/>
      <c r="BW34" s="246"/>
      <c r="BX34" s="246"/>
      <c r="BY34" s="246"/>
      <c r="BZ34" s="246"/>
      <c r="CA34" s="250"/>
      <c r="CC34" s="75"/>
      <c r="CD34" s="131"/>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row>
    <row r="35" spans="2:184" s="73" customFormat="1" ht="40.200000000000003" customHeight="1">
      <c r="B35" s="103"/>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04"/>
      <c r="CD35" s="150"/>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row>
    <row r="36" spans="2:184" s="73" customFormat="1" ht="40.200000000000003" customHeight="1">
      <c r="B36" s="96"/>
      <c r="CC36" s="75"/>
      <c r="CD36" s="132"/>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row>
    <row r="37" spans="2:184" s="73" customFormat="1" ht="30" customHeight="1">
      <c r="B37" s="98"/>
      <c r="BG37" s="2522" t="s">
        <v>2559</v>
      </c>
      <c r="BH37" s="2522"/>
      <c r="BI37" s="2522"/>
      <c r="BJ37" s="2522"/>
      <c r="BK37" s="2522"/>
      <c r="BL37" s="2522"/>
      <c r="BM37" s="2522"/>
      <c r="BN37" s="2522"/>
      <c r="BO37" s="2522"/>
      <c r="BP37" s="2522"/>
      <c r="BQ37" s="2522"/>
      <c r="BR37" s="2522"/>
      <c r="BS37" s="2522"/>
      <c r="BT37" s="2522"/>
      <c r="BU37" s="2522"/>
      <c r="BV37" s="2522"/>
      <c r="BW37" s="2522"/>
      <c r="BX37" s="2522"/>
      <c r="BY37" s="2522"/>
      <c r="BZ37" s="2522"/>
      <c r="CA37" s="2522"/>
      <c r="CC37" s="75"/>
      <c r="CD37" s="132"/>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row>
    <row r="38" spans="2:184" s="73" customFormat="1" ht="30" customHeight="1">
      <c r="B38" s="98"/>
      <c r="BG38" s="2522" t="s">
        <v>1572</v>
      </c>
      <c r="BH38" s="2522"/>
      <c r="BI38" s="2522"/>
      <c r="BJ38" s="2522"/>
      <c r="BK38" s="2522"/>
      <c r="BL38" s="2522"/>
      <c r="BM38" s="2522"/>
      <c r="BN38" s="2522"/>
      <c r="BO38" s="2522"/>
      <c r="BP38" s="2522"/>
      <c r="BQ38" s="2522"/>
      <c r="BR38" s="2522"/>
      <c r="BS38" s="2522"/>
      <c r="BT38" s="2522"/>
      <c r="BU38" s="2522"/>
      <c r="BV38" s="2522"/>
      <c r="BW38" s="2522"/>
      <c r="BX38" s="2522"/>
      <c r="BY38" s="2522"/>
      <c r="BZ38" s="2522"/>
      <c r="CA38" s="2522"/>
      <c r="CC38" s="75"/>
      <c r="CD38" s="132"/>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row>
    <row r="39" spans="2:184" s="73" customFormat="1" ht="30" customHeight="1">
      <c r="B39" s="101"/>
      <c r="BG39" s="9"/>
      <c r="BH39" s="9"/>
      <c r="BI39" s="9"/>
      <c r="BJ39" s="9"/>
      <c r="BK39" s="9"/>
      <c r="BL39" s="9"/>
      <c r="BM39" s="9"/>
      <c r="BN39" s="9"/>
      <c r="BO39" s="9"/>
      <c r="BP39" s="9"/>
      <c r="BQ39" s="9"/>
      <c r="BR39" s="9"/>
      <c r="BS39" s="9"/>
      <c r="BT39" s="9"/>
      <c r="BU39" s="9"/>
      <c r="BV39" s="9"/>
      <c r="BW39" s="9"/>
      <c r="BX39" s="9"/>
      <c r="BY39" s="9"/>
      <c r="BZ39" s="9"/>
      <c r="CA39" s="9"/>
      <c r="CC39" s="75"/>
      <c r="CD39" s="128"/>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row>
    <row r="40" spans="2:184" s="73" customFormat="1" ht="30" customHeight="1">
      <c r="B40" s="84"/>
      <c r="BG40" s="9"/>
      <c r="BH40" s="9"/>
      <c r="BI40" s="9"/>
      <c r="BJ40" s="9"/>
      <c r="BK40" s="9"/>
      <c r="BL40" s="9"/>
      <c r="BM40" s="9"/>
      <c r="BN40" s="9"/>
      <c r="BO40" s="9"/>
      <c r="BP40" s="9"/>
      <c r="BQ40" s="9"/>
      <c r="BR40" s="9"/>
      <c r="BS40" s="9"/>
      <c r="BT40" s="9"/>
      <c r="BU40" s="9"/>
      <c r="BV40" s="9"/>
      <c r="BW40" s="3019">
        <v>410007</v>
      </c>
      <c r="BX40" s="3019"/>
      <c r="BY40" s="3019"/>
      <c r="BZ40" s="3019"/>
      <c r="CA40" s="3019"/>
      <c r="CC40" s="75"/>
      <c r="CD40" s="128"/>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row>
    <row r="41" spans="2:184" s="73" customFormat="1" ht="30" customHeight="1">
      <c r="B41" s="84"/>
      <c r="C41" s="197" t="s">
        <v>2881</v>
      </c>
      <c r="D41" s="197" t="s">
        <v>2882</v>
      </c>
      <c r="AR41" s="2895"/>
      <c r="AS41" s="2896"/>
      <c r="AT41" s="2896"/>
      <c r="AU41" s="2896"/>
      <c r="AV41" s="2896"/>
      <c r="AW41" s="2896"/>
      <c r="AX41" s="2896"/>
      <c r="AY41" s="2896"/>
      <c r="AZ41" s="2896"/>
      <c r="BA41" s="2896"/>
      <c r="BB41" s="2896"/>
      <c r="BC41" s="2896"/>
      <c r="BD41" s="2896"/>
      <c r="BE41" s="2896"/>
      <c r="BF41" s="2896"/>
      <c r="BG41" s="2896"/>
      <c r="BH41" s="2896"/>
      <c r="BI41" s="2896"/>
      <c r="BJ41" s="2896"/>
      <c r="BK41" s="2896"/>
      <c r="BL41" s="2896"/>
      <c r="BM41" s="2896"/>
      <c r="BN41" s="2896"/>
      <c r="BO41" s="2896"/>
      <c r="BP41" s="2896"/>
      <c r="BQ41" s="2896"/>
      <c r="BR41" s="2896"/>
      <c r="BS41" s="2896"/>
      <c r="BT41" s="2896"/>
      <c r="BU41" s="2896"/>
      <c r="BV41" s="2896"/>
      <c r="BW41" s="2896"/>
      <c r="BX41" s="2896"/>
      <c r="BY41" s="2896"/>
      <c r="BZ41" s="2896"/>
      <c r="CA41" s="2897"/>
      <c r="CC41" s="75"/>
      <c r="CD41" s="128"/>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row>
    <row r="42" spans="2:184" s="73" customFormat="1" ht="30" customHeight="1">
      <c r="B42" s="84"/>
      <c r="C42" s="198"/>
      <c r="D42" s="232" t="s">
        <v>2883</v>
      </c>
      <c r="AR42" s="2203"/>
      <c r="AS42" s="2204"/>
      <c r="AT42" s="2204"/>
      <c r="AU42" s="2204"/>
      <c r="AV42" s="2204"/>
      <c r="AW42" s="2204"/>
      <c r="AX42" s="2204"/>
      <c r="AY42" s="2204"/>
      <c r="AZ42" s="2204"/>
      <c r="BA42" s="2204"/>
      <c r="BB42" s="2204"/>
      <c r="BC42" s="2204"/>
      <c r="BD42" s="2204"/>
      <c r="BE42" s="2204"/>
      <c r="BF42" s="2204"/>
      <c r="BG42" s="2204"/>
      <c r="BH42" s="2204"/>
      <c r="BI42" s="2204"/>
      <c r="BJ42" s="2204"/>
      <c r="BK42" s="2204"/>
      <c r="BL42" s="2204"/>
      <c r="BM42" s="2204"/>
      <c r="BN42" s="2204"/>
      <c r="BO42" s="2204"/>
      <c r="BP42" s="2204"/>
      <c r="BQ42" s="2204"/>
      <c r="BR42" s="2204"/>
      <c r="BS42" s="2204"/>
      <c r="BT42" s="2204"/>
      <c r="BU42" s="2204"/>
      <c r="BV42" s="2204"/>
      <c r="BW42" s="2204"/>
      <c r="BX42" s="2204"/>
      <c r="BY42" s="2204"/>
      <c r="BZ42" s="2204"/>
      <c r="CA42" s="2205"/>
      <c r="CC42" s="75"/>
      <c r="CD42" s="128"/>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row>
    <row r="43" spans="2:184" s="73" customFormat="1" ht="30" customHeight="1">
      <c r="B43" s="84"/>
      <c r="CC43" s="75"/>
      <c r="CD43" s="128"/>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c r="FL43" s="75"/>
      <c r="FM43" s="75"/>
      <c r="FN43" s="75"/>
      <c r="FO43" s="75"/>
      <c r="FP43" s="75"/>
      <c r="FQ43" s="75"/>
      <c r="FR43" s="75"/>
      <c r="FS43" s="75"/>
      <c r="FT43" s="75"/>
      <c r="FU43" s="75"/>
      <c r="FV43" s="75"/>
      <c r="FW43" s="75"/>
      <c r="FX43" s="75"/>
      <c r="FY43" s="75"/>
      <c r="FZ43" s="75"/>
      <c r="GA43" s="75"/>
      <c r="GB43" s="75"/>
    </row>
    <row r="44" spans="2:184" s="73" customFormat="1" ht="30" customHeight="1">
      <c r="B44" s="96"/>
      <c r="BW44" s="3019">
        <v>410008</v>
      </c>
      <c r="BX44" s="3019"/>
      <c r="BY44" s="3019"/>
      <c r="BZ44" s="3019"/>
      <c r="CA44" s="3019"/>
      <c r="CC44" s="75"/>
      <c r="CD44" s="131"/>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row>
    <row r="45" spans="2:184" s="73" customFormat="1" ht="30" customHeight="1">
      <c r="B45" s="98"/>
      <c r="D45" s="197" t="s">
        <v>2884</v>
      </c>
      <c r="BL45" s="2895"/>
      <c r="BM45" s="2896"/>
      <c r="BN45" s="2896"/>
      <c r="BO45" s="2896"/>
      <c r="BP45" s="2896"/>
      <c r="BQ45" s="2896"/>
      <c r="BR45" s="2896"/>
      <c r="BS45" s="2896"/>
      <c r="BT45" s="2896"/>
      <c r="BU45" s="2896"/>
      <c r="BV45" s="2896"/>
      <c r="BW45" s="2896"/>
      <c r="BX45" s="2896"/>
      <c r="BY45" s="2896"/>
      <c r="BZ45" s="2896"/>
      <c r="CA45" s="2897"/>
      <c r="CB45" s="2899" t="s">
        <v>1497</v>
      </c>
      <c r="CC45" s="2899"/>
      <c r="CD45" s="131"/>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75"/>
      <c r="FM45" s="75"/>
      <c r="FN45" s="75"/>
      <c r="FO45" s="75"/>
      <c r="FP45" s="75"/>
      <c r="FQ45" s="75"/>
      <c r="FR45" s="75"/>
      <c r="FS45" s="75"/>
      <c r="FT45" s="75"/>
      <c r="FU45" s="75"/>
      <c r="FV45" s="75"/>
      <c r="FW45" s="75"/>
      <c r="FX45" s="75"/>
      <c r="FY45" s="75"/>
      <c r="FZ45" s="75"/>
      <c r="GA45" s="75"/>
      <c r="GB45" s="75"/>
    </row>
    <row r="46" spans="2:184" s="73" customFormat="1" ht="30" customHeight="1">
      <c r="B46" s="98"/>
      <c r="D46" s="197" t="s">
        <v>2885</v>
      </c>
      <c r="BL46" s="2203"/>
      <c r="BM46" s="2204"/>
      <c r="BN46" s="2204"/>
      <c r="BO46" s="2204"/>
      <c r="BP46" s="2204"/>
      <c r="BQ46" s="2204"/>
      <c r="BR46" s="2204"/>
      <c r="BS46" s="2204"/>
      <c r="BT46" s="2204"/>
      <c r="BU46" s="2204"/>
      <c r="BV46" s="2204"/>
      <c r="BW46" s="2204"/>
      <c r="BX46" s="2204"/>
      <c r="BY46" s="2204"/>
      <c r="BZ46" s="2204"/>
      <c r="CA46" s="2205"/>
      <c r="CB46" s="2899"/>
      <c r="CC46" s="2899"/>
      <c r="CD46" s="132"/>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row>
    <row r="47" spans="2:184" s="73" customFormat="1" ht="30" customHeight="1">
      <c r="B47" s="101"/>
      <c r="D47" s="232" t="s">
        <v>2886</v>
      </c>
      <c r="CC47" s="75"/>
      <c r="CD47" s="132"/>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c r="FT47" s="75"/>
      <c r="FU47" s="75"/>
      <c r="FV47" s="75"/>
      <c r="FW47" s="75"/>
      <c r="FX47" s="75"/>
      <c r="FY47" s="75"/>
      <c r="FZ47" s="75"/>
      <c r="GA47" s="75"/>
      <c r="GB47" s="75"/>
    </row>
    <row r="48" spans="2:184" s="73" customFormat="1" ht="30" customHeight="1">
      <c r="B48" s="84"/>
      <c r="D48" s="232" t="s">
        <v>2887</v>
      </c>
      <c r="CC48" s="75"/>
      <c r="CD48" s="132"/>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c r="FT48" s="75"/>
      <c r="FU48" s="75"/>
      <c r="FV48" s="75"/>
      <c r="FW48" s="75"/>
      <c r="FX48" s="75"/>
      <c r="FY48" s="75"/>
      <c r="FZ48" s="75"/>
      <c r="GA48" s="75"/>
      <c r="GB48" s="75"/>
    </row>
    <row r="49" spans="2:184" s="73" customFormat="1" ht="30" customHeight="1">
      <c r="B49" s="98"/>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132"/>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c r="ER49" s="75"/>
      <c r="ES49" s="75"/>
      <c r="ET49" s="75"/>
      <c r="EU49" s="75"/>
      <c r="EV49" s="75"/>
      <c r="EW49" s="75"/>
      <c r="EX49" s="75"/>
      <c r="EY49" s="75"/>
      <c r="EZ49" s="75"/>
      <c r="FA49" s="75"/>
      <c r="FB49" s="75"/>
      <c r="FC49" s="75"/>
      <c r="FD49" s="75"/>
      <c r="FE49" s="75"/>
      <c r="FF49" s="75"/>
      <c r="FG49" s="75"/>
      <c r="FH49" s="75"/>
      <c r="FI49" s="75"/>
      <c r="FJ49" s="75"/>
      <c r="FK49" s="75"/>
      <c r="FL49" s="75"/>
      <c r="FM49" s="75"/>
      <c r="FN49" s="75"/>
      <c r="FO49" s="75"/>
      <c r="FP49" s="75"/>
      <c r="FQ49" s="75"/>
      <c r="FR49" s="75"/>
      <c r="FS49" s="75"/>
      <c r="FT49" s="75"/>
      <c r="FU49" s="75"/>
      <c r="FV49" s="75"/>
      <c r="FW49" s="75"/>
      <c r="FX49" s="75"/>
      <c r="FY49" s="75"/>
      <c r="FZ49" s="75"/>
      <c r="GA49" s="75"/>
      <c r="GB49" s="75"/>
    </row>
    <row r="50" spans="2:184" s="73" customFormat="1" ht="30" customHeight="1">
      <c r="B50" s="98"/>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128"/>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c r="ER50" s="75"/>
      <c r="ES50" s="75"/>
      <c r="ET50" s="75"/>
      <c r="EU50" s="75"/>
      <c r="EV50" s="75"/>
      <c r="EW50" s="75"/>
      <c r="EX50" s="75"/>
      <c r="EY50" s="75"/>
      <c r="EZ50" s="75"/>
      <c r="FA50" s="75"/>
      <c r="FB50" s="75"/>
      <c r="FC50" s="75"/>
      <c r="FD50" s="75"/>
      <c r="FE50" s="75"/>
      <c r="FF50" s="75"/>
      <c r="FG50" s="75"/>
      <c r="FH50" s="75"/>
      <c r="FI50" s="75"/>
      <c r="FJ50" s="75"/>
      <c r="FK50" s="75"/>
      <c r="FL50" s="75"/>
      <c r="FM50" s="75"/>
      <c r="FN50" s="75"/>
      <c r="FO50" s="75"/>
      <c r="FP50" s="75"/>
      <c r="FQ50" s="75"/>
      <c r="FR50" s="75"/>
      <c r="FS50" s="75"/>
      <c r="FT50" s="75"/>
      <c r="FU50" s="75"/>
      <c r="FV50" s="75"/>
      <c r="FW50" s="75"/>
      <c r="FX50" s="75"/>
      <c r="FY50" s="75"/>
      <c r="FZ50" s="75"/>
      <c r="GA50" s="75"/>
      <c r="GB50" s="75"/>
    </row>
    <row r="51" spans="2:184" s="73" customFormat="1" ht="30" customHeight="1">
      <c r="B51" s="101"/>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128"/>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row>
    <row r="52" spans="2:184" s="73" customFormat="1" ht="30" customHeight="1">
      <c r="B52" s="84"/>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75"/>
      <c r="CD52" s="128"/>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c r="ER52" s="75"/>
      <c r="ES52" s="75"/>
      <c r="ET52" s="75"/>
      <c r="EU52" s="75"/>
      <c r="EV52" s="75"/>
      <c r="EW52" s="75"/>
      <c r="EX52" s="75"/>
      <c r="EY52" s="75"/>
      <c r="EZ52" s="75"/>
      <c r="FA52" s="75"/>
      <c r="FB52" s="75"/>
      <c r="FC52" s="75"/>
      <c r="FD52" s="75"/>
      <c r="FE52" s="75"/>
      <c r="FF52" s="75"/>
      <c r="FG52" s="75"/>
      <c r="FH52" s="75"/>
      <c r="FI52" s="75"/>
      <c r="FJ52" s="75"/>
      <c r="FK52" s="75"/>
      <c r="FL52" s="75"/>
      <c r="FM52" s="75"/>
      <c r="FN52" s="75"/>
      <c r="FO52" s="75"/>
      <c r="FP52" s="75"/>
      <c r="FQ52" s="75"/>
      <c r="FR52" s="75"/>
      <c r="FS52" s="75"/>
      <c r="FT52" s="75"/>
      <c r="FU52" s="75"/>
      <c r="FV52" s="75"/>
      <c r="FW52" s="75"/>
      <c r="FX52" s="75"/>
      <c r="FY52" s="75"/>
      <c r="FZ52" s="75"/>
      <c r="GA52" s="75"/>
      <c r="GB52" s="75"/>
    </row>
    <row r="53" spans="2:184" s="73" customFormat="1" ht="30" customHeight="1">
      <c r="B53" s="98"/>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c r="CD53" s="128"/>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c r="FL53" s="75"/>
      <c r="FM53" s="75"/>
      <c r="FN53" s="75"/>
      <c r="FO53" s="75"/>
      <c r="FP53" s="75"/>
      <c r="FQ53" s="75"/>
      <c r="FR53" s="75"/>
      <c r="FS53" s="75"/>
      <c r="FT53" s="75"/>
      <c r="FU53" s="75"/>
      <c r="FV53" s="75"/>
      <c r="FW53" s="75"/>
      <c r="FX53" s="75"/>
      <c r="FY53" s="75"/>
      <c r="FZ53" s="75"/>
      <c r="GA53" s="75"/>
      <c r="GB53" s="75"/>
    </row>
    <row r="54" spans="2:184" s="73" customFormat="1" ht="40.200000000000003" customHeight="1">
      <c r="B54" s="98"/>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128"/>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c r="FL54" s="75"/>
      <c r="FM54" s="75"/>
      <c r="FN54" s="75"/>
      <c r="FO54" s="75"/>
      <c r="FP54" s="75"/>
      <c r="FQ54" s="75"/>
      <c r="FR54" s="75"/>
      <c r="FS54" s="75"/>
      <c r="FT54" s="75"/>
      <c r="FU54" s="75"/>
      <c r="FV54" s="75"/>
      <c r="FW54" s="75"/>
      <c r="FX54" s="75"/>
      <c r="FY54" s="75"/>
      <c r="FZ54" s="75"/>
      <c r="GA54" s="75"/>
      <c r="GB54" s="75"/>
    </row>
    <row r="55" spans="2:184" s="73" customFormat="1" ht="15" customHeight="1">
      <c r="B55" s="101"/>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128"/>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84" s="73" customFormat="1" ht="30" customHeight="1">
      <c r="B56" s="84"/>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128"/>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84" s="73" customFormat="1" ht="30" customHeight="1">
      <c r="B57" s="98"/>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B57" s="75"/>
      <c r="CC57" s="75"/>
      <c r="CD57" s="128"/>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84" s="73" customFormat="1" ht="30" customHeight="1">
      <c r="B58" s="98"/>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128"/>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84" s="73" customFormat="1" ht="30" customHeight="1">
      <c r="B59" s="101"/>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128"/>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84" s="73" customFormat="1" ht="30" customHeight="1">
      <c r="B60" s="84"/>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128"/>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84" s="73" customFormat="1" ht="30" customHeight="1">
      <c r="B61" s="98"/>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84" s="73" customFormat="1" ht="30" customHeight="1">
      <c r="B62" s="98"/>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84" s="73" customFormat="1" ht="30" customHeight="1">
      <c r="B63" s="101"/>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75"/>
      <c r="CC63" s="75"/>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84" s="73" customFormat="1" ht="30" customHeight="1">
      <c r="B64" s="84"/>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30" customHeight="1">
      <c r="B65" s="98"/>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128"/>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98"/>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128"/>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101"/>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128"/>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30" customHeight="1">
      <c r="B68" s="84"/>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13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98"/>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13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13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101"/>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128"/>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30" customHeight="1">
      <c r="B73" s="98"/>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128"/>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98"/>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128"/>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101"/>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128"/>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84"/>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128"/>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98"/>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131"/>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98"/>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131"/>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101"/>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75"/>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75"/>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98"/>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13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98"/>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13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101"/>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84"/>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128"/>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98"/>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98"/>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101"/>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128"/>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19.95" customHeight="1">
      <c r="B88" s="84"/>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2"/>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s="73" customFormat="1" ht="19.95"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2"/>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1:126" ht="19.95" customHeight="1">
      <c r="B90" s="135"/>
      <c r="C90" s="136"/>
      <c r="D90" s="135"/>
      <c r="E90" s="137"/>
      <c r="F90" s="136"/>
      <c r="G90" s="121"/>
      <c r="H90" s="121"/>
      <c r="I90" s="121"/>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19.95" customHeight="1">
      <c r="B91" s="135"/>
      <c r="C91" s="136"/>
      <c r="D91" s="135"/>
      <c r="E91" s="137"/>
      <c r="F91" s="136"/>
      <c r="G91" s="121"/>
      <c r="H91" s="121"/>
      <c r="I91" s="121"/>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74" customFormat="1" ht="30" customHeight="1">
      <c r="A92" s="2160">
        <v>36</v>
      </c>
      <c r="B92" s="2160"/>
      <c r="C92" s="2160"/>
      <c r="D92" s="2160"/>
      <c r="E92" s="2160"/>
      <c r="F92" s="2160"/>
      <c r="G92" s="2160"/>
      <c r="H92" s="2160"/>
      <c r="I92" s="2160"/>
      <c r="J92" s="2160"/>
      <c r="K92" s="2160"/>
      <c r="L92" s="2160"/>
      <c r="M92" s="2160"/>
      <c r="N92" s="2160"/>
      <c r="O92" s="2160"/>
      <c r="P92" s="2160"/>
      <c r="Q92" s="2160"/>
      <c r="R92" s="2160"/>
      <c r="S92" s="2160"/>
      <c r="T92" s="2160"/>
      <c r="U92" s="2160"/>
      <c r="V92" s="2160"/>
      <c r="W92" s="2160"/>
      <c r="X92" s="2160"/>
      <c r="Y92" s="2160"/>
      <c r="Z92" s="2160"/>
      <c r="AA92" s="2160"/>
      <c r="AB92" s="2160"/>
      <c r="AC92" s="2160"/>
      <c r="AD92" s="2160"/>
      <c r="AE92" s="2160"/>
      <c r="AF92" s="2160"/>
      <c r="AG92" s="2160"/>
      <c r="AH92" s="2160"/>
      <c r="AI92" s="2160"/>
      <c r="AJ92" s="2160"/>
      <c r="AK92" s="2160"/>
      <c r="AL92" s="2160"/>
      <c r="AM92" s="2160"/>
      <c r="AN92" s="2160"/>
      <c r="AO92" s="2160"/>
      <c r="AP92" s="2160"/>
      <c r="AQ92" s="2160"/>
      <c r="AR92" s="2160"/>
      <c r="AS92" s="2160"/>
      <c r="AT92" s="2160"/>
      <c r="AU92" s="2160"/>
      <c r="AV92" s="2160"/>
      <c r="AW92" s="2160"/>
      <c r="AX92" s="2160"/>
      <c r="AY92" s="2160"/>
      <c r="AZ92" s="2160"/>
      <c r="BA92" s="2160"/>
      <c r="BB92" s="2160"/>
      <c r="BC92" s="2160"/>
      <c r="BD92" s="2160"/>
      <c r="BE92" s="2160"/>
      <c r="BF92" s="2160"/>
      <c r="BG92" s="2160"/>
      <c r="BH92" s="2160"/>
      <c r="BI92" s="2160"/>
      <c r="BJ92" s="2160"/>
      <c r="BK92" s="2160"/>
      <c r="BL92" s="2160"/>
      <c r="BM92" s="2160"/>
      <c r="BN92" s="2160"/>
      <c r="BO92" s="2160"/>
      <c r="BP92" s="2160"/>
      <c r="BQ92" s="2160"/>
      <c r="BR92" s="2160"/>
      <c r="BS92" s="2160"/>
      <c r="BT92" s="2160"/>
      <c r="BU92" s="2160"/>
      <c r="BV92" s="2160"/>
      <c r="BW92" s="2160"/>
      <c r="BX92" s="2160"/>
      <c r="BY92" s="2160"/>
      <c r="BZ92" s="2160"/>
      <c r="CA92" s="2160"/>
      <c r="CB92" s="2160"/>
      <c r="CC92" s="2160"/>
      <c r="CD92" s="2160"/>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row r="93" spans="1:126" s="74" customFormat="1" ht="19.95" customHeight="1">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row>
    <row r="94" spans="1:126" s="74" customFormat="1" ht="19.95" customHeight="1">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row>
  </sheetData>
  <mergeCells count="35">
    <mergeCell ref="BM17:CA17"/>
    <mergeCell ref="BM18:CA18"/>
    <mergeCell ref="BW19:BY19"/>
    <mergeCell ref="BG37:CA37"/>
    <mergeCell ref="BO26:BP27"/>
    <mergeCell ref="BO29:BP30"/>
    <mergeCell ref="BO32:BP33"/>
    <mergeCell ref="BQ26:BY27"/>
    <mergeCell ref="BQ29:BY30"/>
    <mergeCell ref="BQ32:BY33"/>
    <mergeCell ref="A92:CD92"/>
    <mergeCell ref="CB45:CC46"/>
    <mergeCell ref="BO20:BP21"/>
    <mergeCell ref="BO23:BP24"/>
    <mergeCell ref="BQ20:BY21"/>
    <mergeCell ref="BQ23:BY24"/>
    <mergeCell ref="AR41:CA42"/>
    <mergeCell ref="BL45:CA46"/>
    <mergeCell ref="BG38:CA38"/>
    <mergeCell ref="BW40:CA40"/>
    <mergeCell ref="BW44:CA44"/>
    <mergeCell ref="F19:AC20"/>
    <mergeCell ref="F25:AC26"/>
    <mergeCell ref="F28:AC29"/>
    <mergeCell ref="F31:AC32"/>
    <mergeCell ref="F22:AC23"/>
    <mergeCell ref="Y11:AF12"/>
    <mergeCell ref="C4:N5"/>
    <mergeCell ref="O4:Q5"/>
    <mergeCell ref="D11:E12"/>
    <mergeCell ref="F11:H12"/>
    <mergeCell ref="U11:W12"/>
    <mergeCell ref="J11:Q12"/>
    <mergeCell ref="S11:T12"/>
    <mergeCell ref="D10:H1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2:BR78"/>
  <sheetViews>
    <sheetView showGridLines="0" view="pageBreakPreview" zoomScale="46" zoomScaleNormal="100" workbookViewId="0">
      <selection activeCell="CB16" sqref="CB16"/>
    </sheetView>
  </sheetViews>
  <sheetFormatPr defaultColWidth="9" defaultRowHeight="30" customHeight="1"/>
  <cols>
    <col min="1" max="1" width="2.765625" style="1173" customWidth="1"/>
    <col min="2" max="77" width="2.69140625" style="1173" customWidth="1"/>
    <col min="78" max="258" width="8.765625" style="1173"/>
    <col min="259" max="275" width="5.69140625" style="1173" customWidth="1"/>
    <col min="276" max="276" width="12.61328125" style="1173" customWidth="1"/>
    <col min="277" max="280" width="5.69140625" style="1173" customWidth="1"/>
    <col min="281" max="514" width="8.765625" style="1173"/>
    <col min="515" max="531" width="5.69140625" style="1173" customWidth="1"/>
    <col min="532" max="532" width="12.61328125" style="1173" customWidth="1"/>
    <col min="533" max="536" width="5.69140625" style="1173" customWidth="1"/>
    <col min="537" max="770" width="8.765625" style="1173"/>
    <col min="771" max="787" width="5.69140625" style="1173" customWidth="1"/>
    <col min="788" max="788" width="12.61328125" style="1173" customWidth="1"/>
    <col min="789" max="792" width="5.69140625" style="1173" customWidth="1"/>
    <col min="793" max="1026" width="8.765625" style="1173"/>
    <col min="1027" max="1043" width="5.69140625" style="1173" customWidth="1"/>
    <col min="1044" max="1044" width="12.61328125" style="1173" customWidth="1"/>
    <col min="1045" max="1048" width="5.69140625" style="1173" customWidth="1"/>
    <col min="1049" max="1282" width="8.765625" style="1173"/>
    <col min="1283" max="1299" width="5.69140625" style="1173" customWidth="1"/>
    <col min="1300" max="1300" width="12.61328125" style="1173" customWidth="1"/>
    <col min="1301" max="1304" width="5.69140625" style="1173" customWidth="1"/>
    <col min="1305" max="1538" width="8.765625" style="1173"/>
    <col min="1539" max="1555" width="5.69140625" style="1173" customWidth="1"/>
    <col min="1556" max="1556" width="12.61328125" style="1173" customWidth="1"/>
    <col min="1557" max="1560" width="5.69140625" style="1173" customWidth="1"/>
    <col min="1561" max="1794" width="8.765625" style="1173"/>
    <col min="1795" max="1811" width="5.69140625" style="1173" customWidth="1"/>
    <col min="1812" max="1812" width="12.61328125" style="1173" customWidth="1"/>
    <col min="1813" max="1816" width="5.69140625" style="1173" customWidth="1"/>
    <col min="1817" max="2050" width="8.765625" style="1173"/>
    <col min="2051" max="2067" width="5.69140625" style="1173" customWidth="1"/>
    <col min="2068" max="2068" width="12.61328125" style="1173" customWidth="1"/>
    <col min="2069" max="2072" width="5.69140625" style="1173" customWidth="1"/>
    <col min="2073" max="2306" width="8.765625" style="1173"/>
    <col min="2307" max="2323" width="5.69140625" style="1173" customWidth="1"/>
    <col min="2324" max="2324" width="12.61328125" style="1173" customWidth="1"/>
    <col min="2325" max="2328" width="5.69140625" style="1173" customWidth="1"/>
    <col min="2329" max="2562" width="8.765625" style="1173"/>
    <col min="2563" max="2579" width="5.69140625" style="1173" customWidth="1"/>
    <col min="2580" max="2580" width="12.61328125" style="1173" customWidth="1"/>
    <col min="2581" max="2584" width="5.69140625" style="1173" customWidth="1"/>
    <col min="2585" max="2818" width="8.765625" style="1173"/>
    <col min="2819" max="2835" width="5.69140625" style="1173" customWidth="1"/>
    <col min="2836" max="2836" width="12.61328125" style="1173" customWidth="1"/>
    <col min="2837" max="2840" width="5.69140625" style="1173" customWidth="1"/>
    <col min="2841" max="3074" width="8.765625" style="1173"/>
    <col min="3075" max="3091" width="5.69140625" style="1173" customWidth="1"/>
    <col min="3092" max="3092" width="12.61328125" style="1173" customWidth="1"/>
    <col min="3093" max="3096" width="5.69140625" style="1173" customWidth="1"/>
    <col min="3097" max="3330" width="8.765625" style="1173"/>
    <col min="3331" max="3347" width="5.69140625" style="1173" customWidth="1"/>
    <col min="3348" max="3348" width="12.61328125" style="1173" customWidth="1"/>
    <col min="3349" max="3352" width="5.69140625" style="1173" customWidth="1"/>
    <col min="3353" max="3586" width="8.765625" style="1173"/>
    <col min="3587" max="3603" width="5.69140625" style="1173" customWidth="1"/>
    <col min="3604" max="3604" width="12.61328125" style="1173" customWidth="1"/>
    <col min="3605" max="3608" width="5.69140625" style="1173" customWidth="1"/>
    <col min="3609" max="3842" width="8.765625" style="1173"/>
    <col min="3843" max="3859" width="5.69140625" style="1173" customWidth="1"/>
    <col min="3860" max="3860" width="12.61328125" style="1173" customWidth="1"/>
    <col min="3861" max="3864" width="5.69140625" style="1173" customWidth="1"/>
    <col min="3865" max="4098" width="8.765625" style="1173"/>
    <col min="4099" max="4115" width="5.69140625" style="1173" customWidth="1"/>
    <col min="4116" max="4116" width="12.61328125" style="1173" customWidth="1"/>
    <col min="4117" max="4120" width="5.69140625" style="1173" customWidth="1"/>
    <col min="4121" max="4354" width="8.765625" style="1173"/>
    <col min="4355" max="4371" width="5.69140625" style="1173" customWidth="1"/>
    <col min="4372" max="4372" width="12.61328125" style="1173" customWidth="1"/>
    <col min="4373" max="4376" width="5.69140625" style="1173" customWidth="1"/>
    <col min="4377" max="4610" width="8.765625" style="1173"/>
    <col min="4611" max="4627" width="5.69140625" style="1173" customWidth="1"/>
    <col min="4628" max="4628" width="12.61328125" style="1173" customWidth="1"/>
    <col min="4629" max="4632" width="5.69140625" style="1173" customWidth="1"/>
    <col min="4633" max="4866" width="8.765625" style="1173"/>
    <col min="4867" max="4883" width="5.69140625" style="1173" customWidth="1"/>
    <col min="4884" max="4884" width="12.61328125" style="1173" customWidth="1"/>
    <col min="4885" max="4888" width="5.69140625" style="1173" customWidth="1"/>
    <col min="4889" max="5122" width="8.765625" style="1173"/>
    <col min="5123" max="5139" width="5.69140625" style="1173" customWidth="1"/>
    <col min="5140" max="5140" width="12.61328125" style="1173" customWidth="1"/>
    <col min="5141" max="5144" width="5.69140625" style="1173" customWidth="1"/>
    <col min="5145" max="5378" width="8.765625" style="1173"/>
    <col min="5379" max="5395" width="5.69140625" style="1173" customWidth="1"/>
    <col min="5396" max="5396" width="12.61328125" style="1173" customWidth="1"/>
    <col min="5397" max="5400" width="5.69140625" style="1173" customWidth="1"/>
    <col min="5401" max="5634" width="8.765625" style="1173"/>
    <col min="5635" max="5651" width="5.69140625" style="1173" customWidth="1"/>
    <col min="5652" max="5652" width="12.61328125" style="1173" customWidth="1"/>
    <col min="5653" max="5656" width="5.69140625" style="1173" customWidth="1"/>
    <col min="5657" max="5890" width="8.765625" style="1173"/>
    <col min="5891" max="5907" width="5.69140625" style="1173" customWidth="1"/>
    <col min="5908" max="5908" width="12.61328125" style="1173" customWidth="1"/>
    <col min="5909" max="5912" width="5.69140625" style="1173" customWidth="1"/>
    <col min="5913" max="6146" width="8.765625" style="1173"/>
    <col min="6147" max="6163" width="5.69140625" style="1173" customWidth="1"/>
    <col min="6164" max="6164" width="12.61328125" style="1173" customWidth="1"/>
    <col min="6165" max="6168" width="5.69140625" style="1173" customWidth="1"/>
    <col min="6169" max="6402" width="8.765625" style="1173"/>
    <col min="6403" max="6419" width="5.69140625" style="1173" customWidth="1"/>
    <col min="6420" max="6420" width="12.61328125" style="1173" customWidth="1"/>
    <col min="6421" max="6424" width="5.69140625" style="1173" customWidth="1"/>
    <col min="6425" max="6658" width="8.765625" style="1173"/>
    <col min="6659" max="6675" width="5.69140625" style="1173" customWidth="1"/>
    <col min="6676" max="6676" width="12.61328125" style="1173" customWidth="1"/>
    <col min="6677" max="6680" width="5.69140625" style="1173" customWidth="1"/>
    <col min="6681" max="6914" width="8.765625" style="1173"/>
    <col min="6915" max="6931" width="5.69140625" style="1173" customWidth="1"/>
    <col min="6932" max="6932" width="12.61328125" style="1173" customWidth="1"/>
    <col min="6933" max="6936" width="5.69140625" style="1173" customWidth="1"/>
    <col min="6937" max="7170" width="8.765625" style="1173"/>
    <col min="7171" max="7187" width="5.69140625" style="1173" customWidth="1"/>
    <col min="7188" max="7188" width="12.61328125" style="1173" customWidth="1"/>
    <col min="7189" max="7192" width="5.69140625" style="1173" customWidth="1"/>
    <col min="7193" max="7426" width="8.765625" style="1173"/>
    <col min="7427" max="7443" width="5.69140625" style="1173" customWidth="1"/>
    <col min="7444" max="7444" width="12.61328125" style="1173" customWidth="1"/>
    <col min="7445" max="7448" width="5.69140625" style="1173" customWidth="1"/>
    <col min="7449" max="7682" width="8.765625" style="1173"/>
    <col min="7683" max="7699" width="5.69140625" style="1173" customWidth="1"/>
    <col min="7700" max="7700" width="12.61328125" style="1173" customWidth="1"/>
    <col min="7701" max="7704" width="5.69140625" style="1173" customWidth="1"/>
    <col min="7705" max="7938" width="8.765625" style="1173"/>
    <col min="7939" max="7955" width="5.69140625" style="1173" customWidth="1"/>
    <col min="7956" max="7956" width="12.61328125" style="1173" customWidth="1"/>
    <col min="7957" max="7960" width="5.69140625" style="1173" customWidth="1"/>
    <col min="7961" max="8194" width="8.765625" style="1173"/>
    <col min="8195" max="8211" width="5.69140625" style="1173" customWidth="1"/>
    <col min="8212" max="8212" width="12.61328125" style="1173" customWidth="1"/>
    <col min="8213" max="8216" width="5.69140625" style="1173" customWidth="1"/>
    <col min="8217" max="8450" width="8.765625" style="1173"/>
    <col min="8451" max="8467" width="5.69140625" style="1173" customWidth="1"/>
    <col min="8468" max="8468" width="12.61328125" style="1173" customWidth="1"/>
    <col min="8469" max="8472" width="5.69140625" style="1173" customWidth="1"/>
    <col min="8473" max="8706" width="8.765625" style="1173"/>
    <col min="8707" max="8723" width="5.69140625" style="1173" customWidth="1"/>
    <col min="8724" max="8724" width="12.61328125" style="1173" customWidth="1"/>
    <col min="8725" max="8728" width="5.69140625" style="1173" customWidth="1"/>
    <col min="8729" max="8962" width="8.765625" style="1173"/>
    <col min="8963" max="8979" width="5.69140625" style="1173" customWidth="1"/>
    <col min="8980" max="8980" width="12.61328125" style="1173" customWidth="1"/>
    <col min="8981" max="8984" width="5.69140625" style="1173" customWidth="1"/>
    <col min="8985" max="9218" width="8.765625" style="1173"/>
    <col min="9219" max="9235" width="5.69140625" style="1173" customWidth="1"/>
    <col min="9236" max="9236" width="12.61328125" style="1173" customWidth="1"/>
    <col min="9237" max="9240" width="5.69140625" style="1173" customWidth="1"/>
    <col min="9241" max="9474" width="8.765625" style="1173"/>
    <col min="9475" max="9491" width="5.69140625" style="1173" customWidth="1"/>
    <col min="9492" max="9492" width="12.61328125" style="1173" customWidth="1"/>
    <col min="9493" max="9496" width="5.69140625" style="1173" customWidth="1"/>
    <col min="9497" max="9730" width="8.765625" style="1173"/>
    <col min="9731" max="9747" width="5.69140625" style="1173" customWidth="1"/>
    <col min="9748" max="9748" width="12.61328125" style="1173" customWidth="1"/>
    <col min="9749" max="9752" width="5.69140625" style="1173" customWidth="1"/>
    <col min="9753" max="9986" width="8.765625" style="1173"/>
    <col min="9987" max="10003" width="5.69140625" style="1173" customWidth="1"/>
    <col min="10004" max="10004" width="12.61328125" style="1173" customWidth="1"/>
    <col min="10005" max="10008" width="5.69140625" style="1173" customWidth="1"/>
    <col min="10009" max="10242" width="8.765625" style="1173"/>
    <col min="10243" max="10259" width="5.69140625" style="1173" customWidth="1"/>
    <col min="10260" max="10260" width="12.61328125" style="1173" customWidth="1"/>
    <col min="10261" max="10264" width="5.69140625" style="1173" customWidth="1"/>
    <col min="10265" max="10498" width="8.765625" style="1173"/>
    <col min="10499" max="10515" width="5.69140625" style="1173" customWidth="1"/>
    <col min="10516" max="10516" width="12.61328125" style="1173" customWidth="1"/>
    <col min="10517" max="10520" width="5.69140625" style="1173" customWidth="1"/>
    <col min="10521" max="10754" width="8.765625" style="1173"/>
    <col min="10755" max="10771" width="5.69140625" style="1173" customWidth="1"/>
    <col min="10772" max="10772" width="12.61328125" style="1173" customWidth="1"/>
    <col min="10773" max="10776" width="5.69140625" style="1173" customWidth="1"/>
    <col min="10777" max="11010" width="8.765625" style="1173"/>
    <col min="11011" max="11027" width="5.69140625" style="1173" customWidth="1"/>
    <col min="11028" max="11028" width="12.61328125" style="1173" customWidth="1"/>
    <col min="11029" max="11032" width="5.69140625" style="1173" customWidth="1"/>
    <col min="11033" max="11266" width="8.765625" style="1173"/>
    <col min="11267" max="11283" width="5.69140625" style="1173" customWidth="1"/>
    <col min="11284" max="11284" width="12.61328125" style="1173" customWidth="1"/>
    <col min="11285" max="11288" width="5.69140625" style="1173" customWidth="1"/>
    <col min="11289" max="11522" width="8.765625" style="1173"/>
    <col min="11523" max="11539" width="5.69140625" style="1173" customWidth="1"/>
    <col min="11540" max="11540" width="12.61328125" style="1173" customWidth="1"/>
    <col min="11541" max="11544" width="5.69140625" style="1173" customWidth="1"/>
    <col min="11545" max="11778" width="8.765625" style="1173"/>
    <col min="11779" max="11795" width="5.69140625" style="1173" customWidth="1"/>
    <col min="11796" max="11796" width="12.61328125" style="1173" customWidth="1"/>
    <col min="11797" max="11800" width="5.69140625" style="1173" customWidth="1"/>
    <col min="11801" max="12034" width="8.765625" style="1173"/>
    <col min="12035" max="12051" width="5.69140625" style="1173" customWidth="1"/>
    <col min="12052" max="12052" width="12.61328125" style="1173" customWidth="1"/>
    <col min="12053" max="12056" width="5.69140625" style="1173" customWidth="1"/>
    <col min="12057" max="12290" width="8.765625" style="1173"/>
    <col min="12291" max="12307" width="5.69140625" style="1173" customWidth="1"/>
    <col min="12308" max="12308" width="12.61328125" style="1173" customWidth="1"/>
    <col min="12309" max="12312" width="5.69140625" style="1173" customWidth="1"/>
    <col min="12313" max="12546" width="8.765625" style="1173"/>
    <col min="12547" max="12563" width="5.69140625" style="1173" customWidth="1"/>
    <col min="12564" max="12564" width="12.61328125" style="1173" customWidth="1"/>
    <col min="12565" max="12568" width="5.69140625" style="1173" customWidth="1"/>
    <col min="12569" max="12802" width="8.765625" style="1173"/>
    <col min="12803" max="12819" width="5.69140625" style="1173" customWidth="1"/>
    <col min="12820" max="12820" width="12.61328125" style="1173" customWidth="1"/>
    <col min="12821" max="12824" width="5.69140625" style="1173" customWidth="1"/>
    <col min="12825" max="13058" width="8.765625" style="1173"/>
    <col min="13059" max="13075" width="5.69140625" style="1173" customWidth="1"/>
    <col min="13076" max="13076" width="12.61328125" style="1173" customWidth="1"/>
    <col min="13077" max="13080" width="5.69140625" style="1173" customWidth="1"/>
    <col min="13081" max="13314" width="8.765625" style="1173"/>
    <col min="13315" max="13331" width="5.69140625" style="1173" customWidth="1"/>
    <col min="13332" max="13332" width="12.61328125" style="1173" customWidth="1"/>
    <col min="13333" max="13336" width="5.69140625" style="1173" customWidth="1"/>
    <col min="13337" max="13570" width="8.765625" style="1173"/>
    <col min="13571" max="13587" width="5.69140625" style="1173" customWidth="1"/>
    <col min="13588" max="13588" width="12.61328125" style="1173" customWidth="1"/>
    <col min="13589" max="13592" width="5.69140625" style="1173" customWidth="1"/>
    <col min="13593" max="13826" width="8.765625" style="1173"/>
    <col min="13827" max="13843" width="5.69140625" style="1173" customWidth="1"/>
    <col min="13844" max="13844" width="12.61328125" style="1173" customWidth="1"/>
    <col min="13845" max="13848" width="5.69140625" style="1173" customWidth="1"/>
    <col min="13849" max="14082" width="8.765625" style="1173"/>
    <col min="14083" max="14099" width="5.69140625" style="1173" customWidth="1"/>
    <col min="14100" max="14100" width="12.61328125" style="1173" customWidth="1"/>
    <col min="14101" max="14104" width="5.69140625" style="1173" customWidth="1"/>
    <col min="14105" max="14338" width="8.765625" style="1173"/>
    <col min="14339" max="14355" width="5.69140625" style="1173" customWidth="1"/>
    <col min="14356" max="14356" width="12.61328125" style="1173" customWidth="1"/>
    <col min="14357" max="14360" width="5.69140625" style="1173" customWidth="1"/>
    <col min="14361" max="14594" width="8.765625" style="1173"/>
    <col min="14595" max="14611" width="5.69140625" style="1173" customWidth="1"/>
    <col min="14612" max="14612" width="12.61328125" style="1173" customWidth="1"/>
    <col min="14613" max="14616" width="5.69140625" style="1173" customWidth="1"/>
    <col min="14617" max="14850" width="8.765625" style="1173"/>
    <col min="14851" max="14867" width="5.69140625" style="1173" customWidth="1"/>
    <col min="14868" max="14868" width="12.61328125" style="1173" customWidth="1"/>
    <col min="14869" max="14872" width="5.69140625" style="1173" customWidth="1"/>
    <col min="14873" max="15106" width="8.765625" style="1173"/>
    <col min="15107" max="15123" width="5.69140625" style="1173" customWidth="1"/>
    <col min="15124" max="15124" width="12.61328125" style="1173" customWidth="1"/>
    <col min="15125" max="15128" width="5.69140625" style="1173" customWidth="1"/>
    <col min="15129" max="15362" width="8.765625" style="1173"/>
    <col min="15363" max="15379" width="5.69140625" style="1173" customWidth="1"/>
    <col min="15380" max="15380" width="12.61328125" style="1173" customWidth="1"/>
    <col min="15381" max="15384" width="5.69140625" style="1173" customWidth="1"/>
    <col min="15385" max="15618" width="8.765625" style="1173"/>
    <col min="15619" max="15635" width="5.69140625" style="1173" customWidth="1"/>
    <col min="15636" max="15636" width="12.61328125" style="1173" customWidth="1"/>
    <col min="15637" max="15640" width="5.69140625" style="1173" customWidth="1"/>
    <col min="15641" max="15874" width="8.765625" style="1173"/>
    <col min="15875" max="15891" width="5.69140625" style="1173" customWidth="1"/>
    <col min="15892" max="15892" width="12.61328125" style="1173" customWidth="1"/>
    <col min="15893" max="15896" width="5.69140625" style="1173" customWidth="1"/>
    <col min="15897" max="16130" width="8.765625" style="1173"/>
    <col min="16131" max="16147" width="5.69140625" style="1173" customWidth="1"/>
    <col min="16148" max="16148" width="12.61328125" style="1173" customWidth="1"/>
    <col min="16149" max="16152" width="5.69140625" style="1173" customWidth="1"/>
    <col min="16153" max="16384" width="8.765625" style="1173"/>
  </cols>
  <sheetData>
    <row r="2" spans="2:70" ht="30" customHeight="1">
      <c r="B2" s="2080" t="s">
        <v>1326</v>
      </c>
      <c r="C2" s="2081"/>
      <c r="D2" s="2081"/>
      <c r="E2" s="2081"/>
      <c r="F2" s="2081"/>
      <c r="G2" s="2081"/>
      <c r="H2" s="2081"/>
      <c r="I2" s="2081"/>
      <c r="J2" s="2081"/>
      <c r="K2" s="2081"/>
      <c r="L2" s="2081"/>
      <c r="M2" s="2081"/>
      <c r="N2" s="2081"/>
      <c r="O2" s="2081"/>
      <c r="P2" s="2081"/>
      <c r="Q2" s="2081"/>
      <c r="R2" s="2081"/>
      <c r="S2" s="2081"/>
      <c r="T2" s="2081"/>
      <c r="U2" s="2081"/>
      <c r="V2" s="2081"/>
      <c r="W2" s="2081"/>
      <c r="X2" s="2081"/>
      <c r="Y2" s="2081"/>
      <c r="Z2" s="2081"/>
      <c r="AA2" s="2081"/>
      <c r="AB2" s="2081"/>
      <c r="AC2" s="2081"/>
      <c r="AD2" s="2081"/>
      <c r="AE2" s="2081"/>
      <c r="AF2" s="2081"/>
      <c r="AG2" s="2081"/>
      <c r="AH2" s="2081"/>
      <c r="AI2" s="2081"/>
      <c r="AJ2" s="2081"/>
      <c r="AK2" s="2081"/>
      <c r="AL2" s="2081"/>
      <c r="AM2" s="2081"/>
      <c r="AN2" s="2081"/>
      <c r="AO2" s="2081"/>
      <c r="AP2" s="2081"/>
      <c r="AQ2" s="2081"/>
      <c r="AR2" s="2081"/>
      <c r="AS2" s="2081"/>
      <c r="AT2" s="2081"/>
      <c r="AU2" s="2081"/>
      <c r="AV2" s="2081"/>
      <c r="AW2" s="2081"/>
      <c r="AX2" s="2081"/>
      <c r="AY2" s="2081"/>
      <c r="AZ2" s="2081"/>
      <c r="BA2" s="2081"/>
      <c r="BB2" s="2081"/>
      <c r="BC2" s="2081"/>
      <c r="BD2" s="2081"/>
      <c r="BE2" s="2081"/>
      <c r="BF2" s="2081"/>
      <c r="BG2" s="2081"/>
      <c r="BH2" s="2081"/>
      <c r="BI2" s="2081"/>
      <c r="BJ2" s="2081"/>
      <c r="BK2" s="2081"/>
      <c r="BL2" s="2081"/>
      <c r="BM2" s="2081"/>
      <c r="BN2" s="2081"/>
      <c r="BO2" s="2081"/>
      <c r="BP2" s="2081"/>
      <c r="BQ2" s="2081"/>
      <c r="BR2" s="2082"/>
    </row>
    <row r="3" spans="2:70" ht="30" customHeight="1">
      <c r="B3" s="2083"/>
      <c r="C3" s="2084"/>
      <c r="D3" s="2084"/>
      <c r="E3" s="2084"/>
      <c r="F3" s="2084"/>
      <c r="G3" s="2084"/>
      <c r="H3" s="2084"/>
      <c r="I3" s="2084"/>
      <c r="J3" s="2084"/>
      <c r="K3" s="2084"/>
      <c r="L3" s="2084"/>
      <c r="M3" s="2084"/>
      <c r="N3" s="2084"/>
      <c r="O3" s="2084"/>
      <c r="P3" s="2084"/>
      <c r="Q3" s="2084"/>
      <c r="R3" s="2084"/>
      <c r="S3" s="2084"/>
      <c r="T3" s="2084"/>
      <c r="U3" s="2084"/>
      <c r="V3" s="2084"/>
      <c r="W3" s="2084"/>
      <c r="X3" s="2084"/>
      <c r="Y3" s="2084"/>
      <c r="Z3" s="2084"/>
      <c r="AA3" s="2084"/>
      <c r="AB3" s="2084"/>
      <c r="AC3" s="2084"/>
      <c r="AD3" s="2084"/>
      <c r="AE3" s="2084"/>
      <c r="AF3" s="2084"/>
      <c r="AG3" s="2084"/>
      <c r="AH3" s="2084"/>
      <c r="AI3" s="2084"/>
      <c r="AJ3" s="2084"/>
      <c r="AK3" s="2084"/>
      <c r="AL3" s="2084"/>
      <c r="AM3" s="2084"/>
      <c r="AN3" s="2084"/>
      <c r="AO3" s="2084"/>
      <c r="AP3" s="2084"/>
      <c r="AQ3" s="2084"/>
      <c r="AR3" s="2084"/>
      <c r="AS3" s="2084"/>
      <c r="AT3" s="2084"/>
      <c r="AU3" s="2084"/>
      <c r="AV3" s="2084"/>
      <c r="AW3" s="2084"/>
      <c r="AX3" s="2084"/>
      <c r="AY3" s="2084"/>
      <c r="AZ3" s="2084"/>
      <c r="BA3" s="2084"/>
      <c r="BB3" s="2084"/>
      <c r="BC3" s="2084"/>
      <c r="BD3" s="2084"/>
      <c r="BE3" s="2084"/>
      <c r="BF3" s="2084"/>
      <c r="BG3" s="2084"/>
      <c r="BH3" s="2084"/>
      <c r="BI3" s="2084"/>
      <c r="BJ3" s="2084"/>
      <c r="BK3" s="2084"/>
      <c r="BL3" s="2084"/>
      <c r="BM3" s="2084"/>
      <c r="BN3" s="2084"/>
      <c r="BO3" s="2084"/>
      <c r="BP3" s="2084"/>
      <c r="BQ3" s="2084"/>
      <c r="BR3" s="2085"/>
    </row>
    <row r="4" spans="2:70" ht="30" customHeight="1">
      <c r="B4" s="1613"/>
      <c r="BR4" s="1623"/>
    </row>
    <row r="5" spans="2:70" ht="30" customHeight="1">
      <c r="B5" s="1613"/>
      <c r="C5" s="1614" t="s">
        <v>1327</v>
      </c>
      <c r="D5" s="1614"/>
      <c r="BR5" s="1623"/>
    </row>
    <row r="6" spans="2:70" ht="30" customHeight="1">
      <c r="B6" s="1613"/>
      <c r="C6" s="1615" t="s">
        <v>1328</v>
      </c>
      <c r="D6" s="1615"/>
      <c r="BR6" s="1623"/>
    </row>
    <row r="7" spans="2:70" ht="30" customHeight="1">
      <c r="B7" s="1613"/>
      <c r="BR7" s="1623"/>
    </row>
    <row r="8" spans="2:70" ht="30" customHeight="1">
      <c r="B8" s="1613"/>
      <c r="C8" s="1775" t="s">
        <v>1329</v>
      </c>
      <c r="D8" s="1616"/>
      <c r="E8" s="1592" t="s">
        <v>1330</v>
      </c>
      <c r="BR8" s="1623"/>
    </row>
    <row r="9" spans="2:70" ht="30" customHeight="1">
      <c r="B9" s="1613"/>
      <c r="C9" s="1616"/>
      <c r="D9" s="1616"/>
      <c r="E9" s="1617" t="s">
        <v>1331</v>
      </c>
      <c r="BR9" s="1623"/>
    </row>
    <row r="10" spans="2:70" ht="30" customHeight="1">
      <c r="B10" s="1613"/>
      <c r="C10" s="1616"/>
      <c r="D10" s="1616"/>
      <c r="BR10" s="1623"/>
    </row>
    <row r="11" spans="2:70" ht="30" customHeight="1">
      <c r="B11" s="1613"/>
      <c r="C11" s="1775" t="s">
        <v>1332</v>
      </c>
      <c r="D11" s="1616"/>
      <c r="E11" s="1592" t="s">
        <v>1333</v>
      </c>
      <c r="BR11" s="1623"/>
    </row>
    <row r="12" spans="2:70" ht="30" customHeight="1">
      <c r="B12" s="1613"/>
      <c r="C12" s="1616"/>
      <c r="D12" s="1616"/>
      <c r="E12" s="1617" t="s">
        <v>1334</v>
      </c>
      <c r="BR12" s="1623"/>
    </row>
    <row r="13" spans="2:70" ht="30" customHeight="1">
      <c r="B13" s="1613"/>
      <c r="C13" s="1616"/>
      <c r="D13" s="1616"/>
      <c r="BR13" s="1623"/>
    </row>
    <row r="14" spans="2:70" ht="30" customHeight="1">
      <c r="B14" s="1613"/>
      <c r="C14" s="1775" t="s">
        <v>1335</v>
      </c>
      <c r="D14" s="1616"/>
      <c r="E14" s="1592" t="s">
        <v>1336</v>
      </c>
      <c r="BR14" s="1623"/>
    </row>
    <row r="15" spans="2:70" ht="30" customHeight="1">
      <c r="B15" s="1613"/>
      <c r="E15" s="1592" t="s">
        <v>1337</v>
      </c>
      <c r="BR15" s="1623"/>
    </row>
    <row r="16" spans="2:70" ht="30" customHeight="1">
      <c r="B16" s="1613"/>
      <c r="E16" s="1617" t="s">
        <v>1338</v>
      </c>
      <c r="BR16" s="1623"/>
    </row>
    <row r="17" spans="2:70" ht="30" customHeight="1">
      <c r="B17" s="1613"/>
      <c r="E17" s="1617" t="s">
        <v>1339</v>
      </c>
      <c r="BR17" s="1623"/>
    </row>
    <row r="18" spans="2:70" ht="30" customHeight="1">
      <c r="B18" s="1613"/>
      <c r="E18" s="1617"/>
      <c r="BR18" s="1623"/>
    </row>
    <row r="19" spans="2:70" ht="30" customHeight="1">
      <c r="B19" s="1613"/>
      <c r="E19" s="1592" t="s">
        <v>1340</v>
      </c>
      <c r="BR19" s="1623"/>
    </row>
    <row r="20" spans="2:70" ht="30" customHeight="1">
      <c r="B20" s="1613"/>
      <c r="E20" s="1617" t="s">
        <v>1341</v>
      </c>
      <c r="BR20" s="1623"/>
    </row>
    <row r="21" spans="2:70" ht="30" customHeight="1">
      <c r="B21" s="1613"/>
      <c r="BR21" s="1623"/>
    </row>
    <row r="22" spans="2:70" ht="30" customHeight="1">
      <c r="B22" s="1613"/>
      <c r="E22" s="1592"/>
      <c r="AE22" s="1619" t="s">
        <v>1342</v>
      </c>
      <c r="AM22" s="2100" t="s">
        <v>1343</v>
      </c>
      <c r="AN22" s="2100"/>
      <c r="AO22" s="2100"/>
      <c r="AP22" s="2100"/>
      <c r="AQ22" s="2100"/>
      <c r="AR22" s="2100"/>
      <c r="AS22" s="2100"/>
      <c r="AT22" s="2100"/>
      <c r="BR22" s="1623"/>
    </row>
    <row r="23" spans="2:70" ht="45" customHeight="1">
      <c r="B23" s="1613"/>
      <c r="E23" s="2086">
        <v>8</v>
      </c>
      <c r="F23" s="2086"/>
      <c r="G23" s="2086"/>
      <c r="H23" s="2086"/>
      <c r="I23" s="2087" t="s">
        <v>1344</v>
      </c>
      <c r="J23" s="2086"/>
      <c r="K23" s="2087" t="s">
        <v>1345</v>
      </c>
      <c r="L23" s="2086"/>
      <c r="M23" s="2087" t="s">
        <v>1346</v>
      </c>
      <c r="N23" s="2086"/>
      <c r="O23" s="2087" t="s">
        <v>1345</v>
      </c>
      <c r="P23" s="2086"/>
      <c r="Q23" s="2087" t="s">
        <v>1347</v>
      </c>
      <c r="R23" s="2086"/>
      <c r="S23" s="2086"/>
      <c r="T23" s="2086"/>
      <c r="U23" s="2086">
        <v>8</v>
      </c>
      <c r="V23" s="2086"/>
      <c r="W23" s="2087" t="s">
        <v>1348</v>
      </c>
      <c r="X23" s="2086"/>
      <c r="Y23" s="2086">
        <v>8</v>
      </c>
      <c r="Z23" s="2086"/>
      <c r="AA23" s="2086"/>
      <c r="AB23" s="2086"/>
      <c r="AG23" s="2086">
        <v>0</v>
      </c>
      <c r="AH23" s="2086"/>
      <c r="AI23" s="2086">
        <v>8</v>
      </c>
      <c r="AJ23" s="2086"/>
      <c r="AK23" s="2101" t="s">
        <v>1348</v>
      </c>
      <c r="AL23" s="2089"/>
      <c r="AM23" s="2086">
        <v>2</v>
      </c>
      <c r="AN23" s="2086"/>
      <c r="AO23" s="2086">
        <v>0</v>
      </c>
      <c r="AP23" s="2086"/>
      <c r="AQ23" s="2086">
        <v>2</v>
      </c>
      <c r="AR23" s="2086"/>
      <c r="AS23" s="2086">
        <v>5</v>
      </c>
      <c r="AT23" s="2086"/>
      <c r="AW23" s="2089">
        <v>1</v>
      </c>
      <c r="AX23" s="2089"/>
      <c r="AY23" s="2093" t="s">
        <v>1349</v>
      </c>
      <c r="AZ23" s="2094"/>
      <c r="BA23" s="2095" t="s">
        <v>1350</v>
      </c>
      <c r="BB23" s="2089"/>
      <c r="BC23" s="2089"/>
      <c r="BD23" s="2089"/>
      <c r="BE23" s="2089"/>
      <c r="BG23" s="2089">
        <v>2</v>
      </c>
      <c r="BH23" s="2089"/>
      <c r="BI23" s="2096"/>
      <c r="BJ23" s="2097"/>
      <c r="BK23" s="2098" t="s">
        <v>1351</v>
      </c>
      <c r="BL23" s="2099"/>
      <c r="BM23" s="2099"/>
      <c r="BN23" s="2099"/>
      <c r="BO23" s="2099"/>
      <c r="BR23" s="1623"/>
    </row>
    <row r="24" spans="2:70" ht="30" customHeight="1">
      <c r="B24" s="1613"/>
      <c r="BR24" s="1623"/>
    </row>
    <row r="25" spans="2:70" ht="30" customHeight="1">
      <c r="B25" s="1613"/>
      <c r="C25" s="1776" t="s">
        <v>1352</v>
      </c>
      <c r="E25" s="1592" t="s">
        <v>1353</v>
      </c>
      <c r="BR25" s="1623"/>
    </row>
    <row r="26" spans="2:70" ht="30" customHeight="1">
      <c r="B26" s="1613"/>
      <c r="E26" s="1617" t="s">
        <v>1354</v>
      </c>
      <c r="BR26" s="1623"/>
    </row>
    <row r="27" spans="2:70" ht="30" customHeight="1">
      <c r="B27" s="1613"/>
      <c r="BR27" s="1623"/>
    </row>
    <row r="28" spans="2:70" ht="30" customHeight="1">
      <c r="B28" s="1613"/>
      <c r="C28" s="1776" t="s">
        <v>1355</v>
      </c>
      <c r="E28" s="1592" t="s">
        <v>1356</v>
      </c>
      <c r="BR28" s="1623"/>
    </row>
    <row r="29" spans="2:70" ht="30" customHeight="1">
      <c r="B29" s="1613"/>
      <c r="E29" s="1592" t="s">
        <v>1357</v>
      </c>
      <c r="BR29" s="1623"/>
    </row>
    <row r="30" spans="2:70" ht="30" customHeight="1">
      <c r="B30" s="1613"/>
      <c r="E30" s="1592" t="s">
        <v>1358</v>
      </c>
      <c r="BR30" s="1623"/>
    </row>
    <row r="31" spans="2:70" ht="30" customHeight="1">
      <c r="B31" s="1613"/>
      <c r="E31" s="1617" t="s">
        <v>1359</v>
      </c>
      <c r="BR31" s="1623"/>
    </row>
    <row r="32" spans="2:70" ht="30" customHeight="1">
      <c r="B32" s="1613"/>
      <c r="E32" s="1617" t="s">
        <v>1360</v>
      </c>
      <c r="BR32" s="1623"/>
    </row>
    <row r="33" spans="2:70" ht="30" customHeight="1">
      <c r="B33" s="1613"/>
      <c r="E33" s="1617" t="s">
        <v>1361</v>
      </c>
      <c r="BR33" s="1623"/>
    </row>
    <row r="34" spans="2:70" ht="30" customHeight="1">
      <c r="B34" s="1613"/>
      <c r="BR34" s="1623"/>
    </row>
    <row r="35" spans="2:70" ht="30" customHeight="1">
      <c r="B35" s="1613"/>
      <c r="E35" s="1592" t="s">
        <v>1340</v>
      </c>
      <c r="BR35" s="1623"/>
    </row>
    <row r="36" spans="2:70" ht="30" customHeight="1">
      <c r="B36" s="1613"/>
      <c r="E36" s="1617" t="s">
        <v>1341</v>
      </c>
      <c r="BR36" s="1623"/>
    </row>
    <row r="37" spans="2:70" ht="30" customHeight="1">
      <c r="B37" s="1613"/>
      <c r="E37" s="1617"/>
      <c r="H37" s="1592"/>
      <c r="I37" s="1592"/>
      <c r="J37" s="1592"/>
      <c r="K37" s="1592"/>
      <c r="L37" s="1592"/>
      <c r="M37" s="1592"/>
      <c r="N37" s="1592"/>
      <c r="O37" s="1592"/>
      <c r="P37" s="1592"/>
      <c r="Q37" s="1592"/>
      <c r="R37" s="1592"/>
      <c r="S37" s="1592"/>
      <c r="T37" s="1592"/>
      <c r="U37" s="1592"/>
      <c r="V37" s="1592"/>
      <c r="W37" s="1592"/>
      <c r="X37" s="1592"/>
      <c r="Y37" s="1592"/>
      <c r="Z37" s="2091"/>
      <c r="AA37" s="2091"/>
      <c r="AB37" s="2091"/>
      <c r="AC37" s="2091"/>
      <c r="AD37" s="1592"/>
      <c r="AE37" s="1592"/>
      <c r="AF37" s="2079" t="s">
        <v>1362</v>
      </c>
      <c r="AG37" s="2079"/>
      <c r="AH37" s="2079"/>
      <c r="AI37" s="2079"/>
      <c r="AJ37" s="2079"/>
      <c r="AK37" s="2079"/>
      <c r="AP37" s="1592"/>
      <c r="AQ37" s="1592"/>
      <c r="AR37" s="1592"/>
      <c r="AS37" s="1592"/>
      <c r="AT37" s="1592"/>
      <c r="AU37" s="1592"/>
      <c r="AV37" s="1592"/>
      <c r="AW37" s="1592"/>
      <c r="BB37" s="1592"/>
      <c r="BC37" s="1592"/>
      <c r="BD37" s="1592"/>
      <c r="BE37" s="1592"/>
      <c r="BF37" s="1592"/>
      <c r="BG37" s="1592"/>
      <c r="BH37" s="1592"/>
      <c r="BI37" s="1592"/>
      <c r="BJ37" s="1592"/>
      <c r="BK37" s="1592"/>
      <c r="BL37" s="1592"/>
      <c r="BM37" s="1592"/>
      <c r="BN37" s="1592"/>
      <c r="BO37" s="1592"/>
      <c r="BR37" s="1623"/>
    </row>
    <row r="38" spans="2:70" ht="45" customHeight="1">
      <c r="B38" s="1613"/>
      <c r="E38" s="1617"/>
      <c r="F38" s="1617" t="s">
        <v>1363</v>
      </c>
      <c r="H38" s="2086">
        <v>8</v>
      </c>
      <c r="I38" s="2086"/>
      <c r="J38" s="2086">
        <v>6</v>
      </c>
      <c r="K38" s="2086"/>
      <c r="L38" s="2086">
        <v>0</v>
      </c>
      <c r="M38" s="2086"/>
      <c r="N38" s="2086">
        <v>0</v>
      </c>
      <c r="O38" s="2086"/>
      <c r="P38" s="2086"/>
      <c r="Q38" s="2086"/>
      <c r="R38" s="2086">
        <v>1</v>
      </c>
      <c r="S38" s="2086"/>
      <c r="T38" s="2086">
        <v>2</v>
      </c>
      <c r="U38" s="2086"/>
      <c r="V38" s="2086">
        <v>0</v>
      </c>
      <c r="W38" s="2086"/>
      <c r="X38" s="2086">
        <v>0</v>
      </c>
      <c r="Y38" s="2086"/>
      <c r="Z38" s="2088" t="s">
        <v>1364</v>
      </c>
      <c r="AA38" s="2091"/>
      <c r="AB38" s="2091"/>
      <c r="AC38" s="2092"/>
      <c r="AD38" s="2086">
        <v>1</v>
      </c>
      <c r="AE38" s="2086"/>
      <c r="AF38" s="2086">
        <v>2</v>
      </c>
      <c r="AG38" s="2086"/>
      <c r="AH38" s="2086">
        <v>0</v>
      </c>
      <c r="AI38" s="2086"/>
      <c r="AJ38" s="2086">
        <v>0</v>
      </c>
      <c r="AK38" s="2086"/>
      <c r="AL38" s="2088" t="s">
        <v>1364</v>
      </c>
      <c r="AM38" s="2089"/>
      <c r="AN38" s="2089"/>
      <c r="AO38" s="2090"/>
      <c r="AP38" s="2086">
        <v>1</v>
      </c>
      <c r="AQ38" s="2086"/>
      <c r="AR38" s="2086">
        <v>2</v>
      </c>
      <c r="AS38" s="2086"/>
      <c r="AT38" s="2086">
        <v>0</v>
      </c>
      <c r="AU38" s="2086"/>
      <c r="AV38" s="2086">
        <v>0</v>
      </c>
      <c r="AW38" s="2086"/>
      <c r="AX38" s="2088" t="s">
        <v>1364</v>
      </c>
      <c r="AY38" s="2089"/>
      <c r="AZ38" s="2089"/>
      <c r="BA38" s="2090"/>
      <c r="BB38" s="2086">
        <v>1</v>
      </c>
      <c r="BC38" s="2086"/>
      <c r="BD38" s="2086">
        <v>2</v>
      </c>
      <c r="BE38" s="2086"/>
      <c r="BF38" s="2086">
        <v>0</v>
      </c>
      <c r="BG38" s="2086"/>
      <c r="BH38" s="2086">
        <v>0</v>
      </c>
      <c r="BI38" s="2086"/>
      <c r="BJ38" s="2079" t="s">
        <v>1362</v>
      </c>
      <c r="BK38" s="2079"/>
      <c r="BL38" s="2079"/>
      <c r="BM38" s="2079"/>
      <c r="BN38" s="2079"/>
      <c r="BO38" s="2079"/>
      <c r="BR38" s="1623"/>
    </row>
    <row r="39" spans="2:70" ht="30" customHeight="1">
      <c r="B39" s="1613"/>
      <c r="E39" s="1617"/>
      <c r="F39" s="1617"/>
      <c r="Z39" s="678"/>
      <c r="AA39" s="678"/>
      <c r="AB39" s="678"/>
      <c r="AC39" s="678"/>
      <c r="AP39" s="1592"/>
      <c r="AQ39" s="1592"/>
      <c r="AR39" s="2079" t="s">
        <v>1362</v>
      </c>
      <c r="AS39" s="2079"/>
      <c r="AT39" s="2079"/>
      <c r="AU39" s="2079"/>
      <c r="AV39" s="2079"/>
      <c r="AW39" s="2079"/>
      <c r="BB39" s="1592"/>
      <c r="BC39" s="1592"/>
      <c r="BD39" s="1592"/>
      <c r="BE39" s="1592"/>
      <c r="BF39" s="1592"/>
      <c r="BG39" s="1592"/>
      <c r="BH39" s="1592"/>
      <c r="BI39" s="1592"/>
      <c r="BJ39" s="1592"/>
      <c r="BK39" s="1592"/>
      <c r="BL39" s="1592"/>
      <c r="BM39" s="1592"/>
      <c r="BN39" s="1592"/>
      <c r="BO39" s="1592"/>
      <c r="BR39" s="1623"/>
    </row>
    <row r="40" spans="2:70" ht="30" customHeight="1">
      <c r="B40" s="1613"/>
      <c r="E40" s="1617"/>
      <c r="F40" s="1617"/>
      <c r="BR40" s="1623"/>
    </row>
    <row r="41" spans="2:70" ht="30" customHeight="1">
      <c r="B41" s="1613"/>
      <c r="E41" s="1617"/>
      <c r="F41" s="1617"/>
      <c r="H41" s="1592"/>
      <c r="I41" s="1592"/>
      <c r="J41" s="1592"/>
      <c r="K41" s="1592"/>
      <c r="L41" s="1592"/>
      <c r="M41" s="1592"/>
      <c r="N41" s="1592"/>
      <c r="O41" s="1592"/>
      <c r="P41" s="1592"/>
      <c r="Q41" s="1592"/>
      <c r="R41" s="1592"/>
      <c r="S41" s="1592"/>
      <c r="T41" s="1592"/>
      <c r="U41" s="1592"/>
      <c r="V41" s="1592"/>
      <c r="W41" s="1592"/>
      <c r="X41" s="1592"/>
      <c r="Y41" s="1592"/>
      <c r="AD41" s="1592"/>
      <c r="AE41" s="1592"/>
      <c r="AF41" s="2079" t="s">
        <v>1362</v>
      </c>
      <c r="AG41" s="2079"/>
      <c r="AH41" s="2079"/>
      <c r="AI41" s="2079"/>
      <c r="AJ41" s="2079"/>
      <c r="AK41" s="2079"/>
      <c r="AP41" s="1592"/>
      <c r="AQ41" s="1592"/>
      <c r="AR41" s="1592"/>
      <c r="AS41" s="1592"/>
      <c r="AT41" s="1592"/>
      <c r="AU41" s="1592"/>
      <c r="AV41" s="1592"/>
      <c r="AW41" s="1592"/>
      <c r="BB41" s="1592"/>
      <c r="BC41" s="1592"/>
      <c r="BD41" s="1592"/>
      <c r="BE41" s="1592"/>
      <c r="BF41" s="1592"/>
      <c r="BG41" s="1592"/>
      <c r="BH41" s="1592"/>
      <c r="BI41" s="1592"/>
      <c r="BJ41" s="1592"/>
      <c r="BK41" s="1592"/>
      <c r="BL41" s="1592"/>
      <c r="BM41" s="1592"/>
      <c r="BN41" s="1592"/>
      <c r="BO41" s="1592"/>
      <c r="BR41" s="1623"/>
    </row>
    <row r="42" spans="2:70" ht="45" customHeight="1">
      <c r="B42" s="1613"/>
      <c r="E42" s="1617"/>
      <c r="F42" s="1617" t="s">
        <v>1365</v>
      </c>
      <c r="H42" s="2086">
        <v>8</v>
      </c>
      <c r="I42" s="2086"/>
      <c r="J42" s="2086">
        <v>6</v>
      </c>
      <c r="K42" s="2086"/>
      <c r="L42" s="2086">
        <v>0</v>
      </c>
      <c r="M42" s="2086"/>
      <c r="N42" s="2086">
        <v>0</v>
      </c>
      <c r="O42" s="2086"/>
      <c r="P42" s="2086"/>
      <c r="Q42" s="2086"/>
      <c r="R42" s="2086">
        <v>1</v>
      </c>
      <c r="S42" s="2086"/>
      <c r="T42" s="2086">
        <v>2</v>
      </c>
      <c r="U42" s="2086"/>
      <c r="V42" s="2086">
        <v>0</v>
      </c>
      <c r="W42" s="2086"/>
      <c r="X42" s="2086">
        <v>0</v>
      </c>
      <c r="Y42" s="2086"/>
      <c r="Z42" s="2088" t="s">
        <v>1364</v>
      </c>
      <c r="AA42" s="2089"/>
      <c r="AB42" s="2089"/>
      <c r="AC42" s="2090"/>
      <c r="AD42" s="2086">
        <v>1</v>
      </c>
      <c r="AE42" s="2086"/>
      <c r="AF42" s="2086">
        <v>2</v>
      </c>
      <c r="AG42" s="2086"/>
      <c r="AH42" s="2086">
        <v>0</v>
      </c>
      <c r="AI42" s="2086"/>
      <c r="AJ42" s="2086">
        <v>0</v>
      </c>
      <c r="AK42" s="2086"/>
      <c r="AL42" s="2088" t="s">
        <v>1364</v>
      </c>
      <c r="AM42" s="2089"/>
      <c r="AN42" s="2089"/>
      <c r="AO42" s="2090"/>
      <c r="AP42" s="2086">
        <v>1</v>
      </c>
      <c r="AQ42" s="2086"/>
      <c r="AR42" s="2086">
        <v>2</v>
      </c>
      <c r="AS42" s="2086"/>
      <c r="AT42" s="2086">
        <v>0</v>
      </c>
      <c r="AU42" s="2086"/>
      <c r="AV42" s="2086">
        <v>0</v>
      </c>
      <c r="AW42" s="2086"/>
      <c r="AX42" s="2088" t="s">
        <v>1364</v>
      </c>
      <c r="AY42" s="2089"/>
      <c r="AZ42" s="2089"/>
      <c r="BA42" s="2090"/>
      <c r="BB42" s="2086">
        <v>1</v>
      </c>
      <c r="BC42" s="2086"/>
      <c r="BD42" s="2086">
        <v>2</v>
      </c>
      <c r="BE42" s="2086"/>
      <c r="BF42" s="2086">
        <v>0</v>
      </c>
      <c r="BG42" s="2086"/>
      <c r="BH42" s="2086">
        <v>0</v>
      </c>
      <c r="BI42" s="2086"/>
      <c r="BJ42" s="2079" t="s">
        <v>1362</v>
      </c>
      <c r="BK42" s="2079"/>
      <c r="BL42" s="2079"/>
      <c r="BM42" s="2079"/>
      <c r="BN42" s="2079"/>
      <c r="BO42" s="2079"/>
      <c r="BR42" s="1623"/>
    </row>
    <row r="43" spans="2:70" ht="30" customHeight="1">
      <c r="B43" s="1613"/>
      <c r="E43" s="1617"/>
      <c r="AP43" s="1592"/>
      <c r="AQ43" s="1592"/>
      <c r="AR43" s="2079" t="s">
        <v>1362</v>
      </c>
      <c r="AS43" s="2079"/>
      <c r="AT43" s="2079"/>
      <c r="AU43" s="2079"/>
      <c r="AV43" s="2079"/>
      <c r="AW43" s="2079"/>
      <c r="BB43" s="1592"/>
      <c r="BC43" s="1592"/>
      <c r="BD43" s="1592"/>
      <c r="BE43" s="1592"/>
      <c r="BF43" s="1592"/>
      <c r="BG43" s="1592"/>
      <c r="BH43" s="1592"/>
      <c r="BI43" s="1592"/>
      <c r="BJ43" s="1592"/>
      <c r="BK43" s="1592"/>
      <c r="BL43" s="1592"/>
      <c r="BM43" s="1592"/>
      <c r="BN43" s="1592"/>
      <c r="BO43" s="1592"/>
      <c r="BR43" s="1623"/>
    </row>
    <row r="44" spans="2:70" ht="30" customHeight="1">
      <c r="B44" s="1613"/>
      <c r="BR44" s="1623"/>
    </row>
    <row r="45" spans="2:70" ht="30" customHeight="1">
      <c r="B45" s="1613"/>
      <c r="C45" s="1776" t="s">
        <v>1366</v>
      </c>
      <c r="E45" s="1592" t="s">
        <v>1367</v>
      </c>
      <c r="BR45" s="1623"/>
    </row>
    <row r="46" spans="2:70" ht="30" customHeight="1">
      <c r="B46" s="1613"/>
      <c r="E46" s="1617" t="s">
        <v>1368</v>
      </c>
      <c r="BR46" s="1623"/>
    </row>
    <row r="47" spans="2:70" ht="30" customHeight="1">
      <c r="B47" s="1613"/>
      <c r="BR47" s="1623"/>
    </row>
    <row r="48" spans="2:70" ht="43.5" customHeight="1">
      <c r="B48" s="1613"/>
      <c r="U48" s="2086"/>
      <c r="V48" s="2086"/>
      <c r="W48" s="2086"/>
      <c r="X48" s="2086"/>
      <c r="Y48" s="2086"/>
      <c r="Z48" s="2086"/>
      <c r="AA48" s="2086"/>
      <c r="AB48" s="2086"/>
      <c r="AC48" s="2086"/>
      <c r="AD48" s="2086"/>
      <c r="AE48" s="2086"/>
      <c r="AF48" s="2086"/>
      <c r="AG48" s="2086"/>
      <c r="AH48" s="2086"/>
      <c r="AI48" s="2087" t="s">
        <v>1369</v>
      </c>
      <c r="AJ48" s="2086"/>
      <c r="AK48" s="2086">
        <v>8</v>
      </c>
      <c r="AL48" s="2086"/>
      <c r="AM48" s="2086">
        <v>6</v>
      </c>
      <c r="AN48" s="2086"/>
      <c r="AO48" s="2086">
        <v>6</v>
      </c>
      <c r="AP48" s="2086"/>
      <c r="AQ48" s="2086">
        <v>8</v>
      </c>
      <c r="AR48" s="2086"/>
      <c r="BR48" s="1623"/>
    </row>
    <row r="49" spans="2:70" ht="30" customHeight="1">
      <c r="B49" s="1613"/>
      <c r="BR49" s="1623"/>
    </row>
    <row r="50" spans="2:70" ht="42.6" customHeight="1">
      <c r="B50" s="1613"/>
      <c r="C50" s="1776" t="s">
        <v>1370</v>
      </c>
      <c r="E50" s="1592" t="s">
        <v>1371</v>
      </c>
      <c r="AQ50" s="1620"/>
      <c r="AR50" s="1621"/>
      <c r="AS50" s="1622"/>
      <c r="AT50" s="1173" t="s">
        <v>1372</v>
      </c>
      <c r="BA50" s="2078" t="s">
        <v>1349</v>
      </c>
      <c r="BB50" s="2078"/>
      <c r="BD50" s="1173" t="s">
        <v>1373</v>
      </c>
      <c r="BR50" s="1623"/>
    </row>
    <row r="51" spans="2:70" ht="30" customHeight="1">
      <c r="B51" s="1613"/>
      <c r="E51" s="1617" t="s">
        <v>1374</v>
      </c>
      <c r="AT51" s="1617" t="s">
        <v>1375</v>
      </c>
      <c r="BD51" s="1617" t="s">
        <v>1376</v>
      </c>
      <c r="BR51" s="1623"/>
    </row>
    <row r="52" spans="2:70" ht="30" customHeight="1">
      <c r="B52" s="1613"/>
      <c r="BR52" s="1623"/>
    </row>
    <row r="53" spans="2:70" ht="30" customHeight="1">
      <c r="B53" s="1613"/>
      <c r="C53" s="1776" t="s">
        <v>1377</v>
      </c>
      <c r="E53" s="1592" t="s">
        <v>1378</v>
      </c>
      <c r="BR53" s="1623"/>
    </row>
    <row r="54" spans="2:70" ht="30" customHeight="1">
      <c r="B54" s="1613"/>
      <c r="E54" s="1173" t="s">
        <v>1379</v>
      </c>
      <c r="BR54" s="1623"/>
    </row>
    <row r="55" spans="2:70" ht="30" customHeight="1">
      <c r="B55" s="1613"/>
      <c r="E55" s="1617" t="s">
        <v>1380</v>
      </c>
      <c r="BR55" s="1623"/>
    </row>
    <row r="56" spans="2:70" ht="30" customHeight="1">
      <c r="B56" s="1613"/>
      <c r="BR56" s="1623"/>
    </row>
    <row r="57" spans="2:70" ht="30" customHeight="1">
      <c r="B57" s="1613"/>
      <c r="C57" s="1776" t="s">
        <v>1381</v>
      </c>
      <c r="E57" s="1592" t="s">
        <v>1382</v>
      </c>
      <c r="BR57" s="1623"/>
    </row>
    <row r="58" spans="2:70" ht="30" customHeight="1">
      <c r="B58" s="1613"/>
      <c r="E58" s="1617" t="s">
        <v>1383</v>
      </c>
      <c r="BR58" s="1623"/>
    </row>
    <row r="59" spans="2:70" ht="30" customHeight="1">
      <c r="B59" s="1613"/>
      <c r="E59" s="1617"/>
      <c r="BR59" s="1623"/>
    </row>
    <row r="60" spans="2:70" ht="30" customHeight="1">
      <c r="B60" s="1613"/>
      <c r="E60" s="1618"/>
      <c r="F60" s="1618"/>
      <c r="G60" s="1618"/>
      <c r="H60" s="1618"/>
      <c r="I60" s="1618"/>
      <c r="J60" s="1618"/>
      <c r="K60" s="1618"/>
      <c r="L60" s="1618"/>
      <c r="M60" s="1618"/>
      <c r="N60" s="1618"/>
      <c r="O60" s="1618"/>
      <c r="P60" s="1618"/>
      <c r="Q60" s="1618"/>
      <c r="R60" s="1618"/>
      <c r="S60" s="1618"/>
      <c r="T60" s="1618"/>
      <c r="U60" s="1618"/>
      <c r="V60" s="1618"/>
      <c r="W60" s="1618"/>
      <c r="X60" s="1618"/>
      <c r="Y60" s="1618"/>
      <c r="Z60" s="1618"/>
      <c r="AA60" s="1618"/>
      <c r="AB60" s="1618"/>
      <c r="AC60" s="1618"/>
      <c r="AD60" s="1618"/>
      <c r="AE60" s="1618"/>
      <c r="AF60" s="1618"/>
      <c r="AG60" s="1618"/>
      <c r="AH60" s="1618"/>
      <c r="AI60" s="1618"/>
      <c r="AJ60" s="1618"/>
      <c r="AK60" s="1618"/>
      <c r="AL60" s="1618"/>
      <c r="AM60" s="1618"/>
      <c r="AN60" s="1618"/>
      <c r="AO60" s="1618"/>
      <c r="AP60" s="1618"/>
      <c r="AQ60" s="1618"/>
      <c r="AR60" s="1618"/>
      <c r="AS60" s="1618"/>
      <c r="AT60" s="1618"/>
      <c r="AU60" s="1618"/>
      <c r="AV60" s="1618"/>
      <c r="AW60" s="1618"/>
      <c r="AX60" s="1618"/>
      <c r="AY60" s="1618"/>
      <c r="AZ60" s="1618"/>
      <c r="BA60" s="1618"/>
      <c r="BB60" s="1618"/>
      <c r="BC60" s="1618"/>
      <c r="BD60" s="1618"/>
      <c r="BE60" s="1618"/>
      <c r="BF60" s="1618"/>
      <c r="BG60" s="1618"/>
      <c r="BH60" s="1618"/>
      <c r="BI60" s="1618"/>
      <c r="BJ60" s="1618"/>
      <c r="BK60" s="1618"/>
      <c r="BL60" s="1618"/>
      <c r="BM60" s="1618"/>
      <c r="BN60" s="1618"/>
      <c r="BO60" s="1618"/>
      <c r="BR60" s="1623"/>
    </row>
    <row r="61" spans="2:70" ht="30" customHeight="1">
      <c r="B61" s="1613"/>
      <c r="E61" s="1617"/>
      <c r="BR61" s="1623"/>
    </row>
    <row r="62" spans="2:70" ht="30" customHeight="1">
      <c r="B62" s="1613"/>
      <c r="E62" s="1618"/>
      <c r="F62" s="1618"/>
      <c r="G62" s="1618"/>
      <c r="H62" s="1618"/>
      <c r="I62" s="1618"/>
      <c r="J62" s="1618"/>
      <c r="K62" s="1618"/>
      <c r="L62" s="1618"/>
      <c r="M62" s="1618"/>
      <c r="N62" s="1618"/>
      <c r="O62" s="1618"/>
      <c r="P62" s="1618"/>
      <c r="Q62" s="1618"/>
      <c r="R62" s="1618"/>
      <c r="S62" s="1618"/>
      <c r="T62" s="1618"/>
      <c r="U62" s="1618"/>
      <c r="V62" s="1618"/>
      <c r="W62" s="1618"/>
      <c r="X62" s="1618"/>
      <c r="Y62" s="1618"/>
      <c r="Z62" s="1618"/>
      <c r="AA62" s="1618"/>
      <c r="AB62" s="1618"/>
      <c r="AC62" s="1618"/>
      <c r="AD62" s="1618"/>
      <c r="AE62" s="1618"/>
      <c r="AF62" s="1618"/>
      <c r="AG62" s="1618"/>
      <c r="AH62" s="1618"/>
      <c r="AI62" s="1618"/>
      <c r="AJ62" s="1618"/>
      <c r="AK62" s="1618"/>
      <c r="AL62" s="1618"/>
      <c r="AM62" s="1618"/>
      <c r="AN62" s="1618"/>
      <c r="AO62" s="1618"/>
      <c r="AP62" s="1618"/>
      <c r="AQ62" s="1618"/>
      <c r="AR62" s="1618"/>
      <c r="AS62" s="1618"/>
      <c r="AT62" s="1618"/>
      <c r="AU62" s="1618"/>
      <c r="AV62" s="1618"/>
      <c r="AW62" s="1618"/>
      <c r="AX62" s="1618"/>
      <c r="AY62" s="1618"/>
      <c r="AZ62" s="1618"/>
      <c r="BA62" s="1618"/>
      <c r="BB62" s="1618"/>
      <c r="BC62" s="1618"/>
      <c r="BD62" s="1618"/>
      <c r="BE62" s="1618"/>
      <c r="BF62" s="1618"/>
      <c r="BG62" s="1618"/>
      <c r="BH62" s="1618"/>
      <c r="BI62" s="1618"/>
      <c r="BJ62" s="1618"/>
      <c r="BK62" s="1618"/>
      <c r="BL62" s="1618"/>
      <c r="BM62" s="1618"/>
      <c r="BN62" s="1618"/>
      <c r="BO62" s="1618"/>
      <c r="BR62" s="1623"/>
    </row>
    <row r="63" spans="2:70" ht="30" customHeight="1">
      <c r="B63" s="1613"/>
      <c r="BR63" s="1623"/>
    </row>
    <row r="64" spans="2:70" ht="30" customHeight="1">
      <c r="B64" s="1613"/>
      <c r="E64" s="1618"/>
      <c r="F64" s="1618"/>
      <c r="G64" s="1618"/>
      <c r="H64" s="1618"/>
      <c r="I64" s="1618"/>
      <c r="J64" s="1618"/>
      <c r="K64" s="1618"/>
      <c r="L64" s="1618"/>
      <c r="M64" s="1618"/>
      <c r="N64" s="1618"/>
      <c r="O64" s="1618"/>
      <c r="P64" s="1618"/>
      <c r="Q64" s="1618"/>
      <c r="R64" s="1618"/>
      <c r="S64" s="1618"/>
      <c r="T64" s="1618"/>
      <c r="U64" s="1618"/>
      <c r="V64" s="1618"/>
      <c r="W64" s="1618"/>
      <c r="X64" s="1618"/>
      <c r="Y64" s="1618"/>
      <c r="Z64" s="1618"/>
      <c r="AA64" s="1618"/>
      <c r="AB64" s="1618"/>
      <c r="AC64" s="1618"/>
      <c r="AD64" s="1618"/>
      <c r="AE64" s="1618"/>
      <c r="AF64" s="1618"/>
      <c r="AG64" s="1618"/>
      <c r="AH64" s="1618"/>
      <c r="AI64" s="1618"/>
      <c r="AJ64" s="1618"/>
      <c r="AK64" s="1618"/>
      <c r="AL64" s="1618"/>
      <c r="AM64" s="1618"/>
      <c r="AN64" s="1618"/>
      <c r="AO64" s="1618"/>
      <c r="AP64" s="1618"/>
      <c r="AQ64" s="1618"/>
      <c r="AR64" s="1618"/>
      <c r="AS64" s="1618"/>
      <c r="AT64" s="1618"/>
      <c r="AU64" s="1618"/>
      <c r="AV64" s="1618"/>
      <c r="AW64" s="1618"/>
      <c r="AX64" s="1618"/>
      <c r="AY64" s="1618"/>
      <c r="AZ64" s="1618"/>
      <c r="BA64" s="1618"/>
      <c r="BB64" s="1618"/>
      <c r="BC64" s="1618"/>
      <c r="BD64" s="1618"/>
      <c r="BE64" s="1618"/>
      <c r="BF64" s="1618"/>
      <c r="BG64" s="1618"/>
      <c r="BH64" s="1618"/>
      <c r="BI64" s="1618"/>
      <c r="BJ64" s="1618"/>
      <c r="BK64" s="1618"/>
      <c r="BL64" s="1618"/>
      <c r="BM64" s="1618"/>
      <c r="BN64" s="1618"/>
      <c r="BO64" s="1618"/>
      <c r="BR64" s="1623"/>
    </row>
    <row r="65" spans="2:70" ht="30" customHeight="1">
      <c r="B65" s="1613"/>
      <c r="E65" s="1617"/>
      <c r="BR65" s="1623"/>
    </row>
    <row r="66" spans="2:70" ht="30" customHeight="1">
      <c r="B66" s="1613"/>
      <c r="E66" s="1618"/>
      <c r="F66" s="1618"/>
      <c r="G66" s="1618"/>
      <c r="H66" s="1618"/>
      <c r="I66" s="1618"/>
      <c r="J66" s="1618"/>
      <c r="K66" s="1618"/>
      <c r="L66" s="1618"/>
      <c r="M66" s="1618"/>
      <c r="N66" s="1618"/>
      <c r="O66" s="1618"/>
      <c r="P66" s="1618"/>
      <c r="Q66" s="1618"/>
      <c r="R66" s="1618"/>
      <c r="S66" s="1618"/>
      <c r="T66" s="1618"/>
      <c r="U66" s="1618"/>
      <c r="V66" s="1618"/>
      <c r="W66" s="1618"/>
      <c r="X66" s="1618"/>
      <c r="Y66" s="1618"/>
      <c r="Z66" s="1618"/>
      <c r="AA66" s="1618"/>
      <c r="AB66" s="1618"/>
      <c r="AC66" s="1618"/>
      <c r="AD66" s="1618"/>
      <c r="AE66" s="1618"/>
      <c r="AF66" s="1618"/>
      <c r="AG66" s="1618"/>
      <c r="AH66" s="1618"/>
      <c r="AI66" s="1618"/>
      <c r="AJ66" s="1618"/>
      <c r="AK66" s="1618"/>
      <c r="AL66" s="1618"/>
      <c r="AM66" s="1618"/>
      <c r="AN66" s="1618"/>
      <c r="AO66" s="1618"/>
      <c r="AP66" s="1618"/>
      <c r="AQ66" s="1618"/>
      <c r="AR66" s="1618"/>
      <c r="AS66" s="1618"/>
      <c r="AT66" s="1618"/>
      <c r="AU66" s="1618"/>
      <c r="AV66" s="1618"/>
      <c r="AW66" s="1618"/>
      <c r="AX66" s="1618"/>
      <c r="AY66" s="1618"/>
      <c r="AZ66" s="1618"/>
      <c r="BA66" s="1618"/>
      <c r="BB66" s="1618"/>
      <c r="BC66" s="1618"/>
      <c r="BD66" s="1618"/>
      <c r="BE66" s="1618"/>
      <c r="BF66" s="1618"/>
      <c r="BG66" s="1618"/>
      <c r="BH66" s="1618"/>
      <c r="BI66" s="1618"/>
      <c r="BJ66" s="1618"/>
      <c r="BK66" s="1618"/>
      <c r="BL66" s="1618"/>
      <c r="BM66" s="1618"/>
      <c r="BN66" s="1618"/>
      <c r="BO66" s="1618"/>
      <c r="BR66" s="1623"/>
    </row>
    <row r="67" spans="2:70" ht="30" customHeight="1">
      <c r="B67" s="1613"/>
      <c r="BR67" s="1623"/>
    </row>
    <row r="68" spans="2:70" ht="30" customHeight="1">
      <c r="B68" s="1613"/>
      <c r="E68" s="1618"/>
      <c r="F68" s="1618"/>
      <c r="G68" s="1618"/>
      <c r="H68" s="1618"/>
      <c r="I68" s="1618"/>
      <c r="J68" s="1618"/>
      <c r="K68" s="1618"/>
      <c r="L68" s="1618"/>
      <c r="M68" s="1618"/>
      <c r="N68" s="1618"/>
      <c r="O68" s="1618"/>
      <c r="P68" s="1618"/>
      <c r="Q68" s="1618"/>
      <c r="R68" s="1618"/>
      <c r="S68" s="1618"/>
      <c r="T68" s="1618"/>
      <c r="U68" s="1618"/>
      <c r="V68" s="1618"/>
      <c r="W68" s="1618"/>
      <c r="X68" s="1618"/>
      <c r="Y68" s="1618"/>
      <c r="Z68" s="1618"/>
      <c r="AA68" s="1618"/>
      <c r="AB68" s="1618"/>
      <c r="AC68" s="1618"/>
      <c r="AD68" s="1618"/>
      <c r="AE68" s="1618"/>
      <c r="AF68" s="1618"/>
      <c r="AG68" s="1618"/>
      <c r="AH68" s="1618"/>
      <c r="AI68" s="1618"/>
      <c r="AJ68" s="1618"/>
      <c r="AK68" s="1618"/>
      <c r="AL68" s="1618"/>
      <c r="AM68" s="1618"/>
      <c r="AN68" s="1618"/>
      <c r="AO68" s="1618"/>
      <c r="AP68" s="1618"/>
      <c r="AQ68" s="1618"/>
      <c r="AR68" s="1618"/>
      <c r="AS68" s="1618"/>
      <c r="AT68" s="1618"/>
      <c r="AU68" s="1618"/>
      <c r="AV68" s="1618"/>
      <c r="AW68" s="1618"/>
      <c r="AX68" s="1618"/>
      <c r="AY68" s="1618"/>
      <c r="AZ68" s="1618"/>
      <c r="BA68" s="1618"/>
      <c r="BB68" s="1618"/>
      <c r="BC68" s="1618"/>
      <c r="BD68" s="1618"/>
      <c r="BE68" s="1618"/>
      <c r="BF68" s="1618"/>
      <c r="BG68" s="1618"/>
      <c r="BH68" s="1618"/>
      <c r="BI68" s="1618"/>
      <c r="BJ68" s="1618"/>
      <c r="BK68" s="1618"/>
      <c r="BL68" s="1618"/>
      <c r="BM68" s="1618"/>
      <c r="BN68" s="1618"/>
      <c r="BO68" s="1618"/>
      <c r="BR68" s="1623"/>
    </row>
    <row r="69" spans="2:70" ht="30" customHeight="1">
      <c r="B69" s="1613"/>
      <c r="E69" s="1617"/>
      <c r="BR69" s="1623"/>
    </row>
    <row r="70" spans="2:70" ht="30" customHeight="1">
      <c r="B70" s="1613"/>
      <c r="E70" s="1618"/>
      <c r="F70" s="1618"/>
      <c r="G70" s="1618"/>
      <c r="H70" s="1618"/>
      <c r="I70" s="1618"/>
      <c r="J70" s="1618"/>
      <c r="K70" s="1618"/>
      <c r="L70" s="1618"/>
      <c r="M70" s="1618"/>
      <c r="N70" s="1618"/>
      <c r="O70" s="1618"/>
      <c r="P70" s="1618"/>
      <c r="Q70" s="1618"/>
      <c r="R70" s="1618"/>
      <c r="S70" s="1618"/>
      <c r="T70" s="1618"/>
      <c r="U70" s="1618"/>
      <c r="V70" s="1618"/>
      <c r="W70" s="1618"/>
      <c r="X70" s="1618"/>
      <c r="Y70" s="1618"/>
      <c r="Z70" s="1618"/>
      <c r="AA70" s="1618"/>
      <c r="AB70" s="1618"/>
      <c r="AC70" s="1618"/>
      <c r="AD70" s="1618"/>
      <c r="AE70" s="1618"/>
      <c r="AF70" s="1618"/>
      <c r="AG70" s="1618"/>
      <c r="AH70" s="1618"/>
      <c r="AI70" s="1618"/>
      <c r="AJ70" s="1618"/>
      <c r="AK70" s="1618"/>
      <c r="AL70" s="1618"/>
      <c r="AM70" s="1618"/>
      <c r="AN70" s="1618"/>
      <c r="AO70" s="1618"/>
      <c r="AP70" s="1618"/>
      <c r="AQ70" s="1618"/>
      <c r="AR70" s="1618"/>
      <c r="AS70" s="1618"/>
      <c r="AT70" s="1618"/>
      <c r="AU70" s="1618"/>
      <c r="AV70" s="1618"/>
      <c r="AW70" s="1618"/>
      <c r="AX70" s="1618"/>
      <c r="AY70" s="1618"/>
      <c r="AZ70" s="1618"/>
      <c r="BA70" s="1618"/>
      <c r="BB70" s="1618"/>
      <c r="BC70" s="1618"/>
      <c r="BD70" s="1618"/>
      <c r="BE70" s="1618"/>
      <c r="BF70" s="1618"/>
      <c r="BG70" s="1618"/>
      <c r="BH70" s="1618"/>
      <c r="BI70" s="1618"/>
      <c r="BJ70" s="1618"/>
      <c r="BK70" s="1618"/>
      <c r="BL70" s="1618"/>
      <c r="BM70" s="1618"/>
      <c r="BN70" s="1618"/>
      <c r="BO70" s="1618"/>
      <c r="BR70" s="1623"/>
    </row>
    <row r="71" spans="2:70" ht="30" customHeight="1">
      <c r="B71" s="1613"/>
      <c r="BR71" s="1623"/>
    </row>
    <row r="72" spans="2:70" ht="30" customHeight="1">
      <c r="B72" s="1613"/>
      <c r="BR72" s="1623"/>
    </row>
    <row r="73" spans="2:70" ht="30" customHeight="1">
      <c r="B73" s="1613"/>
      <c r="BR73" s="1623"/>
    </row>
    <row r="74" spans="2:70" ht="30" customHeight="1">
      <c r="B74" s="1613"/>
      <c r="BR74" s="1623"/>
    </row>
    <row r="75" spans="2:70" ht="30" customHeight="1">
      <c r="B75" s="1613"/>
      <c r="BR75" s="1623"/>
    </row>
    <row r="76" spans="2:70" ht="30" customHeight="1">
      <c r="B76" s="1624"/>
      <c r="C76" s="1625"/>
      <c r="D76" s="1625"/>
      <c r="E76" s="1626"/>
      <c r="F76" s="1625"/>
      <c r="G76" s="1625"/>
      <c r="H76" s="1625"/>
      <c r="I76" s="1625"/>
      <c r="J76" s="1625"/>
      <c r="K76" s="1625"/>
      <c r="L76" s="1625"/>
      <c r="M76" s="1625"/>
      <c r="N76" s="1625"/>
      <c r="O76" s="1625"/>
      <c r="P76" s="1625"/>
      <c r="Q76" s="1625"/>
      <c r="R76" s="1625"/>
      <c r="S76" s="1625"/>
      <c r="T76" s="1625"/>
      <c r="U76" s="1625"/>
      <c r="V76" s="1625"/>
      <c r="W76" s="1625"/>
      <c r="X76" s="1625"/>
      <c r="Y76" s="1625"/>
      <c r="Z76" s="1625"/>
      <c r="AA76" s="1625"/>
      <c r="AB76" s="1625"/>
      <c r="AC76" s="1625"/>
      <c r="AD76" s="1625"/>
      <c r="AE76" s="1625"/>
      <c r="AF76" s="1625"/>
      <c r="AG76" s="1625"/>
      <c r="AH76" s="1625"/>
      <c r="AI76" s="1625"/>
      <c r="AJ76" s="1625"/>
      <c r="AK76" s="1625"/>
      <c r="AL76" s="1625"/>
      <c r="AM76" s="1625"/>
      <c r="AN76" s="1625"/>
      <c r="AO76" s="1625"/>
      <c r="AP76" s="1625"/>
      <c r="AQ76" s="1625"/>
      <c r="AR76" s="1625"/>
      <c r="AS76" s="1625"/>
      <c r="AT76" s="1625"/>
      <c r="AU76" s="1625"/>
      <c r="AV76" s="1625"/>
      <c r="AW76" s="1625"/>
      <c r="AX76" s="1625"/>
      <c r="AY76" s="1625"/>
      <c r="AZ76" s="1625"/>
      <c r="BA76" s="1625"/>
      <c r="BB76" s="1625"/>
      <c r="BC76" s="1625"/>
      <c r="BD76" s="1625"/>
      <c r="BE76" s="1625"/>
      <c r="BF76" s="1625"/>
      <c r="BG76" s="1625"/>
      <c r="BH76" s="1625"/>
      <c r="BI76" s="1625"/>
      <c r="BJ76" s="1625"/>
      <c r="BK76" s="1625"/>
      <c r="BL76" s="1625"/>
      <c r="BM76" s="1625"/>
      <c r="BN76" s="1625"/>
      <c r="BO76" s="1625"/>
      <c r="BP76" s="1625"/>
      <c r="BQ76" s="1625"/>
      <c r="BR76" s="1627"/>
    </row>
    <row r="77" spans="2:70" ht="30" customHeight="1">
      <c r="E77" s="1616" t="s">
        <v>1384</v>
      </c>
    </row>
    <row r="78" spans="2:70" ht="30" customHeight="1">
      <c r="B78" s="2079">
        <v>2</v>
      </c>
      <c r="C78" s="2079"/>
      <c r="D78" s="2079"/>
      <c r="E78" s="2079"/>
      <c r="F78" s="2079"/>
      <c r="G78" s="2079"/>
      <c r="H78" s="2079"/>
      <c r="I78" s="2079"/>
      <c r="J78" s="2079"/>
      <c r="K78" s="2079"/>
      <c r="L78" s="2079"/>
      <c r="M78" s="2079"/>
      <c r="N78" s="2079"/>
      <c r="O78" s="2079"/>
      <c r="P78" s="2079"/>
      <c r="Q78" s="2079"/>
      <c r="R78" s="2079"/>
      <c r="S78" s="2079"/>
      <c r="T78" s="2079"/>
      <c r="U78" s="2079"/>
      <c r="V78" s="2079"/>
      <c r="W78" s="2079"/>
      <c r="X78" s="2079"/>
      <c r="Y78" s="2079"/>
      <c r="Z78" s="2079"/>
      <c r="AA78" s="2079"/>
      <c r="AB78" s="2079"/>
      <c r="AC78" s="2079"/>
      <c r="AD78" s="2079"/>
      <c r="AE78" s="2079"/>
      <c r="AF78" s="2079"/>
      <c r="AG78" s="2079"/>
      <c r="AH78" s="2079"/>
      <c r="AI78" s="2079"/>
      <c r="AJ78" s="2079"/>
      <c r="AK78" s="2079"/>
      <c r="AL78" s="2079"/>
      <c r="AM78" s="2079"/>
      <c r="AN78" s="2079"/>
      <c r="AO78" s="2079"/>
      <c r="AP78" s="2079"/>
      <c r="AQ78" s="2079"/>
      <c r="AR78" s="2079"/>
      <c r="AS78" s="2079"/>
      <c r="AT78" s="2079"/>
      <c r="AU78" s="2079"/>
      <c r="AV78" s="2079"/>
      <c r="AW78" s="2079"/>
      <c r="AX78" s="2079"/>
      <c r="AY78" s="2079"/>
      <c r="AZ78" s="2079"/>
      <c r="BA78" s="2079"/>
      <c r="BB78" s="2079"/>
      <c r="BC78" s="2079"/>
      <c r="BD78" s="2079"/>
      <c r="BE78" s="2079"/>
      <c r="BF78" s="2079"/>
      <c r="BG78" s="2079"/>
      <c r="BH78" s="2079"/>
      <c r="BI78" s="2079"/>
      <c r="BJ78" s="2079"/>
      <c r="BK78" s="2079"/>
      <c r="BL78" s="2079"/>
      <c r="BM78" s="2079"/>
      <c r="BN78" s="2079"/>
    </row>
  </sheetData>
  <mergeCells count="96">
    <mergeCell ref="AM22:AT22"/>
    <mergeCell ref="E23:F23"/>
    <mergeCell ref="G23:H23"/>
    <mergeCell ref="I23:J23"/>
    <mergeCell ref="K23:L23"/>
    <mergeCell ref="M23:N23"/>
    <mergeCell ref="O23:P23"/>
    <mergeCell ref="Q23:R23"/>
    <mergeCell ref="S23:T23"/>
    <mergeCell ref="U23:V23"/>
    <mergeCell ref="W23:X23"/>
    <mergeCell ref="Y23:Z23"/>
    <mergeCell ref="AA23:AB23"/>
    <mergeCell ref="AG23:AH23"/>
    <mergeCell ref="AI23:AJ23"/>
    <mergeCell ref="AK23:AL23"/>
    <mergeCell ref="AM23:AN23"/>
    <mergeCell ref="AO23:AP23"/>
    <mergeCell ref="AQ23:AR23"/>
    <mergeCell ref="AS23:AT23"/>
    <mergeCell ref="AW23:AX23"/>
    <mergeCell ref="AY23:AZ23"/>
    <mergeCell ref="BA23:BE23"/>
    <mergeCell ref="BG23:BH23"/>
    <mergeCell ref="BI23:BJ23"/>
    <mergeCell ref="BK23:BO23"/>
    <mergeCell ref="Z37:AC37"/>
    <mergeCell ref="AF37:AK37"/>
    <mergeCell ref="H38:I38"/>
    <mergeCell ref="J38:K38"/>
    <mergeCell ref="L38:M38"/>
    <mergeCell ref="N38:O38"/>
    <mergeCell ref="P38:Q38"/>
    <mergeCell ref="R38:S38"/>
    <mergeCell ref="T38:U38"/>
    <mergeCell ref="V38:W38"/>
    <mergeCell ref="X38:Y38"/>
    <mergeCell ref="Z38:AC38"/>
    <mergeCell ref="AD38:AE38"/>
    <mergeCell ref="AF38:AG38"/>
    <mergeCell ref="AH38:AI38"/>
    <mergeCell ref="AJ38:AK38"/>
    <mergeCell ref="AL38:AO38"/>
    <mergeCell ref="AP38:AQ38"/>
    <mergeCell ref="AR38:AS38"/>
    <mergeCell ref="AT38:AU38"/>
    <mergeCell ref="AV38:AW38"/>
    <mergeCell ref="AX38:BA38"/>
    <mergeCell ref="BB38:BC38"/>
    <mergeCell ref="BD38:BE38"/>
    <mergeCell ref="BF38:BG38"/>
    <mergeCell ref="BH38:BI38"/>
    <mergeCell ref="BJ38:BO38"/>
    <mergeCell ref="AR39:AW39"/>
    <mergeCell ref="AF41:AK41"/>
    <mergeCell ref="H42:I42"/>
    <mergeCell ref="J42:K42"/>
    <mergeCell ref="L42:M42"/>
    <mergeCell ref="N42:O42"/>
    <mergeCell ref="P42:Q42"/>
    <mergeCell ref="R42:S42"/>
    <mergeCell ref="T42:U42"/>
    <mergeCell ref="V42:W42"/>
    <mergeCell ref="X42:Y42"/>
    <mergeCell ref="Z42:AC42"/>
    <mergeCell ref="AD42:AE42"/>
    <mergeCell ref="AF42:AG42"/>
    <mergeCell ref="AH42:AI42"/>
    <mergeCell ref="BD42:BE42"/>
    <mergeCell ref="BF42:BG42"/>
    <mergeCell ref="AJ42:AK42"/>
    <mergeCell ref="AL42:AO42"/>
    <mergeCell ref="AP42:AQ42"/>
    <mergeCell ref="AR42:AS42"/>
    <mergeCell ref="AT42:AU42"/>
    <mergeCell ref="AO48:AP48"/>
    <mergeCell ref="AQ48:AR48"/>
    <mergeCell ref="AV42:AW42"/>
    <mergeCell ref="AX42:BA42"/>
    <mergeCell ref="BB42:BC42"/>
    <mergeCell ref="BA50:BB50"/>
    <mergeCell ref="B78:BN78"/>
    <mergeCell ref="B2:BR3"/>
    <mergeCell ref="BH42:BI42"/>
    <mergeCell ref="BJ42:BO42"/>
    <mergeCell ref="AR43:AW43"/>
    <mergeCell ref="U48:V48"/>
    <mergeCell ref="W48:X48"/>
    <mergeCell ref="Y48:Z48"/>
    <mergeCell ref="AA48:AB48"/>
    <mergeCell ref="AC48:AD48"/>
    <mergeCell ref="AE48:AF48"/>
    <mergeCell ref="AG48:AH48"/>
    <mergeCell ref="AI48:AJ48"/>
    <mergeCell ref="AK48:AL48"/>
    <mergeCell ref="AM48:AN48"/>
  </mergeCells>
  <printOptions horizontalCentered="1" verticalCentered="1"/>
  <pageMargins left="0.23622047244094499" right="0.23622047244094499" top="0.23622047244094499" bottom="0.23622047244094499" header="0" footer="0"/>
  <pageSetup paperSize="9" scale="41" fitToHeight="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030A0"/>
  </sheetPr>
  <dimension ref="A1:DV92"/>
  <sheetViews>
    <sheetView showGridLines="0" view="pageBreakPreview" zoomScale="46" zoomScaleNormal="40" zoomScalePageLayoutView="35" workbookViewId="0">
      <selection activeCell="BY29" sqref="BY29:CA30"/>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2888</v>
      </c>
      <c r="P4" s="2945"/>
      <c r="Q4" s="2946"/>
      <c r="R4" s="47"/>
      <c r="S4" s="115" t="s">
        <v>2889</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2890</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197" t="s">
        <v>2891</v>
      </c>
      <c r="D8" s="86" t="s">
        <v>2892</v>
      </c>
      <c r="E8" s="32"/>
      <c r="F8" s="8"/>
      <c r="G8" s="87"/>
      <c r="H8" s="90"/>
      <c r="I8" s="90"/>
      <c r="J8" s="110"/>
      <c r="K8" s="106"/>
      <c r="L8" s="106"/>
      <c r="M8" s="106"/>
      <c r="N8" s="106"/>
      <c r="O8" s="106"/>
      <c r="P8" s="110"/>
      <c r="Q8" s="110"/>
      <c r="R8" s="8"/>
      <c r="S8" s="8"/>
      <c r="T8" s="8"/>
      <c r="U8" s="8"/>
      <c r="V8" s="8"/>
      <c r="W8" s="8"/>
      <c r="X8" s="8"/>
      <c r="Y8" s="8"/>
      <c r="Z8" s="8"/>
      <c r="AA8" s="8"/>
      <c r="AB8" s="8"/>
      <c r="AC8" s="8"/>
      <c r="AD8" s="8"/>
      <c r="AE8" s="8"/>
      <c r="AF8" s="8"/>
      <c r="AG8" s="8"/>
      <c r="AH8" s="110"/>
      <c r="AI8" s="110"/>
      <c r="AJ8" s="110"/>
      <c r="AK8" s="32"/>
      <c r="AL8" s="117"/>
      <c r="AM8" s="118"/>
      <c r="AN8" s="90"/>
      <c r="AO8" s="90"/>
      <c r="AP8" s="110"/>
      <c r="AQ8" s="139"/>
      <c r="AR8" s="139"/>
      <c r="AS8" s="139"/>
      <c r="AT8" s="139"/>
      <c r="AU8" s="139"/>
      <c r="AV8" s="139"/>
      <c r="AW8" s="139"/>
      <c r="AX8" s="139"/>
      <c r="AY8" s="139"/>
      <c r="AZ8" s="139"/>
      <c r="BA8" s="139"/>
      <c r="BB8" s="139"/>
      <c r="BC8" s="139"/>
      <c r="BD8" s="143"/>
      <c r="BE8" s="143"/>
      <c r="BF8" s="143"/>
      <c r="BG8" s="143"/>
      <c r="BH8" s="143"/>
      <c r="BI8" s="143"/>
      <c r="BJ8" s="143"/>
      <c r="BK8" s="143"/>
      <c r="BL8" s="143"/>
      <c r="BM8" s="143"/>
      <c r="BN8" s="143"/>
      <c r="BO8" s="143"/>
      <c r="BP8" s="143"/>
      <c r="BQ8" s="143"/>
      <c r="BR8" s="143"/>
      <c r="BS8" s="143"/>
      <c r="BT8" s="143"/>
      <c r="BU8" s="143"/>
      <c r="BV8" s="47"/>
      <c r="BW8" s="47"/>
      <c r="BX8" s="47"/>
      <c r="BY8" s="47"/>
      <c r="BZ8" s="47"/>
      <c r="CA8" s="47"/>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C9" s="198"/>
      <c r="D9" s="88" t="s">
        <v>2893</v>
      </c>
      <c r="E9" s="32"/>
      <c r="F9" s="8"/>
      <c r="G9" s="87"/>
      <c r="H9" s="90"/>
      <c r="I9" s="90"/>
      <c r="J9" s="110"/>
      <c r="K9" s="106"/>
      <c r="L9" s="106"/>
      <c r="M9" s="106"/>
      <c r="N9" s="106"/>
      <c r="O9" s="106"/>
      <c r="P9" s="110"/>
      <c r="Q9" s="110"/>
      <c r="R9" s="8"/>
      <c r="S9" s="8"/>
      <c r="T9" s="8"/>
      <c r="U9" s="8"/>
      <c r="V9" s="8"/>
      <c r="W9" s="8"/>
      <c r="X9" s="8"/>
      <c r="Y9" s="8"/>
      <c r="Z9" s="8"/>
      <c r="AA9" s="8"/>
      <c r="AB9" s="8"/>
      <c r="AC9" s="8"/>
      <c r="AD9" s="8"/>
      <c r="AE9" s="8"/>
      <c r="AF9" s="8"/>
      <c r="AG9" s="8"/>
      <c r="AH9" s="110"/>
      <c r="AI9" s="110"/>
      <c r="AJ9" s="110"/>
      <c r="AK9" s="32"/>
      <c r="AL9" s="117"/>
      <c r="AM9" s="118"/>
      <c r="AN9" s="90"/>
      <c r="AO9" s="90"/>
      <c r="AP9" s="110"/>
      <c r="AQ9" s="139"/>
      <c r="AR9" s="139"/>
      <c r="AS9" s="139"/>
      <c r="AT9" s="139"/>
      <c r="AU9" s="139"/>
      <c r="AV9" s="139"/>
      <c r="AW9" s="139"/>
      <c r="AX9" s="139"/>
      <c r="AY9" s="139"/>
      <c r="AZ9" s="139"/>
      <c r="BA9" s="139"/>
      <c r="BB9" s="139"/>
      <c r="BC9" s="139"/>
      <c r="BD9" s="47"/>
      <c r="BE9" s="47"/>
      <c r="BF9" s="47"/>
      <c r="BG9" s="47"/>
      <c r="BH9" s="47"/>
      <c r="BI9" s="47"/>
      <c r="BJ9" s="47"/>
      <c r="BK9" s="47"/>
      <c r="BL9" s="47"/>
      <c r="BM9" s="47"/>
      <c r="BN9" s="47"/>
      <c r="BO9" s="47"/>
      <c r="BP9" s="47"/>
      <c r="BQ9" s="47"/>
      <c r="BR9" s="47"/>
      <c r="BS9" s="47"/>
      <c r="BT9" s="47"/>
      <c r="BU9" s="47"/>
      <c r="BV9" s="47"/>
      <c r="BW9" s="47"/>
      <c r="BX9" s="47"/>
      <c r="BY9" s="47"/>
      <c r="BZ9" s="47"/>
      <c r="CA9" s="47"/>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198"/>
      <c r="D10" s="8"/>
      <c r="E10" s="32"/>
      <c r="F10" s="118"/>
      <c r="G10" s="118"/>
      <c r="H10" s="110"/>
      <c r="I10" s="110"/>
      <c r="J10" s="110"/>
      <c r="K10" s="110"/>
      <c r="L10" s="110"/>
      <c r="M10" s="110"/>
      <c r="N10" s="110"/>
      <c r="O10" s="110"/>
      <c r="P10" s="110"/>
      <c r="Q10" s="110"/>
      <c r="R10" s="110"/>
      <c r="S10" s="8"/>
      <c r="T10" s="8"/>
      <c r="U10" s="8"/>
      <c r="V10" s="8"/>
      <c r="W10" s="8"/>
      <c r="X10" s="8"/>
      <c r="Y10" s="8"/>
      <c r="Z10" s="8"/>
      <c r="AA10" s="8"/>
      <c r="AB10" s="8"/>
      <c r="AC10" s="8"/>
      <c r="AD10" s="8"/>
      <c r="AE10" s="8"/>
      <c r="AF10" s="8"/>
      <c r="AG10" s="8"/>
      <c r="AH10" s="110"/>
      <c r="AI10" s="110"/>
      <c r="AJ10" s="110"/>
      <c r="AK10" s="110"/>
      <c r="AL10" s="110"/>
      <c r="AM10" s="110"/>
      <c r="AN10" s="110"/>
      <c r="AO10" s="110"/>
      <c r="AP10" s="110"/>
      <c r="AQ10" s="139"/>
      <c r="AR10" s="139"/>
      <c r="AS10" s="139"/>
      <c r="AT10" s="139"/>
      <c r="AU10" s="139"/>
      <c r="AV10" s="139"/>
      <c r="AW10" s="139"/>
      <c r="AX10" s="139"/>
      <c r="AY10" s="139"/>
      <c r="AZ10" s="139"/>
      <c r="BA10" s="139"/>
      <c r="BB10" s="139"/>
      <c r="BC10" s="139"/>
      <c r="BY10" s="2103">
        <v>3300</v>
      </c>
      <c r="BZ10" s="2103"/>
      <c r="CA10" s="2103"/>
      <c r="CB10" s="139"/>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11" s="91"/>
      <c r="D11" s="1837" t="s">
        <v>1435</v>
      </c>
      <c r="E11" s="91"/>
      <c r="F11" s="94" t="s">
        <v>2894</v>
      </c>
      <c r="G11" s="148"/>
      <c r="H11" s="91"/>
      <c r="I11" s="111"/>
      <c r="J11" s="111"/>
      <c r="K11" s="111"/>
      <c r="L11" s="111"/>
      <c r="M11" s="111"/>
      <c r="N11" s="111"/>
      <c r="O11" s="111"/>
      <c r="P11" s="111"/>
      <c r="Q11" s="111"/>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1"/>
      <c r="AQ11" s="139"/>
      <c r="AR11" s="139"/>
      <c r="AS11" s="139"/>
      <c r="AT11" s="139"/>
      <c r="AU11" s="139"/>
      <c r="AV11" s="139"/>
      <c r="AW11" s="139"/>
      <c r="AX11" s="139"/>
      <c r="AY11" s="139"/>
      <c r="AZ11" s="139"/>
      <c r="BA11" s="139"/>
      <c r="BB11" s="139"/>
      <c r="BC11" s="139"/>
      <c r="BV11" s="2989" t="s">
        <v>7</v>
      </c>
      <c r="BW11" s="2990"/>
      <c r="BX11" s="2990"/>
      <c r="BY11" s="2991"/>
      <c r="BZ11" s="2992"/>
      <c r="CA11" s="2993"/>
      <c r="CB11" s="139"/>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91"/>
      <c r="D12" s="92"/>
      <c r="E12" s="91"/>
      <c r="F12" s="94" t="s">
        <v>2895</v>
      </c>
      <c r="G12" s="148"/>
      <c r="H12" s="91"/>
      <c r="I12" s="111"/>
      <c r="J12" s="111"/>
      <c r="K12" s="111"/>
      <c r="L12" s="111"/>
      <c r="M12" s="111"/>
      <c r="N12" s="111"/>
      <c r="O12" s="111"/>
      <c r="P12" s="111"/>
      <c r="Q12" s="111"/>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1"/>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V12" s="2990"/>
      <c r="BW12" s="2990"/>
      <c r="BX12" s="2990"/>
      <c r="BY12" s="2994"/>
      <c r="BZ12" s="2995"/>
      <c r="CA12" s="2996"/>
      <c r="CD12" s="128"/>
      <c r="CH12" s="75"/>
      <c r="CI12" s="75"/>
      <c r="CJ12" s="75"/>
      <c r="CK12" s="75"/>
    </row>
    <row r="13" spans="2:126" s="71" customFormat="1" ht="30" customHeight="1">
      <c r="B13" s="84"/>
      <c r="C13" s="47"/>
      <c r="D13" s="92"/>
      <c r="E13" s="91"/>
      <c r="F13" s="82" t="s">
        <v>2896</v>
      </c>
      <c r="G13" s="148"/>
      <c r="H13" s="91"/>
      <c r="I13" s="111"/>
      <c r="J13" s="111"/>
      <c r="K13" s="111"/>
      <c r="L13" s="111"/>
      <c r="M13" s="111"/>
      <c r="N13" s="111"/>
      <c r="O13" s="111"/>
      <c r="P13" s="111"/>
      <c r="Q13" s="111"/>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1"/>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V13" s="139"/>
      <c r="BW13" s="139"/>
      <c r="BX13" s="139"/>
      <c r="BY13" s="139"/>
      <c r="BZ13" s="139"/>
      <c r="CA13" s="139"/>
      <c r="CD13" s="128"/>
      <c r="CH13" s="75"/>
      <c r="CI13" s="75"/>
      <c r="CJ13" s="75"/>
      <c r="CK13" s="75"/>
    </row>
    <row r="14" spans="2:126" s="71" customFormat="1" ht="30" customHeight="1">
      <c r="B14" s="84"/>
      <c r="C14" s="47"/>
      <c r="D14" s="92"/>
      <c r="E14" s="91"/>
      <c r="F14" s="82" t="s">
        <v>2897</v>
      </c>
      <c r="G14" s="148"/>
      <c r="H14" s="91"/>
      <c r="I14" s="111"/>
      <c r="J14" s="111"/>
      <c r="K14" s="111"/>
      <c r="L14" s="111"/>
      <c r="M14" s="111"/>
      <c r="N14" s="111"/>
      <c r="O14" s="111"/>
      <c r="P14" s="111"/>
      <c r="Q14" s="111"/>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1"/>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CD14" s="128"/>
      <c r="CH14" s="75"/>
      <c r="CI14" s="75"/>
      <c r="CJ14" s="75"/>
      <c r="CK14" s="75"/>
    </row>
    <row r="15" spans="2:126" s="71" customFormat="1" ht="30" customHeight="1">
      <c r="B15" s="96"/>
      <c r="C15" s="47"/>
      <c r="D15" s="87"/>
      <c r="E15" s="47"/>
      <c r="F15" s="95"/>
      <c r="G15" s="148"/>
      <c r="H15" s="47"/>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47"/>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CD15" s="128"/>
      <c r="CH15" s="75"/>
      <c r="CI15" s="75"/>
      <c r="CJ15" s="75"/>
      <c r="CK15" s="75"/>
    </row>
    <row r="16" spans="2:126" s="72" customFormat="1" ht="30" customHeight="1">
      <c r="B16" s="98"/>
      <c r="C16" s="47"/>
      <c r="D16" s="3028" t="s">
        <v>1439</v>
      </c>
      <c r="E16" s="2167"/>
      <c r="F16" s="89" t="s">
        <v>2898</v>
      </c>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V16" s="2989" t="s">
        <v>15</v>
      </c>
      <c r="BW16" s="2990"/>
      <c r="BX16" s="2990"/>
      <c r="BY16" s="2991"/>
      <c r="BZ16" s="2992"/>
      <c r="CA16" s="2993"/>
      <c r="CC16" s="223"/>
      <c r="CD16" s="131"/>
      <c r="CH16" s="75"/>
      <c r="CI16" s="75"/>
      <c r="CJ16" s="75"/>
      <c r="CK16" s="75"/>
    </row>
    <row r="17" spans="2:91" s="72" customFormat="1" ht="30" customHeight="1">
      <c r="B17" s="98"/>
      <c r="C17" s="47"/>
      <c r="D17" s="2167"/>
      <c r="E17" s="2167"/>
      <c r="F17" s="99" t="s">
        <v>2899</v>
      </c>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V17" s="2990"/>
      <c r="BW17" s="2990"/>
      <c r="BX17" s="2990"/>
      <c r="BY17" s="2994"/>
      <c r="BZ17" s="2995"/>
      <c r="CA17" s="2996"/>
      <c r="CC17" s="223"/>
      <c r="CD17" s="131"/>
      <c r="CH17" s="75"/>
      <c r="CI17" s="75"/>
      <c r="CJ17" s="75"/>
      <c r="CK17" s="75"/>
    </row>
    <row r="18" spans="2:91" s="72" customFormat="1" ht="30" customHeight="1">
      <c r="B18" s="101"/>
      <c r="C18" s="47"/>
      <c r="D18" s="100"/>
      <c r="E18" s="47"/>
      <c r="F18" s="95"/>
      <c r="G18" s="148"/>
      <c r="H18" s="47"/>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47"/>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V18" s="139"/>
      <c r="BW18" s="139"/>
      <c r="BX18" s="139"/>
      <c r="BY18" s="139"/>
      <c r="BZ18" s="139"/>
      <c r="CA18" s="139"/>
      <c r="CC18" s="137"/>
      <c r="CD18" s="132"/>
      <c r="CH18" s="75"/>
      <c r="CI18" s="75"/>
      <c r="CJ18" s="75"/>
      <c r="CK18" s="75"/>
    </row>
    <row r="19" spans="2:91" s="72" customFormat="1" ht="30" customHeight="1">
      <c r="B19" s="101"/>
      <c r="C19" s="47"/>
      <c r="D19" s="3028" t="s">
        <v>2455</v>
      </c>
      <c r="E19" s="2167"/>
      <c r="F19" s="211" t="s">
        <v>2900</v>
      </c>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V19" s="2989" t="s">
        <v>23</v>
      </c>
      <c r="BW19" s="2990"/>
      <c r="BX19" s="2990"/>
      <c r="BY19" s="2991"/>
      <c r="BZ19" s="2992"/>
      <c r="CA19" s="2993"/>
      <c r="CC19" s="137"/>
      <c r="CD19" s="132"/>
      <c r="CH19" s="75"/>
      <c r="CI19" s="75"/>
      <c r="CJ19" s="75"/>
      <c r="CK19" s="75"/>
    </row>
    <row r="20" spans="2:91" s="72" customFormat="1" ht="30" customHeight="1">
      <c r="B20" s="101"/>
      <c r="C20" s="47"/>
      <c r="D20" s="2167"/>
      <c r="E20" s="2167"/>
      <c r="F20" s="99" t="s">
        <v>2900</v>
      </c>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V20" s="2990"/>
      <c r="BW20" s="2990"/>
      <c r="BX20" s="2990"/>
      <c r="BY20" s="2994"/>
      <c r="BZ20" s="2995"/>
      <c r="CA20" s="2996"/>
      <c r="CC20" s="137"/>
      <c r="CD20" s="132"/>
      <c r="CH20" s="75"/>
      <c r="CI20" s="75"/>
      <c r="CJ20" s="75"/>
      <c r="CK20" s="75"/>
    </row>
    <row r="21" spans="2:91" s="72" customFormat="1" ht="30" customHeight="1">
      <c r="B21" s="101"/>
      <c r="C21" s="47"/>
      <c r="D21" s="97"/>
      <c r="E21" s="47"/>
      <c r="F21" s="47"/>
      <c r="G21" s="148"/>
      <c r="H21" s="47"/>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47"/>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V21" s="139"/>
      <c r="BW21" s="139"/>
      <c r="BX21" s="139"/>
      <c r="BY21" s="139"/>
      <c r="BZ21" s="139"/>
      <c r="CA21" s="139"/>
      <c r="CC21" s="137"/>
      <c r="CD21" s="132"/>
      <c r="CH21" s="75"/>
      <c r="CI21" s="75"/>
      <c r="CJ21" s="75"/>
      <c r="CK21" s="75"/>
    </row>
    <row r="22" spans="2:91" s="72" customFormat="1" ht="30" customHeight="1">
      <c r="B22" s="101"/>
      <c r="D22" s="3028" t="s">
        <v>1546</v>
      </c>
      <c r="E22" s="2167"/>
      <c r="F22" s="211" t="s">
        <v>2788</v>
      </c>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BD22" s="139"/>
      <c r="BE22" s="139"/>
      <c r="BF22" s="139"/>
      <c r="BG22" s="139"/>
      <c r="BH22" s="139"/>
      <c r="BI22" s="139"/>
      <c r="BJ22" s="139"/>
      <c r="BK22" s="139"/>
      <c r="BL22" s="139"/>
      <c r="BM22" s="139"/>
      <c r="BN22" s="139"/>
      <c r="BO22" s="139"/>
      <c r="BP22" s="139"/>
      <c r="BV22" s="2989" t="s">
        <v>31</v>
      </c>
      <c r="BW22" s="2990"/>
      <c r="BX22" s="2990"/>
      <c r="BY22" s="2991"/>
      <c r="BZ22" s="2992"/>
      <c r="CA22" s="2993"/>
      <c r="CC22" s="137"/>
      <c r="CD22" s="132"/>
      <c r="CH22" s="75"/>
      <c r="CI22" s="75"/>
      <c r="CJ22" s="75"/>
      <c r="CK22" s="75"/>
    </row>
    <row r="23" spans="2:91" s="73" customFormat="1" ht="30" customHeight="1">
      <c r="B23" s="101"/>
      <c r="D23" s="2167"/>
      <c r="E23" s="2167"/>
      <c r="F23" s="225" t="s">
        <v>2789</v>
      </c>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BD23" s="139"/>
      <c r="BE23" s="139"/>
      <c r="BF23" s="139"/>
      <c r="BG23" s="139"/>
      <c r="BH23" s="139"/>
      <c r="BI23" s="139"/>
      <c r="BJ23" s="139"/>
      <c r="BK23" s="139"/>
      <c r="BL23" s="139"/>
      <c r="BM23" s="139"/>
      <c r="BN23" s="139"/>
      <c r="BO23" s="139"/>
      <c r="BP23" s="139"/>
      <c r="BQ23" s="72"/>
      <c r="BR23" s="72"/>
      <c r="BS23" s="72"/>
      <c r="BT23" s="72"/>
      <c r="BU23" s="72"/>
      <c r="BV23" s="2990"/>
      <c r="BW23" s="2990"/>
      <c r="BX23" s="2990"/>
      <c r="BY23" s="2994"/>
      <c r="BZ23" s="2995"/>
      <c r="CA23" s="2996"/>
      <c r="CC23" s="137"/>
      <c r="CD23" s="132"/>
      <c r="CH23" s="75"/>
      <c r="CI23" s="75"/>
      <c r="CJ23" s="75"/>
      <c r="CK23" s="75"/>
    </row>
    <row r="24" spans="2:91" s="73" customFormat="1" ht="40.200000000000003" customHeight="1">
      <c r="B24" s="103"/>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229"/>
      <c r="BE24" s="229"/>
      <c r="BF24" s="229"/>
      <c r="BG24" s="229"/>
      <c r="BH24" s="229"/>
      <c r="BI24" s="229"/>
      <c r="BJ24" s="229"/>
      <c r="BK24" s="229"/>
      <c r="BL24" s="229"/>
      <c r="BM24" s="229"/>
      <c r="BN24" s="229"/>
      <c r="BO24" s="229"/>
      <c r="BP24" s="229"/>
      <c r="BQ24" s="230"/>
      <c r="BR24" s="230"/>
      <c r="BS24" s="230"/>
      <c r="BT24" s="230"/>
      <c r="BU24" s="230"/>
      <c r="BV24" s="184"/>
      <c r="BW24" s="184"/>
      <c r="BX24" s="184"/>
      <c r="BY24" s="184"/>
      <c r="BZ24" s="184"/>
      <c r="CA24" s="184"/>
      <c r="CB24" s="184"/>
      <c r="CC24" s="231"/>
      <c r="CD24" s="150"/>
      <c r="CH24" s="75"/>
      <c r="CI24" s="75"/>
      <c r="CJ24" s="75"/>
      <c r="CK24" s="75"/>
    </row>
    <row r="25" spans="2:91" s="73" customFormat="1" ht="40.200000000000003" customHeight="1">
      <c r="B25" s="84"/>
      <c r="BD25" s="139"/>
      <c r="BE25" s="139"/>
      <c r="BF25" s="139"/>
      <c r="BG25" s="139"/>
      <c r="BH25" s="139"/>
      <c r="BI25" s="139"/>
      <c r="BJ25" s="139"/>
      <c r="BK25" s="139"/>
      <c r="BL25" s="139"/>
      <c r="BM25" s="139"/>
      <c r="BN25" s="139"/>
      <c r="BO25" s="139"/>
      <c r="BP25" s="139"/>
      <c r="CC25" s="137"/>
      <c r="CD25" s="132"/>
      <c r="CH25" s="75"/>
      <c r="CI25" s="75"/>
      <c r="CJ25" s="75"/>
      <c r="CK25" s="75"/>
    </row>
    <row r="26" spans="2:91" s="73" customFormat="1" ht="30" customHeight="1">
      <c r="B26" s="84"/>
      <c r="C26" s="85" t="s">
        <v>2901</v>
      </c>
      <c r="D26" s="97" t="s">
        <v>2902</v>
      </c>
      <c r="E26" s="198"/>
      <c r="F26" s="198"/>
      <c r="G26" s="97"/>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W26" s="85"/>
      <c r="AX26" s="86"/>
      <c r="AY26" s="148"/>
      <c r="AZ26" s="47"/>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47"/>
      <c r="CI26" s="47"/>
      <c r="CJ26" s="47"/>
      <c r="CK26" s="47"/>
      <c r="CL26" s="47"/>
      <c r="CM26" s="47"/>
    </row>
    <row r="27" spans="2:91" s="73" customFormat="1" ht="30" customHeight="1">
      <c r="B27" s="84"/>
      <c r="C27" s="47"/>
      <c r="D27" s="226" t="s">
        <v>2903</v>
      </c>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W27" s="85"/>
      <c r="AX27" s="86"/>
      <c r="AY27" s="148"/>
      <c r="AZ27" s="47"/>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47"/>
      <c r="CI27" s="47"/>
      <c r="CJ27" s="47"/>
      <c r="CK27" s="47"/>
      <c r="CL27" s="47"/>
      <c r="CM27" s="47"/>
    </row>
    <row r="28" spans="2:91" s="73" customFormat="1" ht="30" customHeight="1">
      <c r="B28" s="96"/>
      <c r="C28" s="47"/>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47"/>
      <c r="AV28" s="85"/>
      <c r="AW28" s="85"/>
      <c r="AX28" s="86"/>
      <c r="AY28" s="148"/>
      <c r="AZ28" s="47"/>
      <c r="BA28" s="86"/>
      <c r="BB28" s="86"/>
      <c r="BC28" s="86"/>
      <c r="BD28" s="86"/>
      <c r="BE28" s="86"/>
      <c r="BF28" s="86"/>
      <c r="BG28" s="86"/>
      <c r="BH28" s="86"/>
      <c r="BI28" s="86"/>
      <c r="BJ28" s="86"/>
      <c r="BK28" s="86"/>
      <c r="BL28" s="86"/>
      <c r="BM28" s="86"/>
      <c r="BN28" s="86"/>
      <c r="BO28" s="86"/>
      <c r="BP28" s="86"/>
      <c r="BQ28" s="86"/>
      <c r="BR28" s="86"/>
      <c r="BS28" s="86"/>
      <c r="BT28" s="86"/>
      <c r="BU28" s="86"/>
      <c r="BV28" s="71"/>
      <c r="BW28" s="71"/>
      <c r="BX28" s="71"/>
      <c r="BY28" s="2103">
        <v>3300</v>
      </c>
      <c r="BZ28" s="2103"/>
      <c r="CA28" s="2103"/>
      <c r="CB28" s="86"/>
      <c r="CC28" s="86"/>
      <c r="CD28" s="86"/>
      <c r="CE28" s="86"/>
      <c r="CF28" s="86"/>
      <c r="CG28" s="86"/>
      <c r="CH28" s="47"/>
      <c r="CI28" s="47"/>
      <c r="CJ28" s="47"/>
      <c r="CK28" s="47"/>
      <c r="CL28" s="47"/>
      <c r="CM28" s="47"/>
    </row>
    <row r="29" spans="2:91" s="73" customFormat="1" ht="30" customHeight="1">
      <c r="B29" s="98"/>
      <c r="C29" s="47"/>
      <c r="D29" s="1837" t="s">
        <v>1435</v>
      </c>
      <c r="E29" s="85"/>
      <c r="F29" s="94" t="s">
        <v>2904</v>
      </c>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47"/>
      <c r="AY29" s="111"/>
      <c r="AZ29" s="47"/>
      <c r="BA29" s="86"/>
      <c r="BB29" s="86"/>
      <c r="BC29" s="86"/>
      <c r="BD29" s="86"/>
      <c r="BE29" s="86"/>
      <c r="BF29" s="86"/>
      <c r="BG29" s="86"/>
      <c r="BH29" s="86"/>
      <c r="BI29" s="86"/>
      <c r="BJ29" s="86"/>
      <c r="BK29" s="86"/>
      <c r="BL29" s="86"/>
      <c r="BM29" s="86"/>
      <c r="BN29" s="86"/>
      <c r="BO29" s="86"/>
      <c r="BP29" s="86"/>
      <c r="BQ29" s="86"/>
      <c r="BR29" s="86"/>
      <c r="BS29" s="86"/>
      <c r="BT29" s="86"/>
      <c r="BU29" s="86"/>
      <c r="BV29" s="2989" t="s">
        <v>38</v>
      </c>
      <c r="BW29" s="2990"/>
      <c r="BX29" s="2990"/>
      <c r="BY29" s="2991"/>
      <c r="BZ29" s="2992"/>
      <c r="CA29" s="2993"/>
      <c r="CB29" s="86"/>
      <c r="CC29" s="86"/>
      <c r="CD29" s="86"/>
      <c r="CE29" s="86"/>
      <c r="CF29" s="86"/>
      <c r="CG29" s="86"/>
      <c r="CH29" s="47"/>
      <c r="CI29" s="47"/>
      <c r="CJ29" s="47"/>
      <c r="CK29" s="47"/>
      <c r="CL29" s="47"/>
      <c r="CM29" s="47"/>
    </row>
    <row r="30" spans="2:91" s="73" customFormat="1" ht="30" customHeight="1">
      <c r="B30" s="98"/>
      <c r="C30" s="47"/>
      <c r="D30" s="92"/>
      <c r="E30" s="85"/>
      <c r="F30" s="82" t="s">
        <v>1682</v>
      </c>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47"/>
      <c r="AY30" s="111"/>
      <c r="AZ30" s="47"/>
      <c r="BA30" s="86"/>
      <c r="BB30" s="86"/>
      <c r="BC30" s="86"/>
      <c r="BD30" s="86"/>
      <c r="BE30" s="86"/>
      <c r="BF30" s="86"/>
      <c r="BG30" s="86"/>
      <c r="BH30" s="86"/>
      <c r="BI30" s="86"/>
      <c r="BJ30" s="86"/>
      <c r="BK30" s="86"/>
      <c r="BL30" s="86"/>
      <c r="BM30" s="86"/>
      <c r="BN30" s="86"/>
      <c r="BO30" s="86"/>
      <c r="BP30" s="86"/>
      <c r="BQ30" s="86"/>
      <c r="BR30" s="86"/>
      <c r="BS30" s="86"/>
      <c r="BT30" s="86"/>
      <c r="BU30" s="86"/>
      <c r="BV30" s="2990"/>
      <c r="BW30" s="2990"/>
      <c r="BX30" s="2990"/>
      <c r="BY30" s="2994"/>
      <c r="BZ30" s="2995"/>
      <c r="CA30" s="2996"/>
      <c r="CB30" s="86"/>
      <c r="CC30" s="86"/>
      <c r="CD30" s="86"/>
      <c r="CE30" s="86"/>
      <c r="CF30" s="86"/>
      <c r="CG30" s="86"/>
      <c r="CH30" s="47"/>
      <c r="CI30" s="47"/>
      <c r="CJ30" s="47"/>
      <c r="CK30" s="47"/>
      <c r="CL30" s="47"/>
      <c r="CM30" s="47"/>
    </row>
    <row r="31" spans="2:91" s="73" customFormat="1" ht="30" customHeight="1">
      <c r="B31" s="101"/>
      <c r="C31" s="47"/>
      <c r="D31" s="87"/>
      <c r="E31" s="85"/>
      <c r="F31" s="9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47"/>
      <c r="AY31" s="86"/>
      <c r="AZ31" s="47"/>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47"/>
      <c r="CI31" s="47"/>
      <c r="CJ31" s="47"/>
      <c r="CK31" s="47"/>
      <c r="CL31" s="47"/>
      <c r="CM31" s="47"/>
    </row>
    <row r="32" spans="2:91" s="73" customFormat="1" ht="30" customHeight="1">
      <c r="B32" s="84"/>
      <c r="C32" s="47"/>
      <c r="D32" s="1832" t="s">
        <v>1439</v>
      </c>
      <c r="E32" s="85"/>
      <c r="F32" s="89" t="s">
        <v>2905</v>
      </c>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47"/>
      <c r="AY32" s="86"/>
      <c r="AZ32" s="47"/>
      <c r="BA32" s="86"/>
      <c r="BB32" s="86"/>
      <c r="BC32" s="86"/>
      <c r="BD32" s="86"/>
      <c r="BE32" s="86"/>
      <c r="BF32" s="86"/>
      <c r="BG32" s="86"/>
      <c r="BH32" s="86"/>
      <c r="BI32" s="86"/>
      <c r="BJ32" s="86"/>
      <c r="BK32" s="86"/>
      <c r="BL32" s="86"/>
      <c r="BM32" s="86"/>
      <c r="BN32" s="86"/>
      <c r="BO32" s="86"/>
      <c r="BP32" s="86"/>
      <c r="BQ32" s="86"/>
      <c r="BR32" s="86"/>
      <c r="BS32" s="86"/>
      <c r="BT32" s="86"/>
      <c r="BU32" s="86"/>
      <c r="BV32" s="2989" t="s">
        <v>46</v>
      </c>
      <c r="BW32" s="2990"/>
      <c r="BX32" s="2990"/>
      <c r="BY32" s="2991"/>
      <c r="BZ32" s="2992"/>
      <c r="CA32" s="2993"/>
      <c r="CB32" s="86"/>
      <c r="CC32" s="86"/>
      <c r="CD32" s="86"/>
      <c r="CE32" s="86"/>
      <c r="CF32" s="86"/>
      <c r="CG32" s="86"/>
      <c r="CH32" s="47"/>
      <c r="CI32" s="47"/>
      <c r="CJ32" s="47"/>
      <c r="CK32" s="47"/>
      <c r="CL32" s="47"/>
      <c r="CM32" s="47"/>
    </row>
    <row r="33" spans="2:91" s="73" customFormat="1" ht="30" customHeight="1">
      <c r="B33" s="84"/>
      <c r="C33" s="47"/>
      <c r="D33" s="97"/>
      <c r="E33" s="85"/>
      <c r="F33" s="99" t="s">
        <v>2906</v>
      </c>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47"/>
      <c r="AY33" s="86"/>
      <c r="AZ33" s="47"/>
      <c r="BA33" s="86"/>
      <c r="BB33" s="86"/>
      <c r="BC33" s="86"/>
      <c r="BD33" s="86"/>
      <c r="BE33" s="86"/>
      <c r="BF33" s="86"/>
      <c r="BG33" s="86"/>
      <c r="BH33" s="86"/>
      <c r="BI33" s="86"/>
      <c r="BJ33" s="86"/>
      <c r="BK33" s="86"/>
      <c r="BL33" s="86"/>
      <c r="BM33" s="86"/>
      <c r="BN33" s="86"/>
      <c r="BO33" s="86"/>
      <c r="BP33" s="86"/>
      <c r="BQ33" s="86"/>
      <c r="BR33" s="86"/>
      <c r="BS33" s="86"/>
      <c r="BT33" s="86"/>
      <c r="BU33" s="86"/>
      <c r="BV33" s="2990"/>
      <c r="BW33" s="2990"/>
      <c r="BX33" s="2990"/>
      <c r="BY33" s="2994"/>
      <c r="BZ33" s="2995"/>
      <c r="CA33" s="2996"/>
      <c r="CB33" s="86"/>
      <c r="CC33" s="86"/>
      <c r="CD33" s="86"/>
      <c r="CE33" s="86"/>
      <c r="CF33" s="86"/>
      <c r="CG33" s="86"/>
      <c r="CH33" s="47"/>
      <c r="CI33" s="47"/>
      <c r="CJ33" s="47"/>
      <c r="CK33" s="47"/>
      <c r="CL33" s="47"/>
      <c r="CM33" s="47"/>
    </row>
    <row r="34" spans="2:91" s="73" customFormat="1" ht="30" customHeight="1">
      <c r="B34" s="84"/>
      <c r="C34" s="47"/>
      <c r="D34" s="100"/>
      <c r="E34" s="85"/>
      <c r="F34" s="9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47"/>
      <c r="AY34" s="86"/>
      <c r="AZ34" s="47"/>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47"/>
      <c r="CI34" s="47"/>
      <c r="CJ34" s="47"/>
      <c r="CK34" s="47"/>
      <c r="CL34" s="47"/>
      <c r="CM34" s="47"/>
    </row>
    <row r="35" spans="2:91" s="73" customFormat="1" ht="30" customHeight="1">
      <c r="B35" s="84"/>
      <c r="C35" s="47"/>
      <c r="D35" s="86" t="s">
        <v>1488</v>
      </c>
      <c r="E35" s="85"/>
      <c r="F35" s="89" t="s">
        <v>2907</v>
      </c>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47"/>
      <c r="AY35" s="86"/>
      <c r="AZ35" s="47"/>
      <c r="BA35" s="86"/>
      <c r="BB35" s="86"/>
      <c r="BC35" s="86"/>
      <c r="BD35" s="86"/>
      <c r="BE35" s="86"/>
      <c r="BF35" s="86"/>
      <c r="BG35" s="86"/>
      <c r="BH35" s="86"/>
      <c r="BI35" s="86"/>
      <c r="BJ35" s="86"/>
      <c r="BK35" s="86"/>
      <c r="BL35" s="86"/>
      <c r="BM35" s="86"/>
      <c r="BN35" s="86"/>
      <c r="BO35" s="86"/>
      <c r="BP35" s="86"/>
      <c r="BQ35" s="86"/>
      <c r="BR35" s="86"/>
      <c r="BS35" s="86"/>
      <c r="BT35" s="86"/>
      <c r="BU35" s="86"/>
      <c r="BV35" s="2989" t="s">
        <v>54</v>
      </c>
      <c r="BW35" s="2990"/>
      <c r="BX35" s="2990"/>
      <c r="BY35" s="2991"/>
      <c r="BZ35" s="2992"/>
      <c r="CA35" s="2993"/>
      <c r="CB35" s="86"/>
      <c r="CC35" s="86"/>
      <c r="CD35" s="86"/>
      <c r="CE35" s="86"/>
      <c r="CF35" s="86"/>
      <c r="CG35" s="86"/>
      <c r="CH35" s="47"/>
      <c r="CI35" s="47"/>
      <c r="CJ35" s="47"/>
      <c r="CK35" s="47"/>
      <c r="CL35" s="47"/>
      <c r="CM35" s="47"/>
    </row>
    <row r="36" spans="2:91" s="73" customFormat="1" ht="30" customHeight="1">
      <c r="B36" s="96"/>
      <c r="C36" s="47"/>
      <c r="D36" s="102"/>
      <c r="E36" s="85"/>
      <c r="F36" s="99" t="s">
        <v>2908</v>
      </c>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47"/>
      <c r="AY36" s="86"/>
      <c r="AZ36" s="47"/>
      <c r="BA36" s="86"/>
      <c r="BB36" s="86"/>
      <c r="BC36" s="86"/>
      <c r="BD36" s="86"/>
      <c r="BE36" s="86"/>
      <c r="BF36" s="86"/>
      <c r="BG36" s="86"/>
      <c r="BH36" s="86"/>
      <c r="BI36" s="86"/>
      <c r="BJ36" s="86"/>
      <c r="BK36" s="86"/>
      <c r="BL36" s="86"/>
      <c r="BM36" s="86"/>
      <c r="BN36" s="86"/>
      <c r="BO36" s="86"/>
      <c r="BP36" s="86"/>
      <c r="BQ36" s="86"/>
      <c r="BR36" s="86"/>
      <c r="BS36" s="86"/>
      <c r="BT36" s="86"/>
      <c r="BU36" s="86"/>
      <c r="BV36" s="2990"/>
      <c r="BW36" s="2990"/>
      <c r="BX36" s="2990"/>
      <c r="BY36" s="2994"/>
      <c r="BZ36" s="2995"/>
      <c r="CA36" s="2996"/>
      <c r="CB36" s="86"/>
      <c r="CC36" s="86"/>
      <c r="CD36" s="86"/>
      <c r="CE36" s="86"/>
      <c r="CF36" s="86"/>
      <c r="CG36" s="86"/>
      <c r="CH36" s="47"/>
      <c r="CI36" s="47"/>
      <c r="CJ36" s="47"/>
      <c r="CK36" s="47"/>
      <c r="CL36" s="47"/>
      <c r="CM36" s="47"/>
    </row>
    <row r="37" spans="2:91" s="73" customFormat="1" ht="30" customHeight="1">
      <c r="B37" s="98"/>
      <c r="C37" s="47"/>
      <c r="D37" s="97"/>
      <c r="E37" s="85"/>
      <c r="F37" s="9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47"/>
      <c r="AY37" s="86"/>
      <c r="AZ37" s="47"/>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47"/>
      <c r="CI37" s="47"/>
      <c r="CJ37" s="47"/>
      <c r="CK37" s="47"/>
      <c r="CL37" s="47"/>
      <c r="CM37" s="47"/>
    </row>
    <row r="38" spans="2:91" s="73" customFormat="1" ht="30" customHeight="1">
      <c r="B38" s="98"/>
      <c r="C38" s="47"/>
      <c r="D38" s="1832" t="s">
        <v>1546</v>
      </c>
      <c r="E38" s="85"/>
      <c r="F38" s="86" t="s">
        <v>2909</v>
      </c>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47"/>
      <c r="AY38" s="86"/>
      <c r="AZ38" s="47"/>
      <c r="BA38" s="86"/>
      <c r="BB38" s="86"/>
      <c r="BC38" s="86"/>
      <c r="BD38" s="86"/>
      <c r="BE38" s="86"/>
      <c r="BF38" s="86"/>
      <c r="BG38" s="86"/>
      <c r="BH38" s="86"/>
      <c r="BI38" s="86"/>
      <c r="BJ38" s="86"/>
      <c r="BK38" s="86"/>
      <c r="BL38" s="86"/>
      <c r="BM38" s="86"/>
      <c r="BN38" s="86"/>
      <c r="BO38" s="86"/>
      <c r="BP38" s="86"/>
      <c r="BQ38" s="86"/>
      <c r="BR38" s="86"/>
      <c r="BS38" s="86"/>
      <c r="BT38" s="86"/>
      <c r="BU38" s="86"/>
      <c r="BV38" s="2989" t="s">
        <v>62</v>
      </c>
      <c r="BW38" s="2990"/>
      <c r="BX38" s="2990"/>
      <c r="BY38" s="2991"/>
      <c r="BZ38" s="2992"/>
      <c r="CA38" s="2993"/>
      <c r="CB38" s="86"/>
      <c r="CC38" s="86"/>
      <c r="CD38" s="86"/>
      <c r="CE38" s="86"/>
      <c r="CF38" s="86"/>
      <c r="CG38" s="86"/>
      <c r="CH38" s="47"/>
      <c r="CI38" s="47"/>
      <c r="CJ38" s="47"/>
      <c r="CK38" s="47"/>
      <c r="CL38" s="47"/>
      <c r="CM38" s="47"/>
    </row>
    <row r="39" spans="2:91" s="73" customFormat="1" ht="30" customHeight="1">
      <c r="B39" s="101"/>
      <c r="C39" s="47"/>
      <c r="D39" s="97"/>
      <c r="E39" s="85"/>
      <c r="F39" s="227" t="s">
        <v>2910</v>
      </c>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47"/>
      <c r="AY39" s="86"/>
      <c r="AZ39" s="47"/>
      <c r="BA39" s="86"/>
      <c r="BB39" s="86"/>
      <c r="BC39" s="86"/>
      <c r="BD39" s="86"/>
      <c r="BE39" s="86"/>
      <c r="BF39" s="86"/>
      <c r="BG39" s="86"/>
      <c r="BH39" s="86"/>
      <c r="BI39" s="86"/>
      <c r="BJ39" s="86"/>
      <c r="BK39" s="86"/>
      <c r="BL39" s="86"/>
      <c r="BM39" s="86"/>
      <c r="BN39" s="86"/>
      <c r="BO39" s="86"/>
      <c r="BP39" s="86"/>
      <c r="BQ39" s="86"/>
      <c r="BR39" s="86"/>
      <c r="BS39" s="86"/>
      <c r="BT39" s="86"/>
      <c r="BU39" s="86"/>
      <c r="BV39" s="2990"/>
      <c r="BW39" s="2990"/>
      <c r="BX39" s="2990"/>
      <c r="BY39" s="2994"/>
      <c r="BZ39" s="2995"/>
      <c r="CA39" s="2996"/>
      <c r="CB39" s="86"/>
      <c r="CC39" s="86"/>
      <c r="CD39" s="86"/>
      <c r="CE39" s="86"/>
      <c r="CF39" s="86"/>
      <c r="CG39" s="86"/>
      <c r="CH39" s="47"/>
      <c r="CI39" s="47"/>
      <c r="CJ39" s="47"/>
      <c r="CK39" s="47"/>
      <c r="CL39" s="47"/>
      <c r="CM39" s="47"/>
    </row>
    <row r="40" spans="2:91" s="73" customFormat="1" ht="30" customHeight="1">
      <c r="B40" s="84"/>
      <c r="C40" s="47"/>
      <c r="D40" s="47"/>
      <c r="E40" s="85"/>
      <c r="F40" s="88"/>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47"/>
      <c r="AY40" s="86"/>
      <c r="AZ40" s="47"/>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47"/>
      <c r="CI40" s="47"/>
      <c r="CJ40" s="47"/>
      <c r="CK40" s="47"/>
      <c r="CL40" s="47"/>
      <c r="CM40" s="47"/>
    </row>
    <row r="41" spans="2:91" s="73" customFormat="1" ht="30" customHeight="1">
      <c r="B41" s="84"/>
      <c r="C41" s="47"/>
      <c r="D41" s="97" t="s">
        <v>1548</v>
      </c>
      <c r="E41" s="85"/>
      <c r="F41" s="86" t="s">
        <v>2788</v>
      </c>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47"/>
      <c r="AY41" s="86"/>
      <c r="AZ41" s="47"/>
      <c r="BA41" s="86"/>
      <c r="BB41" s="86"/>
      <c r="BC41" s="86"/>
      <c r="BD41" s="86"/>
      <c r="BE41" s="86"/>
      <c r="BF41" s="86"/>
      <c r="BG41" s="86"/>
      <c r="BH41" s="86"/>
      <c r="BI41" s="86"/>
      <c r="BJ41" s="86"/>
      <c r="BK41" s="86"/>
      <c r="BL41" s="86"/>
      <c r="BM41" s="86"/>
      <c r="BN41" s="86"/>
      <c r="BO41" s="86"/>
      <c r="BP41" s="86"/>
      <c r="BQ41" s="86"/>
      <c r="BR41" s="86"/>
      <c r="BS41" s="86"/>
      <c r="BT41" s="86"/>
      <c r="BU41" s="86"/>
      <c r="BV41" s="2989" t="s">
        <v>69</v>
      </c>
      <c r="BW41" s="2990"/>
      <c r="BX41" s="2990"/>
      <c r="BY41" s="2991"/>
      <c r="BZ41" s="2992"/>
      <c r="CA41" s="2993"/>
      <c r="CB41" s="86"/>
      <c r="CC41" s="86"/>
      <c r="CD41" s="86"/>
      <c r="CE41" s="86"/>
      <c r="CF41" s="86"/>
      <c r="CG41" s="86"/>
      <c r="CH41" s="47"/>
      <c r="CI41" s="47"/>
      <c r="CJ41" s="47"/>
      <c r="CK41" s="47"/>
      <c r="CL41" s="47"/>
      <c r="CM41" s="47"/>
    </row>
    <row r="42" spans="2:91" s="73" customFormat="1" ht="30" customHeight="1">
      <c r="B42" s="84"/>
      <c r="C42" s="47"/>
      <c r="D42" s="97"/>
      <c r="E42" s="85"/>
      <c r="F42" s="88" t="s">
        <v>2789</v>
      </c>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47"/>
      <c r="AY42" s="86"/>
      <c r="AZ42" s="47"/>
      <c r="BA42" s="86"/>
      <c r="BB42" s="86"/>
      <c r="BC42" s="86"/>
      <c r="BD42" s="86"/>
      <c r="BE42" s="86"/>
      <c r="BF42" s="86"/>
      <c r="BG42" s="86"/>
      <c r="BH42" s="86"/>
      <c r="BI42" s="86"/>
      <c r="BJ42" s="86"/>
      <c r="BK42" s="86"/>
      <c r="BL42" s="86"/>
      <c r="BM42" s="86"/>
      <c r="BN42" s="86"/>
      <c r="BO42" s="86"/>
      <c r="BP42" s="86"/>
      <c r="BQ42" s="86"/>
      <c r="BR42" s="86"/>
      <c r="BS42" s="86"/>
      <c r="BT42" s="86"/>
      <c r="BU42" s="86"/>
      <c r="BV42" s="2990"/>
      <c r="BW42" s="2990"/>
      <c r="BX42" s="2990"/>
      <c r="BY42" s="2994"/>
      <c r="BZ42" s="2995"/>
      <c r="CA42" s="2996"/>
      <c r="CB42" s="86"/>
      <c r="CC42" s="86"/>
      <c r="CD42" s="86"/>
      <c r="CE42" s="86"/>
      <c r="CF42" s="86"/>
      <c r="CG42" s="86"/>
      <c r="CH42" s="47"/>
      <c r="CI42" s="47"/>
      <c r="CJ42" s="47"/>
      <c r="CK42" s="47"/>
      <c r="CL42" s="47"/>
      <c r="CM42" s="47"/>
    </row>
    <row r="43" spans="2:91" s="73" customFormat="1" ht="40.200000000000003" customHeight="1">
      <c r="B43" s="103"/>
      <c r="C43" s="215"/>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84"/>
      <c r="CC43" s="104"/>
      <c r="CD43" s="191"/>
      <c r="CH43" s="75"/>
      <c r="CI43" s="75"/>
      <c r="CJ43" s="75"/>
      <c r="CK43" s="75"/>
    </row>
    <row r="44" spans="2:91" s="73" customFormat="1" ht="40.200000000000003" customHeight="1">
      <c r="B44" s="96"/>
      <c r="C44" s="47"/>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C44" s="75"/>
      <c r="CD44" s="131"/>
      <c r="CH44" s="75"/>
      <c r="CI44" s="75"/>
      <c r="CJ44" s="75"/>
      <c r="CK44" s="75"/>
    </row>
    <row r="45" spans="2:91" s="73" customFormat="1" ht="30" customHeight="1">
      <c r="B45" s="98"/>
      <c r="C45" s="47"/>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C45" s="75"/>
      <c r="CD45" s="131"/>
      <c r="CH45" s="75"/>
      <c r="CI45" s="75"/>
      <c r="CJ45" s="75"/>
      <c r="CK45" s="75"/>
    </row>
    <row r="46" spans="2:91" s="73" customFormat="1" ht="30" customHeight="1">
      <c r="B46" s="98"/>
      <c r="C46" s="47"/>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C46" s="75"/>
      <c r="CD46" s="132"/>
      <c r="CH46" s="75"/>
      <c r="CI46" s="75"/>
      <c r="CJ46" s="75"/>
      <c r="CK46" s="75"/>
    </row>
    <row r="47" spans="2:91" s="73" customFormat="1" ht="30" customHeight="1">
      <c r="B47" s="101"/>
      <c r="C47" s="47"/>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C47" s="75"/>
      <c r="CD47" s="132"/>
      <c r="CH47" s="75"/>
      <c r="CI47" s="75"/>
      <c r="CJ47" s="75"/>
      <c r="CK47" s="75"/>
    </row>
    <row r="48" spans="2:91" s="73" customFormat="1" ht="25.2" customHeight="1">
      <c r="B48" s="84"/>
      <c r="C48" s="47"/>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C48" s="75"/>
      <c r="CD48" s="132"/>
      <c r="CH48" s="75"/>
      <c r="CI48" s="75"/>
      <c r="CJ48" s="75"/>
      <c r="CK48" s="75"/>
    </row>
    <row r="49" spans="2:126" s="73" customFormat="1" ht="30" customHeight="1">
      <c r="B49" s="84"/>
      <c r="C49" s="85" t="s">
        <v>2911</v>
      </c>
      <c r="D49" s="1857" t="s">
        <v>4363</v>
      </c>
      <c r="E49" s="85"/>
      <c r="F49" s="86"/>
      <c r="G49" s="148"/>
      <c r="H49" s="47"/>
      <c r="I49" s="86"/>
      <c r="J49" s="86"/>
      <c r="K49" s="86"/>
      <c r="L49" s="86"/>
      <c r="M49" s="86"/>
      <c r="N49" s="86"/>
      <c r="O49" s="86"/>
      <c r="P49" s="86"/>
      <c r="Q49" s="86"/>
      <c r="R49" s="86"/>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C49" s="75"/>
      <c r="CD49" s="132"/>
      <c r="CH49" s="75"/>
      <c r="CI49" s="75"/>
      <c r="CJ49" s="75"/>
      <c r="CK49" s="75"/>
    </row>
    <row r="50" spans="2:126" s="73" customFormat="1" ht="30" customHeight="1">
      <c r="B50" s="84"/>
      <c r="C50" s="47"/>
      <c r="D50" s="226" t="s">
        <v>2912</v>
      </c>
      <c r="E50" s="85"/>
      <c r="F50" s="86"/>
      <c r="G50" s="148"/>
      <c r="H50" s="47"/>
      <c r="I50" s="86"/>
      <c r="J50" s="86"/>
      <c r="K50" s="86"/>
      <c r="L50" s="86"/>
      <c r="M50" s="86"/>
      <c r="N50" s="86"/>
      <c r="O50" s="86"/>
      <c r="P50" s="86"/>
      <c r="Q50" s="86"/>
      <c r="R50" s="86"/>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C50" s="75"/>
      <c r="CD50" s="128"/>
      <c r="CH50" s="75"/>
      <c r="CI50" s="75"/>
      <c r="CJ50" s="75"/>
      <c r="CK50" s="75"/>
    </row>
    <row r="51" spans="2:126" s="73" customFormat="1" ht="30" customHeight="1">
      <c r="B51" s="84"/>
      <c r="C51" s="47"/>
      <c r="E51" s="85"/>
      <c r="F51" s="86"/>
      <c r="G51" s="148"/>
      <c r="H51" s="47"/>
      <c r="I51" s="86"/>
      <c r="J51" s="86"/>
      <c r="K51" s="86"/>
      <c r="L51" s="86"/>
      <c r="M51" s="86"/>
      <c r="N51" s="86"/>
      <c r="O51" s="86"/>
      <c r="P51" s="86"/>
      <c r="Q51" s="86"/>
      <c r="R51" s="86"/>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C51" s="75"/>
      <c r="CD51" s="128"/>
      <c r="CH51" s="75"/>
      <c r="CI51" s="75"/>
      <c r="CJ51" s="75"/>
      <c r="CK51" s="75"/>
    </row>
    <row r="52" spans="2:126" s="73" customFormat="1" ht="30" customHeight="1">
      <c r="B52" s="96"/>
      <c r="C52" s="47"/>
      <c r="D52" s="145"/>
      <c r="E52" s="1828" t="s">
        <v>2913</v>
      </c>
      <c r="F52" s="47"/>
      <c r="G52" s="146"/>
      <c r="H52" s="146"/>
      <c r="I52" s="112"/>
      <c r="J52" s="112"/>
      <c r="K52" s="112"/>
      <c r="L52" s="112"/>
      <c r="M52" s="112"/>
      <c r="N52" s="112"/>
      <c r="O52" s="112"/>
      <c r="P52" s="112"/>
      <c r="Q52" s="112"/>
      <c r="R52" s="86"/>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C52" s="75"/>
      <c r="CD52" s="128"/>
      <c r="CH52" s="75"/>
      <c r="CI52" s="75"/>
      <c r="CJ52" s="75"/>
      <c r="CK52" s="75"/>
    </row>
    <row r="53" spans="2:126" s="73" customFormat="1" ht="30" customHeight="1">
      <c r="B53" s="98"/>
      <c r="C53" s="47"/>
      <c r="D53" s="2898" t="s">
        <v>1395</v>
      </c>
      <c r="E53" s="2258"/>
      <c r="F53" s="2959"/>
      <c r="G53" s="2960"/>
      <c r="H53" s="2961"/>
      <c r="I53" s="113"/>
      <c r="J53" s="2965" t="s">
        <v>2691</v>
      </c>
      <c r="K53" s="2965"/>
      <c r="L53" s="2965"/>
      <c r="M53" s="2965"/>
      <c r="N53" s="2965"/>
      <c r="O53" s="2965"/>
      <c r="P53" s="2965"/>
      <c r="Q53" s="2965"/>
      <c r="R53" s="86"/>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C53" s="75"/>
      <c r="CD53" s="128"/>
      <c r="CH53" s="75"/>
      <c r="CI53" s="75"/>
      <c r="CJ53" s="75"/>
      <c r="CK53" s="75"/>
    </row>
    <row r="54" spans="2:126" s="73" customFormat="1" ht="40.200000000000003" customHeight="1">
      <c r="B54" s="101"/>
      <c r="C54" s="47"/>
      <c r="D54" s="2899"/>
      <c r="E54" s="2258"/>
      <c r="F54" s="2962"/>
      <c r="G54" s="2963"/>
      <c r="H54" s="2964"/>
      <c r="I54" s="113"/>
      <c r="J54" s="2965"/>
      <c r="K54" s="2965"/>
      <c r="L54" s="2965"/>
      <c r="M54" s="2965"/>
      <c r="N54" s="2965"/>
      <c r="O54" s="2965"/>
      <c r="P54" s="2965"/>
      <c r="Q54" s="296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C54" s="75"/>
      <c r="CD54" s="128"/>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40.200000000000003" customHeight="1">
      <c r="B55" s="84"/>
      <c r="C55" s="47"/>
      <c r="D55" s="145"/>
      <c r="E55" s="145"/>
      <c r="F55" s="112"/>
      <c r="G55" s="112"/>
      <c r="H55" s="112"/>
      <c r="I55" s="112"/>
      <c r="J55" s="113"/>
      <c r="K55" s="113"/>
      <c r="L55" s="113"/>
      <c r="M55" s="113"/>
      <c r="N55" s="112"/>
      <c r="O55" s="149"/>
      <c r="P55" s="149"/>
      <c r="Q55" s="149"/>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C55" s="75"/>
      <c r="CD55" s="128"/>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109"/>
      <c r="C56" s="47"/>
      <c r="D56" s="2898" t="s">
        <v>1397</v>
      </c>
      <c r="E56" s="2258"/>
      <c r="F56" s="2959"/>
      <c r="G56" s="2960"/>
      <c r="H56" s="2961"/>
      <c r="I56" s="113"/>
      <c r="J56" s="2965" t="s">
        <v>1451</v>
      </c>
      <c r="K56" s="2965"/>
      <c r="L56" s="2965"/>
      <c r="M56" s="2965"/>
      <c r="N56" s="2965"/>
      <c r="O56" s="2965"/>
      <c r="P56" s="2965"/>
      <c r="Q56" s="296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C56" s="75"/>
      <c r="CD56" s="128"/>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47"/>
      <c r="D57" s="2899"/>
      <c r="E57" s="2258"/>
      <c r="F57" s="2962"/>
      <c r="G57" s="2963"/>
      <c r="H57" s="2964"/>
      <c r="I57" s="113"/>
      <c r="J57" s="2965"/>
      <c r="K57" s="2965"/>
      <c r="L57" s="2965"/>
      <c r="M57" s="2965"/>
      <c r="N57" s="2965"/>
      <c r="O57" s="2965"/>
      <c r="P57" s="2965"/>
      <c r="Q57" s="296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C57" s="75"/>
      <c r="CD57" s="128"/>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40.200000000000003" customHeight="1">
      <c r="B58" s="103"/>
      <c r="C58" s="215"/>
      <c r="D58" s="228"/>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c r="BF58" s="104"/>
      <c r="BG58" s="104"/>
      <c r="BH58" s="104"/>
      <c r="BI58" s="104"/>
      <c r="BJ58" s="104"/>
      <c r="BK58" s="104"/>
      <c r="BL58" s="104"/>
      <c r="BM58" s="104"/>
      <c r="BN58" s="104"/>
      <c r="BO58" s="104"/>
      <c r="BP58" s="104"/>
      <c r="BQ58" s="104"/>
      <c r="BR58" s="104"/>
      <c r="BS58" s="104"/>
      <c r="BT58" s="104"/>
      <c r="BU58" s="104"/>
      <c r="BV58" s="104"/>
      <c r="BW58" s="104"/>
      <c r="BX58" s="104"/>
      <c r="BY58" s="104"/>
      <c r="BZ58" s="104"/>
      <c r="CA58" s="104"/>
      <c r="CB58" s="104"/>
      <c r="CC58" s="104"/>
      <c r="CD58" s="150"/>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40.200000000000003" customHeight="1">
      <c r="B59" s="84"/>
      <c r="C59" s="47"/>
      <c r="D59" s="97"/>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137"/>
      <c r="CD59" s="132"/>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96"/>
      <c r="C60" s="85" t="s">
        <v>2914</v>
      </c>
      <c r="D60" s="1858" t="s">
        <v>4364</v>
      </c>
      <c r="E60" s="85"/>
      <c r="F60" s="88"/>
      <c r="G60" s="86"/>
      <c r="H60" s="47"/>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c r="B61" s="98"/>
      <c r="C61" s="47"/>
      <c r="D61" s="1859" t="s">
        <v>4365</v>
      </c>
      <c r="E61" s="85"/>
      <c r="F61" s="88"/>
      <c r="G61" s="86"/>
      <c r="H61" s="47"/>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98"/>
      <c r="C62" s="47"/>
      <c r="D62" s="97"/>
      <c r="E62" s="85"/>
      <c r="F62" s="88"/>
      <c r="G62" s="86"/>
      <c r="H62" s="47"/>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9"/>
      <c r="BR62" s="9"/>
      <c r="BS62" s="9"/>
      <c r="BT62" s="9"/>
      <c r="BU62" s="9"/>
      <c r="BV62" s="9"/>
      <c r="BW62" s="9"/>
      <c r="BX62" s="9"/>
      <c r="BY62" s="2166">
        <v>3300</v>
      </c>
      <c r="BZ62" s="2166"/>
      <c r="CA62" s="2166"/>
      <c r="CB62" s="9"/>
      <c r="CC62" s="9"/>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101"/>
      <c r="C63" s="47"/>
      <c r="D63" s="1837" t="s">
        <v>1435</v>
      </c>
      <c r="E63" s="85"/>
      <c r="F63" s="94" t="s">
        <v>2915</v>
      </c>
      <c r="G63" s="111"/>
      <c r="H63" s="47"/>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2899">
        <v>58</v>
      </c>
      <c r="BR63" s="2899"/>
      <c r="BS63" s="2895"/>
      <c r="BT63" s="2896"/>
      <c r="BU63" s="2896"/>
      <c r="BV63" s="2896"/>
      <c r="BW63" s="2896"/>
      <c r="BX63" s="2896"/>
      <c r="BY63" s="2896"/>
      <c r="BZ63" s="2896"/>
      <c r="CA63" s="2897"/>
      <c r="CB63" s="2899" t="s">
        <v>1497</v>
      </c>
      <c r="CC63" s="2899"/>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84"/>
      <c r="C64" s="47"/>
      <c r="D64" s="92"/>
      <c r="E64" s="85"/>
      <c r="F64" s="82" t="s">
        <v>2916</v>
      </c>
      <c r="G64" s="111"/>
      <c r="H64" s="47"/>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2899"/>
      <c r="BR64" s="2899"/>
      <c r="BS64" s="2203"/>
      <c r="BT64" s="2204"/>
      <c r="BU64" s="2204"/>
      <c r="BV64" s="2204"/>
      <c r="BW64" s="2204"/>
      <c r="BX64" s="2204"/>
      <c r="BY64" s="2204"/>
      <c r="BZ64" s="2204"/>
      <c r="CA64" s="2205"/>
      <c r="CB64" s="2899"/>
      <c r="CC64" s="2899"/>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15" customHeight="1">
      <c r="B65" s="84"/>
      <c r="C65" s="47"/>
      <c r="D65" s="87"/>
      <c r="E65" s="85"/>
      <c r="F65" s="95"/>
      <c r="G65" s="86"/>
      <c r="H65" s="47"/>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128"/>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84"/>
      <c r="C66" s="47"/>
      <c r="D66" s="1832" t="s">
        <v>1439</v>
      </c>
      <c r="E66" s="85"/>
      <c r="F66" s="89" t="s">
        <v>2917</v>
      </c>
      <c r="G66" s="86"/>
      <c r="H66" s="47"/>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2899">
        <v>59</v>
      </c>
      <c r="BR66" s="2899"/>
      <c r="BS66" s="2895"/>
      <c r="BT66" s="2896"/>
      <c r="BU66" s="2896"/>
      <c r="BV66" s="2896"/>
      <c r="BW66" s="2896"/>
      <c r="BX66" s="2896"/>
      <c r="BY66" s="2896"/>
      <c r="BZ66" s="2896"/>
      <c r="CA66" s="2897"/>
      <c r="CB66" s="2899" t="s">
        <v>1497</v>
      </c>
      <c r="CC66" s="2899"/>
      <c r="CD66" s="131"/>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47"/>
      <c r="D67" s="97"/>
      <c r="E67" s="85"/>
      <c r="F67" s="99" t="s">
        <v>2918</v>
      </c>
      <c r="G67" s="86"/>
      <c r="H67" s="47"/>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2899"/>
      <c r="BR67" s="2899"/>
      <c r="BS67" s="2203"/>
      <c r="BT67" s="2204"/>
      <c r="BU67" s="2204"/>
      <c r="BV67" s="2204"/>
      <c r="BW67" s="2204"/>
      <c r="BX67" s="2204"/>
      <c r="BY67" s="2204"/>
      <c r="BZ67" s="2204"/>
      <c r="CA67" s="2205"/>
      <c r="CB67" s="2899"/>
      <c r="CC67" s="2899"/>
      <c r="CD67" s="131"/>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15" customHeight="1">
      <c r="B68" s="96"/>
      <c r="C68" s="47"/>
      <c r="D68" s="100"/>
      <c r="E68" s="85"/>
      <c r="F68" s="95"/>
      <c r="G68" s="86"/>
      <c r="H68" s="47"/>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13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98"/>
      <c r="C69" s="47"/>
      <c r="D69" s="86" t="s">
        <v>1488</v>
      </c>
      <c r="E69" s="85"/>
      <c r="F69" s="89" t="s">
        <v>2919</v>
      </c>
      <c r="G69" s="86"/>
      <c r="H69" s="47"/>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2899">
        <v>60</v>
      </c>
      <c r="BR69" s="2899"/>
      <c r="BS69" s="2895"/>
      <c r="BT69" s="2896"/>
      <c r="BU69" s="2896"/>
      <c r="BV69" s="2896"/>
      <c r="BW69" s="2896"/>
      <c r="BX69" s="2896"/>
      <c r="BY69" s="2896"/>
      <c r="BZ69" s="2896"/>
      <c r="CA69" s="2897"/>
      <c r="CB69" s="2899" t="s">
        <v>1497</v>
      </c>
      <c r="CC69" s="2899"/>
      <c r="CD69" s="13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C70" s="47"/>
      <c r="D70" s="102"/>
      <c r="E70" s="85"/>
      <c r="F70" s="99" t="s">
        <v>2920</v>
      </c>
      <c r="G70" s="86"/>
      <c r="H70" s="47"/>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2899"/>
      <c r="BR70" s="2899"/>
      <c r="BS70" s="2203"/>
      <c r="BT70" s="2204"/>
      <c r="BU70" s="2204"/>
      <c r="BV70" s="2204"/>
      <c r="BW70" s="2204"/>
      <c r="BX70" s="2204"/>
      <c r="BY70" s="2204"/>
      <c r="BZ70" s="2204"/>
      <c r="CA70" s="2205"/>
      <c r="CB70" s="2899"/>
      <c r="CC70" s="2899"/>
      <c r="CD70" s="13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15" customHeight="1">
      <c r="B71" s="101"/>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40.200000000000003" customHeight="1">
      <c r="B72" s="103"/>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104"/>
      <c r="BX72" s="104"/>
      <c r="BY72" s="104"/>
      <c r="BZ72" s="104"/>
      <c r="CA72" s="104"/>
      <c r="CB72" s="104"/>
      <c r="CC72" s="104"/>
      <c r="CD72" s="191"/>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40.200000000000003" customHeight="1">
      <c r="B73" s="84"/>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137"/>
      <c r="CD73" s="128"/>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96"/>
      <c r="C74" s="85" t="s">
        <v>2921</v>
      </c>
      <c r="D74" s="1858" t="s">
        <v>4366</v>
      </c>
      <c r="E74" s="85"/>
      <c r="F74" s="88"/>
      <c r="G74" s="86"/>
      <c r="H74" s="47"/>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137"/>
      <c r="CD74" s="128"/>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98"/>
      <c r="C75" s="47"/>
      <c r="D75" s="1859" t="s">
        <v>4367</v>
      </c>
      <c r="E75" s="85"/>
      <c r="F75" s="88"/>
      <c r="G75" s="86"/>
      <c r="H75" s="47"/>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137"/>
      <c r="CD75" s="131"/>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98"/>
      <c r="C76" s="47"/>
      <c r="D76" s="97"/>
      <c r="E76" s="85"/>
      <c r="F76" s="88"/>
      <c r="G76" s="86"/>
      <c r="H76" s="47"/>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3029">
        <v>3300</v>
      </c>
      <c r="BZ76" s="3029"/>
      <c r="CA76" s="3029"/>
      <c r="CB76" s="75"/>
      <c r="CD76" s="131"/>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101"/>
      <c r="C77" s="47"/>
      <c r="D77" s="1837" t="s">
        <v>1435</v>
      </c>
      <c r="E77" s="85"/>
      <c r="F77" s="94" t="s">
        <v>2922</v>
      </c>
      <c r="G77" s="111"/>
      <c r="H77" s="47"/>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2899">
        <v>61</v>
      </c>
      <c r="BR77" s="2899"/>
      <c r="BS77" s="2895"/>
      <c r="BT77" s="2896"/>
      <c r="BU77" s="2896"/>
      <c r="BV77" s="2896"/>
      <c r="BW77" s="2896"/>
      <c r="BX77" s="2896"/>
      <c r="BY77" s="2896"/>
      <c r="BZ77" s="2896"/>
      <c r="CA77" s="2897"/>
      <c r="CB77" s="2899" t="s">
        <v>1497</v>
      </c>
      <c r="CC77" s="2899"/>
      <c r="CD77" s="132"/>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84"/>
      <c r="C78" s="47"/>
      <c r="D78" s="92"/>
      <c r="E78" s="85"/>
      <c r="F78" s="82" t="s">
        <v>2923</v>
      </c>
      <c r="G78" s="111"/>
      <c r="H78" s="47"/>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2899"/>
      <c r="BR78" s="2899"/>
      <c r="BS78" s="2203"/>
      <c r="BT78" s="2204"/>
      <c r="BU78" s="2204"/>
      <c r="BV78" s="2204"/>
      <c r="BW78" s="2204"/>
      <c r="BX78" s="2204"/>
      <c r="BY78" s="2204"/>
      <c r="BZ78" s="2204"/>
      <c r="CA78" s="2205"/>
      <c r="CB78" s="2899"/>
      <c r="CC78" s="2899"/>
      <c r="CD78" s="132"/>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84"/>
      <c r="C79" s="47"/>
      <c r="D79" s="87"/>
      <c r="E79" s="85"/>
      <c r="F79" s="95"/>
      <c r="G79" s="86"/>
      <c r="H79" s="47"/>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137"/>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47"/>
      <c r="D80" s="1832" t="s">
        <v>1439</v>
      </c>
      <c r="E80" s="85"/>
      <c r="F80" s="89" t="s">
        <v>2924</v>
      </c>
      <c r="G80" s="86"/>
      <c r="H80" s="47"/>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2899">
        <v>62</v>
      </c>
      <c r="BR80" s="2899"/>
      <c r="BS80" s="2895"/>
      <c r="BT80" s="2896"/>
      <c r="BU80" s="2896"/>
      <c r="BV80" s="2896"/>
      <c r="BW80" s="2896"/>
      <c r="BX80" s="2896"/>
      <c r="BY80" s="2896"/>
      <c r="BZ80" s="2896"/>
      <c r="CA80" s="2897"/>
      <c r="CB80" s="2899" t="s">
        <v>1497</v>
      </c>
      <c r="CC80" s="2899"/>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84"/>
      <c r="C81" s="47"/>
      <c r="D81" s="97"/>
      <c r="E81" s="85"/>
      <c r="F81" s="99" t="s">
        <v>2925</v>
      </c>
      <c r="G81" s="86"/>
      <c r="H81" s="47"/>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2899"/>
      <c r="BR81" s="2899"/>
      <c r="BS81" s="2203"/>
      <c r="BT81" s="2204"/>
      <c r="BU81" s="2204"/>
      <c r="BV81" s="2204"/>
      <c r="BW81" s="2204"/>
      <c r="BX81" s="2204"/>
      <c r="BY81" s="2204"/>
      <c r="BZ81" s="2204"/>
      <c r="CA81" s="2205"/>
      <c r="CB81" s="2899"/>
      <c r="CC81" s="2899"/>
      <c r="CD81" s="128"/>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96"/>
      <c r="C82" s="47"/>
      <c r="D82" s="100"/>
      <c r="E82" s="85"/>
      <c r="F82" s="95"/>
      <c r="G82" s="86"/>
      <c r="H82" s="47"/>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137"/>
      <c r="CD82" s="128"/>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98"/>
      <c r="C83" s="47"/>
      <c r="D83" s="86" t="s">
        <v>1488</v>
      </c>
      <c r="E83" s="85"/>
      <c r="F83" s="89" t="s">
        <v>2285</v>
      </c>
      <c r="G83" s="86"/>
      <c r="H83" s="47"/>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2899">
        <v>63</v>
      </c>
      <c r="BR83" s="2899"/>
      <c r="BS83" s="2895"/>
      <c r="BT83" s="2896"/>
      <c r="BU83" s="2896"/>
      <c r="BV83" s="2896"/>
      <c r="BW83" s="2896"/>
      <c r="BX83" s="2896"/>
      <c r="BY83" s="2896"/>
      <c r="BZ83" s="2896"/>
      <c r="CA83" s="2897"/>
      <c r="CB83" s="2899" t="s">
        <v>1497</v>
      </c>
      <c r="CC83" s="2899"/>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98"/>
      <c r="C84" s="47"/>
      <c r="D84" s="102"/>
      <c r="E84" s="85"/>
      <c r="F84" s="99" t="s">
        <v>2286</v>
      </c>
      <c r="G84" s="86"/>
      <c r="H84" s="47"/>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2899"/>
      <c r="BR84" s="2899"/>
      <c r="BS84" s="2203"/>
      <c r="BT84" s="2204"/>
      <c r="BU84" s="2204"/>
      <c r="BV84" s="2204"/>
      <c r="BW84" s="2204"/>
      <c r="BX84" s="2204"/>
      <c r="BY84" s="2204"/>
      <c r="BZ84" s="2204"/>
      <c r="CA84" s="2205"/>
      <c r="CB84" s="2899"/>
      <c r="CC84" s="2899"/>
      <c r="CD84" s="128"/>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19.95" customHeight="1">
      <c r="B85" s="101"/>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137"/>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19.95" customHeight="1">
      <c r="B86" s="84"/>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2"/>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133"/>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42"/>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ht="19.95" customHeight="1">
      <c r="B88" s="135"/>
      <c r="C88" s="136"/>
      <c r="D88" s="135"/>
      <c r="E88" s="137"/>
      <c r="F88" s="136"/>
      <c r="G88" s="121"/>
      <c r="H88" s="121"/>
      <c r="I88" s="121"/>
      <c r="J88" s="139"/>
      <c r="K88" s="139"/>
      <c r="L88" s="139"/>
      <c r="M88" s="139"/>
      <c r="N88" s="139"/>
      <c r="O88" s="139"/>
      <c r="P88" s="139"/>
      <c r="Q88" s="140"/>
      <c r="R88" s="139"/>
      <c r="S88" s="139"/>
      <c r="T88" s="135"/>
      <c r="U88" s="135"/>
      <c r="V88" s="135"/>
      <c r="W88" s="135"/>
      <c r="X88" s="135"/>
      <c r="Y88" s="135"/>
      <c r="Z88" s="135"/>
      <c r="AA88" s="135"/>
      <c r="AB88" s="141"/>
      <c r="AC88" s="137"/>
      <c r="AD88" s="137"/>
      <c r="AE88" s="137"/>
      <c r="AF88" s="137"/>
      <c r="AG88" s="137"/>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5"/>
      <c r="BR88" s="135"/>
      <c r="BS88" s="135"/>
      <c r="BT88" s="135"/>
      <c r="BU88" s="135"/>
      <c r="BV88" s="135"/>
      <c r="BW88" s="135"/>
      <c r="BX88" s="135"/>
      <c r="BY88" s="135"/>
      <c r="BZ88" s="141"/>
      <c r="CA88" s="137"/>
      <c r="CB88" s="137"/>
      <c r="CC88" s="135"/>
      <c r="CD88" s="135"/>
    </row>
    <row r="89" spans="1:126" ht="19.95" customHeight="1">
      <c r="B89" s="135"/>
      <c r="C89" s="136"/>
      <c r="D89" s="135"/>
      <c r="E89" s="137"/>
      <c r="F89" s="136"/>
      <c r="G89" s="121"/>
      <c r="H89" s="121"/>
      <c r="I89" s="121"/>
      <c r="J89" s="139"/>
      <c r="K89" s="139"/>
      <c r="L89" s="139"/>
      <c r="M89" s="139"/>
      <c r="N89" s="139"/>
      <c r="O89" s="139"/>
      <c r="P89" s="139"/>
      <c r="Q89" s="140"/>
      <c r="R89" s="139"/>
      <c r="S89" s="139"/>
      <c r="T89" s="135"/>
      <c r="U89" s="135"/>
      <c r="V89" s="135"/>
      <c r="W89" s="135"/>
      <c r="X89" s="135"/>
      <c r="Y89" s="135"/>
      <c r="Z89" s="135"/>
      <c r="AA89" s="135"/>
      <c r="AB89" s="141"/>
      <c r="AC89" s="137"/>
      <c r="AD89" s="137"/>
      <c r="AE89" s="137"/>
      <c r="AF89" s="137"/>
      <c r="AG89" s="137"/>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35"/>
      <c r="BZ89" s="141"/>
      <c r="CA89" s="137"/>
      <c r="CB89" s="137"/>
      <c r="CC89" s="135"/>
      <c r="CD89" s="135"/>
    </row>
    <row r="90" spans="1:126" s="74" customFormat="1" ht="30" customHeight="1">
      <c r="A90" s="2160">
        <v>37</v>
      </c>
      <c r="B90" s="2160"/>
      <c r="C90" s="2160"/>
      <c r="D90" s="2160"/>
      <c r="E90" s="2160"/>
      <c r="F90" s="2160"/>
      <c r="G90" s="2160"/>
      <c r="H90" s="2160"/>
      <c r="I90" s="2160"/>
      <c r="J90" s="2160"/>
      <c r="K90" s="2160"/>
      <c r="L90" s="2160"/>
      <c r="M90" s="2160"/>
      <c r="N90" s="2160"/>
      <c r="O90" s="2160"/>
      <c r="P90" s="2160"/>
      <c r="Q90" s="2160"/>
      <c r="R90" s="2160"/>
      <c r="S90" s="2160"/>
      <c r="T90" s="2160"/>
      <c r="U90" s="2160"/>
      <c r="V90" s="2160"/>
      <c r="W90" s="2160"/>
      <c r="X90" s="2160"/>
      <c r="Y90" s="2160"/>
      <c r="Z90" s="2160"/>
      <c r="AA90" s="2160"/>
      <c r="AB90" s="2160"/>
      <c r="AC90" s="2160"/>
      <c r="AD90" s="2160"/>
      <c r="AE90" s="2160"/>
      <c r="AF90" s="2160"/>
      <c r="AG90" s="2160"/>
      <c r="AH90" s="2160"/>
      <c r="AI90" s="2160"/>
      <c r="AJ90" s="2160"/>
      <c r="AK90" s="2160"/>
      <c r="AL90" s="2160"/>
      <c r="AM90" s="2160"/>
      <c r="AN90" s="2160"/>
      <c r="AO90" s="2160"/>
      <c r="AP90" s="2160"/>
      <c r="AQ90" s="2160"/>
      <c r="AR90" s="2160"/>
      <c r="AS90" s="2160"/>
      <c r="AT90" s="2160"/>
      <c r="AU90" s="2160"/>
      <c r="AV90" s="2160"/>
      <c r="AW90" s="2160"/>
      <c r="AX90" s="2160"/>
      <c r="AY90" s="2160"/>
      <c r="AZ90" s="2160"/>
      <c r="BA90" s="2160"/>
      <c r="BB90" s="2160"/>
      <c r="BC90" s="2160"/>
      <c r="BD90" s="2160"/>
      <c r="BE90" s="2160"/>
      <c r="BF90" s="2160"/>
      <c r="BG90" s="2160"/>
      <c r="BH90" s="2160"/>
      <c r="BI90" s="2160"/>
      <c r="BJ90" s="2160"/>
      <c r="BK90" s="2160"/>
      <c r="BL90" s="2160"/>
      <c r="BM90" s="2160"/>
      <c r="BN90" s="2160"/>
      <c r="BO90" s="2160"/>
      <c r="BP90" s="2160"/>
      <c r="BQ90" s="2160"/>
      <c r="BR90" s="2160"/>
      <c r="BS90" s="2160"/>
      <c r="BT90" s="2160"/>
      <c r="BU90" s="2160"/>
      <c r="BV90" s="2160"/>
      <c r="BW90" s="2160"/>
      <c r="BX90" s="2160"/>
      <c r="BY90" s="2160"/>
      <c r="BZ90" s="2160"/>
      <c r="CA90" s="2160"/>
      <c r="CB90" s="2160"/>
      <c r="CC90" s="2160"/>
      <c r="CD90" s="2160"/>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row>
    <row r="91" spans="1:126" s="74" customFormat="1" ht="19.95" customHeight="1">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row>
    <row r="92" spans="1:126" s="74" customFormat="1" ht="19.95" customHeight="1">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sheetData>
  <mergeCells count="52">
    <mergeCell ref="BQ69:BR70"/>
    <mergeCell ref="CB69:CC70"/>
    <mergeCell ref="BY76:CA76"/>
    <mergeCell ref="BS69:CA70"/>
    <mergeCell ref="BS77:CA78"/>
    <mergeCell ref="A90:CD90"/>
    <mergeCell ref="BQ77:BR78"/>
    <mergeCell ref="CB77:CC78"/>
    <mergeCell ref="BQ80:BR81"/>
    <mergeCell ref="CB80:CC81"/>
    <mergeCell ref="BQ83:BR84"/>
    <mergeCell ref="CB83:CC84"/>
    <mergeCell ref="BS80:CA81"/>
    <mergeCell ref="BS83:CA84"/>
    <mergeCell ref="BQ66:BR67"/>
    <mergeCell ref="CB66:CC67"/>
    <mergeCell ref="BS63:CA64"/>
    <mergeCell ref="BS66:CA67"/>
    <mergeCell ref="D56:E57"/>
    <mergeCell ref="F56:H57"/>
    <mergeCell ref="J56:Q57"/>
    <mergeCell ref="BQ63:BR64"/>
    <mergeCell ref="BY62:CA62"/>
    <mergeCell ref="CB63:CC64"/>
    <mergeCell ref="BV38:BX39"/>
    <mergeCell ref="BY38:CA39"/>
    <mergeCell ref="BV41:BX42"/>
    <mergeCell ref="BY41:CA42"/>
    <mergeCell ref="D53:E54"/>
    <mergeCell ref="F53:H54"/>
    <mergeCell ref="J53:Q54"/>
    <mergeCell ref="BV35:BX36"/>
    <mergeCell ref="BY35:CA36"/>
    <mergeCell ref="D19:E20"/>
    <mergeCell ref="BV19:BX20"/>
    <mergeCell ref="BY19:CA20"/>
    <mergeCell ref="D22:E23"/>
    <mergeCell ref="BV22:BX23"/>
    <mergeCell ref="BY22:CA23"/>
    <mergeCell ref="BV29:BX30"/>
    <mergeCell ref="BY29:CA30"/>
    <mergeCell ref="BV32:BX33"/>
    <mergeCell ref="BY32:CA33"/>
    <mergeCell ref="BY28:CA28"/>
    <mergeCell ref="D16:E17"/>
    <mergeCell ref="BV16:BX17"/>
    <mergeCell ref="BY16:CA17"/>
    <mergeCell ref="C4:N5"/>
    <mergeCell ref="O4:Q5"/>
    <mergeCell ref="BV11:BX12"/>
    <mergeCell ref="BY11:CA12"/>
    <mergeCell ref="BY10:CA1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030A0"/>
  </sheetPr>
  <dimension ref="A1:DV95"/>
  <sheetViews>
    <sheetView showGridLines="0" view="pageBreakPreview" zoomScale="40" zoomScaleNormal="40" zoomScalePageLayoutView="35" workbookViewId="0">
      <selection activeCell="AR79" sqref="AR79:CA80"/>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2888</v>
      </c>
      <c r="P4" s="2945"/>
      <c r="Q4" s="2946"/>
      <c r="R4" s="47"/>
      <c r="S4" s="115" t="s">
        <v>2926</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2927</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85" t="s">
        <v>2928</v>
      </c>
      <c r="D8" s="86" t="s">
        <v>2929</v>
      </c>
      <c r="E8" s="47"/>
      <c r="F8" s="87"/>
      <c r="G8" s="47"/>
      <c r="H8" s="86"/>
      <c r="I8" s="86"/>
      <c r="J8" s="86"/>
      <c r="K8" s="86"/>
      <c r="L8" s="86"/>
      <c r="M8" s="86"/>
      <c r="N8" s="86"/>
      <c r="O8" s="86"/>
      <c r="P8" s="86"/>
      <c r="Q8" s="86"/>
      <c r="R8" s="86"/>
      <c r="S8" s="86"/>
      <c r="T8" s="86"/>
      <c r="U8" s="86"/>
      <c r="V8" s="86"/>
      <c r="W8" s="86"/>
      <c r="X8" s="86"/>
      <c r="Y8" s="86"/>
      <c r="Z8" s="86"/>
      <c r="AA8" s="86"/>
      <c r="AB8" s="86"/>
      <c r="AC8" s="86"/>
      <c r="AD8" s="8"/>
      <c r="AE8" s="8"/>
      <c r="AF8" s="8"/>
      <c r="AG8" s="8"/>
      <c r="AH8" s="110"/>
      <c r="AI8" s="110"/>
      <c r="AJ8" s="110"/>
      <c r="AK8" s="32"/>
      <c r="AL8" s="117"/>
      <c r="AM8" s="118"/>
      <c r="AN8" s="90"/>
      <c r="AO8" s="90"/>
      <c r="AP8" s="110"/>
      <c r="AQ8" s="139"/>
      <c r="AR8" s="139"/>
      <c r="AS8" s="139"/>
      <c r="AT8" s="139"/>
      <c r="AU8" s="139"/>
      <c r="AV8" s="139"/>
      <c r="AW8" s="139"/>
      <c r="AX8" s="139"/>
      <c r="AY8" s="139"/>
      <c r="AZ8" s="139"/>
      <c r="BA8" s="139"/>
      <c r="BB8" s="139"/>
      <c r="BC8" s="139"/>
      <c r="BD8" s="143"/>
      <c r="BE8" s="143"/>
      <c r="BF8" s="143"/>
      <c r="BG8" s="143"/>
      <c r="BH8" s="143"/>
      <c r="BI8" s="143"/>
      <c r="BJ8" s="143"/>
      <c r="BK8" s="143"/>
      <c r="BL8" s="143"/>
      <c r="BM8" s="143"/>
      <c r="BN8" s="143"/>
      <c r="BO8" s="143"/>
      <c r="BP8" s="143"/>
      <c r="BQ8" s="143"/>
      <c r="BR8" s="143"/>
      <c r="BS8" s="143"/>
      <c r="BT8" s="143"/>
      <c r="BU8" s="143"/>
      <c r="BV8" s="47"/>
      <c r="BW8" s="47"/>
      <c r="BX8" s="47"/>
      <c r="BY8" s="47"/>
      <c r="BZ8" s="47"/>
      <c r="CA8" s="47"/>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C9" s="85"/>
      <c r="D9" s="88" t="s">
        <v>2930</v>
      </c>
      <c r="E9" s="47"/>
      <c r="F9" s="87"/>
      <c r="G9" s="47"/>
      <c r="H9" s="86"/>
      <c r="I9" s="86"/>
      <c r="J9" s="86"/>
      <c r="K9" s="86"/>
      <c r="L9" s="86"/>
      <c r="M9" s="86"/>
      <c r="N9" s="86"/>
      <c r="O9" s="86"/>
      <c r="P9" s="86"/>
      <c r="Q9" s="86"/>
      <c r="R9" s="86"/>
      <c r="S9" s="86"/>
      <c r="T9" s="86"/>
      <c r="U9" s="86"/>
      <c r="V9" s="86"/>
      <c r="W9" s="86"/>
      <c r="X9" s="86"/>
      <c r="Y9" s="86"/>
      <c r="Z9" s="86"/>
      <c r="AA9" s="86"/>
      <c r="AB9" s="86"/>
      <c r="AC9" s="86"/>
      <c r="AD9" s="8"/>
      <c r="AE9" s="8"/>
      <c r="AF9" s="8"/>
      <c r="AG9" s="8"/>
      <c r="AH9" s="110"/>
      <c r="AI9" s="110"/>
      <c r="AJ9" s="110"/>
      <c r="AK9" s="32"/>
      <c r="AL9" s="117"/>
      <c r="AM9" s="118"/>
      <c r="AN9" s="90"/>
      <c r="AO9" s="90"/>
      <c r="AP9" s="110"/>
      <c r="AQ9" s="139"/>
      <c r="AR9" s="139"/>
      <c r="AS9" s="139"/>
      <c r="AT9" s="139"/>
      <c r="AU9" s="139"/>
      <c r="AV9" s="139"/>
      <c r="AW9" s="139"/>
      <c r="AX9" s="139"/>
      <c r="AY9" s="139"/>
      <c r="AZ9" s="139"/>
      <c r="BA9" s="139"/>
      <c r="BB9" s="139"/>
      <c r="BC9" s="139"/>
      <c r="BD9" s="47"/>
      <c r="BE9" s="47"/>
      <c r="BF9" s="47"/>
      <c r="BG9" s="47"/>
      <c r="BH9" s="47"/>
      <c r="BI9" s="47"/>
      <c r="BJ9" s="47"/>
      <c r="BK9" s="47"/>
      <c r="BL9" s="47"/>
      <c r="BM9" s="47"/>
      <c r="BN9" s="47"/>
      <c r="BO9" s="47"/>
      <c r="BP9" s="47"/>
      <c r="BQ9" s="47"/>
      <c r="BR9" s="47"/>
      <c r="BS9" s="47"/>
      <c r="BT9" s="47"/>
      <c r="BU9" s="47"/>
      <c r="BV9" s="47"/>
      <c r="BW9" s="47"/>
      <c r="BX9" s="47"/>
      <c r="BY9" s="47"/>
      <c r="BZ9" s="47"/>
      <c r="CA9" s="47"/>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85"/>
      <c r="E10" s="47"/>
      <c r="F10" s="87"/>
      <c r="G10" s="47"/>
      <c r="H10" s="86"/>
      <c r="I10" s="86"/>
      <c r="J10" s="86"/>
      <c r="K10" s="86"/>
      <c r="L10" s="86"/>
      <c r="M10" s="86"/>
      <c r="N10" s="86"/>
      <c r="O10" s="86"/>
      <c r="P10" s="86"/>
      <c r="Q10" s="86"/>
      <c r="R10" s="86"/>
      <c r="S10" s="86"/>
      <c r="T10" s="86"/>
      <c r="U10" s="86"/>
      <c r="V10" s="86"/>
      <c r="W10" s="86"/>
      <c r="X10" s="86"/>
      <c r="Y10" s="86"/>
      <c r="Z10" s="86"/>
      <c r="AA10" s="86"/>
      <c r="AB10" s="86"/>
      <c r="AC10" s="86"/>
      <c r="AD10" s="8"/>
      <c r="AE10" s="8"/>
      <c r="AF10" s="8"/>
      <c r="AG10" s="8"/>
      <c r="AH10" s="110"/>
      <c r="AI10" s="110"/>
      <c r="AJ10" s="110"/>
      <c r="AK10" s="110"/>
      <c r="AL10" s="110"/>
      <c r="AM10" s="110"/>
      <c r="AN10" s="110"/>
      <c r="AO10" s="110"/>
      <c r="AP10" s="110"/>
      <c r="AQ10" s="139"/>
      <c r="AR10" s="139"/>
      <c r="AS10" s="139"/>
      <c r="AT10" s="139"/>
      <c r="AU10" s="139"/>
      <c r="AV10" s="139"/>
      <c r="AW10" s="139"/>
      <c r="AX10" s="139"/>
      <c r="AY10" s="139"/>
      <c r="AZ10" s="139"/>
      <c r="BA10" s="139"/>
      <c r="BB10" s="139"/>
      <c r="BC10" s="139"/>
      <c r="BY10" s="2103">
        <v>3300</v>
      </c>
      <c r="BZ10" s="2103"/>
      <c r="CA10" s="2103"/>
      <c r="CB10" s="139"/>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11" s="85"/>
      <c r="D11" s="1837" t="s">
        <v>1435</v>
      </c>
      <c r="E11" s="93"/>
      <c r="F11" s="94" t="s">
        <v>2931</v>
      </c>
      <c r="G11" s="47"/>
      <c r="H11" s="86"/>
      <c r="I11" s="86"/>
      <c r="J11" s="86"/>
      <c r="K11" s="86"/>
      <c r="L11" s="86"/>
      <c r="M11" s="86"/>
      <c r="N11" s="86"/>
      <c r="O11" s="86"/>
      <c r="P11" s="86"/>
      <c r="Q11" s="86"/>
      <c r="R11" s="86"/>
      <c r="S11" s="86"/>
      <c r="T11" s="86"/>
      <c r="U11" s="86"/>
      <c r="V11" s="86"/>
      <c r="W11" s="86"/>
      <c r="X11" s="86"/>
      <c r="Y11" s="86"/>
      <c r="Z11" s="86"/>
      <c r="AA11" s="86"/>
      <c r="AB11" s="86"/>
      <c r="AC11" s="86"/>
      <c r="AD11" s="92"/>
      <c r="AE11" s="92"/>
      <c r="AF11" s="92"/>
      <c r="AG11" s="92"/>
      <c r="AH11" s="92"/>
      <c r="AI11" s="92"/>
      <c r="AJ11" s="92"/>
      <c r="AK11" s="92"/>
      <c r="AL11" s="92"/>
      <c r="AM11" s="92"/>
      <c r="AN11" s="92"/>
      <c r="AO11" s="92"/>
      <c r="AP11" s="91"/>
      <c r="AQ11" s="139"/>
      <c r="AR11" s="139"/>
      <c r="AS11" s="139"/>
      <c r="AT11" s="139"/>
      <c r="AU11" s="139"/>
      <c r="AV11" s="139"/>
      <c r="AW11" s="139"/>
      <c r="AX11" s="139"/>
      <c r="AY11" s="139"/>
      <c r="AZ11" s="139"/>
      <c r="BA11" s="139"/>
      <c r="BB11" s="139"/>
      <c r="BC11" s="139"/>
      <c r="BQ11" s="2899">
        <v>64</v>
      </c>
      <c r="BR11" s="2899"/>
      <c r="BS11" s="2895"/>
      <c r="BT11" s="2896"/>
      <c r="BU11" s="2896"/>
      <c r="BV11" s="2896"/>
      <c r="BW11" s="2896"/>
      <c r="BX11" s="2896"/>
      <c r="BY11" s="2896"/>
      <c r="BZ11" s="2896"/>
      <c r="CA11" s="2897"/>
      <c r="CB11" s="2899" t="s">
        <v>1497</v>
      </c>
      <c r="CC11" s="2899"/>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89"/>
      <c r="D12" s="92"/>
      <c r="E12" s="93"/>
      <c r="F12" s="82" t="s">
        <v>2932</v>
      </c>
      <c r="G12" s="87"/>
      <c r="H12" s="90"/>
      <c r="I12" s="90"/>
      <c r="J12" s="110"/>
      <c r="K12" s="106"/>
      <c r="L12" s="106"/>
      <c r="M12" s="106"/>
      <c r="N12" s="106"/>
      <c r="O12" s="106"/>
      <c r="P12" s="110"/>
      <c r="Q12" s="110"/>
      <c r="R12" s="8"/>
      <c r="S12" s="8"/>
      <c r="T12" s="8"/>
      <c r="U12" s="8"/>
      <c r="V12" s="8"/>
      <c r="W12" s="8"/>
      <c r="X12" s="8"/>
      <c r="Y12" s="8"/>
      <c r="Z12" s="8"/>
      <c r="AA12" s="8"/>
      <c r="AB12" s="8"/>
      <c r="AC12" s="8"/>
      <c r="AD12" s="92"/>
      <c r="AE12" s="92"/>
      <c r="AF12" s="92"/>
      <c r="AG12" s="92"/>
      <c r="AH12" s="92"/>
      <c r="AI12" s="92"/>
      <c r="AJ12" s="92"/>
      <c r="AK12" s="92"/>
      <c r="AL12" s="92"/>
      <c r="AM12" s="92"/>
      <c r="AN12" s="92"/>
      <c r="AO12" s="92"/>
      <c r="AP12" s="91"/>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Q12" s="2899"/>
      <c r="BR12" s="2899"/>
      <c r="BS12" s="2203"/>
      <c r="BT12" s="2204"/>
      <c r="BU12" s="2204"/>
      <c r="BV12" s="2204"/>
      <c r="BW12" s="2204"/>
      <c r="BX12" s="2204"/>
      <c r="BY12" s="2204"/>
      <c r="BZ12" s="2204"/>
      <c r="CA12" s="2205"/>
      <c r="CB12" s="2899"/>
      <c r="CC12" s="2899"/>
      <c r="CD12" s="128"/>
      <c r="CH12" s="75"/>
      <c r="CI12" s="75"/>
      <c r="CJ12" s="75"/>
      <c r="CK12" s="75"/>
    </row>
    <row r="13" spans="2:126" s="71" customFormat="1" ht="25.2" customHeight="1">
      <c r="B13" s="84"/>
      <c r="C13" s="91"/>
      <c r="D13" s="87"/>
      <c r="E13" s="93"/>
      <c r="F13" s="95"/>
      <c r="G13" s="93"/>
      <c r="H13" s="91"/>
      <c r="I13" s="111"/>
      <c r="J13" s="111"/>
      <c r="K13" s="111"/>
      <c r="L13" s="111"/>
      <c r="M13" s="111"/>
      <c r="N13" s="111"/>
      <c r="O13" s="111"/>
      <c r="P13" s="111"/>
      <c r="Q13" s="111"/>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1"/>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T13" s="75"/>
      <c r="BU13" s="75"/>
      <c r="BV13" s="75"/>
      <c r="BW13" s="75"/>
      <c r="BX13" s="75"/>
      <c r="BY13" s="75"/>
      <c r="BZ13" s="75"/>
      <c r="CA13" s="75"/>
      <c r="CD13" s="128"/>
      <c r="CH13" s="75"/>
      <c r="CI13" s="75"/>
      <c r="CJ13" s="75"/>
      <c r="CK13" s="75"/>
    </row>
    <row r="14" spans="2:126" s="71" customFormat="1" ht="30" customHeight="1">
      <c r="B14" s="84"/>
      <c r="C14" s="91"/>
      <c r="D14" s="1832" t="s">
        <v>1439</v>
      </c>
      <c r="E14" s="93"/>
      <c r="F14" s="89" t="s">
        <v>2933</v>
      </c>
      <c r="G14" s="93"/>
      <c r="H14" s="91"/>
      <c r="I14" s="111"/>
      <c r="J14" s="111"/>
      <c r="K14" s="111"/>
      <c r="L14" s="111"/>
      <c r="M14" s="111"/>
      <c r="N14" s="111"/>
      <c r="O14" s="111"/>
      <c r="P14" s="111"/>
      <c r="Q14" s="111"/>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1"/>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Q14" s="2899">
        <v>65</v>
      </c>
      <c r="BR14" s="2899"/>
      <c r="BS14" s="2895"/>
      <c r="BT14" s="2896"/>
      <c r="BU14" s="2896"/>
      <c r="BV14" s="2896"/>
      <c r="BW14" s="2896"/>
      <c r="BX14" s="2896"/>
      <c r="BY14" s="2896"/>
      <c r="BZ14" s="2896"/>
      <c r="CA14" s="2897"/>
      <c r="CB14" s="2899" t="s">
        <v>1497</v>
      </c>
      <c r="CC14" s="2899"/>
      <c r="CD14" s="128"/>
      <c r="CH14" s="75"/>
      <c r="CI14" s="75"/>
      <c r="CJ14" s="75"/>
      <c r="CK14" s="75"/>
    </row>
    <row r="15" spans="2:126" s="71" customFormat="1" ht="30" customHeight="1">
      <c r="B15" s="96"/>
      <c r="C15" s="47"/>
      <c r="D15" s="97"/>
      <c r="E15" s="93"/>
      <c r="F15" s="99" t="s">
        <v>2934</v>
      </c>
      <c r="G15" s="93"/>
      <c r="H15" s="47"/>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47"/>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Q15" s="2899"/>
      <c r="BR15" s="2899"/>
      <c r="BS15" s="2203"/>
      <c r="BT15" s="2204"/>
      <c r="BU15" s="2204"/>
      <c r="BV15" s="2204"/>
      <c r="BW15" s="2204"/>
      <c r="BX15" s="2204"/>
      <c r="BY15" s="2204"/>
      <c r="BZ15" s="2204"/>
      <c r="CA15" s="2205"/>
      <c r="CB15" s="2899"/>
      <c r="CC15" s="2899"/>
      <c r="CD15" s="128"/>
      <c r="CH15" s="75"/>
      <c r="CI15" s="75"/>
      <c r="CJ15" s="75"/>
      <c r="CK15" s="75"/>
    </row>
    <row r="16" spans="2:126" s="72" customFormat="1" ht="25.2" customHeight="1">
      <c r="B16" s="98"/>
      <c r="C16" s="47"/>
      <c r="D16" s="100"/>
      <c r="E16" s="93"/>
      <c r="F16" s="95"/>
      <c r="G16" s="93"/>
      <c r="H16" s="47"/>
      <c r="I16" s="86"/>
      <c r="J16" s="86"/>
      <c r="K16" s="86"/>
      <c r="L16" s="86"/>
      <c r="M16" s="86"/>
      <c r="N16" s="86"/>
      <c r="O16" s="86"/>
      <c r="P16" s="86"/>
      <c r="Q16" s="86"/>
      <c r="R16" s="86"/>
      <c r="S16" s="86"/>
      <c r="T16" s="86"/>
      <c r="U16" s="86"/>
      <c r="V16" s="86"/>
      <c r="W16" s="86"/>
      <c r="X16" s="86"/>
      <c r="Y16" s="86"/>
      <c r="Z16" s="86"/>
      <c r="AA16" s="86"/>
      <c r="AB16" s="86"/>
      <c r="AC16" s="86"/>
      <c r="AD16" s="89"/>
      <c r="AE16" s="89"/>
      <c r="AF16" s="89"/>
      <c r="AG16" s="89"/>
      <c r="AH16" s="89"/>
      <c r="AI16" s="89"/>
      <c r="AJ16" s="89"/>
      <c r="AK16" s="89"/>
      <c r="AL16" s="89"/>
      <c r="AM16" s="89"/>
      <c r="AN16" s="89"/>
      <c r="AO16" s="89"/>
      <c r="AP16" s="8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T16" s="75"/>
      <c r="BU16" s="75"/>
      <c r="BV16" s="75"/>
      <c r="BW16" s="75"/>
      <c r="BX16" s="75"/>
      <c r="BY16" s="75"/>
      <c r="BZ16" s="75"/>
      <c r="CA16" s="75"/>
      <c r="CC16" s="223"/>
      <c r="CD16" s="131"/>
      <c r="CH16" s="75"/>
      <c r="CI16" s="75"/>
      <c r="CJ16" s="75"/>
      <c r="CK16" s="75"/>
    </row>
    <row r="17" spans="2:91" s="72" customFormat="1" ht="30" customHeight="1">
      <c r="B17" s="98"/>
      <c r="C17" s="47"/>
      <c r="D17" s="86" t="s">
        <v>1488</v>
      </c>
      <c r="E17" s="93"/>
      <c r="F17" s="89" t="s">
        <v>2935</v>
      </c>
      <c r="G17" s="93"/>
      <c r="H17" s="47"/>
      <c r="I17" s="86"/>
      <c r="J17" s="86"/>
      <c r="K17" s="86"/>
      <c r="L17" s="86"/>
      <c r="M17" s="86"/>
      <c r="N17" s="86"/>
      <c r="O17" s="86"/>
      <c r="P17" s="86"/>
      <c r="Q17" s="86"/>
      <c r="R17" s="86"/>
      <c r="S17" s="86"/>
      <c r="T17" s="86"/>
      <c r="U17" s="86"/>
      <c r="V17" s="86"/>
      <c r="W17" s="86"/>
      <c r="X17" s="86"/>
      <c r="Y17" s="86"/>
      <c r="Z17" s="86"/>
      <c r="AA17" s="86"/>
      <c r="AB17" s="86"/>
      <c r="AC17" s="86"/>
      <c r="AD17" s="89"/>
      <c r="AE17" s="89"/>
      <c r="AF17" s="89"/>
      <c r="AG17" s="89"/>
      <c r="AH17" s="89"/>
      <c r="AI17" s="89"/>
      <c r="AJ17" s="89"/>
      <c r="AK17" s="89"/>
      <c r="AL17" s="89"/>
      <c r="AM17" s="89"/>
      <c r="AN17" s="89"/>
      <c r="AO17" s="89"/>
      <c r="AP17" s="8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Q17" s="2899">
        <v>66</v>
      </c>
      <c r="BR17" s="2899"/>
      <c r="BS17" s="2895"/>
      <c r="BT17" s="2896"/>
      <c r="BU17" s="2896"/>
      <c r="BV17" s="2896"/>
      <c r="BW17" s="2896"/>
      <c r="BX17" s="2896"/>
      <c r="BY17" s="2896"/>
      <c r="BZ17" s="2896"/>
      <c r="CA17" s="2897"/>
      <c r="CB17" s="2899" t="s">
        <v>1497</v>
      </c>
      <c r="CC17" s="2899"/>
      <c r="CD17" s="131"/>
      <c r="CH17" s="75"/>
      <c r="CI17" s="75"/>
      <c r="CJ17" s="75"/>
      <c r="CK17" s="75"/>
    </row>
    <row r="18" spans="2:91" s="72" customFormat="1" ht="30" customHeight="1">
      <c r="B18" s="101"/>
      <c r="C18" s="47"/>
      <c r="D18" s="102"/>
      <c r="E18" s="93"/>
      <c r="F18" s="99" t="s">
        <v>2936</v>
      </c>
      <c r="G18" s="93"/>
      <c r="H18" s="47"/>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47"/>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Q18" s="2899"/>
      <c r="BR18" s="2899"/>
      <c r="BS18" s="2203"/>
      <c r="BT18" s="2204"/>
      <c r="BU18" s="2204"/>
      <c r="BV18" s="2204"/>
      <c r="BW18" s="2204"/>
      <c r="BX18" s="2204"/>
      <c r="BY18" s="2204"/>
      <c r="BZ18" s="2204"/>
      <c r="CA18" s="2205"/>
      <c r="CB18" s="2899"/>
      <c r="CC18" s="2899"/>
      <c r="CD18" s="132"/>
      <c r="CH18" s="75"/>
      <c r="CI18" s="75"/>
      <c r="CJ18" s="75"/>
      <c r="CK18" s="75"/>
    </row>
    <row r="19" spans="2:91" s="72" customFormat="1" ht="25.2" customHeight="1">
      <c r="B19" s="101"/>
      <c r="C19" s="47"/>
      <c r="D19" s="97"/>
      <c r="E19" s="93"/>
      <c r="F19" s="95"/>
      <c r="G19" s="93"/>
      <c r="H19" s="47"/>
      <c r="I19" s="86"/>
      <c r="J19" s="86"/>
      <c r="K19" s="86"/>
      <c r="L19" s="86"/>
      <c r="M19" s="86"/>
      <c r="N19" s="86"/>
      <c r="O19" s="86"/>
      <c r="P19" s="86"/>
      <c r="Q19" s="86"/>
      <c r="R19" s="86"/>
      <c r="S19" s="86"/>
      <c r="T19" s="86"/>
      <c r="U19" s="86"/>
      <c r="V19" s="86"/>
      <c r="W19" s="86"/>
      <c r="X19" s="86"/>
      <c r="Y19" s="86"/>
      <c r="Z19" s="86"/>
      <c r="AA19" s="86"/>
      <c r="AB19" s="86"/>
      <c r="AC19" s="86"/>
      <c r="AD19" s="211"/>
      <c r="AE19" s="211"/>
      <c r="AF19" s="211"/>
      <c r="AG19" s="211"/>
      <c r="AH19" s="211"/>
      <c r="AI19" s="211"/>
      <c r="AJ19" s="211"/>
      <c r="AK19" s="211"/>
      <c r="AL19" s="211"/>
      <c r="AM19" s="211"/>
      <c r="AN19" s="211"/>
      <c r="AO19" s="211"/>
      <c r="AP19" s="211"/>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T19" s="75"/>
      <c r="BU19" s="75"/>
      <c r="BV19" s="75"/>
      <c r="BW19" s="75"/>
      <c r="BX19" s="75"/>
      <c r="BY19" s="75"/>
      <c r="BZ19" s="75"/>
      <c r="CA19" s="75"/>
      <c r="CC19" s="137"/>
      <c r="CD19" s="132"/>
      <c r="CH19" s="75"/>
      <c r="CI19" s="75"/>
      <c r="CJ19" s="75"/>
      <c r="CK19" s="75"/>
    </row>
    <row r="20" spans="2:91" s="72" customFormat="1" ht="30" customHeight="1">
      <c r="B20" s="101"/>
      <c r="C20" s="47"/>
      <c r="D20" s="1832" t="s">
        <v>1546</v>
      </c>
      <c r="E20" s="93"/>
      <c r="F20" s="86" t="s">
        <v>2937</v>
      </c>
      <c r="G20" s="93"/>
      <c r="H20" s="47"/>
      <c r="I20" s="86"/>
      <c r="J20" s="86"/>
      <c r="K20" s="86"/>
      <c r="L20" s="86"/>
      <c r="M20" s="86"/>
      <c r="N20" s="86"/>
      <c r="O20" s="86"/>
      <c r="P20" s="86"/>
      <c r="Q20" s="86"/>
      <c r="R20" s="86"/>
      <c r="S20" s="86"/>
      <c r="T20" s="86"/>
      <c r="U20" s="86"/>
      <c r="V20" s="86"/>
      <c r="W20" s="86"/>
      <c r="X20" s="86"/>
      <c r="Y20" s="86"/>
      <c r="Z20" s="86"/>
      <c r="AA20" s="86"/>
      <c r="AB20" s="86"/>
      <c r="AC20" s="86"/>
      <c r="AD20" s="211"/>
      <c r="AE20" s="211"/>
      <c r="AF20" s="211"/>
      <c r="AG20" s="211"/>
      <c r="AH20" s="211"/>
      <c r="AI20" s="211"/>
      <c r="AJ20" s="211"/>
      <c r="AK20" s="211"/>
      <c r="AL20" s="211"/>
      <c r="AM20" s="211"/>
      <c r="AN20" s="211"/>
      <c r="AO20" s="211"/>
      <c r="AP20" s="211"/>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Q20" s="2899">
        <v>67</v>
      </c>
      <c r="BR20" s="2899"/>
      <c r="BS20" s="2895"/>
      <c r="BT20" s="2896"/>
      <c r="BU20" s="2896"/>
      <c r="BV20" s="2896"/>
      <c r="BW20" s="2896"/>
      <c r="BX20" s="2896"/>
      <c r="BY20" s="2896"/>
      <c r="BZ20" s="2896"/>
      <c r="CA20" s="2897"/>
      <c r="CB20" s="2899" t="s">
        <v>1497</v>
      </c>
      <c r="CC20" s="2899"/>
      <c r="CD20" s="132"/>
      <c r="CH20" s="75"/>
      <c r="CI20" s="75"/>
      <c r="CJ20" s="75"/>
      <c r="CK20" s="75"/>
    </row>
    <row r="21" spans="2:91" s="72" customFormat="1" ht="30" customHeight="1">
      <c r="B21" s="101"/>
      <c r="C21" s="47"/>
      <c r="D21" s="97"/>
      <c r="E21" s="93"/>
      <c r="F21" s="99" t="s">
        <v>2938</v>
      </c>
      <c r="G21" s="93"/>
      <c r="H21" s="47"/>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47"/>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Q21" s="2899"/>
      <c r="BR21" s="2899"/>
      <c r="BS21" s="2203"/>
      <c r="BT21" s="2204"/>
      <c r="BU21" s="2204"/>
      <c r="BV21" s="2204"/>
      <c r="BW21" s="2204"/>
      <c r="BX21" s="2204"/>
      <c r="BY21" s="2204"/>
      <c r="BZ21" s="2204"/>
      <c r="CA21" s="2205"/>
      <c r="CB21" s="2899"/>
      <c r="CC21" s="2899"/>
      <c r="CD21" s="132"/>
      <c r="CH21" s="75"/>
      <c r="CI21" s="75"/>
      <c r="CJ21" s="75"/>
      <c r="CK21" s="75"/>
    </row>
    <row r="22" spans="2:91" s="72" customFormat="1" ht="25.2" customHeight="1">
      <c r="B22" s="101"/>
      <c r="C22" s="47"/>
      <c r="D22" s="100"/>
      <c r="E22" s="93"/>
      <c r="F22" s="88"/>
      <c r="G22" s="93"/>
      <c r="H22" s="47"/>
      <c r="I22" s="86"/>
      <c r="J22" s="86"/>
      <c r="K22" s="86"/>
      <c r="L22" s="86"/>
      <c r="M22" s="86"/>
      <c r="N22" s="86"/>
      <c r="O22" s="86"/>
      <c r="P22" s="86"/>
      <c r="Q22" s="86"/>
      <c r="R22" s="86"/>
      <c r="S22" s="86"/>
      <c r="T22" s="86"/>
      <c r="U22" s="86"/>
      <c r="V22" s="86"/>
      <c r="W22" s="86"/>
      <c r="X22" s="86"/>
      <c r="Y22" s="86"/>
      <c r="Z22" s="86"/>
      <c r="AA22" s="86"/>
      <c r="AB22" s="86"/>
      <c r="AC22" s="86"/>
      <c r="AD22" s="211"/>
      <c r="AE22" s="211"/>
      <c r="AF22" s="211"/>
      <c r="AG22" s="211"/>
      <c r="AH22" s="211"/>
      <c r="AI22" s="211"/>
      <c r="AJ22" s="211"/>
      <c r="AK22" s="211"/>
      <c r="AL22" s="211"/>
      <c r="AM22" s="211"/>
      <c r="AN22" s="211"/>
      <c r="AO22" s="211"/>
      <c r="AP22" s="211"/>
      <c r="BD22" s="139"/>
      <c r="BE22" s="139"/>
      <c r="BF22" s="139"/>
      <c r="BG22" s="139"/>
      <c r="BH22" s="139"/>
      <c r="BI22" s="139"/>
      <c r="BJ22" s="139"/>
      <c r="BK22" s="139"/>
      <c r="BL22" s="139"/>
      <c r="BM22" s="139"/>
      <c r="BN22" s="139"/>
      <c r="BO22" s="139"/>
      <c r="BP22" s="139"/>
      <c r="BT22" s="75"/>
      <c r="BU22" s="75"/>
      <c r="BV22" s="75"/>
      <c r="BW22" s="75"/>
      <c r="BX22" s="75"/>
      <c r="BY22" s="75"/>
      <c r="BZ22" s="75"/>
      <c r="CA22" s="75"/>
      <c r="CC22" s="82"/>
      <c r="CD22" s="127"/>
      <c r="CH22" s="75"/>
      <c r="CI22" s="75"/>
      <c r="CJ22" s="75"/>
      <c r="CK22" s="75"/>
    </row>
    <row r="23" spans="2:91" s="73" customFormat="1" ht="30" customHeight="1">
      <c r="B23" s="101"/>
      <c r="C23" s="47"/>
      <c r="D23" s="1832" t="s">
        <v>1548</v>
      </c>
      <c r="E23" s="93"/>
      <c r="F23" s="86" t="s">
        <v>2939</v>
      </c>
      <c r="G23" s="93"/>
      <c r="H23" s="47"/>
      <c r="I23" s="86"/>
      <c r="J23" s="86"/>
      <c r="K23" s="86"/>
      <c r="L23" s="86"/>
      <c r="M23" s="86"/>
      <c r="N23" s="86"/>
      <c r="O23" s="86"/>
      <c r="P23" s="86"/>
      <c r="Q23" s="86"/>
      <c r="R23" s="86"/>
      <c r="S23" s="86"/>
      <c r="T23" s="86"/>
      <c r="U23" s="86"/>
      <c r="V23" s="86"/>
      <c r="W23" s="86"/>
      <c r="X23" s="86"/>
      <c r="Y23" s="86"/>
      <c r="Z23" s="86"/>
      <c r="AA23" s="86"/>
      <c r="AB23" s="86"/>
      <c r="AC23" s="86"/>
      <c r="AD23" s="211"/>
      <c r="AE23" s="211"/>
      <c r="AF23" s="211"/>
      <c r="AG23" s="211"/>
      <c r="AH23" s="211"/>
      <c r="AI23" s="211"/>
      <c r="AJ23" s="211"/>
      <c r="AK23" s="211"/>
      <c r="AL23" s="211"/>
      <c r="AM23" s="211"/>
      <c r="AN23" s="211"/>
      <c r="AO23" s="211"/>
      <c r="AP23" s="211"/>
      <c r="BD23" s="139"/>
      <c r="BE23" s="139"/>
      <c r="BF23" s="139"/>
      <c r="BG23" s="139"/>
      <c r="BH23" s="139"/>
      <c r="BI23" s="139"/>
      <c r="BJ23" s="139"/>
      <c r="BK23" s="139"/>
      <c r="BL23" s="139"/>
      <c r="BM23" s="139"/>
      <c r="BN23" s="139"/>
      <c r="BO23" s="139"/>
      <c r="BP23" s="139"/>
      <c r="BQ23" s="2899">
        <v>68</v>
      </c>
      <c r="BR23" s="2899"/>
      <c r="BS23" s="2895"/>
      <c r="BT23" s="2896"/>
      <c r="BU23" s="2896"/>
      <c r="BV23" s="2896"/>
      <c r="BW23" s="2896"/>
      <c r="BX23" s="2896"/>
      <c r="BY23" s="2896"/>
      <c r="BZ23" s="2896"/>
      <c r="CA23" s="2897"/>
      <c r="CB23" s="2899" t="s">
        <v>1497</v>
      </c>
      <c r="CC23" s="2899"/>
      <c r="CD23" s="128"/>
      <c r="CH23" s="75"/>
      <c r="CI23" s="75"/>
      <c r="CJ23" s="75"/>
      <c r="CK23" s="75"/>
    </row>
    <row r="24" spans="2:91" s="73" customFormat="1" ht="40.200000000000003" customHeight="1">
      <c r="B24" s="84"/>
      <c r="C24" s="47"/>
      <c r="D24" s="97"/>
      <c r="E24" s="93"/>
      <c r="F24" s="88" t="s">
        <v>2940</v>
      </c>
      <c r="G24" s="93"/>
      <c r="H24" s="47"/>
      <c r="I24" s="86"/>
      <c r="J24" s="86"/>
      <c r="K24" s="86"/>
      <c r="L24" s="86"/>
      <c r="M24" s="86"/>
      <c r="N24" s="86"/>
      <c r="O24" s="86"/>
      <c r="P24" s="86"/>
      <c r="Q24" s="86"/>
      <c r="R24" s="86"/>
      <c r="S24" s="86"/>
      <c r="T24" s="86"/>
      <c r="U24" s="86"/>
      <c r="V24" s="86"/>
      <c r="W24" s="86"/>
      <c r="X24" s="86"/>
      <c r="Y24" s="86"/>
      <c r="Z24" s="86"/>
      <c r="AA24" s="86"/>
      <c r="AB24" s="86"/>
      <c r="AC24" s="86"/>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139"/>
      <c r="BE24" s="139"/>
      <c r="BF24" s="139"/>
      <c r="BG24" s="139"/>
      <c r="BH24" s="139"/>
      <c r="BI24" s="139"/>
      <c r="BJ24" s="139"/>
      <c r="BK24" s="139"/>
      <c r="BL24" s="139"/>
      <c r="BM24" s="139"/>
      <c r="BN24" s="139"/>
      <c r="BO24" s="139"/>
      <c r="BP24" s="139"/>
      <c r="BQ24" s="2899"/>
      <c r="BR24" s="2899"/>
      <c r="BS24" s="2203"/>
      <c r="BT24" s="2204"/>
      <c r="BU24" s="2204"/>
      <c r="BV24" s="2204"/>
      <c r="BW24" s="2204"/>
      <c r="BX24" s="2204"/>
      <c r="BY24" s="2204"/>
      <c r="BZ24" s="2204"/>
      <c r="CA24" s="2205"/>
      <c r="CB24" s="2899"/>
      <c r="CC24" s="2899"/>
      <c r="CD24" s="128"/>
      <c r="CH24" s="75"/>
      <c r="CI24" s="75"/>
      <c r="CJ24" s="75"/>
      <c r="CK24" s="75"/>
    </row>
    <row r="25" spans="2:91" s="73" customFormat="1" ht="25.2" customHeight="1">
      <c r="B25" s="84"/>
      <c r="C25" s="47"/>
      <c r="D25" s="97"/>
      <c r="E25" s="93"/>
      <c r="F25" s="88"/>
      <c r="G25" s="93"/>
      <c r="H25" s="47"/>
      <c r="I25" s="86"/>
      <c r="J25" s="86"/>
      <c r="K25" s="86"/>
      <c r="L25" s="86"/>
      <c r="M25" s="86"/>
      <c r="N25" s="86"/>
      <c r="O25" s="86"/>
      <c r="P25" s="86"/>
      <c r="Q25" s="86"/>
      <c r="R25" s="86"/>
      <c r="S25" s="86"/>
      <c r="T25" s="86"/>
      <c r="U25" s="86"/>
      <c r="V25" s="86"/>
      <c r="W25" s="86"/>
      <c r="X25" s="86"/>
      <c r="Y25" s="86"/>
      <c r="Z25" s="86"/>
      <c r="AA25" s="86"/>
      <c r="AB25" s="86"/>
      <c r="AC25" s="86"/>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139"/>
      <c r="BE25" s="139"/>
      <c r="BF25" s="139"/>
      <c r="BG25" s="139"/>
      <c r="BH25" s="139"/>
      <c r="BI25" s="139"/>
      <c r="BJ25" s="139"/>
      <c r="BK25" s="139"/>
      <c r="BL25" s="139"/>
      <c r="BM25" s="139"/>
      <c r="BN25" s="139"/>
      <c r="BO25" s="139"/>
      <c r="BP25" s="139"/>
      <c r="BQ25" s="219"/>
      <c r="BR25" s="219"/>
      <c r="BS25" s="219"/>
      <c r="BT25" s="75"/>
      <c r="BU25" s="75"/>
      <c r="BV25" s="75"/>
      <c r="BW25" s="75"/>
      <c r="BX25" s="75"/>
      <c r="BY25" s="75"/>
      <c r="BZ25" s="75"/>
      <c r="CA25" s="75"/>
      <c r="CB25" s="219"/>
      <c r="CC25" s="82"/>
      <c r="CD25" s="127"/>
      <c r="CH25" s="75"/>
      <c r="CI25" s="75"/>
      <c r="CJ25" s="75"/>
      <c r="CK25" s="75"/>
    </row>
    <row r="26" spans="2:91" s="73" customFormat="1" ht="30" customHeight="1">
      <c r="B26" s="84"/>
      <c r="C26" s="47"/>
      <c r="D26" s="1832" t="s">
        <v>1551</v>
      </c>
      <c r="E26" s="93"/>
      <c r="F26" s="1858" t="s">
        <v>4368</v>
      </c>
      <c r="G26" s="93"/>
      <c r="H26" s="47"/>
      <c r="I26" s="86"/>
      <c r="J26" s="86"/>
      <c r="K26" s="86"/>
      <c r="L26" s="86"/>
      <c r="M26" s="86"/>
      <c r="N26" s="86"/>
      <c r="O26" s="86"/>
      <c r="P26" s="86"/>
      <c r="Q26" s="86"/>
      <c r="R26" s="86"/>
      <c r="S26" s="86"/>
      <c r="T26" s="86"/>
      <c r="U26" s="86"/>
      <c r="V26" s="86"/>
      <c r="W26" s="86"/>
      <c r="X26" s="86"/>
      <c r="Y26" s="86"/>
      <c r="Z26" s="86"/>
      <c r="AA26" s="86"/>
      <c r="AB26" s="86"/>
      <c r="AC26" s="86"/>
      <c r="AD26" s="139"/>
      <c r="AE26" s="139"/>
      <c r="AF26" s="139"/>
      <c r="AG26" s="139"/>
      <c r="AH26" s="139"/>
      <c r="AI26" s="139"/>
      <c r="AJ26" s="139"/>
      <c r="AK26" s="139"/>
      <c r="AL26" s="139"/>
      <c r="AM26" s="139"/>
      <c r="AN26" s="139"/>
      <c r="AO26" s="139"/>
      <c r="AP26" s="139"/>
      <c r="AQ26" s="139"/>
      <c r="AR26" s="139"/>
      <c r="AS26" s="139"/>
      <c r="AT26" s="139"/>
      <c r="AU26" s="219"/>
      <c r="AV26" s="219"/>
      <c r="AW26" s="85"/>
      <c r="AX26" s="86"/>
      <c r="AY26" s="148"/>
      <c r="AZ26" s="47"/>
      <c r="BA26" s="86"/>
      <c r="BB26" s="86"/>
      <c r="BC26" s="86"/>
      <c r="BD26" s="86"/>
      <c r="BE26" s="86"/>
      <c r="BF26" s="86"/>
      <c r="BG26" s="86"/>
      <c r="BH26" s="86"/>
      <c r="BI26" s="86"/>
      <c r="BJ26" s="86"/>
      <c r="BK26" s="86"/>
      <c r="BL26" s="86"/>
      <c r="BM26" s="86"/>
      <c r="BN26" s="86"/>
      <c r="BO26" s="86"/>
      <c r="BP26" s="86"/>
      <c r="BQ26" s="2899">
        <v>69</v>
      </c>
      <c r="BR26" s="2899"/>
      <c r="BS26" s="2895"/>
      <c r="BT26" s="2896"/>
      <c r="BU26" s="2896"/>
      <c r="BV26" s="2896"/>
      <c r="BW26" s="2896"/>
      <c r="BX26" s="2896"/>
      <c r="BY26" s="2896"/>
      <c r="BZ26" s="2896"/>
      <c r="CA26" s="2897"/>
      <c r="CB26" s="2899" t="s">
        <v>1497</v>
      </c>
      <c r="CC26" s="2899"/>
      <c r="CD26" s="128"/>
      <c r="CE26" s="86"/>
      <c r="CF26" s="86"/>
      <c r="CG26" s="86"/>
      <c r="CH26" s="47"/>
      <c r="CI26" s="47"/>
      <c r="CJ26" s="47"/>
      <c r="CK26" s="47"/>
      <c r="CL26" s="47"/>
      <c r="CM26" s="47"/>
    </row>
    <row r="27" spans="2:91" s="73" customFormat="1" ht="30" customHeight="1">
      <c r="B27" s="84"/>
      <c r="C27" s="47"/>
      <c r="F27" s="1859" t="s">
        <v>4369</v>
      </c>
      <c r="G27" s="93"/>
      <c r="H27" s="47"/>
      <c r="I27" s="86"/>
      <c r="J27" s="86"/>
      <c r="K27" s="86"/>
      <c r="L27" s="86"/>
      <c r="M27" s="86"/>
      <c r="N27" s="86"/>
      <c r="O27" s="86"/>
      <c r="P27" s="86"/>
      <c r="Q27" s="86"/>
      <c r="R27" s="86"/>
      <c r="S27" s="86"/>
      <c r="T27" s="86"/>
      <c r="U27" s="86"/>
      <c r="V27" s="86"/>
      <c r="W27" s="86"/>
      <c r="X27" s="86"/>
      <c r="Y27" s="86"/>
      <c r="Z27" s="86"/>
      <c r="AA27" s="86"/>
      <c r="AB27" s="86"/>
      <c r="AC27" s="86"/>
      <c r="AD27" s="75"/>
      <c r="AE27" s="75"/>
      <c r="AF27" s="75"/>
      <c r="AG27" s="75"/>
      <c r="AH27" s="75"/>
      <c r="AI27" s="75"/>
      <c r="AJ27" s="75"/>
      <c r="AK27" s="75"/>
      <c r="AL27" s="75"/>
      <c r="AM27" s="75"/>
      <c r="AN27" s="75"/>
      <c r="AO27" s="75"/>
      <c r="AP27" s="75"/>
      <c r="AQ27" s="75"/>
      <c r="AR27" s="75"/>
      <c r="AS27" s="75"/>
      <c r="AT27" s="75"/>
      <c r="AW27" s="85"/>
      <c r="AX27" s="86"/>
      <c r="AY27" s="148"/>
      <c r="AZ27" s="47"/>
      <c r="BA27" s="86"/>
      <c r="BB27" s="86"/>
      <c r="BC27" s="86"/>
      <c r="BD27" s="86"/>
      <c r="BE27" s="86"/>
      <c r="BF27" s="86"/>
      <c r="BG27" s="86"/>
      <c r="BH27" s="86"/>
      <c r="BI27" s="86"/>
      <c r="BJ27" s="86"/>
      <c r="BK27" s="86"/>
      <c r="BL27" s="86"/>
      <c r="BM27" s="86"/>
      <c r="BN27" s="86"/>
      <c r="BO27" s="86"/>
      <c r="BP27" s="86"/>
      <c r="BQ27" s="2899"/>
      <c r="BR27" s="2899"/>
      <c r="BS27" s="2203"/>
      <c r="BT27" s="2204"/>
      <c r="BU27" s="2204"/>
      <c r="BV27" s="2204"/>
      <c r="BW27" s="2204"/>
      <c r="BX27" s="2204"/>
      <c r="BY27" s="2204"/>
      <c r="BZ27" s="2204"/>
      <c r="CA27" s="2205"/>
      <c r="CB27" s="2899"/>
      <c r="CC27" s="2899"/>
      <c r="CD27" s="128"/>
      <c r="CE27" s="86"/>
      <c r="CF27" s="86"/>
      <c r="CG27" s="86"/>
      <c r="CH27" s="47"/>
      <c r="CI27" s="47"/>
      <c r="CJ27" s="47"/>
      <c r="CK27" s="47"/>
      <c r="CL27" s="47"/>
      <c r="CM27" s="47"/>
    </row>
    <row r="28" spans="2:91" s="73" customFormat="1" ht="30" customHeight="1">
      <c r="B28" s="96"/>
      <c r="C28" s="47"/>
      <c r="F28" s="1860" t="s">
        <v>1411</v>
      </c>
      <c r="G28" s="93"/>
      <c r="H28" s="47"/>
      <c r="I28" s="86"/>
      <c r="J28" s="86"/>
      <c r="K28" s="86"/>
      <c r="L28" s="86"/>
      <c r="M28" s="86"/>
      <c r="N28" s="86"/>
      <c r="O28" s="86"/>
      <c r="P28" s="86"/>
      <c r="Q28" s="86"/>
      <c r="R28" s="86"/>
      <c r="S28" s="86"/>
      <c r="T28" s="86"/>
      <c r="U28" s="86"/>
      <c r="V28" s="86"/>
      <c r="W28" s="86"/>
      <c r="X28" s="86"/>
      <c r="Y28" s="86"/>
      <c r="Z28" s="86"/>
      <c r="AA28" s="86"/>
      <c r="AB28" s="86"/>
      <c r="AC28" s="86"/>
      <c r="AD28" s="75"/>
      <c r="AE28" s="75"/>
      <c r="AF28" s="75"/>
      <c r="AG28" s="75"/>
      <c r="AH28" s="75"/>
      <c r="AI28" s="75"/>
      <c r="AJ28" s="75"/>
      <c r="AK28" s="75"/>
      <c r="AL28" s="75"/>
      <c r="AM28" s="75"/>
      <c r="AN28" s="75"/>
      <c r="AO28" s="75"/>
      <c r="AP28" s="75"/>
      <c r="AQ28" s="75"/>
      <c r="AR28" s="75"/>
      <c r="AS28" s="75"/>
      <c r="AT28" s="75"/>
      <c r="AU28" s="47"/>
      <c r="AV28" s="85"/>
      <c r="AW28" s="85"/>
      <c r="AX28" s="86"/>
      <c r="AY28" s="148"/>
      <c r="AZ28" s="47"/>
      <c r="BA28" s="86"/>
      <c r="BB28" s="86"/>
      <c r="BC28" s="86"/>
      <c r="BD28" s="86"/>
      <c r="BE28" s="86"/>
      <c r="BF28" s="86"/>
      <c r="BG28" s="86"/>
      <c r="BH28" s="86"/>
      <c r="BI28" s="86"/>
      <c r="BJ28" s="86"/>
      <c r="BK28" s="86"/>
      <c r="BL28" s="86"/>
      <c r="BM28" s="86"/>
      <c r="BN28" s="86"/>
      <c r="BO28" s="86"/>
      <c r="BP28" s="86"/>
      <c r="BQ28" s="86"/>
      <c r="BR28" s="86"/>
      <c r="BS28" s="86"/>
      <c r="BT28" s="75"/>
      <c r="BU28" s="75"/>
      <c r="BV28" s="75"/>
      <c r="BW28" s="75"/>
      <c r="BX28" s="75"/>
      <c r="BY28" s="75"/>
      <c r="BZ28" s="75"/>
      <c r="CA28" s="75"/>
      <c r="CB28" s="86"/>
      <c r="CC28" s="82"/>
      <c r="CD28" s="127"/>
      <c r="CE28" s="86"/>
      <c r="CF28" s="86"/>
      <c r="CG28" s="86"/>
      <c r="CH28" s="47"/>
      <c r="CI28" s="47"/>
      <c r="CJ28" s="47"/>
      <c r="CK28" s="47"/>
      <c r="CL28" s="47"/>
      <c r="CM28" s="47"/>
    </row>
    <row r="29" spans="2:91" s="73" customFormat="1" ht="30" customHeight="1">
      <c r="B29" s="98"/>
      <c r="C29" s="47"/>
      <c r="D29" s="97"/>
      <c r="E29" s="93"/>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220"/>
      <c r="AE29" s="220"/>
      <c r="AF29" s="220"/>
      <c r="AG29" s="220"/>
      <c r="AH29" s="220"/>
      <c r="AI29" s="220"/>
      <c r="AJ29" s="220"/>
      <c r="AK29" s="220"/>
      <c r="AL29" s="220"/>
      <c r="AM29" s="220"/>
      <c r="AN29" s="75"/>
      <c r="AO29" s="75"/>
      <c r="AP29" s="75"/>
      <c r="AQ29" s="75"/>
      <c r="AR29" s="75"/>
      <c r="AS29" s="75"/>
      <c r="AT29" s="75"/>
      <c r="AU29" s="47"/>
      <c r="AY29" s="111"/>
      <c r="AZ29" s="47"/>
      <c r="BA29" s="86"/>
      <c r="BB29" s="86"/>
      <c r="BC29" s="86"/>
      <c r="BD29" s="86"/>
      <c r="BE29" s="86"/>
      <c r="BF29" s="86"/>
      <c r="BG29" s="86"/>
      <c r="BH29" s="86"/>
      <c r="BI29" s="86"/>
      <c r="BJ29" s="86"/>
      <c r="BK29" s="86"/>
      <c r="BL29" s="86"/>
      <c r="BM29" s="86"/>
      <c r="BN29" s="86"/>
      <c r="BO29" s="86"/>
      <c r="BP29" s="86"/>
      <c r="BQ29" s="86"/>
      <c r="BR29" s="86"/>
      <c r="BS29" s="86"/>
      <c r="BT29" s="75"/>
      <c r="BU29" s="75"/>
      <c r="BV29" s="75"/>
      <c r="BW29" s="75"/>
      <c r="BX29" s="75"/>
      <c r="BY29" s="75"/>
      <c r="BZ29" s="75"/>
      <c r="CA29" s="75"/>
      <c r="CB29" s="86"/>
      <c r="CC29" s="71"/>
      <c r="CD29" s="128"/>
      <c r="CE29" s="86"/>
      <c r="CF29" s="86"/>
      <c r="CG29" s="86"/>
      <c r="CH29" s="47"/>
      <c r="CI29" s="47"/>
      <c r="CJ29" s="47"/>
      <c r="CK29" s="47"/>
      <c r="CL29" s="47"/>
      <c r="CM29" s="47"/>
    </row>
    <row r="30" spans="2:91" s="73" customFormat="1" ht="30" customHeight="1">
      <c r="B30" s="98"/>
      <c r="C30" s="47"/>
      <c r="D30" s="97"/>
      <c r="E30" s="93"/>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05"/>
      <c r="AE30" s="105"/>
      <c r="AF30" s="105"/>
      <c r="AG30" s="105"/>
      <c r="AH30" s="105"/>
      <c r="AI30" s="105"/>
      <c r="AJ30" s="105"/>
      <c r="AK30" s="105"/>
      <c r="AL30" s="105"/>
      <c r="AM30" s="105"/>
      <c r="AN30" s="75"/>
      <c r="AO30" s="75"/>
      <c r="AP30" s="75"/>
      <c r="AQ30" s="75"/>
      <c r="AR30" s="75"/>
      <c r="AS30" s="75"/>
      <c r="AT30" s="75"/>
      <c r="AU30" s="47"/>
      <c r="AY30" s="111"/>
      <c r="AZ30" s="47"/>
      <c r="BA30" s="86"/>
      <c r="BB30" s="86"/>
      <c r="BC30" s="86"/>
      <c r="BD30" s="86"/>
      <c r="BE30" s="86"/>
      <c r="BF30" s="86"/>
      <c r="BG30" s="86"/>
      <c r="BH30" s="86"/>
      <c r="BI30" s="86"/>
      <c r="BJ30" s="86"/>
      <c r="BK30" s="86"/>
      <c r="BL30" s="86"/>
      <c r="BM30" s="86"/>
      <c r="BN30" s="86"/>
      <c r="BO30" s="86"/>
      <c r="BP30" s="86"/>
      <c r="BQ30" s="86"/>
      <c r="BR30" s="86"/>
      <c r="BS30" s="86"/>
      <c r="BT30" s="75"/>
      <c r="BU30" s="75"/>
      <c r="BV30" s="75"/>
      <c r="BW30" s="75"/>
      <c r="BX30" s="75"/>
      <c r="BY30" s="75"/>
      <c r="BZ30" s="75"/>
      <c r="CA30" s="75"/>
      <c r="CB30" s="86"/>
      <c r="CC30" s="71"/>
      <c r="CD30" s="128"/>
      <c r="CE30" s="86"/>
      <c r="CF30" s="86"/>
      <c r="CG30" s="86"/>
      <c r="CH30" s="47"/>
      <c r="CI30" s="47"/>
      <c r="CJ30" s="47"/>
      <c r="CK30" s="47"/>
      <c r="CL30" s="47"/>
      <c r="CM30" s="47"/>
    </row>
    <row r="31" spans="2:91" s="73" customFormat="1" ht="30" customHeight="1">
      <c r="B31" s="98"/>
      <c r="C31" s="47"/>
      <c r="D31" s="97"/>
      <c r="E31" s="93"/>
      <c r="F31" s="89" t="s">
        <v>1507</v>
      </c>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05"/>
      <c r="AE31" s="105"/>
      <c r="AF31" s="105"/>
      <c r="AG31" s="105"/>
      <c r="AH31" s="105"/>
      <c r="AI31" s="105"/>
      <c r="AJ31" s="105"/>
      <c r="AK31" s="105"/>
      <c r="AL31" s="105"/>
      <c r="AM31" s="105"/>
      <c r="AN31" s="75"/>
      <c r="AO31" s="75"/>
      <c r="AP31" s="75"/>
      <c r="AQ31" s="75"/>
      <c r="AR31" s="75"/>
      <c r="AS31" s="75"/>
      <c r="AT31" s="75"/>
      <c r="AU31" s="47"/>
      <c r="AY31" s="111"/>
      <c r="AZ31" s="47"/>
      <c r="BA31" s="86"/>
      <c r="BB31" s="86"/>
      <c r="BC31" s="86"/>
      <c r="BD31" s="86"/>
      <c r="BE31" s="86"/>
      <c r="BF31" s="86"/>
      <c r="BG31" s="86"/>
      <c r="BH31" s="86"/>
      <c r="BI31" s="86"/>
      <c r="BJ31" s="86"/>
      <c r="BK31" s="86"/>
      <c r="BL31" s="86"/>
      <c r="BM31" s="86"/>
      <c r="BN31" s="86"/>
      <c r="BO31" s="86"/>
      <c r="BP31" s="86"/>
      <c r="BQ31" s="86"/>
      <c r="BR31" s="86"/>
      <c r="BS31" s="2260">
        <v>1</v>
      </c>
      <c r="BT31" s="2261"/>
      <c r="BU31" s="2261"/>
      <c r="BV31" s="2913">
        <v>0</v>
      </c>
      <c r="BW31" s="2261"/>
      <c r="BX31" s="2261"/>
      <c r="BY31" s="2913">
        <v>0</v>
      </c>
      <c r="BZ31" s="2261"/>
      <c r="CA31" s="2262"/>
      <c r="CB31" s="2899" t="s">
        <v>1497</v>
      </c>
      <c r="CC31" s="2899"/>
      <c r="CD31" s="128"/>
      <c r="CE31" s="86"/>
      <c r="CF31" s="86"/>
      <c r="CG31" s="86"/>
      <c r="CH31" s="47"/>
      <c r="CI31" s="47"/>
      <c r="CJ31" s="47"/>
      <c r="CK31" s="47"/>
      <c r="CL31" s="47"/>
      <c r="CM31" s="47"/>
    </row>
    <row r="32" spans="2:91" s="73" customFormat="1" ht="30" customHeight="1">
      <c r="B32" s="98"/>
      <c r="C32" s="47"/>
      <c r="D32" s="97"/>
      <c r="E32" s="93"/>
      <c r="F32" s="99" t="s">
        <v>1508</v>
      </c>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05"/>
      <c r="AE32" s="105"/>
      <c r="AF32" s="105"/>
      <c r="AG32" s="105"/>
      <c r="AH32" s="105"/>
      <c r="AI32" s="105"/>
      <c r="AJ32" s="105"/>
      <c r="AK32" s="105"/>
      <c r="AL32" s="105"/>
      <c r="AM32" s="105"/>
      <c r="AN32" s="75"/>
      <c r="AO32" s="75"/>
      <c r="AP32" s="75"/>
      <c r="AQ32" s="75"/>
      <c r="AR32" s="75"/>
      <c r="AS32" s="75"/>
      <c r="AT32" s="75"/>
      <c r="AU32" s="47"/>
      <c r="AY32" s="111"/>
      <c r="AZ32" s="47"/>
      <c r="BA32" s="86"/>
      <c r="BB32" s="86"/>
      <c r="BC32" s="86"/>
      <c r="BD32" s="86"/>
      <c r="BE32" s="86"/>
      <c r="BF32" s="86"/>
      <c r="BG32" s="86"/>
      <c r="BH32" s="86"/>
      <c r="BI32" s="86"/>
      <c r="BJ32" s="86"/>
      <c r="BK32" s="86"/>
      <c r="BL32" s="86"/>
      <c r="BM32" s="86"/>
      <c r="BN32" s="86"/>
      <c r="BO32" s="86"/>
      <c r="BP32" s="86"/>
      <c r="BQ32" s="86"/>
      <c r="BR32" s="86"/>
      <c r="BS32" s="2263"/>
      <c r="BT32" s="2264"/>
      <c r="BU32" s="2264"/>
      <c r="BV32" s="2914"/>
      <c r="BW32" s="2264"/>
      <c r="BX32" s="2264"/>
      <c r="BY32" s="2914"/>
      <c r="BZ32" s="2264"/>
      <c r="CA32" s="2265"/>
      <c r="CB32" s="2899"/>
      <c r="CC32" s="2899"/>
      <c r="CD32" s="128"/>
      <c r="CE32" s="86"/>
      <c r="CF32" s="86"/>
      <c r="CG32" s="86"/>
      <c r="CH32" s="47"/>
      <c r="CI32" s="47"/>
      <c r="CJ32" s="47"/>
      <c r="CK32" s="47"/>
      <c r="CL32" s="47"/>
      <c r="CM32" s="47"/>
    </row>
    <row r="33" spans="2:91" s="73" customFormat="1" ht="30" customHeight="1">
      <c r="B33" s="98"/>
      <c r="C33" s="47"/>
      <c r="D33" s="97"/>
      <c r="E33" s="93"/>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05"/>
      <c r="AE33" s="105"/>
      <c r="AF33" s="105"/>
      <c r="AG33" s="105"/>
      <c r="AH33" s="105"/>
      <c r="AI33" s="105"/>
      <c r="AJ33" s="105"/>
      <c r="AK33" s="105"/>
      <c r="AL33" s="105"/>
      <c r="AM33" s="105"/>
      <c r="AN33" s="75"/>
      <c r="AO33" s="75"/>
      <c r="AP33" s="75"/>
      <c r="AQ33" s="75"/>
      <c r="AR33" s="75"/>
      <c r="AS33" s="75"/>
      <c r="AT33" s="75"/>
      <c r="AU33" s="47"/>
      <c r="AY33" s="111"/>
      <c r="AZ33" s="47"/>
      <c r="BA33" s="86"/>
      <c r="BB33" s="86"/>
      <c r="BC33" s="86"/>
      <c r="BD33" s="86"/>
      <c r="BE33" s="86"/>
      <c r="BF33" s="86"/>
      <c r="BG33" s="86"/>
      <c r="BH33" s="86"/>
      <c r="BI33" s="86"/>
      <c r="BJ33" s="86"/>
      <c r="BK33" s="86"/>
      <c r="BL33" s="86"/>
      <c r="BM33" s="86"/>
      <c r="BN33" s="86"/>
      <c r="BO33" s="86"/>
      <c r="BP33" s="86"/>
      <c r="BQ33" s="86"/>
      <c r="BR33" s="86"/>
      <c r="BS33" s="86"/>
      <c r="BT33" s="75"/>
      <c r="BU33" s="75"/>
      <c r="BV33" s="75"/>
      <c r="BW33" s="75"/>
      <c r="BX33" s="75"/>
      <c r="BY33" s="75"/>
      <c r="BZ33" s="75"/>
      <c r="CA33" s="75"/>
      <c r="CB33" s="86"/>
      <c r="CC33" s="71"/>
      <c r="CD33" s="128"/>
      <c r="CE33" s="86"/>
      <c r="CF33" s="86"/>
      <c r="CG33" s="86"/>
      <c r="CH33" s="47"/>
      <c r="CI33" s="47"/>
      <c r="CJ33" s="47"/>
      <c r="CK33" s="47"/>
      <c r="CL33" s="47"/>
      <c r="CM33" s="47"/>
    </row>
    <row r="34" spans="2:91" s="73" customFormat="1" ht="40.200000000000003" customHeight="1">
      <c r="B34" s="157"/>
      <c r="C34" s="215"/>
      <c r="D34" s="216"/>
      <c r="E34" s="217"/>
      <c r="F34" s="218"/>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215"/>
      <c r="AV34" s="184"/>
      <c r="AW34" s="184"/>
      <c r="AX34" s="184"/>
      <c r="AY34" s="221"/>
      <c r="AZ34" s="215"/>
      <c r="BA34" s="222"/>
      <c r="BB34" s="222"/>
      <c r="BC34" s="222"/>
      <c r="BD34" s="222"/>
      <c r="BE34" s="222"/>
      <c r="BF34" s="222"/>
      <c r="BG34" s="222"/>
      <c r="BH34" s="222"/>
      <c r="BI34" s="222"/>
      <c r="BJ34" s="222"/>
      <c r="BK34" s="222"/>
      <c r="BL34" s="222"/>
      <c r="BM34" s="222"/>
      <c r="BN34" s="222"/>
      <c r="BO34" s="222"/>
      <c r="BP34" s="222"/>
      <c r="BQ34" s="222"/>
      <c r="BR34" s="222"/>
      <c r="BS34" s="222"/>
      <c r="BT34" s="104"/>
      <c r="BU34" s="104"/>
      <c r="BV34" s="104"/>
      <c r="BW34" s="104"/>
      <c r="BX34" s="104"/>
      <c r="BY34" s="104"/>
      <c r="BZ34" s="104"/>
      <c r="CA34" s="104"/>
      <c r="CB34" s="222"/>
      <c r="CC34" s="224"/>
      <c r="CD34" s="191"/>
      <c r="CE34" s="86"/>
      <c r="CF34" s="86"/>
      <c r="CG34" s="86"/>
      <c r="CH34" s="47"/>
      <c r="CI34" s="47"/>
      <c r="CJ34" s="47"/>
      <c r="CK34" s="47"/>
      <c r="CL34" s="47"/>
      <c r="CM34" s="47"/>
    </row>
    <row r="35" spans="2:91" s="73" customFormat="1" ht="40.200000000000003" customHeight="1">
      <c r="B35" s="101"/>
      <c r="C35" s="47"/>
      <c r="D35" s="87"/>
      <c r="E35" s="85"/>
      <c r="F35" s="9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47"/>
      <c r="AY35" s="86"/>
      <c r="AZ35" s="47"/>
      <c r="BA35" s="86"/>
      <c r="BB35" s="86"/>
      <c r="BC35" s="86"/>
      <c r="BD35" s="86"/>
      <c r="BE35" s="86"/>
      <c r="BF35" s="86"/>
      <c r="BG35" s="86"/>
      <c r="BH35" s="86"/>
      <c r="BI35" s="86"/>
      <c r="BJ35" s="86"/>
      <c r="BK35" s="86"/>
      <c r="BL35" s="86"/>
      <c r="BM35" s="86"/>
      <c r="BN35" s="86"/>
      <c r="BO35" s="86"/>
      <c r="BP35" s="86"/>
      <c r="BQ35" s="86"/>
      <c r="BR35" s="86"/>
      <c r="BS35" s="86"/>
      <c r="BT35" s="75"/>
      <c r="BU35" s="75"/>
      <c r="BV35" s="75"/>
      <c r="BW35" s="75"/>
      <c r="BX35" s="75"/>
      <c r="BY35" s="75"/>
      <c r="BZ35" s="75"/>
      <c r="CA35" s="75"/>
      <c r="CB35" s="86"/>
      <c r="CC35" s="82"/>
      <c r="CD35" s="127"/>
      <c r="CE35" s="86"/>
      <c r="CF35" s="86"/>
      <c r="CG35" s="86"/>
      <c r="CH35" s="47"/>
      <c r="CI35" s="47"/>
      <c r="CJ35" s="47"/>
      <c r="CK35" s="47"/>
      <c r="CL35" s="47"/>
      <c r="CM35" s="47"/>
    </row>
    <row r="36" spans="2:91" s="73" customFormat="1" ht="30" customHeight="1">
      <c r="B36" s="84"/>
      <c r="C36" s="85" t="s">
        <v>2941</v>
      </c>
      <c r="D36" s="86" t="s">
        <v>2942</v>
      </c>
      <c r="E36" s="47"/>
      <c r="F36" s="87"/>
      <c r="G36" s="47"/>
      <c r="H36" s="86"/>
      <c r="I36" s="86"/>
      <c r="J36" s="86"/>
      <c r="K36" s="86"/>
      <c r="L36" s="86"/>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86"/>
      <c r="BH36" s="86"/>
      <c r="BI36" s="86"/>
      <c r="BJ36" s="86"/>
      <c r="BK36" s="86"/>
      <c r="BL36" s="86"/>
      <c r="BM36" s="86"/>
      <c r="BN36" s="86"/>
      <c r="BO36" s="86"/>
      <c r="BP36" s="86"/>
      <c r="BQ36" s="86"/>
      <c r="BR36" s="86"/>
      <c r="BS36" s="86"/>
      <c r="BT36" s="75"/>
      <c r="BU36" s="75"/>
      <c r="BV36" s="75"/>
      <c r="BW36" s="75"/>
      <c r="BX36" s="75"/>
      <c r="BY36" s="75"/>
      <c r="BZ36" s="75"/>
      <c r="CA36" s="75"/>
      <c r="CB36" s="86"/>
      <c r="CC36" s="71"/>
      <c r="CD36" s="128"/>
      <c r="CE36" s="86"/>
      <c r="CF36" s="86"/>
      <c r="CG36" s="86"/>
      <c r="CH36" s="47"/>
      <c r="CI36" s="47"/>
      <c r="CJ36" s="47"/>
      <c r="CK36" s="47"/>
      <c r="CL36" s="47"/>
      <c r="CM36" s="47"/>
    </row>
    <row r="37" spans="2:91" s="73" customFormat="1" ht="30" customHeight="1">
      <c r="B37" s="84"/>
      <c r="C37" s="85"/>
      <c r="D37" s="1859" t="s">
        <v>4370</v>
      </c>
      <c r="E37" s="47"/>
      <c r="F37" s="87"/>
      <c r="G37" s="47"/>
      <c r="H37" s="86"/>
      <c r="I37" s="86"/>
      <c r="J37" s="86"/>
      <c r="K37" s="86"/>
      <c r="L37" s="86"/>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86"/>
      <c r="BH37" s="86"/>
      <c r="BI37" s="86"/>
      <c r="BJ37" s="86"/>
      <c r="BK37" s="86"/>
      <c r="BL37" s="86"/>
      <c r="BM37" s="86"/>
      <c r="BN37" s="86"/>
      <c r="BO37" s="86"/>
      <c r="BP37" s="86"/>
      <c r="BQ37" s="86"/>
      <c r="BR37" s="86"/>
      <c r="BS37" s="86"/>
      <c r="BT37" s="75"/>
      <c r="BU37" s="75"/>
      <c r="BV37" s="75"/>
      <c r="BW37" s="75"/>
      <c r="BX37" s="75"/>
      <c r="BY37" s="75"/>
      <c r="BZ37" s="75"/>
      <c r="CA37" s="75"/>
      <c r="CB37" s="86"/>
      <c r="CC37" s="71"/>
      <c r="CD37" s="128"/>
      <c r="CE37" s="86"/>
      <c r="CF37" s="86"/>
      <c r="CG37" s="86"/>
      <c r="CH37" s="47"/>
      <c r="CI37" s="47"/>
      <c r="CJ37" s="47"/>
      <c r="CK37" s="47"/>
      <c r="CL37" s="47"/>
      <c r="CM37" s="47"/>
    </row>
    <row r="38" spans="2:91" s="73" customFormat="1" ht="30" customHeight="1">
      <c r="B38" s="84"/>
      <c r="C38" s="89"/>
      <c r="D38" s="8"/>
      <c r="E38" s="32"/>
      <c r="F38" s="86"/>
      <c r="G38" s="87"/>
      <c r="H38" s="90"/>
      <c r="I38" s="90"/>
      <c r="J38" s="110"/>
      <c r="K38" s="106"/>
      <c r="L38" s="106"/>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86"/>
      <c r="BH38" s="86"/>
      <c r="BI38" s="86"/>
      <c r="BJ38" s="86"/>
      <c r="BK38" s="86"/>
      <c r="BL38" s="86"/>
      <c r="BM38" s="86"/>
      <c r="BN38" s="86"/>
      <c r="BO38" s="86"/>
      <c r="BP38" s="86"/>
      <c r="BQ38" s="71"/>
      <c r="BR38" s="71"/>
      <c r="BS38" s="71"/>
      <c r="BT38" s="71"/>
      <c r="BU38" s="71"/>
      <c r="BV38" s="71"/>
      <c r="BW38" s="71"/>
      <c r="BX38" s="71"/>
      <c r="BY38" s="2103">
        <v>3300</v>
      </c>
      <c r="BZ38" s="2103"/>
      <c r="CA38" s="2103"/>
      <c r="CB38" s="139"/>
      <c r="CC38" s="71"/>
      <c r="CD38" s="130"/>
      <c r="CE38" s="86"/>
      <c r="CF38" s="86"/>
      <c r="CG38" s="86"/>
      <c r="CH38" s="47"/>
      <c r="CI38" s="47"/>
      <c r="CJ38" s="47"/>
      <c r="CK38" s="47"/>
      <c r="CL38" s="47"/>
      <c r="CM38" s="47"/>
    </row>
    <row r="39" spans="2:91" s="73" customFormat="1" ht="30" customHeight="1">
      <c r="B39" s="84"/>
      <c r="C39" s="91"/>
      <c r="D39" s="1837" t="s">
        <v>1435</v>
      </c>
      <c r="E39" s="93"/>
      <c r="F39" s="94" t="s">
        <v>2943</v>
      </c>
      <c r="G39" s="93"/>
      <c r="H39" s="91"/>
      <c r="I39" s="111"/>
      <c r="J39" s="111"/>
      <c r="K39" s="111"/>
      <c r="L39" s="111"/>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86"/>
      <c r="BH39" s="86"/>
      <c r="BI39" s="86"/>
      <c r="BJ39" s="86"/>
      <c r="BK39" s="86"/>
      <c r="BL39" s="86"/>
      <c r="BM39" s="86"/>
      <c r="BN39" s="86"/>
      <c r="BO39" s="86"/>
      <c r="BP39" s="86"/>
      <c r="BQ39" s="2899">
        <v>48</v>
      </c>
      <c r="BR39" s="2899"/>
      <c r="BS39" s="2895"/>
      <c r="BT39" s="2896"/>
      <c r="BU39" s="2896"/>
      <c r="BV39" s="2896"/>
      <c r="BW39" s="2896"/>
      <c r="BX39" s="2896"/>
      <c r="BY39" s="2896"/>
      <c r="BZ39" s="2896"/>
      <c r="CA39" s="2897"/>
      <c r="CB39" s="2899" t="s">
        <v>1497</v>
      </c>
      <c r="CC39" s="2899"/>
      <c r="CD39" s="130"/>
      <c r="CE39" s="86"/>
      <c r="CF39" s="86"/>
      <c r="CG39" s="86"/>
      <c r="CH39" s="47"/>
      <c r="CI39" s="47"/>
      <c r="CJ39" s="47"/>
      <c r="CK39" s="47"/>
      <c r="CL39" s="47"/>
      <c r="CM39" s="47"/>
    </row>
    <row r="40" spans="2:91" s="73" customFormat="1" ht="30" customHeight="1">
      <c r="B40" s="96"/>
      <c r="C40" s="91"/>
      <c r="D40" s="92"/>
      <c r="E40" s="93"/>
      <c r="F40" s="82" t="s">
        <v>2944</v>
      </c>
      <c r="G40" s="93"/>
      <c r="H40" s="91"/>
      <c r="I40" s="111"/>
      <c r="J40" s="111"/>
      <c r="K40" s="111"/>
      <c r="L40" s="111"/>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86"/>
      <c r="BH40" s="86"/>
      <c r="BI40" s="86"/>
      <c r="BJ40" s="86"/>
      <c r="BK40" s="86"/>
      <c r="BL40" s="86"/>
      <c r="BM40" s="86"/>
      <c r="BN40" s="86"/>
      <c r="BO40" s="86"/>
      <c r="BP40" s="86"/>
      <c r="BQ40" s="2899"/>
      <c r="BR40" s="2899"/>
      <c r="BS40" s="2203"/>
      <c r="BT40" s="2204"/>
      <c r="BU40" s="2204"/>
      <c r="BV40" s="2204"/>
      <c r="BW40" s="2204"/>
      <c r="BX40" s="2204"/>
      <c r="BY40" s="2204"/>
      <c r="BZ40" s="2204"/>
      <c r="CA40" s="2205"/>
      <c r="CB40" s="2899"/>
      <c r="CC40" s="2899"/>
      <c r="CD40" s="130"/>
      <c r="CE40" s="86"/>
      <c r="CF40" s="86"/>
      <c r="CG40" s="86"/>
      <c r="CH40" s="47"/>
      <c r="CI40" s="47"/>
      <c r="CJ40" s="47"/>
      <c r="CK40" s="47"/>
      <c r="CL40" s="47"/>
      <c r="CM40" s="47"/>
    </row>
    <row r="41" spans="2:91" s="73" customFormat="1" ht="25.2" customHeight="1">
      <c r="B41" s="98"/>
      <c r="C41" s="47"/>
      <c r="D41" s="87"/>
      <c r="E41" s="93"/>
      <c r="F41" s="95"/>
      <c r="G41" s="93"/>
      <c r="H41" s="47"/>
      <c r="I41" s="86"/>
      <c r="J41" s="86"/>
      <c r="K41" s="86"/>
      <c r="L41" s="86"/>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86"/>
      <c r="BH41" s="86"/>
      <c r="BI41" s="86"/>
      <c r="BJ41" s="86"/>
      <c r="BK41" s="86"/>
      <c r="BL41" s="86"/>
      <c r="BM41" s="86"/>
      <c r="BN41" s="86"/>
      <c r="BO41" s="86"/>
      <c r="BP41" s="86"/>
      <c r="BQ41" s="86"/>
      <c r="BR41" s="86"/>
      <c r="BS41" s="86"/>
      <c r="BT41" s="75"/>
      <c r="BU41" s="75"/>
      <c r="BV41" s="75"/>
      <c r="BW41" s="75"/>
      <c r="BX41" s="75"/>
      <c r="BY41" s="75"/>
      <c r="BZ41" s="75"/>
      <c r="CA41" s="75"/>
      <c r="CB41" s="86"/>
      <c r="CC41" s="86"/>
      <c r="CD41" s="130"/>
      <c r="CE41" s="86"/>
      <c r="CF41" s="86"/>
      <c r="CG41" s="86"/>
      <c r="CH41" s="47"/>
      <c r="CI41" s="47"/>
      <c r="CJ41" s="47"/>
      <c r="CK41" s="47"/>
      <c r="CL41" s="47"/>
      <c r="CM41" s="47"/>
    </row>
    <row r="42" spans="2:91" s="73" customFormat="1" ht="30" customHeight="1">
      <c r="B42" s="98"/>
      <c r="C42" s="47"/>
      <c r="D42" s="1832" t="s">
        <v>1439</v>
      </c>
      <c r="E42" s="93"/>
      <c r="F42" s="89" t="s">
        <v>2945</v>
      </c>
      <c r="G42" s="93"/>
      <c r="H42" s="47"/>
      <c r="I42" s="86"/>
      <c r="J42" s="86"/>
      <c r="K42" s="86"/>
      <c r="L42" s="86"/>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86"/>
      <c r="BH42" s="86"/>
      <c r="BI42" s="86"/>
      <c r="BJ42" s="86"/>
      <c r="BK42" s="86"/>
      <c r="BL42" s="86"/>
      <c r="BM42" s="86"/>
      <c r="BN42" s="86"/>
      <c r="BO42" s="86"/>
      <c r="BP42" s="86"/>
      <c r="BQ42" s="2899">
        <v>49</v>
      </c>
      <c r="BR42" s="2899"/>
      <c r="BS42" s="2895"/>
      <c r="BT42" s="2896"/>
      <c r="BU42" s="2896"/>
      <c r="BV42" s="2896"/>
      <c r="BW42" s="2896"/>
      <c r="BX42" s="2896"/>
      <c r="BY42" s="2896"/>
      <c r="BZ42" s="2896"/>
      <c r="CA42" s="2897"/>
      <c r="CB42" s="2899" t="s">
        <v>1497</v>
      </c>
      <c r="CC42" s="2899"/>
      <c r="CD42" s="130"/>
      <c r="CE42" s="86"/>
      <c r="CF42" s="86"/>
      <c r="CG42" s="86"/>
      <c r="CH42" s="47"/>
      <c r="CI42" s="47"/>
      <c r="CJ42" s="47"/>
      <c r="CK42" s="47"/>
      <c r="CL42" s="47"/>
      <c r="CM42" s="47"/>
    </row>
    <row r="43" spans="2:91" s="73" customFormat="1" ht="30" customHeight="1">
      <c r="B43" s="101"/>
      <c r="C43" s="47"/>
      <c r="D43" s="97"/>
      <c r="E43" s="93"/>
      <c r="F43" s="99" t="s">
        <v>2946</v>
      </c>
      <c r="G43" s="93"/>
      <c r="H43" s="47"/>
      <c r="I43" s="86"/>
      <c r="J43" s="86"/>
      <c r="K43" s="86"/>
      <c r="L43" s="86"/>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86"/>
      <c r="BH43" s="86"/>
      <c r="BI43" s="86"/>
      <c r="BJ43" s="86"/>
      <c r="BK43" s="86"/>
      <c r="BL43" s="86"/>
      <c r="BM43" s="86"/>
      <c r="BN43" s="86"/>
      <c r="BO43" s="86"/>
      <c r="BP43" s="86"/>
      <c r="BQ43" s="2899"/>
      <c r="BR43" s="2899"/>
      <c r="BS43" s="2203"/>
      <c r="BT43" s="2204"/>
      <c r="BU43" s="2204"/>
      <c r="BV43" s="2204"/>
      <c r="BW43" s="2204"/>
      <c r="BX43" s="2204"/>
      <c r="BY43" s="2204"/>
      <c r="BZ43" s="2204"/>
      <c r="CA43" s="2205"/>
      <c r="CB43" s="2899"/>
      <c r="CC43" s="2899"/>
      <c r="CD43" s="130"/>
      <c r="CE43" s="86"/>
      <c r="CF43" s="86"/>
      <c r="CG43" s="86"/>
      <c r="CH43" s="47"/>
      <c r="CI43" s="47"/>
      <c r="CJ43" s="47"/>
      <c r="CK43" s="47"/>
      <c r="CL43" s="47"/>
      <c r="CM43" s="47"/>
    </row>
    <row r="44" spans="2:91" s="73" customFormat="1" ht="25.2" customHeight="1">
      <c r="B44" s="84"/>
      <c r="C44" s="47"/>
      <c r="D44" s="100"/>
      <c r="E44" s="93"/>
      <c r="F44" s="95"/>
      <c r="G44" s="93"/>
      <c r="H44" s="47"/>
      <c r="I44" s="86"/>
      <c r="J44" s="86"/>
      <c r="K44" s="86"/>
      <c r="L44" s="86"/>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86"/>
      <c r="BH44" s="86"/>
      <c r="BI44" s="86"/>
      <c r="BJ44" s="86"/>
      <c r="BK44" s="86"/>
      <c r="BL44" s="86"/>
      <c r="BM44" s="86"/>
      <c r="BN44" s="86"/>
      <c r="BO44" s="86"/>
      <c r="BP44" s="86"/>
      <c r="BQ44" s="86"/>
      <c r="BR44" s="86"/>
      <c r="BS44" s="86"/>
      <c r="BT44" s="75"/>
      <c r="BU44" s="75"/>
      <c r="BV44" s="75"/>
      <c r="BW44" s="75"/>
      <c r="BX44" s="75"/>
      <c r="BY44" s="75"/>
      <c r="BZ44" s="75"/>
      <c r="CA44" s="75"/>
      <c r="CB44" s="86"/>
      <c r="CC44" s="86"/>
      <c r="CD44" s="130"/>
      <c r="CE44" s="86"/>
      <c r="CF44" s="86"/>
      <c r="CG44" s="86"/>
      <c r="CH44" s="47"/>
      <c r="CI44" s="47"/>
      <c r="CJ44" s="47"/>
      <c r="CK44" s="47"/>
      <c r="CL44" s="47"/>
      <c r="CM44" s="47"/>
    </row>
    <row r="45" spans="2:91" s="73" customFormat="1" ht="30" customHeight="1">
      <c r="B45" s="84"/>
      <c r="C45" s="47"/>
      <c r="D45" s="86" t="s">
        <v>1488</v>
      </c>
      <c r="E45" s="93"/>
      <c r="F45" s="89" t="s">
        <v>2947</v>
      </c>
      <c r="G45" s="93"/>
      <c r="H45" s="47"/>
      <c r="I45" s="86"/>
      <c r="J45" s="86"/>
      <c r="K45" s="86"/>
      <c r="L45" s="86"/>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86"/>
      <c r="BH45" s="86"/>
      <c r="BI45" s="86"/>
      <c r="BJ45" s="86"/>
      <c r="BK45" s="86"/>
      <c r="BL45" s="86"/>
      <c r="BM45" s="86"/>
      <c r="BN45" s="86"/>
      <c r="BO45" s="86"/>
      <c r="BP45" s="86"/>
      <c r="BQ45" s="2899">
        <v>50</v>
      </c>
      <c r="BR45" s="2899"/>
      <c r="BS45" s="2895"/>
      <c r="BT45" s="2896"/>
      <c r="BU45" s="2896"/>
      <c r="BV45" s="2896"/>
      <c r="BW45" s="2896"/>
      <c r="BX45" s="2896"/>
      <c r="BY45" s="2896"/>
      <c r="BZ45" s="2896"/>
      <c r="CA45" s="2897"/>
      <c r="CB45" s="2899" t="s">
        <v>1497</v>
      </c>
      <c r="CC45" s="2899"/>
      <c r="CD45" s="130"/>
      <c r="CE45" s="86"/>
      <c r="CF45" s="86"/>
      <c r="CG45" s="86"/>
      <c r="CH45" s="47"/>
      <c r="CI45" s="47"/>
      <c r="CJ45" s="47"/>
      <c r="CK45" s="47"/>
      <c r="CL45" s="47"/>
      <c r="CM45" s="47"/>
    </row>
    <row r="46" spans="2:91" s="73" customFormat="1" ht="30" customHeight="1">
      <c r="B46" s="84"/>
      <c r="C46" s="47"/>
      <c r="D46" s="102"/>
      <c r="E46" s="93"/>
      <c r="F46" s="99" t="s">
        <v>2948</v>
      </c>
      <c r="G46" s="93"/>
      <c r="H46" s="47"/>
      <c r="I46" s="86"/>
      <c r="J46" s="86"/>
      <c r="K46" s="86"/>
      <c r="L46" s="86"/>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86"/>
      <c r="BH46" s="86"/>
      <c r="BI46" s="86"/>
      <c r="BJ46" s="86"/>
      <c r="BK46" s="86"/>
      <c r="BL46" s="86"/>
      <c r="BM46" s="86"/>
      <c r="BN46" s="86"/>
      <c r="BO46" s="86"/>
      <c r="BP46" s="86"/>
      <c r="BQ46" s="2899"/>
      <c r="BR46" s="2899"/>
      <c r="BS46" s="2203"/>
      <c r="BT46" s="2204"/>
      <c r="BU46" s="2204"/>
      <c r="BV46" s="2204"/>
      <c r="BW46" s="2204"/>
      <c r="BX46" s="2204"/>
      <c r="BY46" s="2204"/>
      <c r="BZ46" s="2204"/>
      <c r="CA46" s="2205"/>
      <c r="CB46" s="2899"/>
      <c r="CC46" s="2899"/>
      <c r="CD46" s="130"/>
      <c r="CE46" s="86"/>
      <c r="CF46" s="86"/>
      <c r="CG46" s="86"/>
      <c r="CH46" s="47"/>
      <c r="CI46" s="47"/>
      <c r="CJ46" s="47"/>
      <c r="CK46" s="47"/>
      <c r="CL46" s="47"/>
      <c r="CM46" s="47"/>
    </row>
    <row r="47" spans="2:91" s="73" customFormat="1" ht="25.2" customHeight="1">
      <c r="B47" s="84"/>
      <c r="C47" s="47"/>
      <c r="D47" s="97"/>
      <c r="E47" s="93"/>
      <c r="F47" s="95"/>
      <c r="G47" s="93"/>
      <c r="H47" s="47"/>
      <c r="I47" s="86"/>
      <c r="J47" s="86"/>
      <c r="K47" s="86"/>
      <c r="L47" s="86"/>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219"/>
      <c r="CC47" s="86"/>
      <c r="CD47" s="130"/>
      <c r="CH47" s="75"/>
      <c r="CI47" s="75"/>
      <c r="CJ47" s="75"/>
      <c r="CK47" s="75"/>
    </row>
    <row r="48" spans="2:91" s="73" customFormat="1" ht="30" customHeight="1">
      <c r="B48" s="96"/>
      <c r="C48" s="47"/>
      <c r="D48" s="97"/>
      <c r="E48" s="93"/>
      <c r="F48" s="86" t="s">
        <v>1507</v>
      </c>
      <c r="G48" s="93"/>
      <c r="H48" s="47"/>
      <c r="I48" s="86"/>
      <c r="J48" s="86"/>
      <c r="K48" s="86"/>
      <c r="L48" s="86"/>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105"/>
      <c r="BH48" s="105"/>
      <c r="BI48" s="105"/>
      <c r="BJ48" s="105"/>
      <c r="BK48" s="105"/>
      <c r="BL48" s="105"/>
      <c r="BM48" s="105"/>
      <c r="BN48" s="105"/>
      <c r="BO48" s="105"/>
      <c r="BP48" s="105"/>
      <c r="BQ48" s="105"/>
      <c r="BR48" s="105"/>
      <c r="BS48" s="2260">
        <v>1</v>
      </c>
      <c r="BT48" s="2261"/>
      <c r="BU48" s="2261"/>
      <c r="BV48" s="2913">
        <v>0</v>
      </c>
      <c r="BW48" s="2261"/>
      <c r="BX48" s="2261"/>
      <c r="BY48" s="2913">
        <v>0</v>
      </c>
      <c r="BZ48" s="2261"/>
      <c r="CA48" s="2262"/>
      <c r="CB48" s="2899" t="s">
        <v>1497</v>
      </c>
      <c r="CC48" s="2899"/>
      <c r="CD48" s="130"/>
      <c r="CH48" s="75"/>
      <c r="CI48" s="75"/>
      <c r="CJ48" s="75"/>
      <c r="CK48" s="75"/>
    </row>
    <row r="49" spans="2:126" s="73" customFormat="1" ht="30" customHeight="1">
      <c r="B49" s="98"/>
      <c r="C49" s="47"/>
      <c r="D49" s="97"/>
      <c r="E49" s="93"/>
      <c r="F49" s="99" t="s">
        <v>1508</v>
      </c>
      <c r="G49" s="93"/>
      <c r="H49" s="47"/>
      <c r="I49" s="86"/>
      <c r="J49" s="86"/>
      <c r="K49" s="86"/>
      <c r="L49" s="86"/>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105"/>
      <c r="BH49" s="105"/>
      <c r="BI49" s="105"/>
      <c r="BJ49" s="105"/>
      <c r="BK49" s="105"/>
      <c r="BL49" s="105"/>
      <c r="BM49" s="105"/>
      <c r="BN49" s="105"/>
      <c r="BO49" s="105"/>
      <c r="BP49" s="105"/>
      <c r="BQ49" s="105"/>
      <c r="BR49" s="105"/>
      <c r="BS49" s="2263"/>
      <c r="BT49" s="2264"/>
      <c r="BU49" s="2264"/>
      <c r="BV49" s="2914"/>
      <c r="BW49" s="2264"/>
      <c r="BX49" s="2264"/>
      <c r="BY49" s="2914"/>
      <c r="BZ49" s="2264"/>
      <c r="CA49" s="2265"/>
      <c r="CB49" s="2899"/>
      <c r="CC49" s="2899"/>
      <c r="CD49" s="130"/>
      <c r="CH49" s="75"/>
      <c r="CI49" s="75"/>
      <c r="CJ49" s="75"/>
      <c r="CK49" s="75"/>
    </row>
    <row r="50" spans="2:126" s="73" customFormat="1" ht="40.200000000000003" customHeight="1">
      <c r="B50" s="157"/>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84"/>
      <c r="CC50" s="222"/>
      <c r="CD50" s="129"/>
      <c r="CH50" s="75"/>
      <c r="CI50" s="75"/>
      <c r="CJ50" s="75"/>
      <c r="CK50" s="75"/>
    </row>
    <row r="51" spans="2:126" s="73" customFormat="1" ht="40.200000000000003" customHeight="1">
      <c r="B51" s="101"/>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C51" s="86"/>
      <c r="CD51" s="130"/>
      <c r="CH51" s="75"/>
      <c r="CI51" s="75"/>
      <c r="CJ51" s="75"/>
      <c r="CK51" s="75"/>
    </row>
    <row r="52" spans="2:126" s="73" customFormat="1" ht="25.2" customHeight="1">
      <c r="B52" s="84"/>
      <c r="C52" s="89" t="s">
        <v>2949</v>
      </c>
      <c r="D52" s="86" t="s">
        <v>2950</v>
      </c>
      <c r="E52" s="32"/>
      <c r="F52" s="8"/>
      <c r="G52" s="87"/>
      <c r="H52" s="90"/>
      <c r="I52" s="90"/>
      <c r="J52" s="110"/>
      <c r="K52" s="106"/>
      <c r="L52" s="106"/>
      <c r="M52" s="106"/>
      <c r="N52" s="106"/>
      <c r="O52" s="106"/>
      <c r="P52" s="110"/>
      <c r="Q52" s="110"/>
      <c r="R52" s="8"/>
      <c r="S52" s="8"/>
      <c r="T52" s="8"/>
      <c r="U52" s="8"/>
      <c r="V52" s="8"/>
      <c r="W52" s="8"/>
      <c r="X52" s="8"/>
      <c r="Y52" s="8"/>
      <c r="Z52" s="8"/>
      <c r="AA52" s="8"/>
      <c r="AB52" s="8"/>
      <c r="AC52" s="8"/>
      <c r="AD52" s="8"/>
      <c r="AE52" s="8"/>
      <c r="AF52" s="8"/>
      <c r="AG52" s="8"/>
      <c r="AH52" s="110"/>
      <c r="AI52" s="110"/>
      <c r="AJ52" s="110"/>
      <c r="AW52" s="120"/>
      <c r="AX52" s="110"/>
      <c r="AY52" s="110"/>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62"/>
      <c r="CE52" s="8"/>
      <c r="CF52" s="8"/>
      <c r="CH52" s="75"/>
      <c r="CI52" s="75"/>
      <c r="CJ52" s="75"/>
      <c r="CK52" s="75"/>
    </row>
    <row r="53" spans="2:126" s="73" customFormat="1" ht="30" customHeight="1">
      <c r="B53" s="84"/>
      <c r="C53" s="8"/>
      <c r="D53" s="88" t="s">
        <v>2951</v>
      </c>
      <c r="E53" s="32"/>
      <c r="F53" s="8"/>
      <c r="G53" s="87"/>
      <c r="H53" s="90"/>
      <c r="I53" s="90"/>
      <c r="J53" s="110"/>
      <c r="K53" s="106"/>
      <c r="L53" s="106"/>
      <c r="M53" s="106"/>
      <c r="N53" s="106"/>
      <c r="O53" s="106"/>
      <c r="P53" s="110"/>
      <c r="Q53" s="110"/>
      <c r="R53" s="8"/>
      <c r="S53" s="8"/>
      <c r="T53" s="8"/>
      <c r="U53" s="8"/>
      <c r="V53" s="8"/>
      <c r="W53" s="8"/>
      <c r="X53" s="8"/>
      <c r="Y53" s="8"/>
      <c r="Z53" s="8"/>
      <c r="AA53" s="8"/>
      <c r="AB53" s="8"/>
      <c r="AC53" s="8"/>
      <c r="AD53" s="8"/>
      <c r="AE53" s="8"/>
      <c r="AF53" s="8"/>
      <c r="AG53" s="8"/>
      <c r="AH53" s="110"/>
      <c r="AI53" s="110"/>
      <c r="AJ53" s="110"/>
      <c r="AR53" s="2160" t="s">
        <v>2952</v>
      </c>
      <c r="AS53" s="2160"/>
      <c r="AT53" s="2160"/>
      <c r="AU53" s="2160"/>
      <c r="AV53" s="2160"/>
      <c r="AW53" s="2160"/>
      <c r="AX53" s="2160"/>
      <c r="AY53" s="2160"/>
      <c r="AZ53" s="2160"/>
      <c r="BA53" s="2160"/>
      <c r="BB53" s="2160"/>
      <c r="BC53" s="2160"/>
      <c r="BD53" s="2160"/>
      <c r="BE53" s="2160"/>
      <c r="BF53" s="2160"/>
      <c r="BG53" s="2160"/>
      <c r="BH53" s="2160"/>
      <c r="BI53" s="2160"/>
      <c r="BJ53" s="2160"/>
      <c r="BK53" s="2160"/>
      <c r="BL53" s="2160"/>
      <c r="BM53" s="2160"/>
      <c r="BN53" s="2160"/>
      <c r="BO53" s="2160"/>
      <c r="BP53" s="2160"/>
      <c r="BQ53" s="2160"/>
      <c r="BR53" s="2160"/>
      <c r="BS53" s="2160"/>
      <c r="BT53" s="2160"/>
      <c r="BU53" s="2160"/>
      <c r="BV53" s="2160"/>
      <c r="BW53" s="2160"/>
      <c r="BX53" s="2160"/>
      <c r="BY53" s="2160"/>
      <c r="BZ53" s="2160"/>
      <c r="CA53" s="2160"/>
      <c r="CB53" s="89"/>
      <c r="CC53" s="89"/>
      <c r="CD53" s="132"/>
      <c r="CE53" s="89"/>
      <c r="CF53" s="89"/>
      <c r="CH53" s="75"/>
      <c r="CI53" s="75"/>
      <c r="CJ53" s="75"/>
      <c r="CK53" s="75"/>
    </row>
    <row r="54" spans="2:126" s="73" customFormat="1" ht="30" customHeight="1">
      <c r="B54" s="84"/>
      <c r="C54" s="8"/>
      <c r="D54" s="88"/>
      <c r="E54" s="32"/>
      <c r="F54" s="8"/>
      <c r="G54" s="87"/>
      <c r="H54" s="90"/>
      <c r="I54" s="90"/>
      <c r="J54" s="110"/>
      <c r="K54" s="106"/>
      <c r="L54" s="106"/>
      <c r="M54" s="106"/>
      <c r="N54" s="106"/>
      <c r="O54" s="106"/>
      <c r="P54" s="110"/>
      <c r="Q54" s="110"/>
      <c r="R54" s="8"/>
      <c r="S54" s="8"/>
      <c r="T54" s="8"/>
      <c r="U54" s="8"/>
      <c r="V54" s="8"/>
      <c r="W54" s="8"/>
      <c r="X54" s="8"/>
      <c r="Y54" s="8"/>
      <c r="Z54" s="8"/>
      <c r="AA54" s="8"/>
      <c r="AB54" s="8"/>
      <c r="AC54" s="8"/>
      <c r="AD54" s="8"/>
      <c r="AE54" s="8"/>
      <c r="AF54" s="8"/>
      <c r="AG54" s="8"/>
      <c r="AH54" s="110"/>
      <c r="AI54" s="110"/>
      <c r="AJ54" s="110"/>
      <c r="AR54" s="3030" t="s">
        <v>2953</v>
      </c>
      <c r="AS54" s="3030"/>
      <c r="AT54" s="3030"/>
      <c r="AU54" s="3030"/>
      <c r="AV54" s="3030"/>
      <c r="AW54" s="3030"/>
      <c r="AX54" s="3030"/>
      <c r="AY54" s="3030"/>
      <c r="AZ54" s="3030"/>
      <c r="BA54" s="3030"/>
      <c r="BB54" s="3030"/>
      <c r="BC54" s="3030"/>
      <c r="BD54" s="3030"/>
      <c r="BE54" s="3030"/>
      <c r="BF54" s="3030"/>
      <c r="BG54" s="3030"/>
      <c r="BH54" s="3030"/>
      <c r="BI54" s="3030"/>
      <c r="BJ54" s="3030"/>
      <c r="BK54" s="3030"/>
      <c r="BL54" s="3030"/>
      <c r="BM54" s="3030"/>
      <c r="BN54" s="3030"/>
      <c r="BO54" s="3030"/>
      <c r="BP54" s="3030"/>
      <c r="BQ54" s="3030"/>
      <c r="BR54" s="3030"/>
      <c r="BS54" s="3030"/>
      <c r="BT54" s="3030"/>
      <c r="BU54" s="3030"/>
      <c r="BV54" s="3030"/>
      <c r="BW54" s="3030"/>
      <c r="BX54" s="3030"/>
      <c r="BY54" s="3030"/>
      <c r="BZ54" s="3030"/>
      <c r="CA54" s="3030"/>
      <c r="CB54" s="89"/>
      <c r="CC54" s="89"/>
      <c r="CD54" s="132"/>
      <c r="CE54" s="89"/>
      <c r="CF54" s="89"/>
      <c r="CH54" s="75"/>
      <c r="CI54" s="75"/>
      <c r="CJ54" s="75"/>
      <c r="CK54" s="75"/>
    </row>
    <row r="55" spans="2:126" s="73" customFormat="1" ht="30" customHeight="1">
      <c r="B55" s="84"/>
      <c r="C55" s="8"/>
      <c r="D55" s="88"/>
      <c r="E55" s="32"/>
      <c r="F55" s="8"/>
      <c r="G55" s="87"/>
      <c r="H55" s="90"/>
      <c r="I55" s="90"/>
      <c r="J55" s="110"/>
      <c r="K55" s="106"/>
      <c r="L55" s="106"/>
      <c r="M55" s="106"/>
      <c r="N55" s="106"/>
      <c r="O55" s="106"/>
      <c r="P55" s="110"/>
      <c r="AC55" s="2166" t="s">
        <v>2954</v>
      </c>
      <c r="AD55" s="2166"/>
      <c r="AE55" s="2166"/>
      <c r="AF55" s="2166"/>
      <c r="AG55" s="2166"/>
      <c r="AH55" s="2166"/>
      <c r="AI55" s="2166"/>
      <c r="AJ55" s="2166"/>
      <c r="AK55" s="2166"/>
      <c r="AL55" s="2166"/>
      <c r="AM55" s="2166"/>
      <c r="AN55" s="2166"/>
      <c r="AR55" s="2160" t="s">
        <v>2559</v>
      </c>
      <c r="AS55" s="2160"/>
      <c r="AT55" s="2160"/>
      <c r="AU55" s="2160"/>
      <c r="AV55" s="2160"/>
      <c r="AW55" s="2160"/>
      <c r="AX55" s="2160"/>
      <c r="AY55" s="2160"/>
      <c r="AZ55" s="2160"/>
      <c r="BA55" s="2160"/>
      <c r="BB55" s="2160"/>
      <c r="BC55" s="2160"/>
      <c r="BD55" s="2160"/>
      <c r="BE55" s="2160"/>
      <c r="BF55" s="2160"/>
      <c r="BG55" s="2160"/>
      <c r="BH55" s="2160"/>
      <c r="BI55" s="2160"/>
      <c r="BJ55" s="2160"/>
      <c r="BK55" s="2160"/>
      <c r="BL55" s="2160"/>
      <c r="BM55" s="2160"/>
      <c r="BN55" s="2160"/>
      <c r="BO55" s="2160"/>
      <c r="BP55" s="2160"/>
      <c r="BQ55" s="2160"/>
      <c r="BR55" s="2160"/>
      <c r="BS55" s="2160"/>
      <c r="BT55" s="2160"/>
      <c r="BU55" s="2160"/>
      <c r="BV55" s="2160"/>
      <c r="BW55" s="2160"/>
      <c r="BX55" s="2160"/>
      <c r="BY55" s="2160"/>
      <c r="BZ55" s="2160"/>
      <c r="CA55" s="2160"/>
      <c r="CB55" s="99"/>
      <c r="CC55" s="99"/>
      <c r="CD55" s="132"/>
      <c r="CE55" s="99"/>
      <c r="CF55" s="99"/>
      <c r="CH55" s="75"/>
      <c r="CI55" s="75"/>
      <c r="CJ55" s="75"/>
      <c r="CK55" s="75"/>
    </row>
    <row r="56" spans="2:126" s="73" customFormat="1" ht="30" customHeight="1">
      <c r="B56" s="84"/>
      <c r="C56" s="8"/>
      <c r="D56" s="88"/>
      <c r="E56" s="32"/>
      <c r="F56" s="8"/>
      <c r="G56" s="87"/>
      <c r="H56" s="90"/>
      <c r="I56" s="90"/>
      <c r="J56" s="110"/>
      <c r="K56" s="106"/>
      <c r="L56" s="106"/>
      <c r="M56" s="106"/>
      <c r="N56" s="106"/>
      <c r="O56" s="106"/>
      <c r="P56" s="110"/>
      <c r="Q56" s="8"/>
      <c r="R56" s="8"/>
      <c r="S56" s="8"/>
      <c r="T56" s="8"/>
      <c r="U56" s="8"/>
      <c r="V56" s="8"/>
      <c r="W56" s="8"/>
      <c r="X56" s="8"/>
      <c r="Y56" s="8"/>
      <c r="Z56" s="8"/>
      <c r="AA56" s="8"/>
      <c r="AB56" s="8"/>
      <c r="AC56" s="3031" t="s">
        <v>2955</v>
      </c>
      <c r="AD56" s="3031"/>
      <c r="AE56" s="3031"/>
      <c r="AF56" s="3031"/>
      <c r="AG56" s="3031"/>
      <c r="AH56" s="3031"/>
      <c r="AI56" s="3031"/>
      <c r="AJ56" s="3031"/>
      <c r="AK56" s="3031"/>
      <c r="AL56" s="3031"/>
      <c r="AM56" s="3031"/>
      <c r="AN56" s="3031"/>
      <c r="AR56" s="2160" t="s">
        <v>1572</v>
      </c>
      <c r="AS56" s="2160"/>
      <c r="AT56" s="2160"/>
      <c r="AU56" s="2160"/>
      <c r="AV56" s="2160"/>
      <c r="AW56" s="2160"/>
      <c r="AX56" s="2160"/>
      <c r="AY56" s="2160"/>
      <c r="AZ56" s="2160"/>
      <c r="BA56" s="2160"/>
      <c r="BB56" s="2160"/>
      <c r="BC56" s="2160"/>
      <c r="BD56" s="2160"/>
      <c r="BE56" s="2160"/>
      <c r="BF56" s="2160"/>
      <c r="BG56" s="2160"/>
      <c r="BH56" s="2160"/>
      <c r="BI56" s="2160"/>
      <c r="BJ56" s="2160"/>
      <c r="BK56" s="2160"/>
      <c r="BL56" s="2160"/>
      <c r="BM56" s="2160"/>
      <c r="BN56" s="2160"/>
      <c r="BO56" s="2160"/>
      <c r="BP56" s="2160"/>
      <c r="BQ56" s="2160"/>
      <c r="BR56" s="2160"/>
      <c r="BS56" s="2160"/>
      <c r="BT56" s="2160"/>
      <c r="BU56" s="2160"/>
      <c r="BV56" s="2160"/>
      <c r="BW56" s="2160"/>
      <c r="BX56" s="2160"/>
      <c r="BY56" s="2160"/>
      <c r="BZ56" s="2160"/>
      <c r="CA56" s="2160"/>
      <c r="CB56" s="89"/>
      <c r="CC56" s="89"/>
      <c r="CD56" s="132"/>
      <c r="CE56" s="89"/>
      <c r="CF56" s="89"/>
      <c r="CH56" s="75"/>
      <c r="CI56" s="75"/>
      <c r="CJ56" s="75"/>
      <c r="CK56" s="75"/>
    </row>
    <row r="57" spans="2:126" s="73" customFormat="1" ht="30" customHeight="1">
      <c r="B57" s="96"/>
      <c r="C57" s="8"/>
      <c r="D57" s="8"/>
      <c r="E57" s="32"/>
      <c r="F57" s="118"/>
      <c r="G57" s="118"/>
      <c r="H57" s="110"/>
      <c r="I57" s="110"/>
      <c r="J57" s="110"/>
      <c r="K57" s="110"/>
      <c r="L57" s="110"/>
      <c r="M57" s="110"/>
      <c r="N57" s="110"/>
      <c r="O57" s="110"/>
      <c r="P57" s="110"/>
      <c r="Q57" s="8"/>
      <c r="R57" s="8"/>
      <c r="S57" s="8"/>
      <c r="T57" s="8"/>
      <c r="U57" s="8"/>
      <c r="V57" s="8"/>
      <c r="W57" s="8"/>
      <c r="X57" s="8"/>
      <c r="Y57" s="8"/>
      <c r="Z57" s="8"/>
      <c r="AA57" s="8"/>
      <c r="AB57" s="8"/>
      <c r="AC57" s="8"/>
      <c r="AW57" s="8"/>
      <c r="AX57" s="110"/>
      <c r="AY57" s="110"/>
      <c r="AZ57" s="47"/>
      <c r="BA57" s="47"/>
      <c r="BB57" s="47"/>
      <c r="BD57" s="89"/>
      <c r="BE57" s="89"/>
      <c r="BF57" s="89"/>
      <c r="BG57" s="89"/>
      <c r="BH57" s="89"/>
      <c r="BI57" s="89"/>
      <c r="BJ57" s="89"/>
      <c r="BK57" s="89"/>
      <c r="BL57" s="89"/>
      <c r="BM57" s="89"/>
      <c r="BN57" s="89"/>
      <c r="BO57" s="89"/>
      <c r="BP57" s="89"/>
      <c r="BQ57" s="89"/>
      <c r="BR57" s="89"/>
      <c r="BS57" s="89"/>
      <c r="BT57" s="89"/>
      <c r="BU57" s="89"/>
      <c r="BV57" s="89"/>
      <c r="BW57" s="89"/>
      <c r="BX57" s="89"/>
      <c r="BY57" s="89"/>
      <c r="BZ57" s="89"/>
      <c r="CA57" s="89"/>
      <c r="CB57" s="89"/>
      <c r="CC57" s="89"/>
      <c r="CD57" s="128"/>
      <c r="CE57" s="89"/>
      <c r="CF57" s="89"/>
      <c r="CH57" s="75"/>
      <c r="CI57" s="75"/>
      <c r="CJ57" s="75"/>
      <c r="CK57" s="75"/>
    </row>
    <row r="58" spans="2:126" s="73" customFormat="1" ht="30" customHeight="1">
      <c r="B58" s="98"/>
      <c r="C58" s="91"/>
      <c r="D58" s="148"/>
      <c r="E58" s="148"/>
      <c r="F58" s="148"/>
      <c r="G58" s="148"/>
      <c r="H58" s="94"/>
      <c r="I58" s="94"/>
      <c r="J58" s="94"/>
      <c r="K58" s="94"/>
      <c r="L58" s="94"/>
      <c r="M58" s="94"/>
      <c r="N58" s="94"/>
      <c r="O58" s="94"/>
      <c r="P58" s="94"/>
      <c r="Q58" s="91"/>
      <c r="R58" s="91"/>
      <c r="S58" s="91"/>
      <c r="T58" s="91"/>
      <c r="U58" s="91"/>
      <c r="V58" s="91"/>
      <c r="W58" s="91"/>
      <c r="X58" s="91"/>
      <c r="Y58" s="91"/>
      <c r="Z58" s="91"/>
      <c r="AA58" s="91"/>
      <c r="AB58" s="91"/>
      <c r="AC58" s="91"/>
      <c r="AD58" s="91"/>
      <c r="AE58" s="91"/>
      <c r="AF58" s="91"/>
      <c r="AG58" s="91"/>
      <c r="AH58" s="91"/>
      <c r="AI58" s="91"/>
      <c r="AJ58" s="91"/>
      <c r="AL58" s="1834" t="s">
        <v>2956</v>
      </c>
      <c r="AM58" s="91"/>
      <c r="AN58" s="91"/>
      <c r="AO58" s="91"/>
      <c r="AP58" s="91"/>
      <c r="AQ58" s="91"/>
      <c r="AR58" s="91"/>
      <c r="AS58" s="91"/>
      <c r="AU58" s="91"/>
      <c r="AV58" s="91"/>
      <c r="AW58" s="91"/>
      <c r="AX58" s="91"/>
      <c r="AY58" s="91"/>
      <c r="AZ58" s="8"/>
      <c r="BA58" s="8"/>
      <c r="BB58" s="8"/>
      <c r="BC58" s="8"/>
      <c r="BD58" s="8"/>
      <c r="BE58" s="8"/>
      <c r="BF58" s="8"/>
      <c r="BG58" s="8"/>
      <c r="BH58" s="8"/>
      <c r="BI58" s="8"/>
      <c r="BJ58" s="8"/>
      <c r="BK58" s="8"/>
      <c r="BL58" s="8"/>
      <c r="BM58" s="110"/>
      <c r="BN58" s="110"/>
      <c r="BO58" s="121"/>
      <c r="BP58" s="121"/>
      <c r="BQ58" s="121"/>
      <c r="BR58" s="121"/>
      <c r="BS58" s="121"/>
      <c r="BT58" s="121"/>
      <c r="BU58" s="121"/>
      <c r="BV58" s="121"/>
      <c r="BY58" s="1795" t="s">
        <v>2956</v>
      </c>
      <c r="BZ58" s="170"/>
      <c r="CA58" s="170"/>
      <c r="CB58" s="170"/>
      <c r="CC58" s="170"/>
      <c r="CD58" s="128"/>
      <c r="CE58" s="170"/>
      <c r="CF58" s="170"/>
      <c r="CH58" s="75"/>
      <c r="CI58" s="75"/>
      <c r="CJ58" s="75"/>
      <c r="CK58" s="75"/>
    </row>
    <row r="59" spans="2:126" s="73" customFormat="1" ht="30" customHeight="1">
      <c r="B59" s="101"/>
      <c r="C59" s="91"/>
      <c r="D59" s="1837" t="s">
        <v>1435</v>
      </c>
      <c r="E59" s="85"/>
      <c r="F59" s="94" t="s">
        <v>1745</v>
      </c>
      <c r="G59" s="111"/>
      <c r="H59" s="94"/>
      <c r="I59" s="94"/>
      <c r="J59" s="94"/>
      <c r="K59" s="94"/>
      <c r="L59" s="94"/>
      <c r="M59" s="94"/>
      <c r="N59" s="94"/>
      <c r="O59" s="94"/>
      <c r="P59" s="94"/>
      <c r="Q59" s="91"/>
      <c r="R59" s="91"/>
      <c r="S59" s="91"/>
      <c r="T59" s="91"/>
      <c r="U59" s="91"/>
      <c r="V59" s="91"/>
      <c r="W59" s="91"/>
      <c r="X59" s="91"/>
      <c r="Y59" s="91"/>
      <c r="Z59" s="91"/>
      <c r="AA59" s="2899">
        <v>51</v>
      </c>
      <c r="AB59" s="2899"/>
      <c r="AC59" s="2895"/>
      <c r="AD59" s="2896"/>
      <c r="AE59" s="2896"/>
      <c r="AF59" s="2896"/>
      <c r="AG59" s="2896"/>
      <c r="AH59" s="2896"/>
      <c r="AI59" s="2896"/>
      <c r="AJ59" s="2896"/>
      <c r="AK59" s="2896"/>
      <c r="AL59" s="2896"/>
      <c r="AM59" s="2896"/>
      <c r="AN59" s="2897"/>
      <c r="AP59" s="2899">
        <v>54</v>
      </c>
      <c r="AQ59" s="2899"/>
      <c r="AR59" s="2895"/>
      <c r="AS59" s="2896"/>
      <c r="AT59" s="2896"/>
      <c r="AU59" s="2896"/>
      <c r="AV59" s="2896"/>
      <c r="AW59" s="2896"/>
      <c r="AX59" s="2896"/>
      <c r="AY59" s="2896"/>
      <c r="AZ59" s="2896"/>
      <c r="BA59" s="2896"/>
      <c r="BB59" s="2896"/>
      <c r="BC59" s="2896"/>
      <c r="BD59" s="2896"/>
      <c r="BE59" s="2896"/>
      <c r="BF59" s="2896"/>
      <c r="BG59" s="2896"/>
      <c r="BH59" s="2896"/>
      <c r="BI59" s="2896"/>
      <c r="BJ59" s="2896"/>
      <c r="BK59" s="2896"/>
      <c r="BL59" s="2896"/>
      <c r="BM59" s="2896"/>
      <c r="BN59" s="2896"/>
      <c r="BO59" s="2896"/>
      <c r="BP59" s="2896"/>
      <c r="BQ59" s="2896"/>
      <c r="BR59" s="2896"/>
      <c r="BS59" s="2896"/>
      <c r="BT59" s="2896"/>
      <c r="BU59" s="2896"/>
      <c r="BV59" s="2896"/>
      <c r="BW59" s="2896"/>
      <c r="BX59" s="2896"/>
      <c r="BY59" s="2896"/>
      <c r="BZ59" s="2896"/>
      <c r="CA59" s="2897"/>
      <c r="CB59" s="75"/>
      <c r="CC59" s="75"/>
      <c r="CD59" s="128"/>
      <c r="CE59" s="75"/>
      <c r="CF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84"/>
      <c r="C60" s="47"/>
      <c r="D60" s="92"/>
      <c r="E60" s="85"/>
      <c r="F60" s="82" t="s">
        <v>1746</v>
      </c>
      <c r="G60" s="111"/>
      <c r="H60" s="94"/>
      <c r="I60" s="94"/>
      <c r="J60" s="94"/>
      <c r="K60" s="94"/>
      <c r="L60" s="94"/>
      <c r="M60" s="94"/>
      <c r="N60" s="94"/>
      <c r="O60" s="94"/>
      <c r="P60" s="94"/>
      <c r="Q60" s="47"/>
      <c r="R60" s="47"/>
      <c r="S60" s="47"/>
      <c r="T60" s="47"/>
      <c r="U60" s="47"/>
      <c r="V60" s="47"/>
      <c r="W60" s="47"/>
      <c r="X60" s="47"/>
      <c r="Y60" s="47"/>
      <c r="Z60" s="47"/>
      <c r="AA60" s="2899"/>
      <c r="AB60" s="2899"/>
      <c r="AC60" s="2203"/>
      <c r="AD60" s="2204"/>
      <c r="AE60" s="2204"/>
      <c r="AF60" s="2204"/>
      <c r="AG60" s="2204"/>
      <c r="AH60" s="2204"/>
      <c r="AI60" s="2204"/>
      <c r="AJ60" s="2204"/>
      <c r="AK60" s="2204"/>
      <c r="AL60" s="2204"/>
      <c r="AM60" s="2204"/>
      <c r="AN60" s="2205"/>
      <c r="AP60" s="2899"/>
      <c r="AQ60" s="2899"/>
      <c r="AR60" s="2203"/>
      <c r="AS60" s="2204"/>
      <c r="AT60" s="2204"/>
      <c r="AU60" s="2204"/>
      <c r="AV60" s="2204"/>
      <c r="AW60" s="2204"/>
      <c r="AX60" s="2204"/>
      <c r="AY60" s="2204"/>
      <c r="AZ60" s="2204"/>
      <c r="BA60" s="2204"/>
      <c r="BB60" s="2204"/>
      <c r="BC60" s="2204"/>
      <c r="BD60" s="2204"/>
      <c r="BE60" s="2204"/>
      <c r="BF60" s="2204"/>
      <c r="BG60" s="2204"/>
      <c r="BH60" s="2204"/>
      <c r="BI60" s="2204"/>
      <c r="BJ60" s="2204"/>
      <c r="BK60" s="2204"/>
      <c r="BL60" s="2204"/>
      <c r="BM60" s="2204"/>
      <c r="BN60" s="2204"/>
      <c r="BO60" s="2204"/>
      <c r="BP60" s="2204"/>
      <c r="BQ60" s="2204"/>
      <c r="BR60" s="2204"/>
      <c r="BS60" s="2204"/>
      <c r="BT60" s="2204"/>
      <c r="BU60" s="2204"/>
      <c r="BV60" s="2204"/>
      <c r="BW60" s="2204"/>
      <c r="BX60" s="2204"/>
      <c r="BY60" s="2204"/>
      <c r="BZ60" s="2204"/>
      <c r="CA60" s="2205"/>
      <c r="CB60" s="75"/>
      <c r="CC60" s="75"/>
      <c r="CD60" s="128"/>
      <c r="CE60" s="75"/>
      <c r="CF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25.2" customHeight="1">
      <c r="B61" s="109"/>
      <c r="C61" s="47"/>
      <c r="D61" s="87"/>
      <c r="E61" s="85"/>
      <c r="F61" s="95"/>
      <c r="G61" s="86"/>
      <c r="H61" s="94"/>
      <c r="I61" s="94"/>
      <c r="J61" s="94"/>
      <c r="K61" s="94"/>
      <c r="L61" s="94"/>
      <c r="M61" s="94"/>
      <c r="N61" s="94"/>
      <c r="O61" s="94"/>
      <c r="P61" s="94"/>
      <c r="Q61" s="47"/>
      <c r="R61" s="47"/>
      <c r="S61" s="47"/>
      <c r="T61" s="47"/>
      <c r="U61" s="47"/>
      <c r="V61" s="47"/>
      <c r="W61" s="47"/>
      <c r="X61" s="47"/>
      <c r="Y61" s="47"/>
      <c r="Z61" s="47"/>
      <c r="AA61" s="47"/>
      <c r="AB61" s="47"/>
      <c r="AC61" s="47"/>
      <c r="AD61" s="47"/>
      <c r="AE61" s="47"/>
      <c r="AF61" s="47"/>
      <c r="AG61" s="47"/>
      <c r="AW61" s="47"/>
      <c r="AX61" s="47"/>
      <c r="AY61" s="47"/>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132"/>
      <c r="CE61" s="75"/>
      <c r="CF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84"/>
      <c r="C62" s="47"/>
      <c r="D62" s="1832" t="s">
        <v>1439</v>
      </c>
      <c r="E62" s="85"/>
      <c r="F62" s="89" t="s">
        <v>2957</v>
      </c>
      <c r="G62" s="86"/>
      <c r="H62" s="94"/>
      <c r="I62" s="94"/>
      <c r="J62" s="94"/>
      <c r="K62" s="94"/>
      <c r="L62" s="94"/>
      <c r="M62" s="94"/>
      <c r="N62" s="94"/>
      <c r="O62" s="94"/>
      <c r="P62" s="94"/>
      <c r="Q62" s="94"/>
      <c r="R62" s="94"/>
      <c r="S62" s="94"/>
      <c r="T62" s="94"/>
      <c r="U62" s="94"/>
      <c r="V62" s="94"/>
      <c r="W62" s="94"/>
      <c r="X62" s="94"/>
      <c r="Y62" s="94"/>
      <c r="Z62" s="94"/>
      <c r="AA62" s="2899">
        <v>52</v>
      </c>
      <c r="AB62" s="2899"/>
      <c r="AC62" s="2895"/>
      <c r="AD62" s="2896"/>
      <c r="AE62" s="2896"/>
      <c r="AF62" s="2896"/>
      <c r="AG62" s="2896"/>
      <c r="AH62" s="2896"/>
      <c r="AI62" s="2896"/>
      <c r="AJ62" s="2896"/>
      <c r="AK62" s="2896"/>
      <c r="AL62" s="2896"/>
      <c r="AM62" s="2896"/>
      <c r="AN62" s="2897"/>
      <c r="AP62" s="2899">
        <v>55</v>
      </c>
      <c r="AQ62" s="2899"/>
      <c r="AR62" s="2895"/>
      <c r="AS62" s="2896"/>
      <c r="AT62" s="2896"/>
      <c r="AU62" s="2896"/>
      <c r="AV62" s="2896"/>
      <c r="AW62" s="2896"/>
      <c r="AX62" s="2896"/>
      <c r="AY62" s="2896"/>
      <c r="AZ62" s="2896"/>
      <c r="BA62" s="2896"/>
      <c r="BB62" s="2896"/>
      <c r="BC62" s="2896"/>
      <c r="BD62" s="2896"/>
      <c r="BE62" s="2896"/>
      <c r="BF62" s="2896"/>
      <c r="BG62" s="2896"/>
      <c r="BH62" s="2896"/>
      <c r="BI62" s="2896"/>
      <c r="BJ62" s="2896"/>
      <c r="BK62" s="2896"/>
      <c r="BL62" s="2896"/>
      <c r="BM62" s="2896"/>
      <c r="BN62" s="2896"/>
      <c r="BO62" s="2896"/>
      <c r="BP62" s="2896"/>
      <c r="BQ62" s="2896"/>
      <c r="BR62" s="2896"/>
      <c r="BS62" s="2896"/>
      <c r="BT62" s="2896"/>
      <c r="BU62" s="2896"/>
      <c r="BV62" s="2896"/>
      <c r="BW62" s="2896"/>
      <c r="BX62" s="2896"/>
      <c r="BY62" s="2896"/>
      <c r="BZ62" s="2896"/>
      <c r="CA62" s="2897"/>
      <c r="CB62" s="75"/>
      <c r="CC62" s="75"/>
      <c r="CD62" s="132"/>
      <c r="CE62" s="75"/>
      <c r="CF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84"/>
      <c r="C63" s="47"/>
      <c r="D63" s="97"/>
      <c r="E63" s="85"/>
      <c r="F63" s="99" t="s">
        <v>2958</v>
      </c>
      <c r="G63" s="86"/>
      <c r="H63" s="94"/>
      <c r="I63" s="94"/>
      <c r="J63" s="94"/>
      <c r="K63" s="94"/>
      <c r="L63" s="94"/>
      <c r="M63" s="94"/>
      <c r="N63" s="94"/>
      <c r="O63" s="94"/>
      <c r="P63" s="94"/>
      <c r="Q63" s="94"/>
      <c r="R63" s="94"/>
      <c r="S63" s="94"/>
      <c r="T63" s="94"/>
      <c r="U63" s="94"/>
      <c r="V63" s="94"/>
      <c r="W63" s="94"/>
      <c r="X63" s="94"/>
      <c r="Y63" s="94"/>
      <c r="Z63" s="94"/>
      <c r="AA63" s="2899"/>
      <c r="AB63" s="2899"/>
      <c r="AC63" s="2203"/>
      <c r="AD63" s="2204"/>
      <c r="AE63" s="2204"/>
      <c r="AF63" s="2204"/>
      <c r="AG63" s="2204"/>
      <c r="AH63" s="2204"/>
      <c r="AI63" s="2204"/>
      <c r="AJ63" s="2204"/>
      <c r="AK63" s="2204"/>
      <c r="AL63" s="2204"/>
      <c r="AM63" s="2204"/>
      <c r="AN63" s="2205"/>
      <c r="AP63" s="2899"/>
      <c r="AQ63" s="2899"/>
      <c r="AR63" s="2203"/>
      <c r="AS63" s="2204"/>
      <c r="AT63" s="2204"/>
      <c r="AU63" s="2204"/>
      <c r="AV63" s="2204"/>
      <c r="AW63" s="2204"/>
      <c r="AX63" s="2204"/>
      <c r="AY63" s="2204"/>
      <c r="AZ63" s="2204"/>
      <c r="BA63" s="2204"/>
      <c r="BB63" s="2204"/>
      <c r="BC63" s="2204"/>
      <c r="BD63" s="2204"/>
      <c r="BE63" s="2204"/>
      <c r="BF63" s="2204"/>
      <c r="BG63" s="2204"/>
      <c r="BH63" s="2204"/>
      <c r="BI63" s="2204"/>
      <c r="BJ63" s="2204"/>
      <c r="BK63" s="2204"/>
      <c r="BL63" s="2204"/>
      <c r="BM63" s="2204"/>
      <c r="BN63" s="2204"/>
      <c r="BO63" s="2204"/>
      <c r="BP63" s="2204"/>
      <c r="BQ63" s="2204"/>
      <c r="BR63" s="2204"/>
      <c r="BS63" s="2204"/>
      <c r="BT63" s="2204"/>
      <c r="BU63" s="2204"/>
      <c r="BV63" s="2204"/>
      <c r="BW63" s="2204"/>
      <c r="BX63" s="2204"/>
      <c r="BY63" s="2204"/>
      <c r="BZ63" s="2204"/>
      <c r="CA63" s="2205"/>
      <c r="CB63" s="75"/>
      <c r="CC63" s="75"/>
      <c r="CD63" s="132"/>
      <c r="CE63" s="75"/>
      <c r="CF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25.2" customHeight="1">
      <c r="B64" s="96"/>
      <c r="C64" s="47"/>
      <c r="D64" s="100"/>
      <c r="E64" s="85"/>
      <c r="F64" s="95"/>
      <c r="G64" s="86"/>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W64" s="47"/>
      <c r="AX64" s="47"/>
      <c r="AY64" s="47"/>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132"/>
      <c r="CE64" s="75"/>
      <c r="CF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30" customHeight="1">
      <c r="B65" s="98"/>
      <c r="C65" s="47"/>
      <c r="D65" s="86" t="s">
        <v>1488</v>
      </c>
      <c r="E65" s="85"/>
      <c r="F65" s="89" t="s">
        <v>2959</v>
      </c>
      <c r="G65" s="86"/>
      <c r="H65" s="94"/>
      <c r="I65" s="94"/>
      <c r="J65" s="94"/>
      <c r="K65" s="94"/>
      <c r="L65" s="94"/>
      <c r="M65" s="94"/>
      <c r="N65" s="94"/>
      <c r="O65" s="94"/>
      <c r="P65" s="94"/>
      <c r="Q65" s="94"/>
      <c r="R65" s="94"/>
      <c r="S65" s="94"/>
      <c r="T65" s="94"/>
      <c r="U65" s="94"/>
      <c r="V65" s="94"/>
      <c r="W65" s="94"/>
      <c r="X65" s="94"/>
      <c r="Y65" s="94"/>
      <c r="Z65" s="94"/>
      <c r="AA65" s="2899">
        <v>53</v>
      </c>
      <c r="AB65" s="2899"/>
      <c r="AC65" s="2895"/>
      <c r="AD65" s="2896"/>
      <c r="AE65" s="2896"/>
      <c r="AF65" s="2896"/>
      <c r="AG65" s="2896"/>
      <c r="AH65" s="2896"/>
      <c r="AI65" s="2896"/>
      <c r="AJ65" s="2896"/>
      <c r="AK65" s="2896"/>
      <c r="AL65" s="2896"/>
      <c r="AM65" s="2896"/>
      <c r="AN65" s="2897"/>
      <c r="AP65" s="2899">
        <v>56</v>
      </c>
      <c r="AQ65" s="2899"/>
      <c r="AR65" s="2895"/>
      <c r="AS65" s="2896"/>
      <c r="AT65" s="2896"/>
      <c r="AU65" s="2896"/>
      <c r="AV65" s="2896"/>
      <c r="AW65" s="2896"/>
      <c r="AX65" s="2896"/>
      <c r="AY65" s="2896"/>
      <c r="AZ65" s="2896"/>
      <c r="BA65" s="2896"/>
      <c r="BB65" s="2896"/>
      <c r="BC65" s="2896"/>
      <c r="BD65" s="2896"/>
      <c r="BE65" s="2896"/>
      <c r="BF65" s="2896"/>
      <c r="BG65" s="2896"/>
      <c r="BH65" s="2896"/>
      <c r="BI65" s="2896"/>
      <c r="BJ65" s="2896"/>
      <c r="BK65" s="2896"/>
      <c r="BL65" s="2896"/>
      <c r="BM65" s="2896"/>
      <c r="BN65" s="2896"/>
      <c r="BO65" s="2896"/>
      <c r="BP65" s="2896"/>
      <c r="BQ65" s="2896"/>
      <c r="BR65" s="2896"/>
      <c r="BS65" s="2896"/>
      <c r="BT65" s="2896"/>
      <c r="BU65" s="2896"/>
      <c r="BV65" s="2896"/>
      <c r="BW65" s="2896"/>
      <c r="BX65" s="2896"/>
      <c r="BY65" s="2896"/>
      <c r="BZ65" s="2896"/>
      <c r="CA65" s="2897"/>
      <c r="CB65" s="75"/>
      <c r="CC65" s="75"/>
      <c r="CD65" s="172"/>
      <c r="CE65" s="75"/>
      <c r="CF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84"/>
      <c r="C66" s="47"/>
      <c r="D66" s="102"/>
      <c r="E66" s="85"/>
      <c r="F66" s="99" t="s">
        <v>2960</v>
      </c>
      <c r="G66" s="86"/>
      <c r="H66" s="94"/>
      <c r="I66" s="94"/>
      <c r="J66" s="94"/>
      <c r="K66" s="94"/>
      <c r="L66" s="94"/>
      <c r="M66" s="94"/>
      <c r="N66" s="94"/>
      <c r="O66" s="94"/>
      <c r="P66" s="94"/>
      <c r="Q66" s="94"/>
      <c r="R66" s="94"/>
      <c r="S66" s="94"/>
      <c r="T66" s="94"/>
      <c r="U66" s="94"/>
      <c r="V66" s="94"/>
      <c r="W66" s="94"/>
      <c r="X66" s="94"/>
      <c r="Y66" s="94"/>
      <c r="Z66" s="94"/>
      <c r="AA66" s="2899"/>
      <c r="AB66" s="2899"/>
      <c r="AC66" s="2203"/>
      <c r="AD66" s="2204"/>
      <c r="AE66" s="2204"/>
      <c r="AF66" s="2204"/>
      <c r="AG66" s="2204"/>
      <c r="AH66" s="2204"/>
      <c r="AI66" s="2204"/>
      <c r="AJ66" s="2204"/>
      <c r="AK66" s="2204"/>
      <c r="AL66" s="2204"/>
      <c r="AM66" s="2204"/>
      <c r="AN66" s="2205"/>
      <c r="AP66" s="2899"/>
      <c r="AQ66" s="2899"/>
      <c r="AR66" s="2203"/>
      <c r="AS66" s="2204"/>
      <c r="AT66" s="2204"/>
      <c r="AU66" s="2204"/>
      <c r="AV66" s="2204"/>
      <c r="AW66" s="2204"/>
      <c r="AX66" s="2204"/>
      <c r="AY66" s="2204"/>
      <c r="AZ66" s="2204"/>
      <c r="BA66" s="2204"/>
      <c r="BB66" s="2204"/>
      <c r="BC66" s="2204"/>
      <c r="BD66" s="2204"/>
      <c r="BE66" s="2204"/>
      <c r="BF66" s="2204"/>
      <c r="BG66" s="2204"/>
      <c r="BH66" s="2204"/>
      <c r="BI66" s="2204"/>
      <c r="BJ66" s="2204"/>
      <c r="BK66" s="2204"/>
      <c r="BL66" s="2204"/>
      <c r="BM66" s="2204"/>
      <c r="BN66" s="2204"/>
      <c r="BO66" s="2204"/>
      <c r="BP66" s="2204"/>
      <c r="BQ66" s="2204"/>
      <c r="BR66" s="2204"/>
      <c r="BS66" s="2204"/>
      <c r="BT66" s="2204"/>
      <c r="BU66" s="2204"/>
      <c r="BV66" s="2204"/>
      <c r="BW66" s="2204"/>
      <c r="BX66" s="2204"/>
      <c r="BY66" s="2204"/>
      <c r="BZ66" s="2204"/>
      <c r="CA66" s="2205"/>
      <c r="CB66" s="75"/>
      <c r="CC66" s="75"/>
      <c r="CD66" s="172"/>
      <c r="CE66" s="75"/>
      <c r="CF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40.200000000000003" customHeight="1">
      <c r="B67" s="157"/>
      <c r="C67" s="104"/>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4"/>
      <c r="AY67" s="104"/>
      <c r="AZ67" s="104"/>
      <c r="BA67" s="104"/>
      <c r="BB67" s="104"/>
      <c r="BC67" s="104"/>
      <c r="BD67" s="104"/>
      <c r="BE67" s="104"/>
      <c r="BF67" s="104"/>
      <c r="BG67" s="104"/>
      <c r="BH67" s="104"/>
      <c r="BI67" s="104"/>
      <c r="BJ67" s="104"/>
      <c r="BK67" s="104"/>
      <c r="BL67" s="104"/>
      <c r="BM67" s="104"/>
      <c r="BN67" s="104"/>
      <c r="BO67" s="104"/>
      <c r="BP67" s="104"/>
      <c r="BQ67" s="104"/>
      <c r="BR67" s="104"/>
      <c r="BS67" s="104"/>
      <c r="BT67" s="104"/>
      <c r="BU67" s="104"/>
      <c r="BV67" s="104"/>
      <c r="BW67" s="104"/>
      <c r="BX67" s="104"/>
      <c r="BY67" s="104"/>
      <c r="BZ67" s="104"/>
      <c r="CA67" s="104"/>
      <c r="CB67" s="104"/>
      <c r="CC67" s="104"/>
      <c r="CD67" s="191"/>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40.200000000000003" customHeight="1">
      <c r="B68" s="101"/>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128"/>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84"/>
      <c r="C69" s="89" t="s">
        <v>2961</v>
      </c>
      <c r="D69" s="86" t="s">
        <v>2962</v>
      </c>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BX69" s="75"/>
      <c r="BY69" s="75"/>
      <c r="BZ69" s="75"/>
      <c r="CA69" s="75"/>
      <c r="CB69" s="75"/>
      <c r="CC69" s="75"/>
      <c r="CD69" s="128"/>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84"/>
      <c r="C70" s="8"/>
      <c r="D70" s="88" t="s">
        <v>2963</v>
      </c>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BX70" s="75"/>
      <c r="BY70" s="75"/>
      <c r="BZ70" s="75"/>
      <c r="CA70" s="75"/>
      <c r="CB70" s="75"/>
      <c r="CC70" s="75"/>
      <c r="CD70" s="128"/>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25.2" customHeight="1">
      <c r="B71" s="84"/>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131"/>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C72" s="75"/>
      <c r="D72" s="3013">
        <v>330070</v>
      </c>
      <c r="E72" s="3013"/>
      <c r="F72" s="3013"/>
      <c r="G72" s="3013"/>
      <c r="H72" s="3013"/>
      <c r="I72" s="112"/>
      <c r="J72" s="112"/>
      <c r="K72" s="112"/>
      <c r="L72" s="112"/>
      <c r="M72" s="112"/>
      <c r="N72" s="112"/>
      <c r="O72" s="112"/>
      <c r="P72" s="112"/>
      <c r="Q72" s="112"/>
      <c r="R72" s="89"/>
      <c r="S72" s="89"/>
      <c r="T72" s="89"/>
      <c r="U72" s="89"/>
      <c r="V72" s="89"/>
      <c r="W72" s="89"/>
      <c r="X72" s="89"/>
      <c r="Y72" s="89"/>
      <c r="Z72" s="89"/>
      <c r="AA72" s="89"/>
      <c r="AB72" s="89"/>
      <c r="AC72" s="89"/>
      <c r="AD72" s="89"/>
      <c r="AE72" s="89"/>
      <c r="AF72" s="89"/>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131"/>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15" customHeight="1">
      <c r="B73" s="96"/>
      <c r="C73" s="75"/>
      <c r="D73" s="2898" t="s">
        <v>1395</v>
      </c>
      <c r="E73" s="2258"/>
      <c r="F73" s="2959"/>
      <c r="G73" s="2960"/>
      <c r="H73" s="2961"/>
      <c r="I73" s="113"/>
      <c r="J73" s="2965" t="s">
        <v>2691</v>
      </c>
      <c r="K73" s="2965"/>
      <c r="L73" s="2965"/>
      <c r="M73" s="2965"/>
      <c r="N73" s="2965"/>
      <c r="O73" s="2965"/>
      <c r="P73" s="2965"/>
      <c r="Q73" s="2965"/>
      <c r="R73" s="89"/>
      <c r="S73" s="2898" t="s">
        <v>1397</v>
      </c>
      <c r="T73" s="2258"/>
      <c r="U73" s="2959"/>
      <c r="V73" s="2960"/>
      <c r="W73" s="2961"/>
      <c r="X73" s="113"/>
      <c r="Y73" s="2965" t="s">
        <v>1451</v>
      </c>
      <c r="Z73" s="2965"/>
      <c r="AA73" s="2965"/>
      <c r="AB73" s="2965"/>
      <c r="AC73" s="2965"/>
      <c r="AD73" s="2965"/>
      <c r="AE73" s="2965"/>
      <c r="AF73" s="296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132"/>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98"/>
      <c r="C74" s="75"/>
      <c r="D74" s="2899"/>
      <c r="E74" s="2258"/>
      <c r="F74" s="2962"/>
      <c r="G74" s="2963"/>
      <c r="H74" s="2964"/>
      <c r="I74" s="113"/>
      <c r="J74" s="2965"/>
      <c r="K74" s="2965"/>
      <c r="L74" s="2965"/>
      <c r="M74" s="2965"/>
      <c r="N74" s="2965"/>
      <c r="O74" s="2965"/>
      <c r="P74" s="2965"/>
      <c r="Q74" s="2965"/>
      <c r="R74" s="89"/>
      <c r="S74" s="2899"/>
      <c r="T74" s="2258"/>
      <c r="U74" s="2962"/>
      <c r="V74" s="2963"/>
      <c r="W74" s="2964"/>
      <c r="X74" s="113"/>
      <c r="Y74" s="2965"/>
      <c r="Z74" s="2965"/>
      <c r="AA74" s="2965"/>
      <c r="AB74" s="2965"/>
      <c r="AC74" s="2965"/>
      <c r="AD74" s="2965"/>
      <c r="AE74" s="2965"/>
      <c r="AF74" s="296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132"/>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98"/>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132"/>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147"/>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4"/>
      <c r="AV76" s="104"/>
      <c r="AW76" s="104"/>
      <c r="AX76" s="104"/>
      <c r="AY76" s="104"/>
      <c r="AZ76" s="104"/>
      <c r="BA76" s="104"/>
      <c r="BB76" s="104"/>
      <c r="BC76" s="104"/>
      <c r="BD76" s="104"/>
      <c r="BE76" s="104"/>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50"/>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40.200000000000003" customHeight="1">
      <c r="B77" s="84"/>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128"/>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84"/>
      <c r="AF78" s="75"/>
      <c r="AG78" s="75"/>
      <c r="AH78" s="75"/>
      <c r="AI78" s="75"/>
      <c r="AJ78" s="75"/>
      <c r="AK78" s="75"/>
      <c r="AL78" s="75"/>
      <c r="AM78" s="75"/>
      <c r="AN78" s="75"/>
      <c r="AO78" s="75"/>
      <c r="AP78" s="91"/>
      <c r="AQ78" s="91"/>
      <c r="AR78" s="91"/>
      <c r="AS78" s="91"/>
      <c r="AU78" s="91"/>
      <c r="AV78" s="91"/>
      <c r="AW78" s="91"/>
      <c r="AX78" s="91"/>
      <c r="AY78" s="91"/>
      <c r="AZ78" s="8"/>
      <c r="BA78" s="8"/>
      <c r="BB78" s="8"/>
      <c r="BC78" s="8"/>
      <c r="BD78" s="8"/>
      <c r="BE78" s="8"/>
      <c r="BF78" s="8"/>
      <c r="BG78" s="8"/>
      <c r="BH78" s="8"/>
      <c r="BI78" s="8"/>
      <c r="BJ78" s="8"/>
      <c r="BK78" s="8"/>
      <c r="BL78" s="8"/>
      <c r="BM78" s="110"/>
      <c r="BN78" s="110"/>
      <c r="BO78" s="121"/>
      <c r="BP78" s="121"/>
      <c r="BQ78" s="121"/>
      <c r="BR78" s="121"/>
      <c r="BS78" s="121"/>
      <c r="BT78" s="121"/>
      <c r="BU78" s="121"/>
      <c r="BV78" s="121"/>
      <c r="BY78" s="1795" t="s">
        <v>2956</v>
      </c>
      <c r="BZ78" s="170"/>
      <c r="CA78" s="170"/>
      <c r="CB78" s="75"/>
      <c r="CC78" s="75"/>
      <c r="CD78" s="128"/>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84"/>
      <c r="C79" s="89" t="s">
        <v>2964</v>
      </c>
      <c r="D79" s="86" t="s">
        <v>2965</v>
      </c>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2899">
        <v>71</v>
      </c>
      <c r="AQ79" s="2899"/>
      <c r="AR79" s="2895"/>
      <c r="AS79" s="2896"/>
      <c r="AT79" s="2896"/>
      <c r="AU79" s="2896"/>
      <c r="AV79" s="2896"/>
      <c r="AW79" s="2896"/>
      <c r="AX79" s="2896"/>
      <c r="AY79" s="2896"/>
      <c r="AZ79" s="2896"/>
      <c r="BA79" s="2896"/>
      <c r="BB79" s="2896"/>
      <c r="BC79" s="2896"/>
      <c r="BD79" s="2896"/>
      <c r="BE79" s="2896"/>
      <c r="BF79" s="2896"/>
      <c r="BG79" s="2896"/>
      <c r="BH79" s="2896"/>
      <c r="BI79" s="2896"/>
      <c r="BJ79" s="2896"/>
      <c r="BK79" s="2896"/>
      <c r="BL79" s="2896"/>
      <c r="BM79" s="2896"/>
      <c r="BN79" s="2896"/>
      <c r="BO79" s="2896"/>
      <c r="BP79" s="2896"/>
      <c r="BQ79" s="2896"/>
      <c r="BR79" s="2896"/>
      <c r="BS79" s="2896"/>
      <c r="BT79" s="2896"/>
      <c r="BU79" s="2896"/>
      <c r="BV79" s="2896"/>
      <c r="BW79" s="2896"/>
      <c r="BX79" s="2896"/>
      <c r="BY79" s="2896"/>
      <c r="BZ79" s="2896"/>
      <c r="CA79" s="2897"/>
      <c r="CB79" s="75"/>
      <c r="CC79" s="75"/>
      <c r="CD79" s="128"/>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8"/>
      <c r="D80" s="88" t="s">
        <v>2966</v>
      </c>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2899"/>
      <c r="AQ80" s="2899"/>
      <c r="AR80" s="2203"/>
      <c r="AS80" s="2204"/>
      <c r="AT80" s="2204"/>
      <c r="AU80" s="2204"/>
      <c r="AV80" s="2204"/>
      <c r="AW80" s="2204"/>
      <c r="AX80" s="2204"/>
      <c r="AY80" s="2204"/>
      <c r="AZ80" s="2204"/>
      <c r="BA80" s="2204"/>
      <c r="BB80" s="2204"/>
      <c r="BC80" s="2204"/>
      <c r="BD80" s="2204"/>
      <c r="BE80" s="2204"/>
      <c r="BF80" s="2204"/>
      <c r="BG80" s="2204"/>
      <c r="BH80" s="2204"/>
      <c r="BI80" s="2204"/>
      <c r="BJ80" s="2204"/>
      <c r="BK80" s="2204"/>
      <c r="BL80" s="2204"/>
      <c r="BM80" s="2204"/>
      <c r="BN80" s="2204"/>
      <c r="BO80" s="2204"/>
      <c r="BP80" s="2204"/>
      <c r="BQ80" s="2204"/>
      <c r="BR80" s="2204"/>
      <c r="BS80" s="2204"/>
      <c r="BT80" s="2204"/>
      <c r="BU80" s="2204"/>
      <c r="BV80" s="2204"/>
      <c r="BW80" s="2204"/>
      <c r="BX80" s="2204"/>
      <c r="BY80" s="2204"/>
      <c r="BZ80" s="2204"/>
      <c r="CA80" s="2205"/>
      <c r="CB80" s="75"/>
      <c r="CC80" s="75"/>
      <c r="CD80" s="128"/>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96"/>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128"/>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98"/>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131"/>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98"/>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131"/>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101"/>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132"/>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84"/>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32"/>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98"/>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98"/>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128"/>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19.95" customHeight="1">
      <c r="B88" s="101"/>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137"/>
      <c r="CD88" s="128"/>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s="73" customFormat="1" ht="19.95" customHeight="1">
      <c r="B89" s="84"/>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2"/>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1:126" s="73" customFormat="1" ht="30" customHeight="1">
      <c r="B90" s="133"/>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34"/>
      <c r="BE90" s="134"/>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42"/>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row>
    <row r="91" spans="1:126" ht="19.95" customHeight="1">
      <c r="B91" s="135"/>
      <c r="C91" s="136"/>
      <c r="D91" s="135"/>
      <c r="E91" s="137"/>
      <c r="F91" s="136"/>
      <c r="G91" s="121"/>
      <c r="H91" s="121"/>
      <c r="I91" s="121"/>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ht="19.95" customHeight="1">
      <c r="B92" s="135"/>
      <c r="C92" s="136"/>
      <c r="D92" s="135"/>
      <c r="E92" s="137"/>
      <c r="F92" s="136"/>
      <c r="G92" s="121"/>
      <c r="H92" s="121"/>
      <c r="I92" s="121"/>
      <c r="J92" s="139"/>
      <c r="K92" s="139"/>
      <c r="L92" s="139"/>
      <c r="M92" s="139"/>
      <c r="N92" s="139"/>
      <c r="O92" s="139"/>
      <c r="P92" s="139"/>
      <c r="Q92" s="140"/>
      <c r="R92" s="139"/>
      <c r="S92" s="139"/>
      <c r="T92" s="135"/>
      <c r="U92" s="135"/>
      <c r="V92" s="135"/>
      <c r="W92" s="135"/>
      <c r="X92" s="135"/>
      <c r="Y92" s="135"/>
      <c r="Z92" s="135"/>
      <c r="AA92" s="135"/>
      <c r="AB92" s="141"/>
      <c r="AC92" s="137"/>
      <c r="AD92" s="137"/>
      <c r="AE92" s="137"/>
      <c r="AF92" s="137"/>
      <c r="AG92" s="137"/>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41"/>
      <c r="CA92" s="137"/>
      <c r="CB92" s="137"/>
      <c r="CC92" s="135"/>
      <c r="CD92" s="135"/>
    </row>
    <row r="93" spans="1:126" s="74" customFormat="1" ht="30" customHeight="1">
      <c r="A93" s="2160">
        <v>38</v>
      </c>
      <c r="B93" s="2160"/>
      <c r="C93" s="2160"/>
      <c r="D93" s="2160"/>
      <c r="E93" s="2160"/>
      <c r="F93" s="2160"/>
      <c r="G93" s="2160"/>
      <c r="H93" s="2160"/>
      <c r="I93" s="2160"/>
      <c r="J93" s="2160"/>
      <c r="K93" s="2160"/>
      <c r="L93" s="2160"/>
      <c r="M93" s="2160"/>
      <c r="N93" s="2160"/>
      <c r="O93" s="2160"/>
      <c r="P93" s="2160"/>
      <c r="Q93" s="2160"/>
      <c r="R93" s="2160"/>
      <c r="S93" s="2160"/>
      <c r="T93" s="2160"/>
      <c r="U93" s="2160"/>
      <c r="V93" s="2160"/>
      <c r="W93" s="2160"/>
      <c r="X93" s="2160"/>
      <c r="Y93" s="2160"/>
      <c r="Z93" s="2160"/>
      <c r="AA93" s="2160"/>
      <c r="AB93" s="2160"/>
      <c r="AC93" s="2160"/>
      <c r="AD93" s="2160"/>
      <c r="AE93" s="2160"/>
      <c r="AF93" s="2160"/>
      <c r="AG93" s="2160"/>
      <c r="AH93" s="2160"/>
      <c r="AI93" s="2160"/>
      <c r="AJ93" s="2160"/>
      <c r="AK93" s="2160"/>
      <c r="AL93" s="2160"/>
      <c r="AM93" s="2160"/>
      <c r="AN93" s="2160"/>
      <c r="AO93" s="2160"/>
      <c r="AP93" s="2160"/>
      <c r="AQ93" s="2160"/>
      <c r="AR93" s="2160"/>
      <c r="AS93" s="2160"/>
      <c r="AT93" s="2160"/>
      <c r="AU93" s="2160"/>
      <c r="AV93" s="2160"/>
      <c r="AW93" s="2160"/>
      <c r="AX93" s="2160"/>
      <c r="AY93" s="2160"/>
      <c r="AZ93" s="2160"/>
      <c r="BA93" s="2160"/>
      <c r="BB93" s="2160"/>
      <c r="BC93" s="2160"/>
      <c r="BD93" s="2160"/>
      <c r="BE93" s="2160"/>
      <c r="BF93" s="2160"/>
      <c r="BG93" s="2160"/>
      <c r="BH93" s="2160"/>
      <c r="BI93" s="2160"/>
      <c r="BJ93" s="2160"/>
      <c r="BK93" s="2160"/>
      <c r="BL93" s="2160"/>
      <c r="BM93" s="2160"/>
      <c r="BN93" s="2160"/>
      <c r="BO93" s="2160"/>
      <c r="BP93" s="2160"/>
      <c r="BQ93" s="2160"/>
      <c r="BR93" s="2160"/>
      <c r="BS93" s="2160"/>
      <c r="BT93" s="2160"/>
      <c r="BU93" s="2160"/>
      <c r="BV93" s="2160"/>
      <c r="BW93" s="2160"/>
      <c r="BX93" s="2160"/>
      <c r="BY93" s="2160"/>
      <c r="BZ93" s="2160"/>
      <c r="CA93" s="2160"/>
      <c r="CB93" s="2160"/>
      <c r="CC93" s="2160"/>
      <c r="CD93" s="2160"/>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row>
    <row r="94" spans="1:126" s="74" customFormat="1" ht="19.95" customHeight="1">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row>
    <row r="95" spans="1:126" s="74" customFormat="1" ht="19.95" customHeight="1">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row>
  </sheetData>
  <mergeCells count="67">
    <mergeCell ref="D72:H72"/>
    <mergeCell ref="A93:CD93"/>
    <mergeCell ref="D73:E74"/>
    <mergeCell ref="F73:H74"/>
    <mergeCell ref="U73:W74"/>
    <mergeCell ref="J73:Q74"/>
    <mergeCell ref="S73:T74"/>
    <mergeCell ref="AR79:CA80"/>
    <mergeCell ref="Y73:AF74"/>
    <mergeCell ref="AP79:AQ80"/>
    <mergeCell ref="AC65:AN66"/>
    <mergeCell ref="AA59:AB60"/>
    <mergeCell ref="AP59:AQ60"/>
    <mergeCell ref="BS48:BU49"/>
    <mergeCell ref="AC56:AN56"/>
    <mergeCell ref="AR56:CA56"/>
    <mergeCell ref="AC59:AN60"/>
    <mergeCell ref="AR59:CA60"/>
    <mergeCell ref="AR62:CA63"/>
    <mergeCell ref="AR65:CA66"/>
    <mergeCell ref="AA65:AB66"/>
    <mergeCell ref="AP65:AQ66"/>
    <mergeCell ref="AA62:AB63"/>
    <mergeCell ref="AP62:AQ63"/>
    <mergeCell ref="AR53:CA53"/>
    <mergeCell ref="AR54:CA54"/>
    <mergeCell ref="AC55:AN55"/>
    <mergeCell ref="AR55:CA55"/>
    <mergeCell ref="AC62:AN63"/>
    <mergeCell ref="CB48:CC49"/>
    <mergeCell ref="BQ42:BR43"/>
    <mergeCell ref="CB42:CC43"/>
    <mergeCell ref="BQ45:BR46"/>
    <mergeCell ref="CB45:CC46"/>
    <mergeCell ref="BS42:CA43"/>
    <mergeCell ref="BS45:CA46"/>
    <mergeCell ref="BV48:BX49"/>
    <mergeCell ref="BY48:CA49"/>
    <mergeCell ref="BQ39:BR40"/>
    <mergeCell ref="CB39:CC40"/>
    <mergeCell ref="BQ23:BR24"/>
    <mergeCell ref="CB23:CC24"/>
    <mergeCell ref="BQ26:BR27"/>
    <mergeCell ref="CB26:CC27"/>
    <mergeCell ref="BS31:BU32"/>
    <mergeCell ref="BV31:BX32"/>
    <mergeCell ref="BY31:CA32"/>
    <mergeCell ref="CB31:CC32"/>
    <mergeCell ref="BY38:CA38"/>
    <mergeCell ref="BS23:CA24"/>
    <mergeCell ref="BS26:CA27"/>
    <mergeCell ref="BS39:CA40"/>
    <mergeCell ref="BQ17:BR18"/>
    <mergeCell ref="CB17:CC18"/>
    <mergeCell ref="BQ20:BR21"/>
    <mergeCell ref="CB20:CC21"/>
    <mergeCell ref="BS17:CA18"/>
    <mergeCell ref="BS20:CA21"/>
    <mergeCell ref="CB11:CC12"/>
    <mergeCell ref="BQ14:BR15"/>
    <mergeCell ref="CB14:CC15"/>
    <mergeCell ref="C4:N5"/>
    <mergeCell ref="O4:Q5"/>
    <mergeCell ref="BQ11:BR12"/>
    <mergeCell ref="BY10:CA10"/>
    <mergeCell ref="BS11:CA12"/>
    <mergeCell ref="BS14:CA1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7"/>
  </sheetPr>
  <dimension ref="A1:DV93"/>
  <sheetViews>
    <sheetView showGridLines="0" view="pageBreakPreview" zoomScale="40" zoomScaleNormal="40" zoomScalePageLayoutView="35" workbookViewId="0">
      <selection activeCell="BA76" sqref="BA76:CA77"/>
    </sheetView>
  </sheetViews>
  <sheetFormatPr defaultColWidth="1.4609375" defaultRowHeight="15.6"/>
  <cols>
    <col min="1" max="1" width="1.4609375" style="9"/>
    <col min="2" max="2" width="2.61328125" style="9" customWidth="1"/>
    <col min="3" max="3" width="7.3046875" style="9" customWidth="1"/>
    <col min="4"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2967</v>
      </c>
      <c r="P4" s="2945"/>
      <c r="Q4" s="2946"/>
      <c r="R4" s="47"/>
      <c r="S4" s="115" t="s">
        <v>2968</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2969</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197" t="s">
        <v>2970</v>
      </c>
      <c r="D8" s="86" t="s">
        <v>2971</v>
      </c>
      <c r="E8" s="32"/>
      <c r="F8" s="8"/>
      <c r="G8" s="87"/>
      <c r="H8" s="90"/>
      <c r="I8" s="90"/>
      <c r="J8" s="110"/>
      <c r="K8" s="106"/>
      <c r="L8" s="106"/>
      <c r="M8" s="106"/>
      <c r="N8" s="106"/>
      <c r="O8" s="106"/>
      <c r="P8" s="110"/>
      <c r="Q8" s="110"/>
      <c r="R8" s="8"/>
      <c r="S8" s="8"/>
      <c r="T8" s="8"/>
      <c r="U8" s="8"/>
      <c r="V8" s="8"/>
      <c r="W8" s="8"/>
      <c r="X8" s="8"/>
      <c r="Y8" s="8"/>
      <c r="Z8" s="8"/>
      <c r="AA8" s="8"/>
      <c r="AB8" s="8"/>
      <c r="AC8" s="8"/>
      <c r="AD8" s="8"/>
      <c r="AE8" s="8"/>
      <c r="AF8" s="8"/>
      <c r="AG8" s="8"/>
      <c r="AH8" s="110"/>
      <c r="AI8" s="110"/>
      <c r="AJ8" s="110"/>
      <c r="AK8" s="32"/>
      <c r="AL8" s="117"/>
      <c r="AM8" s="118"/>
      <c r="AN8" s="90"/>
      <c r="AO8" s="90"/>
      <c r="AP8" s="110"/>
      <c r="AQ8" s="139"/>
      <c r="CD8" s="128"/>
      <c r="CH8" s="75"/>
      <c r="CI8" s="75"/>
      <c r="CJ8" s="75"/>
      <c r="CK8" s="75"/>
      <c r="CL8" s="75"/>
      <c r="CM8" s="75"/>
      <c r="CN8" s="8"/>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C9" s="198"/>
      <c r="D9" s="86" t="s">
        <v>2972</v>
      </c>
      <c r="E9" s="32"/>
      <c r="F9" s="8"/>
      <c r="G9" s="87"/>
      <c r="H9" s="90"/>
      <c r="I9" s="90"/>
      <c r="J9" s="110"/>
      <c r="K9" s="106"/>
      <c r="L9" s="106"/>
      <c r="M9" s="106"/>
      <c r="N9" s="106"/>
      <c r="O9" s="106"/>
      <c r="P9" s="110"/>
      <c r="Q9" s="110"/>
      <c r="R9" s="8"/>
      <c r="S9" s="8"/>
      <c r="T9" s="8"/>
      <c r="U9" s="8"/>
      <c r="V9" s="8"/>
      <c r="W9" s="8"/>
      <c r="X9" s="8"/>
      <c r="Y9" s="8"/>
      <c r="Z9" s="8"/>
      <c r="AA9" s="8"/>
      <c r="AB9" s="8"/>
      <c r="AC9" s="8"/>
      <c r="AD9" s="8"/>
      <c r="AE9" s="8"/>
      <c r="AF9" s="8"/>
      <c r="AG9" s="8"/>
      <c r="AH9" s="110"/>
      <c r="AI9" s="110"/>
      <c r="AJ9" s="110"/>
      <c r="AK9" s="32"/>
      <c r="AL9" s="117"/>
      <c r="AM9" s="118"/>
      <c r="AN9" s="90"/>
      <c r="AO9" s="90"/>
      <c r="AP9" s="110"/>
      <c r="AQ9" s="139"/>
      <c r="CD9" s="128"/>
      <c r="CH9" s="75"/>
      <c r="CI9" s="75"/>
      <c r="CJ9" s="75"/>
      <c r="CK9" s="75"/>
      <c r="CL9" s="75"/>
      <c r="CM9" s="75"/>
      <c r="CN9" s="8"/>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198"/>
      <c r="D10" s="88" t="s">
        <v>2973</v>
      </c>
      <c r="E10" s="32"/>
      <c r="F10" s="118"/>
      <c r="G10" s="118"/>
      <c r="H10" s="110"/>
      <c r="I10" s="110"/>
      <c r="J10" s="110"/>
      <c r="K10" s="110"/>
      <c r="L10" s="110"/>
      <c r="M10" s="110"/>
      <c r="N10" s="110"/>
      <c r="O10" s="110"/>
      <c r="P10" s="110"/>
      <c r="Q10" s="110"/>
      <c r="R10" s="110"/>
      <c r="S10" s="8"/>
      <c r="T10" s="8"/>
      <c r="U10" s="8"/>
      <c r="V10" s="8"/>
      <c r="W10" s="8"/>
      <c r="X10" s="8"/>
      <c r="Y10" s="8"/>
      <c r="Z10" s="8"/>
      <c r="AA10" s="8"/>
      <c r="AB10" s="8"/>
      <c r="CD10" s="128"/>
      <c r="CH10" s="75"/>
      <c r="CI10" s="75"/>
      <c r="CJ10" s="75"/>
      <c r="CK10" s="8"/>
      <c r="CL10" s="8"/>
      <c r="CM10" s="32"/>
      <c r="CN10" s="118"/>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11" s="75"/>
      <c r="D11" s="88" t="s">
        <v>2974</v>
      </c>
      <c r="H11" s="75"/>
      <c r="I11" s="75"/>
      <c r="J11" s="75"/>
      <c r="K11" s="75"/>
      <c r="L11" s="75"/>
      <c r="M11" s="75"/>
      <c r="N11" s="75"/>
      <c r="O11" s="75"/>
      <c r="P11" s="75"/>
      <c r="Q11" s="75"/>
      <c r="R11" s="75"/>
      <c r="S11" s="75"/>
      <c r="T11" s="75"/>
      <c r="U11" s="75"/>
      <c r="V11" s="75"/>
      <c r="W11" s="75"/>
      <c r="X11" s="75"/>
      <c r="Y11" s="75"/>
      <c r="Z11" s="75"/>
      <c r="AA11" s="75"/>
      <c r="AB11" s="75"/>
      <c r="CD11" s="128"/>
      <c r="CH11" s="75"/>
      <c r="CI11" s="75"/>
      <c r="CJ11" s="75"/>
      <c r="CK11" s="8"/>
      <c r="CL11" s="8"/>
      <c r="CM11" s="32"/>
      <c r="CN11" s="118"/>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75"/>
      <c r="G12" s="72"/>
      <c r="H12" s="75"/>
      <c r="I12" s="75"/>
      <c r="J12" s="75"/>
      <c r="K12" s="75"/>
      <c r="L12" s="75"/>
      <c r="M12" s="75"/>
      <c r="N12" s="75"/>
      <c r="O12" s="75"/>
      <c r="P12" s="75"/>
      <c r="Q12" s="75"/>
      <c r="R12" s="75"/>
      <c r="S12" s="75"/>
      <c r="T12" s="75"/>
      <c r="U12" s="75"/>
      <c r="V12" s="75"/>
      <c r="W12" s="75"/>
      <c r="X12" s="75"/>
      <c r="Y12" s="75"/>
      <c r="Z12" s="75"/>
      <c r="AA12" s="75"/>
      <c r="AB12" s="75"/>
      <c r="BD12" s="2160" t="s">
        <v>2975</v>
      </c>
      <c r="BE12" s="2160"/>
      <c r="BF12" s="2160"/>
      <c r="BG12" s="2160"/>
      <c r="BH12" s="2160"/>
      <c r="BI12" s="2160"/>
      <c r="BJ12" s="2160"/>
      <c r="BK12" s="2160"/>
      <c r="BL12" s="2160"/>
      <c r="BM12" s="211"/>
      <c r="BN12" s="211"/>
      <c r="BO12" s="211"/>
      <c r="BP12" s="211"/>
      <c r="BS12" s="2160" t="s">
        <v>2975</v>
      </c>
      <c r="BT12" s="2160"/>
      <c r="BU12" s="2160"/>
      <c r="BV12" s="2160"/>
      <c r="BW12" s="2160"/>
      <c r="BX12" s="2160"/>
      <c r="BY12" s="2160"/>
      <c r="BZ12" s="2160"/>
      <c r="CA12" s="2160"/>
      <c r="CD12" s="128"/>
      <c r="CH12" s="75"/>
      <c r="CI12" s="75"/>
      <c r="CJ12" s="75"/>
      <c r="CK12" s="8"/>
      <c r="CL12" s="8"/>
      <c r="CM12" s="32"/>
      <c r="CN12" s="118"/>
    </row>
    <row r="13" spans="2:126" s="71" customFormat="1" ht="30" customHeight="1">
      <c r="B13" s="84"/>
      <c r="C13" s="75"/>
      <c r="G13" s="72"/>
      <c r="H13" s="75"/>
      <c r="I13" s="75"/>
      <c r="J13" s="75"/>
      <c r="K13" s="75"/>
      <c r="L13" s="75"/>
      <c r="M13" s="75"/>
      <c r="N13" s="75"/>
      <c r="O13" s="75"/>
      <c r="P13" s="75"/>
      <c r="Q13" s="75"/>
      <c r="R13" s="75"/>
      <c r="S13" s="75"/>
      <c r="T13" s="75"/>
      <c r="U13" s="75"/>
      <c r="V13" s="75"/>
      <c r="W13" s="75"/>
      <c r="X13" s="75"/>
      <c r="Y13" s="75"/>
      <c r="Z13" s="75"/>
      <c r="BA13" s="47"/>
      <c r="BD13" s="2160" t="s">
        <v>1497</v>
      </c>
      <c r="BE13" s="2160"/>
      <c r="BF13" s="2160"/>
      <c r="BG13" s="2160"/>
      <c r="BH13" s="2160"/>
      <c r="BI13" s="2160"/>
      <c r="BJ13" s="2160"/>
      <c r="BK13" s="2160"/>
      <c r="BL13" s="2160"/>
      <c r="BM13" s="89"/>
      <c r="BN13" s="89"/>
      <c r="BO13" s="89"/>
      <c r="BP13" s="89"/>
      <c r="BS13" s="2160" t="s">
        <v>1497</v>
      </c>
      <c r="BT13" s="2160"/>
      <c r="BU13" s="2160"/>
      <c r="BV13" s="2160"/>
      <c r="BW13" s="2160"/>
      <c r="BX13" s="2160"/>
      <c r="BY13" s="2160"/>
      <c r="BZ13" s="2160"/>
      <c r="CA13" s="2160"/>
      <c r="CD13" s="128"/>
      <c r="CH13" s="75"/>
      <c r="CI13" s="75"/>
      <c r="CJ13" s="75"/>
      <c r="CK13" s="8"/>
      <c r="CL13" s="8"/>
      <c r="CM13" s="32"/>
      <c r="CN13" s="118"/>
    </row>
    <row r="14" spans="2:126" s="71" customFormat="1" ht="30" customHeight="1">
      <c r="B14" s="84"/>
      <c r="C14" s="75"/>
      <c r="CD14" s="128"/>
      <c r="CH14" s="75"/>
      <c r="CI14" s="75"/>
      <c r="CJ14" s="75"/>
      <c r="CK14" s="47"/>
      <c r="CL14" s="47"/>
      <c r="CM14" s="47"/>
      <c r="CN14" s="47"/>
    </row>
    <row r="15" spans="2:126" s="71" customFormat="1" ht="30" customHeight="1">
      <c r="B15" s="96"/>
      <c r="C15" s="47"/>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D15" s="89"/>
      <c r="BE15" s="89"/>
      <c r="BF15" s="89"/>
      <c r="BG15" s="89"/>
      <c r="BH15" s="89"/>
      <c r="BI15" s="89"/>
      <c r="BJ15" s="2103">
        <v>3201</v>
      </c>
      <c r="BK15" s="2103"/>
      <c r="BL15" s="2103"/>
      <c r="BS15" s="89"/>
      <c r="BT15" s="89"/>
      <c r="BU15" s="89"/>
      <c r="BV15" s="89"/>
      <c r="BW15" s="89"/>
      <c r="BX15" s="89"/>
      <c r="BY15" s="2103">
        <v>3202</v>
      </c>
      <c r="BZ15" s="2103"/>
      <c r="CA15" s="2103"/>
      <c r="CD15" s="128"/>
      <c r="CH15" s="75"/>
      <c r="CI15" s="75"/>
      <c r="CJ15" s="75"/>
      <c r="CK15" s="91"/>
    </row>
    <row r="16" spans="2:126" s="72" customFormat="1" ht="30" customHeight="1">
      <c r="B16" s="98"/>
      <c r="C16" s="47"/>
      <c r="D16" s="148" t="s">
        <v>1435</v>
      </c>
      <c r="E16" s="91"/>
      <c r="F16" s="94" t="s">
        <v>2976</v>
      </c>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2898" t="s">
        <v>23</v>
      </c>
      <c r="BC16" s="2899"/>
      <c r="BD16" s="2895"/>
      <c r="BE16" s="2896"/>
      <c r="BF16" s="2896"/>
      <c r="BG16" s="2896"/>
      <c r="BH16" s="2896"/>
      <c r="BI16" s="2896"/>
      <c r="BJ16" s="2896"/>
      <c r="BK16" s="2896"/>
      <c r="BL16" s="2897"/>
      <c r="BM16" s="71"/>
      <c r="BN16" s="71"/>
      <c r="BO16" s="71"/>
      <c r="BP16" s="71"/>
      <c r="BQ16" s="71"/>
      <c r="BR16" s="71"/>
      <c r="BS16" s="2895"/>
      <c r="BT16" s="2896"/>
      <c r="BU16" s="2896"/>
      <c r="BV16" s="2896"/>
      <c r="BW16" s="2896"/>
      <c r="BX16" s="2896"/>
      <c r="BY16" s="2896"/>
      <c r="BZ16" s="2896"/>
      <c r="CA16" s="2897"/>
      <c r="CD16" s="131"/>
      <c r="CH16" s="75"/>
      <c r="CI16" s="75"/>
      <c r="CJ16" s="75"/>
      <c r="CK16" s="91"/>
    </row>
    <row r="17" spans="2:91" s="72" customFormat="1" ht="30" customHeight="1">
      <c r="B17" s="98"/>
      <c r="C17" s="47"/>
      <c r="D17" s="148"/>
      <c r="E17" s="91"/>
      <c r="F17" s="99" t="s">
        <v>2977</v>
      </c>
      <c r="AA17" s="75"/>
      <c r="AB17" s="75"/>
      <c r="AC17" s="75"/>
      <c r="AD17" s="75"/>
      <c r="BB17" s="2899"/>
      <c r="BC17" s="2899"/>
      <c r="BD17" s="2203"/>
      <c r="BE17" s="2204"/>
      <c r="BF17" s="2204"/>
      <c r="BG17" s="2204"/>
      <c r="BH17" s="2204"/>
      <c r="BI17" s="2204"/>
      <c r="BJ17" s="2204"/>
      <c r="BK17" s="2204"/>
      <c r="BL17" s="2205"/>
      <c r="BS17" s="2203"/>
      <c r="BT17" s="2204"/>
      <c r="BU17" s="2204"/>
      <c r="BV17" s="2204"/>
      <c r="BW17" s="2204"/>
      <c r="BX17" s="2204"/>
      <c r="BY17" s="2204"/>
      <c r="BZ17" s="2204"/>
      <c r="CA17" s="2205"/>
      <c r="CD17" s="131"/>
      <c r="CH17" s="75"/>
      <c r="CI17" s="75"/>
      <c r="CJ17" s="75"/>
      <c r="CK17" s="47"/>
    </row>
    <row r="18" spans="2:91" s="72" customFormat="1" ht="30" customHeight="1">
      <c r="B18" s="101"/>
      <c r="C18" s="47"/>
      <c r="D18" s="198"/>
      <c r="AA18" s="75"/>
      <c r="AB18" s="75"/>
      <c r="AC18" s="75"/>
      <c r="AD18" s="75"/>
      <c r="CD18" s="132"/>
      <c r="CH18" s="75"/>
      <c r="CI18" s="75"/>
      <c r="CJ18" s="75"/>
      <c r="CK18" s="91"/>
    </row>
    <row r="19" spans="2:91" s="72" customFormat="1" ht="30" customHeight="1">
      <c r="B19" s="101"/>
      <c r="C19" s="47"/>
      <c r="D19" s="148" t="s">
        <v>1439</v>
      </c>
      <c r="E19" s="91"/>
      <c r="F19" s="94" t="s">
        <v>2978</v>
      </c>
      <c r="AA19" s="75"/>
      <c r="AB19" s="75"/>
      <c r="AC19" s="75"/>
      <c r="AD19" s="75"/>
      <c r="CD19" s="132"/>
      <c r="CH19" s="75"/>
      <c r="CI19" s="75"/>
      <c r="CJ19" s="75"/>
      <c r="CK19" s="91"/>
    </row>
    <row r="20" spans="2:91" s="72" customFormat="1" ht="30" customHeight="1">
      <c r="B20" s="159"/>
      <c r="C20" s="75"/>
      <c r="D20" s="148"/>
      <c r="E20" s="91"/>
      <c r="F20" s="99" t="s">
        <v>2979</v>
      </c>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172"/>
      <c r="CH20" s="75"/>
      <c r="CI20" s="75"/>
      <c r="CJ20" s="75"/>
      <c r="CK20" s="75"/>
    </row>
    <row r="21" spans="2:91" s="72" customFormat="1" ht="30" customHeight="1">
      <c r="B21" s="159"/>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172"/>
      <c r="CH21" s="75"/>
      <c r="CI21" s="75"/>
      <c r="CJ21" s="75"/>
      <c r="CK21" s="75"/>
    </row>
    <row r="22" spans="2:91" s="72" customFormat="1" ht="30" customHeight="1">
      <c r="B22" s="159"/>
      <c r="C22" s="75"/>
      <c r="D22" s="75"/>
      <c r="E22" s="75"/>
      <c r="F22" s="148" t="s">
        <v>1511</v>
      </c>
      <c r="G22" s="91"/>
      <c r="I22" s="94" t="s">
        <v>2980</v>
      </c>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2898" t="s">
        <v>31</v>
      </c>
      <c r="BC22" s="2899"/>
      <c r="BD22" s="2895"/>
      <c r="BE22" s="2896"/>
      <c r="BF22" s="2896"/>
      <c r="BG22" s="2896"/>
      <c r="BH22" s="2896"/>
      <c r="BI22" s="2896"/>
      <c r="BJ22" s="2896"/>
      <c r="BK22" s="2896"/>
      <c r="BL22" s="2897"/>
      <c r="BM22" s="71"/>
      <c r="BN22" s="71"/>
      <c r="BO22" s="71"/>
      <c r="BP22" s="71"/>
      <c r="BQ22" s="71"/>
      <c r="BR22" s="71"/>
      <c r="BS22" s="2895"/>
      <c r="BT22" s="2896"/>
      <c r="BU22" s="2896"/>
      <c r="BV22" s="2896"/>
      <c r="BW22" s="2896"/>
      <c r="BX22" s="2896"/>
      <c r="BY22" s="2896"/>
      <c r="BZ22" s="2896"/>
      <c r="CA22" s="2897"/>
      <c r="CB22" s="75"/>
      <c r="CC22" s="75"/>
      <c r="CD22" s="172"/>
      <c r="CH22" s="75"/>
      <c r="CI22" s="75"/>
      <c r="CJ22" s="75"/>
      <c r="CK22" s="75"/>
    </row>
    <row r="23" spans="2:91" s="73" customFormat="1" ht="30" customHeight="1">
      <c r="B23" s="159"/>
      <c r="C23" s="75"/>
      <c r="D23" s="75"/>
      <c r="E23" s="75"/>
      <c r="F23" s="148"/>
      <c r="G23" s="91"/>
      <c r="I23" s="99" t="s">
        <v>2981</v>
      </c>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2899"/>
      <c r="BC23" s="2899"/>
      <c r="BD23" s="2203"/>
      <c r="BE23" s="2204"/>
      <c r="BF23" s="2204"/>
      <c r="BG23" s="2204"/>
      <c r="BH23" s="2204"/>
      <c r="BI23" s="2204"/>
      <c r="BJ23" s="2204"/>
      <c r="BK23" s="2204"/>
      <c r="BL23" s="2205"/>
      <c r="BM23" s="72"/>
      <c r="BN23" s="72"/>
      <c r="BO23" s="72"/>
      <c r="BP23" s="72"/>
      <c r="BQ23" s="72"/>
      <c r="BR23" s="72"/>
      <c r="BS23" s="2203"/>
      <c r="BT23" s="2204"/>
      <c r="BU23" s="2204"/>
      <c r="BV23" s="2204"/>
      <c r="BW23" s="2204"/>
      <c r="BX23" s="2204"/>
      <c r="BY23" s="2204"/>
      <c r="BZ23" s="2204"/>
      <c r="CA23" s="2205"/>
      <c r="CB23" s="75"/>
      <c r="CC23" s="75"/>
      <c r="CD23" s="172"/>
      <c r="CH23" s="75"/>
      <c r="CI23" s="75"/>
      <c r="CJ23" s="75"/>
      <c r="CK23" s="75"/>
    </row>
    <row r="24" spans="2:91" s="73" customFormat="1" ht="30" customHeight="1">
      <c r="B24" s="159"/>
      <c r="C24" s="75"/>
      <c r="D24" s="75"/>
      <c r="E24" s="75"/>
      <c r="F24" s="75"/>
      <c r="G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172"/>
      <c r="CH24" s="75"/>
      <c r="CI24" s="75"/>
      <c r="CJ24" s="75"/>
      <c r="CK24" s="75"/>
    </row>
    <row r="25" spans="2:91" s="73" customFormat="1" ht="30" customHeight="1">
      <c r="B25" s="159"/>
      <c r="C25" s="75"/>
      <c r="D25" s="75"/>
      <c r="E25" s="75"/>
      <c r="F25" s="148" t="s">
        <v>1514</v>
      </c>
      <c r="G25" s="91"/>
      <c r="I25" s="94" t="s">
        <v>2982</v>
      </c>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2898" t="s">
        <v>38</v>
      </c>
      <c r="BC25" s="2899"/>
      <c r="BD25" s="2895"/>
      <c r="BE25" s="2896"/>
      <c r="BF25" s="2896"/>
      <c r="BG25" s="2896"/>
      <c r="BH25" s="2896"/>
      <c r="BI25" s="2896"/>
      <c r="BJ25" s="2896"/>
      <c r="BK25" s="2896"/>
      <c r="BL25" s="2897"/>
      <c r="BM25" s="71"/>
      <c r="BN25" s="71"/>
      <c r="BO25" s="71"/>
      <c r="BP25" s="71"/>
      <c r="BQ25" s="71"/>
      <c r="BR25" s="71"/>
      <c r="BS25" s="2895"/>
      <c r="BT25" s="2896"/>
      <c r="BU25" s="2896"/>
      <c r="BV25" s="2896"/>
      <c r="BW25" s="2896"/>
      <c r="BX25" s="2896"/>
      <c r="BY25" s="2896"/>
      <c r="BZ25" s="2896"/>
      <c r="CA25" s="2897"/>
      <c r="CB25" s="75"/>
      <c r="CC25" s="75"/>
      <c r="CD25" s="172"/>
      <c r="CH25" s="75"/>
      <c r="CI25" s="75"/>
      <c r="CJ25" s="75"/>
      <c r="CK25" s="75"/>
    </row>
    <row r="26" spans="2:91" s="73" customFormat="1" ht="30" customHeight="1">
      <c r="B26" s="84"/>
      <c r="C26" s="75"/>
      <c r="D26" s="75"/>
      <c r="E26" s="75"/>
      <c r="F26" s="148"/>
      <c r="G26" s="91"/>
      <c r="I26" s="99" t="s">
        <v>2983</v>
      </c>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2899"/>
      <c r="BC26" s="2899"/>
      <c r="BD26" s="2203"/>
      <c r="BE26" s="2204"/>
      <c r="BF26" s="2204"/>
      <c r="BG26" s="2204"/>
      <c r="BH26" s="2204"/>
      <c r="BI26" s="2204"/>
      <c r="BJ26" s="2204"/>
      <c r="BK26" s="2204"/>
      <c r="BL26" s="2205"/>
      <c r="BM26" s="72"/>
      <c r="BN26" s="72"/>
      <c r="BO26" s="72"/>
      <c r="BP26" s="72"/>
      <c r="BQ26" s="72"/>
      <c r="BR26" s="72"/>
      <c r="BS26" s="2203"/>
      <c r="BT26" s="2204"/>
      <c r="BU26" s="2204"/>
      <c r="BV26" s="2204"/>
      <c r="BW26" s="2204"/>
      <c r="BX26" s="2204"/>
      <c r="BY26" s="2204"/>
      <c r="BZ26" s="2204"/>
      <c r="CA26" s="2205"/>
      <c r="CB26" s="75"/>
      <c r="CC26" s="75"/>
      <c r="CD26" s="128"/>
      <c r="CE26" s="86"/>
      <c r="CF26" s="86"/>
      <c r="CG26" s="86"/>
      <c r="CH26" s="47"/>
      <c r="CI26" s="47"/>
      <c r="CJ26" s="47"/>
      <c r="CK26" s="47"/>
      <c r="CL26" s="47"/>
      <c r="CM26" s="47"/>
    </row>
    <row r="27" spans="2:91" s="73" customFormat="1" ht="30" customHeight="1">
      <c r="B27" s="84"/>
      <c r="C27" s="75"/>
      <c r="D27" s="75"/>
      <c r="E27" s="75"/>
      <c r="F27" s="75"/>
      <c r="G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128"/>
      <c r="CE27" s="86"/>
      <c r="CF27" s="86"/>
      <c r="CG27" s="86"/>
      <c r="CH27" s="47"/>
      <c r="CI27" s="47"/>
      <c r="CJ27" s="47"/>
      <c r="CK27" s="47"/>
      <c r="CL27" s="47"/>
      <c r="CM27" s="47"/>
    </row>
    <row r="28" spans="2:91" s="73" customFormat="1" ht="30" customHeight="1">
      <c r="B28" s="96"/>
      <c r="C28" s="75"/>
      <c r="D28" s="75"/>
      <c r="E28" s="75"/>
      <c r="F28" s="148" t="s">
        <v>1530</v>
      </c>
      <c r="G28" s="91"/>
      <c r="I28" s="94" t="s">
        <v>2984</v>
      </c>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2898" t="s">
        <v>46</v>
      </c>
      <c r="BC28" s="2899"/>
      <c r="BD28" s="2895"/>
      <c r="BE28" s="2896"/>
      <c r="BF28" s="2896"/>
      <c r="BG28" s="2896"/>
      <c r="BH28" s="2896"/>
      <c r="BI28" s="2896"/>
      <c r="BJ28" s="2896"/>
      <c r="BK28" s="2896"/>
      <c r="BL28" s="2897"/>
      <c r="BM28" s="71"/>
      <c r="BN28" s="71"/>
      <c r="BO28" s="71"/>
      <c r="BP28" s="71"/>
      <c r="BQ28" s="71"/>
      <c r="BR28" s="71"/>
      <c r="BS28" s="2895"/>
      <c r="BT28" s="2896"/>
      <c r="BU28" s="2896"/>
      <c r="BV28" s="2896"/>
      <c r="BW28" s="2896"/>
      <c r="BX28" s="2896"/>
      <c r="BY28" s="2896"/>
      <c r="BZ28" s="2896"/>
      <c r="CA28" s="2897"/>
      <c r="CB28" s="75"/>
      <c r="CC28" s="75"/>
      <c r="CD28" s="128"/>
      <c r="CE28" s="86"/>
      <c r="CF28" s="86"/>
      <c r="CG28" s="86"/>
      <c r="CH28" s="47"/>
      <c r="CI28" s="47"/>
      <c r="CJ28" s="47"/>
      <c r="CK28" s="47"/>
      <c r="CL28" s="47"/>
      <c r="CM28" s="47"/>
    </row>
    <row r="29" spans="2:91" s="73" customFormat="1" ht="30" customHeight="1">
      <c r="B29" s="98"/>
      <c r="C29" s="75"/>
      <c r="D29" s="75"/>
      <c r="E29" s="75"/>
      <c r="F29" s="148"/>
      <c r="G29" s="91"/>
      <c r="I29" s="99" t="s">
        <v>2985</v>
      </c>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2899"/>
      <c r="BC29" s="2899"/>
      <c r="BD29" s="2203"/>
      <c r="BE29" s="2204"/>
      <c r="BF29" s="2204"/>
      <c r="BG29" s="2204"/>
      <c r="BH29" s="2204"/>
      <c r="BI29" s="2204"/>
      <c r="BJ29" s="2204"/>
      <c r="BK29" s="2204"/>
      <c r="BL29" s="2205"/>
      <c r="BM29" s="72"/>
      <c r="BN29" s="72"/>
      <c r="BO29" s="72"/>
      <c r="BP29" s="72"/>
      <c r="BQ29" s="72"/>
      <c r="BR29" s="72"/>
      <c r="BS29" s="2203"/>
      <c r="BT29" s="2204"/>
      <c r="BU29" s="2204"/>
      <c r="BV29" s="2204"/>
      <c r="BW29" s="2204"/>
      <c r="BX29" s="2204"/>
      <c r="BY29" s="2204"/>
      <c r="BZ29" s="2204"/>
      <c r="CA29" s="2205"/>
      <c r="CB29" s="75"/>
      <c r="CC29" s="75"/>
      <c r="CD29" s="128"/>
      <c r="CE29" s="86"/>
      <c r="CF29" s="86"/>
      <c r="CG29" s="86"/>
      <c r="CH29" s="47"/>
      <c r="CI29" s="47"/>
      <c r="CJ29" s="47"/>
      <c r="CK29" s="47"/>
      <c r="CL29" s="47"/>
      <c r="CM29" s="47"/>
    </row>
    <row r="30" spans="2:91" s="73" customFormat="1" ht="30" customHeight="1">
      <c r="B30" s="98"/>
      <c r="C30" s="75"/>
      <c r="D30" s="75"/>
      <c r="E30" s="75"/>
      <c r="F30" s="75"/>
      <c r="G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128"/>
      <c r="CE30" s="86"/>
      <c r="CF30" s="86"/>
      <c r="CG30" s="86"/>
      <c r="CH30" s="47"/>
      <c r="CI30" s="47"/>
      <c r="CJ30" s="47"/>
      <c r="CK30" s="47"/>
      <c r="CL30" s="47"/>
      <c r="CM30" s="47"/>
    </row>
    <row r="31" spans="2:91" s="73" customFormat="1" ht="30" customHeight="1">
      <c r="B31" s="101"/>
      <c r="C31" s="75"/>
      <c r="D31" s="75"/>
      <c r="E31" s="75"/>
      <c r="F31" s="148" t="s">
        <v>2272</v>
      </c>
      <c r="G31" s="91"/>
      <c r="I31" s="94" t="s">
        <v>2986</v>
      </c>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2898" t="s">
        <v>54</v>
      </c>
      <c r="BC31" s="2899"/>
      <c r="BD31" s="2895"/>
      <c r="BE31" s="2896"/>
      <c r="BF31" s="2896"/>
      <c r="BG31" s="2896"/>
      <c r="BH31" s="2896"/>
      <c r="BI31" s="2896"/>
      <c r="BJ31" s="2896"/>
      <c r="BK31" s="2896"/>
      <c r="BL31" s="2897"/>
      <c r="BM31" s="71"/>
      <c r="BN31" s="71"/>
      <c r="BO31" s="71"/>
      <c r="BP31" s="71"/>
      <c r="BQ31" s="71"/>
      <c r="BR31" s="71"/>
      <c r="BS31" s="2895"/>
      <c r="BT31" s="2896"/>
      <c r="BU31" s="2896"/>
      <c r="BV31" s="2896"/>
      <c r="BW31" s="2896"/>
      <c r="BX31" s="2896"/>
      <c r="BY31" s="2896"/>
      <c r="BZ31" s="2896"/>
      <c r="CA31" s="2897"/>
      <c r="CB31" s="75"/>
      <c r="CC31" s="75"/>
      <c r="CD31" s="128"/>
      <c r="CE31" s="86"/>
      <c r="CF31" s="86"/>
      <c r="CG31" s="86"/>
      <c r="CH31" s="47"/>
      <c r="CI31" s="47"/>
      <c r="CJ31" s="47"/>
      <c r="CK31" s="47"/>
      <c r="CL31" s="47"/>
      <c r="CM31" s="47"/>
    </row>
    <row r="32" spans="2:91" s="73" customFormat="1" ht="30" customHeight="1">
      <c r="B32" s="84"/>
      <c r="C32" s="75"/>
      <c r="D32" s="75"/>
      <c r="E32" s="75"/>
      <c r="F32" s="148"/>
      <c r="G32" s="91"/>
      <c r="I32" s="99" t="s">
        <v>2987</v>
      </c>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2899"/>
      <c r="BC32" s="2899"/>
      <c r="BD32" s="2203"/>
      <c r="BE32" s="2204"/>
      <c r="BF32" s="2204"/>
      <c r="BG32" s="2204"/>
      <c r="BH32" s="2204"/>
      <c r="BI32" s="2204"/>
      <c r="BJ32" s="2204"/>
      <c r="BK32" s="2204"/>
      <c r="BL32" s="2205"/>
      <c r="BM32" s="72"/>
      <c r="BN32" s="72"/>
      <c r="BO32" s="72"/>
      <c r="BP32" s="72"/>
      <c r="BQ32" s="72"/>
      <c r="BR32" s="72"/>
      <c r="BS32" s="2203"/>
      <c r="BT32" s="2204"/>
      <c r="BU32" s="2204"/>
      <c r="BV32" s="2204"/>
      <c r="BW32" s="2204"/>
      <c r="BX32" s="2204"/>
      <c r="BY32" s="2204"/>
      <c r="BZ32" s="2204"/>
      <c r="CA32" s="2205"/>
      <c r="CB32" s="75"/>
      <c r="CC32" s="75"/>
      <c r="CD32" s="128"/>
      <c r="CE32" s="86"/>
      <c r="CF32" s="86"/>
      <c r="CG32" s="86"/>
      <c r="CH32" s="47"/>
      <c r="CI32" s="47"/>
      <c r="CJ32" s="47"/>
      <c r="CK32" s="47"/>
      <c r="CL32" s="47"/>
      <c r="CM32" s="47"/>
    </row>
    <row r="33" spans="2:91" s="73" customFormat="1" ht="30" customHeight="1">
      <c r="B33" s="84"/>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128"/>
      <c r="CE33" s="86"/>
      <c r="CF33" s="86"/>
      <c r="CG33" s="86"/>
      <c r="CH33" s="47"/>
      <c r="CI33" s="47"/>
      <c r="CJ33" s="47"/>
      <c r="CK33" s="47"/>
      <c r="CL33" s="47"/>
      <c r="CM33" s="47"/>
    </row>
    <row r="34" spans="2:91" s="73" customFormat="1" ht="30" customHeight="1">
      <c r="B34" s="84"/>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128"/>
      <c r="CE34" s="86"/>
      <c r="CF34" s="86"/>
      <c r="CG34" s="86"/>
      <c r="CH34" s="47"/>
      <c r="CI34" s="47"/>
      <c r="CJ34" s="47"/>
      <c r="CK34" s="47"/>
      <c r="CL34" s="47"/>
      <c r="CM34" s="47"/>
    </row>
    <row r="35" spans="2:91" s="73" customFormat="1" ht="30" customHeight="1">
      <c r="B35" s="84"/>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128"/>
      <c r="CE35" s="86"/>
      <c r="CF35" s="86"/>
      <c r="CG35" s="86"/>
      <c r="CH35" s="47"/>
      <c r="CI35" s="47"/>
      <c r="CJ35" s="47"/>
      <c r="CK35" s="47"/>
      <c r="CL35" s="47"/>
      <c r="CM35" s="47"/>
    </row>
    <row r="36" spans="2:91" s="73" customFormat="1" ht="30" customHeight="1">
      <c r="B36" s="96"/>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128"/>
      <c r="CE36" s="86"/>
      <c r="CF36" s="86"/>
      <c r="CG36" s="86"/>
      <c r="CH36" s="47"/>
      <c r="CI36" s="47"/>
      <c r="CJ36" s="47"/>
      <c r="CK36" s="47"/>
      <c r="CL36" s="47"/>
      <c r="CM36" s="47"/>
    </row>
    <row r="37" spans="2:91" s="73" customFormat="1" ht="30" customHeight="1">
      <c r="B37" s="98"/>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128"/>
      <c r="CE37" s="86"/>
      <c r="CF37" s="86"/>
      <c r="CG37" s="86"/>
      <c r="CH37" s="47"/>
      <c r="CI37" s="47"/>
      <c r="CJ37" s="47"/>
      <c r="CK37" s="47"/>
      <c r="CL37" s="47"/>
      <c r="CM37" s="47"/>
    </row>
    <row r="38" spans="2:91" s="73" customFormat="1" ht="40.200000000000003" customHeight="1">
      <c r="B38" s="210"/>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4"/>
      <c r="BR38" s="154"/>
      <c r="BS38" s="154"/>
      <c r="BT38" s="154"/>
      <c r="BU38" s="154"/>
      <c r="BV38" s="154"/>
      <c r="BW38" s="154"/>
      <c r="BX38" s="154"/>
      <c r="BY38" s="154"/>
      <c r="BZ38" s="154"/>
      <c r="CA38" s="154"/>
      <c r="CB38" s="154"/>
      <c r="CC38" s="154"/>
      <c r="CD38" s="207"/>
      <c r="CE38" s="86"/>
      <c r="CF38" s="86"/>
      <c r="CG38" s="86"/>
      <c r="CH38" s="47"/>
      <c r="CI38" s="47"/>
      <c r="CJ38" s="47"/>
      <c r="CK38" s="47"/>
      <c r="CL38" s="47"/>
      <c r="CM38" s="47"/>
    </row>
    <row r="39" spans="2:91" s="73" customFormat="1" ht="25.2" customHeight="1">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86"/>
      <c r="CF39" s="86"/>
      <c r="CG39" s="86"/>
      <c r="CH39" s="47"/>
      <c r="CI39" s="47"/>
      <c r="CJ39" s="47"/>
      <c r="CK39" s="47"/>
      <c r="CL39" s="47"/>
      <c r="CM39" s="47"/>
    </row>
    <row r="40" spans="2:91" s="73" customFormat="1" ht="25.2" customHeight="1">
      <c r="B40" s="155"/>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c r="CC40" s="156"/>
      <c r="CD40" s="212"/>
      <c r="CE40" s="86"/>
      <c r="CF40" s="86"/>
      <c r="CG40" s="86"/>
      <c r="CH40" s="47"/>
      <c r="CI40" s="47"/>
      <c r="CJ40" s="47"/>
      <c r="CK40" s="47"/>
      <c r="CL40" s="47"/>
      <c r="CM40" s="47"/>
    </row>
    <row r="41" spans="2:91" s="73" customFormat="1" ht="25.2" customHeight="1">
      <c r="B41" s="84"/>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128"/>
      <c r="CE41" s="86"/>
      <c r="CF41" s="86"/>
      <c r="CG41" s="86"/>
      <c r="CH41" s="47"/>
      <c r="CI41" s="47"/>
      <c r="CJ41" s="47"/>
      <c r="CK41" s="47"/>
      <c r="CL41" s="47"/>
      <c r="CM41" s="47"/>
    </row>
    <row r="42" spans="2:91" s="73" customFormat="1" ht="30" customHeight="1">
      <c r="B42" s="84"/>
      <c r="C42" s="2938" t="s">
        <v>2679</v>
      </c>
      <c r="D42" s="2939"/>
      <c r="E42" s="2939"/>
      <c r="F42" s="2939"/>
      <c r="G42" s="2939"/>
      <c r="H42" s="2939"/>
      <c r="I42" s="2939"/>
      <c r="J42" s="2939"/>
      <c r="K42" s="2939"/>
      <c r="L42" s="2939"/>
      <c r="M42" s="2939"/>
      <c r="N42" s="2940"/>
      <c r="O42" s="2944" t="s">
        <v>2988</v>
      </c>
      <c r="P42" s="2945"/>
      <c r="Q42" s="2946"/>
      <c r="R42" s="47"/>
      <c r="S42" s="115" t="s">
        <v>2989</v>
      </c>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128"/>
      <c r="CE42" s="86"/>
      <c r="CF42" s="86"/>
      <c r="CG42" s="86"/>
      <c r="CH42" s="47"/>
      <c r="CI42" s="47"/>
      <c r="CJ42" s="47"/>
      <c r="CK42" s="47"/>
      <c r="CL42" s="47"/>
      <c r="CM42" s="47"/>
    </row>
    <row r="43" spans="2:91" s="73" customFormat="1" ht="40.200000000000003" customHeight="1">
      <c r="B43" s="101"/>
      <c r="C43" s="2941"/>
      <c r="D43" s="2942"/>
      <c r="E43" s="2942"/>
      <c r="F43" s="2942"/>
      <c r="G43" s="2942"/>
      <c r="H43" s="2942"/>
      <c r="I43" s="2942"/>
      <c r="J43" s="2942"/>
      <c r="K43" s="2942"/>
      <c r="L43" s="2942"/>
      <c r="M43" s="2942"/>
      <c r="N43" s="2943"/>
      <c r="O43" s="2947"/>
      <c r="P43" s="2948"/>
      <c r="Q43" s="2949"/>
      <c r="R43" s="47"/>
      <c r="S43" s="116" t="s">
        <v>2990</v>
      </c>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128"/>
      <c r="CH43" s="75"/>
      <c r="CI43" s="75"/>
      <c r="CJ43" s="75"/>
      <c r="CK43" s="75"/>
    </row>
    <row r="44" spans="2:91" s="73" customFormat="1" ht="30" customHeight="1">
      <c r="B44" s="96"/>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128"/>
      <c r="CH44" s="75"/>
      <c r="CI44" s="75"/>
      <c r="CJ44" s="75"/>
      <c r="CK44" s="75"/>
    </row>
    <row r="45" spans="2:91" s="73" customFormat="1" ht="30" customHeight="1">
      <c r="B45" s="98"/>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131"/>
      <c r="CH45" s="75"/>
      <c r="CI45" s="75"/>
      <c r="CJ45" s="75"/>
      <c r="CK45" s="75"/>
    </row>
    <row r="46" spans="2:91" s="73" customFormat="1" ht="30" customHeight="1">
      <c r="B46" s="98"/>
      <c r="C46" s="197" t="s">
        <v>2991</v>
      </c>
      <c r="D46" s="86" t="s">
        <v>2992</v>
      </c>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132"/>
      <c r="CH46" s="75"/>
      <c r="CI46" s="75"/>
      <c r="CJ46" s="75"/>
      <c r="CK46" s="75"/>
    </row>
    <row r="47" spans="2:91" s="73" customFormat="1" ht="30" customHeight="1">
      <c r="B47" s="101"/>
      <c r="C47" s="198"/>
      <c r="D47" s="88" t="s">
        <v>2993</v>
      </c>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132"/>
      <c r="CH47" s="75"/>
      <c r="CI47" s="75"/>
      <c r="CJ47" s="75"/>
      <c r="CK47" s="75"/>
    </row>
    <row r="48" spans="2:91" s="73" customFormat="1" ht="30" customHeight="1">
      <c r="B48" s="84"/>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132"/>
      <c r="CH48" s="75"/>
      <c r="CI48" s="75"/>
      <c r="CJ48" s="75"/>
      <c r="CK48" s="75"/>
    </row>
    <row r="49" spans="2:126" s="73" customFormat="1" ht="30" customHeight="1">
      <c r="B49" s="84"/>
      <c r="C49" s="75"/>
      <c r="D49" s="3013">
        <v>342101</v>
      </c>
      <c r="E49" s="3013"/>
      <c r="F49" s="3013"/>
      <c r="G49" s="3013"/>
      <c r="H49" s="3013"/>
      <c r="I49" s="112"/>
      <c r="J49" s="112"/>
      <c r="K49" s="112"/>
      <c r="L49" s="112"/>
      <c r="M49" s="112"/>
      <c r="N49" s="112"/>
      <c r="O49" s="112"/>
      <c r="P49" s="112"/>
      <c r="Q49" s="112"/>
      <c r="R49" s="89"/>
      <c r="S49" s="89"/>
      <c r="T49" s="89"/>
      <c r="U49" s="89"/>
      <c r="V49" s="89"/>
      <c r="W49" s="89"/>
      <c r="X49" s="89"/>
      <c r="Y49" s="89"/>
      <c r="Z49" s="89"/>
      <c r="AA49" s="89"/>
      <c r="AB49" s="89"/>
      <c r="AC49" s="89"/>
      <c r="AD49" s="89"/>
      <c r="AE49" s="89"/>
      <c r="AF49" s="89"/>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132"/>
      <c r="CH49" s="75"/>
      <c r="CI49" s="75"/>
      <c r="CJ49" s="75"/>
      <c r="CK49" s="75"/>
    </row>
    <row r="50" spans="2:126" s="73" customFormat="1" ht="30" customHeight="1">
      <c r="B50" s="84"/>
      <c r="C50" s="75"/>
      <c r="D50" s="2898" t="s">
        <v>1395</v>
      </c>
      <c r="E50" s="2258"/>
      <c r="F50" s="2959"/>
      <c r="G50" s="2960"/>
      <c r="H50" s="2961"/>
      <c r="I50" s="113"/>
      <c r="J50" s="2965" t="s">
        <v>2691</v>
      </c>
      <c r="K50" s="2965"/>
      <c r="L50" s="2965"/>
      <c r="M50" s="2965"/>
      <c r="N50" s="2965"/>
      <c r="O50" s="2965"/>
      <c r="P50" s="2965"/>
      <c r="Q50" s="2965"/>
      <c r="R50" s="89"/>
      <c r="S50" s="2898" t="s">
        <v>1397</v>
      </c>
      <c r="T50" s="2258"/>
      <c r="U50" s="2959"/>
      <c r="V50" s="2960"/>
      <c r="W50" s="2961"/>
      <c r="X50" s="113"/>
      <c r="Y50" s="2965" t="s">
        <v>1451</v>
      </c>
      <c r="Z50" s="2965"/>
      <c r="AA50" s="2965"/>
      <c r="AB50" s="2965"/>
      <c r="AC50" s="2965"/>
      <c r="AD50" s="2965"/>
      <c r="AE50" s="2965"/>
      <c r="AF50" s="296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128"/>
      <c r="CH50" s="75"/>
      <c r="CI50" s="75"/>
      <c r="CJ50" s="75"/>
      <c r="CK50" s="75"/>
    </row>
    <row r="51" spans="2:126" s="73" customFormat="1" ht="30" customHeight="1">
      <c r="B51" s="84"/>
      <c r="C51" s="75"/>
      <c r="D51" s="2899"/>
      <c r="E51" s="2258"/>
      <c r="F51" s="2962"/>
      <c r="G51" s="2963"/>
      <c r="H51" s="2964"/>
      <c r="I51" s="113"/>
      <c r="J51" s="2965"/>
      <c r="K51" s="2965"/>
      <c r="L51" s="2965"/>
      <c r="M51" s="2965"/>
      <c r="N51" s="2965"/>
      <c r="O51" s="2965"/>
      <c r="P51" s="2965"/>
      <c r="Q51" s="2965"/>
      <c r="R51" s="89"/>
      <c r="S51" s="2899"/>
      <c r="T51" s="2258"/>
      <c r="U51" s="2962"/>
      <c r="V51" s="2963"/>
      <c r="W51" s="2964"/>
      <c r="X51" s="113"/>
      <c r="Y51" s="2965"/>
      <c r="Z51" s="2965"/>
      <c r="AA51" s="2965"/>
      <c r="AB51" s="2965"/>
      <c r="AC51" s="2965"/>
      <c r="AD51" s="2965"/>
      <c r="AE51" s="2965"/>
      <c r="AF51" s="296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128"/>
      <c r="CH51" s="75"/>
      <c r="CI51" s="75"/>
      <c r="CJ51" s="75"/>
      <c r="CK51" s="75"/>
    </row>
    <row r="52" spans="2:126" s="73" customFormat="1" ht="40.200000000000003" customHeight="1">
      <c r="B52" s="176"/>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4"/>
      <c r="BR52" s="104"/>
      <c r="BS52" s="104"/>
      <c r="BT52" s="104"/>
      <c r="BU52" s="104"/>
      <c r="BV52" s="104"/>
      <c r="BW52" s="104"/>
      <c r="BX52" s="104"/>
      <c r="BY52" s="104"/>
      <c r="BZ52" s="104"/>
      <c r="CA52" s="104"/>
      <c r="CB52" s="104"/>
      <c r="CC52" s="104"/>
      <c r="CD52" s="191"/>
      <c r="CH52" s="75"/>
      <c r="CI52" s="75"/>
      <c r="CJ52" s="75"/>
      <c r="CK52" s="75"/>
    </row>
    <row r="53" spans="2:126" s="73" customFormat="1" ht="40.200000000000003" customHeight="1">
      <c r="B53" s="98"/>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c r="CD53" s="128"/>
      <c r="CH53" s="75"/>
      <c r="CI53" s="75"/>
      <c r="CJ53" s="75"/>
      <c r="CK53" s="75"/>
    </row>
    <row r="54" spans="2:126" s="73" customFormat="1" ht="30" customHeight="1">
      <c r="B54" s="101"/>
      <c r="C54" s="197" t="s">
        <v>2994</v>
      </c>
      <c r="D54" s="1858" t="s">
        <v>4371</v>
      </c>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128"/>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30" customHeight="1">
      <c r="B55" s="84"/>
      <c r="C55" s="198"/>
      <c r="D55" s="1859" t="s">
        <v>4372</v>
      </c>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128"/>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109"/>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128"/>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75"/>
      <c r="D57" s="3013">
        <v>341801</v>
      </c>
      <c r="E57" s="3013"/>
      <c r="F57" s="3013"/>
      <c r="G57" s="3013"/>
      <c r="H57" s="3013"/>
      <c r="I57" s="112"/>
      <c r="J57" s="112"/>
      <c r="K57" s="112"/>
      <c r="L57" s="112"/>
      <c r="M57" s="112"/>
      <c r="N57" s="112"/>
      <c r="O57" s="112"/>
      <c r="P57" s="112"/>
      <c r="Q57" s="112"/>
      <c r="R57" s="89"/>
      <c r="S57" s="89"/>
      <c r="T57" s="89"/>
      <c r="U57" s="89"/>
      <c r="V57" s="89"/>
      <c r="W57" s="89"/>
      <c r="X57" s="89"/>
      <c r="Y57" s="89"/>
      <c r="Z57" s="89"/>
      <c r="AA57" s="89"/>
      <c r="AB57" s="89"/>
      <c r="AC57" s="89"/>
      <c r="AD57" s="89"/>
      <c r="AE57" s="89"/>
      <c r="AF57" s="89"/>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B57" s="75"/>
      <c r="CC57" s="75"/>
      <c r="CD57" s="128"/>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30" customHeight="1">
      <c r="B58" s="101"/>
      <c r="C58" s="75"/>
      <c r="D58" s="2898" t="s">
        <v>1395</v>
      </c>
      <c r="E58" s="2258"/>
      <c r="F58" s="2959"/>
      <c r="G58" s="2960"/>
      <c r="H58" s="2961"/>
      <c r="I58" s="113"/>
      <c r="J58" s="2965" t="s">
        <v>2691</v>
      </c>
      <c r="K58" s="2965"/>
      <c r="L58" s="2965"/>
      <c r="M58" s="2965"/>
      <c r="N58" s="2965"/>
      <c r="O58" s="2965"/>
      <c r="P58" s="2965"/>
      <c r="Q58" s="2965"/>
      <c r="R58" s="89"/>
      <c r="S58" s="2898" t="s">
        <v>1397</v>
      </c>
      <c r="T58" s="2258"/>
      <c r="U58" s="2959"/>
      <c r="V58" s="2960"/>
      <c r="W58" s="2961"/>
      <c r="X58" s="113"/>
      <c r="Y58" s="2965" t="s">
        <v>1451</v>
      </c>
      <c r="Z58" s="2965"/>
      <c r="AA58" s="2965"/>
      <c r="AB58" s="2965"/>
      <c r="AC58" s="2965"/>
      <c r="AD58" s="2965"/>
      <c r="AE58" s="2965"/>
      <c r="AF58" s="296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128"/>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30" customHeight="1">
      <c r="B59" s="84"/>
      <c r="C59" s="75"/>
      <c r="D59" s="2899"/>
      <c r="E59" s="2258"/>
      <c r="F59" s="2962"/>
      <c r="G59" s="2963"/>
      <c r="H59" s="2964"/>
      <c r="I59" s="113"/>
      <c r="J59" s="2965"/>
      <c r="K59" s="2965"/>
      <c r="L59" s="2965"/>
      <c r="M59" s="2965"/>
      <c r="N59" s="2965"/>
      <c r="O59" s="2965"/>
      <c r="P59" s="2965"/>
      <c r="Q59" s="2965"/>
      <c r="R59" s="89"/>
      <c r="S59" s="2899"/>
      <c r="T59" s="2258"/>
      <c r="U59" s="2962"/>
      <c r="V59" s="2963"/>
      <c r="W59" s="2964"/>
      <c r="X59" s="113"/>
      <c r="Y59" s="2965"/>
      <c r="Z59" s="2965"/>
      <c r="AA59" s="2965"/>
      <c r="AB59" s="2965"/>
      <c r="AC59" s="2965"/>
      <c r="AD59" s="2965"/>
      <c r="AE59" s="2965"/>
      <c r="AF59" s="296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128"/>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40.200000000000003" customHeight="1">
      <c r="B60" s="176"/>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04"/>
      <c r="AO60" s="104"/>
      <c r="AP60" s="104"/>
      <c r="AQ60" s="104"/>
      <c r="AR60" s="104"/>
      <c r="AS60" s="104"/>
      <c r="AT60" s="104"/>
      <c r="AU60" s="104"/>
      <c r="AV60" s="104"/>
      <c r="AW60" s="104"/>
      <c r="AX60" s="104"/>
      <c r="AY60" s="104"/>
      <c r="AZ60" s="104"/>
      <c r="BA60" s="104"/>
      <c r="BB60" s="104"/>
      <c r="BC60" s="104"/>
      <c r="BD60" s="104"/>
      <c r="BE60" s="104"/>
      <c r="BF60" s="104"/>
      <c r="BG60" s="104"/>
      <c r="BH60" s="104"/>
      <c r="BI60" s="104"/>
      <c r="BJ60" s="104"/>
      <c r="BK60" s="104"/>
      <c r="BL60" s="104"/>
      <c r="BM60" s="104"/>
      <c r="BN60" s="104"/>
      <c r="BO60" s="104"/>
      <c r="BP60" s="104"/>
      <c r="BQ60" s="104"/>
      <c r="BR60" s="104"/>
      <c r="BS60" s="104"/>
      <c r="BT60" s="104"/>
      <c r="BU60" s="104"/>
      <c r="BV60" s="104"/>
      <c r="BW60" s="104"/>
      <c r="BX60" s="104"/>
      <c r="BY60" s="104"/>
      <c r="BZ60" s="104"/>
      <c r="CA60" s="104"/>
      <c r="CB60" s="104"/>
      <c r="CC60" s="104"/>
      <c r="CD60" s="191"/>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40.200000000000003" customHeight="1">
      <c r="B61" s="98"/>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101"/>
      <c r="C62" s="197" t="s">
        <v>2995</v>
      </c>
      <c r="D62" s="86" t="s">
        <v>2996</v>
      </c>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84"/>
      <c r="C63" s="198"/>
      <c r="D63" s="88" t="s">
        <v>2997</v>
      </c>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75"/>
      <c r="CC63" s="75"/>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109"/>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30" customHeight="1">
      <c r="B65" s="84"/>
      <c r="C65" s="75"/>
      <c r="D65" s="3013">
        <v>342201</v>
      </c>
      <c r="E65" s="3013"/>
      <c r="F65" s="3013"/>
      <c r="G65" s="3013"/>
      <c r="H65" s="3013"/>
      <c r="I65" s="112"/>
      <c r="J65" s="112"/>
      <c r="K65" s="112"/>
      <c r="L65" s="112"/>
      <c r="M65" s="112"/>
      <c r="N65" s="112"/>
      <c r="O65" s="112"/>
      <c r="P65" s="112"/>
      <c r="Q65" s="112"/>
      <c r="R65" s="89"/>
      <c r="S65" s="89"/>
      <c r="T65" s="89"/>
      <c r="U65" s="89"/>
      <c r="V65" s="89"/>
      <c r="W65" s="89"/>
      <c r="X65" s="89"/>
      <c r="Y65" s="89"/>
      <c r="Z65" s="89"/>
      <c r="AA65" s="89"/>
      <c r="AB65" s="89"/>
      <c r="AC65" s="89"/>
      <c r="AD65" s="89"/>
      <c r="AE65" s="89"/>
      <c r="AF65" s="89"/>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128"/>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101"/>
      <c r="C66" s="75"/>
      <c r="D66" s="2898" t="s">
        <v>1395</v>
      </c>
      <c r="E66" s="2258"/>
      <c r="F66" s="2959"/>
      <c r="G66" s="2960"/>
      <c r="H66" s="2961"/>
      <c r="I66" s="113"/>
      <c r="J66" s="2965" t="s">
        <v>2691</v>
      </c>
      <c r="K66" s="2965"/>
      <c r="L66" s="2965"/>
      <c r="M66" s="2965"/>
      <c r="N66" s="2965"/>
      <c r="O66" s="2965"/>
      <c r="P66" s="2965"/>
      <c r="Q66" s="2965"/>
      <c r="R66" s="89"/>
      <c r="S66" s="2898" t="s">
        <v>1397</v>
      </c>
      <c r="T66" s="2258"/>
      <c r="U66" s="2959"/>
      <c r="V66" s="2960"/>
      <c r="W66" s="2961"/>
      <c r="X66" s="113"/>
      <c r="Y66" s="2965" t="s">
        <v>1451</v>
      </c>
      <c r="Z66" s="2965"/>
      <c r="AA66" s="2965"/>
      <c r="AB66" s="2965"/>
      <c r="AC66" s="2965"/>
      <c r="AD66" s="2965"/>
      <c r="AE66" s="2965"/>
      <c r="AF66" s="296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128"/>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75"/>
      <c r="D67" s="2899"/>
      <c r="E67" s="2258"/>
      <c r="F67" s="2962"/>
      <c r="G67" s="2963"/>
      <c r="H67" s="2964"/>
      <c r="I67" s="113"/>
      <c r="J67" s="2965"/>
      <c r="K67" s="2965"/>
      <c r="L67" s="2965"/>
      <c r="M67" s="2965"/>
      <c r="N67" s="2965"/>
      <c r="O67" s="2965"/>
      <c r="P67" s="2965"/>
      <c r="Q67" s="2965"/>
      <c r="R67" s="89"/>
      <c r="S67" s="2899"/>
      <c r="T67" s="2258"/>
      <c r="U67" s="2962"/>
      <c r="V67" s="2963"/>
      <c r="W67" s="2964"/>
      <c r="X67" s="113"/>
      <c r="Y67" s="2965"/>
      <c r="Z67" s="2965"/>
      <c r="AA67" s="2965"/>
      <c r="AB67" s="2965"/>
      <c r="AC67" s="2965"/>
      <c r="AD67" s="2965"/>
      <c r="AE67" s="2965"/>
      <c r="AF67" s="296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128"/>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40.200000000000003" customHeight="1">
      <c r="B68" s="176"/>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04"/>
      <c r="AQ68" s="104"/>
      <c r="AR68" s="104"/>
      <c r="AS68" s="104"/>
      <c r="AT68" s="104"/>
      <c r="AU68" s="104"/>
      <c r="AV68" s="104"/>
      <c r="AW68" s="104"/>
      <c r="AX68" s="104"/>
      <c r="AY68" s="104"/>
      <c r="AZ68" s="104"/>
      <c r="BA68" s="104"/>
      <c r="BB68" s="104"/>
      <c r="BC68" s="104"/>
      <c r="BD68" s="104"/>
      <c r="BE68" s="104"/>
      <c r="BF68" s="104"/>
      <c r="BG68" s="104"/>
      <c r="BH68" s="104"/>
      <c r="BI68" s="104"/>
      <c r="BJ68" s="104"/>
      <c r="BK68" s="104"/>
      <c r="BL68" s="104"/>
      <c r="BM68" s="104"/>
      <c r="BN68" s="104"/>
      <c r="BO68" s="104"/>
      <c r="BP68" s="104"/>
      <c r="BQ68" s="104"/>
      <c r="BR68" s="104"/>
      <c r="BS68" s="104"/>
      <c r="BT68" s="104"/>
      <c r="BU68" s="104"/>
      <c r="BV68" s="104"/>
      <c r="BW68" s="104"/>
      <c r="BX68" s="104"/>
      <c r="BY68" s="104"/>
      <c r="BZ68" s="104"/>
      <c r="CA68" s="104"/>
      <c r="CB68" s="104"/>
      <c r="CC68" s="104"/>
      <c r="CD68" s="191"/>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40.200000000000003" customHeight="1">
      <c r="B69" s="98"/>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128"/>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C70" s="1854" t="s">
        <v>4373</v>
      </c>
      <c r="D70" s="86" t="s">
        <v>2996</v>
      </c>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128"/>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101"/>
      <c r="C71" s="198"/>
      <c r="D71" s="88" t="s">
        <v>2997</v>
      </c>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128"/>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128"/>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30" customHeight="1">
      <c r="B73" s="84"/>
      <c r="C73" s="75"/>
      <c r="D73" s="75"/>
      <c r="E73" s="75"/>
      <c r="F73" s="75"/>
      <c r="G73" s="75"/>
      <c r="H73" s="75"/>
      <c r="I73" s="75"/>
      <c r="J73" s="75"/>
      <c r="K73" s="75"/>
      <c r="L73" s="75"/>
      <c r="M73" s="75"/>
      <c r="N73" s="2160" t="s">
        <v>2559</v>
      </c>
      <c r="O73" s="2160"/>
      <c r="P73" s="2160"/>
      <c r="Q73" s="2160"/>
      <c r="R73" s="2160"/>
      <c r="S73" s="2160"/>
      <c r="T73" s="2160"/>
      <c r="U73" s="2160"/>
      <c r="V73" s="2160"/>
      <c r="W73" s="2160"/>
      <c r="X73" s="2160"/>
      <c r="Y73" s="2160"/>
      <c r="Z73" s="2160"/>
      <c r="AA73" s="2160"/>
      <c r="AB73" s="2160"/>
      <c r="AC73" s="2160"/>
      <c r="AD73" s="2160"/>
      <c r="AE73" s="2160"/>
      <c r="AF73" s="2160"/>
      <c r="AG73" s="2160"/>
      <c r="AH73" s="2160"/>
      <c r="AI73" s="2160"/>
      <c r="AJ73" s="2160"/>
      <c r="AK73" s="2160"/>
      <c r="AL73" s="2160"/>
      <c r="AM73" s="2160"/>
      <c r="AN73" s="2160"/>
      <c r="AO73" s="2160"/>
      <c r="AP73" s="2160"/>
      <c r="AQ73" s="2160"/>
      <c r="AR73" s="2160"/>
      <c r="AS73" s="2160"/>
      <c r="AT73" s="2160"/>
      <c r="AU73" s="2160"/>
      <c r="AV73" s="2160"/>
      <c r="AW73" s="2160"/>
      <c r="AX73" s="211"/>
      <c r="AY73" s="211"/>
      <c r="AZ73" s="211"/>
      <c r="BA73" s="2160" t="s">
        <v>2998</v>
      </c>
      <c r="BB73" s="2160"/>
      <c r="BC73" s="2160"/>
      <c r="BD73" s="2160"/>
      <c r="BE73" s="2160"/>
      <c r="BF73" s="2160"/>
      <c r="BG73" s="2160"/>
      <c r="BH73" s="2160"/>
      <c r="BI73" s="2160"/>
      <c r="BJ73" s="2160"/>
      <c r="BK73" s="2160"/>
      <c r="BL73" s="2160"/>
      <c r="BM73" s="2160"/>
      <c r="BN73" s="2160"/>
      <c r="BO73" s="2160"/>
      <c r="BP73" s="2160"/>
      <c r="BQ73" s="2160"/>
      <c r="BR73" s="2160"/>
      <c r="BS73" s="2160"/>
      <c r="BT73" s="2160"/>
      <c r="BU73" s="2160"/>
      <c r="BV73" s="2160"/>
      <c r="BW73" s="2160"/>
      <c r="BX73" s="2160"/>
      <c r="BY73" s="2160"/>
      <c r="BZ73" s="2160"/>
      <c r="CA73" s="2160"/>
      <c r="CB73" s="75"/>
      <c r="CC73" s="75"/>
      <c r="CD73" s="128"/>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84"/>
      <c r="C74" s="75"/>
      <c r="D74" s="75"/>
      <c r="E74" s="75"/>
      <c r="F74" s="75"/>
      <c r="G74" s="75"/>
      <c r="H74" s="75"/>
      <c r="I74" s="75"/>
      <c r="J74" s="75"/>
      <c r="K74" s="75"/>
      <c r="L74" s="75"/>
      <c r="M74" s="75"/>
      <c r="N74" s="2160" t="s">
        <v>1572</v>
      </c>
      <c r="O74" s="2160"/>
      <c r="P74" s="2160"/>
      <c r="Q74" s="2160"/>
      <c r="R74" s="2160"/>
      <c r="S74" s="2160"/>
      <c r="T74" s="2160"/>
      <c r="U74" s="2160"/>
      <c r="V74" s="2160"/>
      <c r="W74" s="2160"/>
      <c r="X74" s="2160"/>
      <c r="Y74" s="2160"/>
      <c r="Z74" s="2160"/>
      <c r="AA74" s="2160"/>
      <c r="AB74" s="2160"/>
      <c r="AC74" s="2160"/>
      <c r="AD74" s="2160"/>
      <c r="AE74" s="2160"/>
      <c r="AF74" s="2160"/>
      <c r="AG74" s="2160"/>
      <c r="AH74" s="2160"/>
      <c r="AI74" s="2160"/>
      <c r="AJ74" s="2160"/>
      <c r="AK74" s="2160"/>
      <c r="AL74" s="2160"/>
      <c r="AM74" s="2160"/>
      <c r="AN74" s="2160"/>
      <c r="AO74" s="2160"/>
      <c r="AP74" s="2160"/>
      <c r="AQ74" s="2160"/>
      <c r="AR74" s="2160"/>
      <c r="AS74" s="2160"/>
      <c r="AT74" s="2160"/>
      <c r="AU74" s="2160"/>
      <c r="AV74" s="2160"/>
      <c r="AW74" s="2160"/>
      <c r="AX74" s="211"/>
      <c r="AY74" s="211"/>
      <c r="AZ74" s="211"/>
      <c r="BA74" s="3030" t="s">
        <v>2999</v>
      </c>
      <c r="BB74" s="3030"/>
      <c r="BC74" s="3030"/>
      <c r="BD74" s="3030"/>
      <c r="BE74" s="3030"/>
      <c r="BF74" s="3030"/>
      <c r="BG74" s="3030"/>
      <c r="BH74" s="3030"/>
      <c r="BI74" s="3030"/>
      <c r="BJ74" s="3030"/>
      <c r="BK74" s="3030"/>
      <c r="BL74" s="3030"/>
      <c r="BM74" s="3030"/>
      <c r="BN74" s="3030"/>
      <c r="BO74" s="3030"/>
      <c r="BP74" s="3030"/>
      <c r="BQ74" s="3030"/>
      <c r="BR74" s="3030"/>
      <c r="BS74" s="3030"/>
      <c r="BT74" s="3030"/>
      <c r="BU74" s="3030"/>
      <c r="BV74" s="3030"/>
      <c r="BW74" s="3030"/>
      <c r="BX74" s="3030"/>
      <c r="BY74" s="3030"/>
      <c r="BZ74" s="3030"/>
      <c r="CA74" s="3030"/>
      <c r="CB74" s="75"/>
      <c r="CC74" s="75"/>
      <c r="CD74" s="128"/>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96"/>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P75" s="91"/>
      <c r="AQ75" s="91"/>
      <c r="AR75" s="91"/>
      <c r="AS75" s="91"/>
      <c r="AU75" s="2201">
        <v>3419</v>
      </c>
      <c r="AV75" s="2201"/>
      <c r="AW75" s="2201"/>
      <c r="AX75" s="91"/>
      <c r="AY75" s="91"/>
      <c r="AZ75" s="8"/>
      <c r="BA75" s="8"/>
      <c r="BB75" s="8"/>
      <c r="BC75" s="8"/>
      <c r="BD75" s="8"/>
      <c r="BE75" s="8"/>
      <c r="BF75" s="8"/>
      <c r="BG75" s="8"/>
      <c r="BH75" s="8"/>
      <c r="BI75" s="8"/>
      <c r="BJ75" s="8"/>
      <c r="BK75" s="8"/>
      <c r="BL75" s="8"/>
      <c r="BM75" s="110"/>
      <c r="BN75" s="110"/>
      <c r="BO75" s="121"/>
      <c r="BP75" s="121"/>
      <c r="BQ75" s="121"/>
      <c r="BR75" s="121"/>
      <c r="BS75" s="121"/>
      <c r="BT75" s="121"/>
      <c r="BU75" s="121"/>
      <c r="BV75" s="121"/>
      <c r="BY75" s="2223">
        <v>3419</v>
      </c>
      <c r="BZ75" s="2223"/>
      <c r="CA75" s="2223"/>
      <c r="CB75" s="75"/>
      <c r="CC75" s="75"/>
      <c r="CD75" s="128"/>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98"/>
      <c r="C76" s="75"/>
      <c r="D76" s="75"/>
      <c r="E76" s="75"/>
      <c r="F76" s="75"/>
      <c r="G76" s="75"/>
      <c r="H76" s="75"/>
      <c r="I76" s="75"/>
      <c r="J76" s="75"/>
      <c r="K76" s="75"/>
      <c r="L76" s="2898" t="s">
        <v>7</v>
      </c>
      <c r="M76" s="2899"/>
      <c r="N76" s="2895"/>
      <c r="O76" s="2896"/>
      <c r="P76" s="2896"/>
      <c r="Q76" s="2896"/>
      <c r="R76" s="2896"/>
      <c r="S76" s="2896"/>
      <c r="T76" s="2896"/>
      <c r="U76" s="2896"/>
      <c r="V76" s="2896"/>
      <c r="W76" s="2896"/>
      <c r="X76" s="2896"/>
      <c r="Y76" s="2896"/>
      <c r="Z76" s="2896"/>
      <c r="AA76" s="2896"/>
      <c r="AB76" s="2896"/>
      <c r="AC76" s="2896"/>
      <c r="AD76" s="2896"/>
      <c r="AE76" s="2896"/>
      <c r="AF76" s="2896"/>
      <c r="AG76" s="2896"/>
      <c r="AH76" s="2896"/>
      <c r="AI76" s="2896"/>
      <c r="AJ76" s="2896"/>
      <c r="AK76" s="2896"/>
      <c r="AL76" s="2896"/>
      <c r="AM76" s="2896"/>
      <c r="AN76" s="2896"/>
      <c r="AO76" s="2896"/>
      <c r="AP76" s="2896"/>
      <c r="AQ76" s="2896"/>
      <c r="AR76" s="2896"/>
      <c r="AS76" s="2896"/>
      <c r="AT76" s="2896"/>
      <c r="AU76" s="2896"/>
      <c r="AV76" s="2896"/>
      <c r="AW76" s="2897"/>
      <c r="AY76" s="2898" t="s">
        <v>15</v>
      </c>
      <c r="AZ76" s="2899"/>
      <c r="BA76" s="2895"/>
      <c r="BB76" s="2896"/>
      <c r="BC76" s="2896"/>
      <c r="BD76" s="2896"/>
      <c r="BE76" s="2896"/>
      <c r="BF76" s="2896"/>
      <c r="BG76" s="2896"/>
      <c r="BH76" s="2896"/>
      <c r="BI76" s="2896"/>
      <c r="BJ76" s="2896"/>
      <c r="BK76" s="2896"/>
      <c r="BL76" s="2896"/>
      <c r="BM76" s="2896"/>
      <c r="BN76" s="2896"/>
      <c r="BO76" s="2896"/>
      <c r="BP76" s="2896"/>
      <c r="BQ76" s="2896"/>
      <c r="BR76" s="2896"/>
      <c r="BS76" s="2896"/>
      <c r="BT76" s="2896"/>
      <c r="BU76" s="2896"/>
      <c r="BV76" s="2896"/>
      <c r="BW76" s="2896"/>
      <c r="BX76" s="2896"/>
      <c r="BY76" s="2896"/>
      <c r="BZ76" s="2896"/>
      <c r="CA76" s="2897"/>
      <c r="CB76" s="75"/>
      <c r="CC76" s="75"/>
      <c r="CD76" s="131"/>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98"/>
      <c r="C77" s="75"/>
      <c r="D77" s="75"/>
      <c r="E77" s="75"/>
      <c r="F77" s="75"/>
      <c r="G77" s="75"/>
      <c r="H77" s="75"/>
      <c r="I77" s="75"/>
      <c r="J77" s="75"/>
      <c r="K77" s="75"/>
      <c r="L77" s="2899"/>
      <c r="M77" s="2899"/>
      <c r="N77" s="2203"/>
      <c r="O77" s="2204"/>
      <c r="P77" s="2204"/>
      <c r="Q77" s="2204"/>
      <c r="R77" s="2204"/>
      <c r="S77" s="2204"/>
      <c r="T77" s="2204"/>
      <c r="U77" s="2204"/>
      <c r="V77" s="2204"/>
      <c r="W77" s="2204"/>
      <c r="X77" s="2204"/>
      <c r="Y77" s="2204"/>
      <c r="Z77" s="2204"/>
      <c r="AA77" s="2204"/>
      <c r="AB77" s="2204"/>
      <c r="AC77" s="2204"/>
      <c r="AD77" s="2204"/>
      <c r="AE77" s="2204"/>
      <c r="AF77" s="2204"/>
      <c r="AG77" s="2204"/>
      <c r="AH77" s="2204"/>
      <c r="AI77" s="2204"/>
      <c r="AJ77" s="2204"/>
      <c r="AK77" s="2204"/>
      <c r="AL77" s="2204"/>
      <c r="AM77" s="2204"/>
      <c r="AN77" s="2204"/>
      <c r="AO77" s="2204"/>
      <c r="AP77" s="2204"/>
      <c r="AQ77" s="2204"/>
      <c r="AR77" s="2204"/>
      <c r="AS77" s="2204"/>
      <c r="AT77" s="2204"/>
      <c r="AU77" s="2204"/>
      <c r="AV77" s="2204"/>
      <c r="AW77" s="2205"/>
      <c r="AY77" s="2899"/>
      <c r="AZ77" s="2899"/>
      <c r="BA77" s="2203"/>
      <c r="BB77" s="2204"/>
      <c r="BC77" s="2204"/>
      <c r="BD77" s="2204"/>
      <c r="BE77" s="2204"/>
      <c r="BF77" s="2204"/>
      <c r="BG77" s="2204"/>
      <c r="BH77" s="2204"/>
      <c r="BI77" s="2204"/>
      <c r="BJ77" s="2204"/>
      <c r="BK77" s="2204"/>
      <c r="BL77" s="2204"/>
      <c r="BM77" s="2204"/>
      <c r="BN77" s="2204"/>
      <c r="BO77" s="2204"/>
      <c r="BP77" s="2204"/>
      <c r="BQ77" s="2204"/>
      <c r="BR77" s="2204"/>
      <c r="BS77" s="2204"/>
      <c r="BT77" s="2204"/>
      <c r="BU77" s="2204"/>
      <c r="BV77" s="2204"/>
      <c r="BW77" s="2204"/>
      <c r="BX77" s="2204"/>
      <c r="BY77" s="2204"/>
      <c r="BZ77" s="2204"/>
      <c r="CA77" s="2205"/>
      <c r="CB77" s="75"/>
      <c r="CC77" s="75"/>
      <c r="CD77" s="131"/>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101"/>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CB78" s="75"/>
      <c r="CC78" s="75"/>
      <c r="CD78" s="132"/>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84"/>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CB79" s="75"/>
      <c r="CC79" s="75"/>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75"/>
      <c r="D80" s="75"/>
      <c r="E80" s="75"/>
      <c r="F80" s="75"/>
      <c r="G80" s="75"/>
      <c r="H80" s="75"/>
      <c r="I80" s="75"/>
      <c r="J80" s="75"/>
      <c r="K80" s="75"/>
      <c r="L80" s="75"/>
      <c r="M80" s="75"/>
      <c r="N80" s="75"/>
      <c r="O80" s="75"/>
      <c r="P80" s="75"/>
      <c r="Q80" s="75"/>
      <c r="CB80" s="75"/>
      <c r="CC80" s="75"/>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84"/>
      <c r="C81" s="75"/>
      <c r="D81" s="75"/>
      <c r="E81" s="75"/>
      <c r="F81" s="75"/>
      <c r="G81" s="75"/>
      <c r="H81" s="75"/>
      <c r="I81" s="75"/>
      <c r="J81" s="75"/>
      <c r="K81" s="75"/>
      <c r="L81" s="75"/>
      <c r="M81" s="75"/>
      <c r="N81" s="75"/>
      <c r="O81" s="75"/>
      <c r="P81" s="75"/>
      <c r="Q81" s="75"/>
      <c r="CB81" s="75"/>
      <c r="CC81" s="75"/>
      <c r="CD81" s="13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84"/>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CB82" s="75"/>
      <c r="CC82" s="75"/>
      <c r="CD82" s="128"/>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96"/>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CB83" s="75"/>
      <c r="CC83" s="75"/>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98"/>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128"/>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98"/>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101"/>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19.95" customHeight="1">
      <c r="B87" s="84"/>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132"/>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30" customHeight="1">
      <c r="B88" s="133"/>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34"/>
      <c r="BD88" s="134"/>
      <c r="BE88" s="134"/>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42"/>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ht="19.95" customHeight="1">
      <c r="B89" s="135"/>
      <c r="C89" s="136"/>
      <c r="D89" s="135"/>
      <c r="E89" s="137"/>
      <c r="F89" s="136"/>
      <c r="G89" s="121"/>
      <c r="H89" s="121"/>
      <c r="I89" s="121"/>
      <c r="J89" s="139"/>
      <c r="K89" s="139"/>
      <c r="L89" s="139"/>
      <c r="M89" s="139"/>
      <c r="N89" s="139"/>
      <c r="O89" s="139"/>
      <c r="P89" s="139"/>
      <c r="Q89" s="140"/>
      <c r="R89" s="139"/>
      <c r="S89" s="139"/>
      <c r="T89" s="135"/>
      <c r="U89" s="135"/>
      <c r="V89" s="135"/>
      <c r="W89" s="135"/>
      <c r="X89" s="135"/>
      <c r="Y89" s="135"/>
      <c r="Z89" s="135"/>
      <c r="AA89" s="135"/>
      <c r="AB89" s="141"/>
      <c r="AC89" s="137"/>
      <c r="AD89" s="137"/>
      <c r="AE89" s="137"/>
      <c r="AF89" s="137"/>
      <c r="AG89" s="137"/>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35"/>
      <c r="BZ89" s="141"/>
      <c r="CA89" s="137"/>
      <c r="CB89" s="137"/>
      <c r="CC89" s="135"/>
      <c r="CD89" s="135"/>
    </row>
    <row r="90" spans="1:126" ht="19.95" customHeight="1">
      <c r="B90" s="135"/>
      <c r="C90" s="136"/>
      <c r="D90" s="135"/>
      <c r="E90" s="137"/>
      <c r="F90" s="136"/>
      <c r="G90" s="121"/>
      <c r="H90" s="121"/>
      <c r="I90" s="121"/>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s="74" customFormat="1" ht="30" customHeight="1">
      <c r="A91" s="2160">
        <v>39</v>
      </c>
      <c r="B91" s="2160"/>
      <c r="C91" s="2160"/>
      <c r="D91" s="2160"/>
      <c r="E91" s="2160"/>
      <c r="F91" s="2160"/>
      <c r="G91" s="2160"/>
      <c r="H91" s="2160"/>
      <c r="I91" s="2160"/>
      <c r="J91" s="2160"/>
      <c r="K91" s="2160"/>
      <c r="L91" s="2160"/>
      <c r="M91" s="2160"/>
      <c r="N91" s="2160"/>
      <c r="O91" s="2160"/>
      <c r="P91" s="2160"/>
      <c r="Q91" s="2160"/>
      <c r="R91" s="2160"/>
      <c r="S91" s="2160"/>
      <c r="T91" s="2160"/>
      <c r="U91" s="2160"/>
      <c r="V91" s="2160"/>
      <c r="W91" s="2160"/>
      <c r="X91" s="2160"/>
      <c r="Y91" s="2160"/>
      <c r="Z91" s="2160"/>
      <c r="AA91" s="2160"/>
      <c r="AB91" s="2160"/>
      <c r="AC91" s="2160"/>
      <c r="AD91" s="2160"/>
      <c r="AE91" s="2160"/>
      <c r="AF91" s="2160"/>
      <c r="AG91" s="2160"/>
      <c r="AH91" s="2160"/>
      <c r="AI91" s="2160"/>
      <c r="AJ91" s="2160"/>
      <c r="AK91" s="2160"/>
      <c r="AL91" s="2160"/>
      <c r="AM91" s="2160"/>
      <c r="AN91" s="2160"/>
      <c r="AO91" s="2160"/>
      <c r="AP91" s="2160"/>
      <c r="AQ91" s="2160"/>
      <c r="AR91" s="2160"/>
      <c r="AS91" s="2160"/>
      <c r="AT91" s="2160"/>
      <c r="AU91" s="2160"/>
      <c r="AV91" s="2160"/>
      <c r="AW91" s="2160"/>
      <c r="AX91" s="2160"/>
      <c r="AY91" s="2160"/>
      <c r="AZ91" s="2160"/>
      <c r="BA91" s="2160"/>
      <c r="BB91" s="2160"/>
      <c r="BC91" s="2160"/>
      <c r="BD91" s="2160"/>
      <c r="BE91" s="2160"/>
      <c r="BF91" s="2160"/>
      <c r="BG91" s="2160"/>
      <c r="BH91" s="2160"/>
      <c r="BI91" s="2160"/>
      <c r="BJ91" s="2160"/>
      <c r="BK91" s="2160"/>
      <c r="BL91" s="2160"/>
      <c r="BM91" s="2160"/>
      <c r="BN91" s="2160"/>
      <c r="BO91" s="2160"/>
      <c r="BP91" s="2160"/>
      <c r="BQ91" s="2160"/>
      <c r="BR91" s="2160"/>
      <c r="BS91" s="2160"/>
      <c r="BT91" s="2160"/>
      <c r="BU91" s="2160"/>
      <c r="BV91" s="2160"/>
      <c r="BW91" s="2160"/>
      <c r="BX91" s="2160"/>
      <c r="BY91" s="2160"/>
      <c r="BZ91" s="2160"/>
      <c r="CA91" s="2160"/>
      <c r="CB91" s="2160"/>
      <c r="CC91" s="2160"/>
      <c r="CD91" s="2160"/>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row>
    <row r="92" spans="1:126" s="74" customFormat="1" ht="19.95" customHeight="1">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row r="93" spans="1:126" s="74" customFormat="1" ht="19.95" customHeight="1">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row>
  </sheetData>
  <mergeCells count="57">
    <mergeCell ref="BS16:CA17"/>
    <mergeCell ref="BD22:BL23"/>
    <mergeCell ref="BD25:BL26"/>
    <mergeCell ref="BD28:BL29"/>
    <mergeCell ref="BD31:BL32"/>
    <mergeCell ref="BS22:CA23"/>
    <mergeCell ref="BS25:CA26"/>
    <mergeCell ref="BS28:CA29"/>
    <mergeCell ref="BS31:CA32"/>
    <mergeCell ref="BD16:BL17"/>
    <mergeCell ref="N73:AW73"/>
    <mergeCell ref="BA73:CA73"/>
    <mergeCell ref="S50:T51"/>
    <mergeCell ref="F50:H51"/>
    <mergeCell ref="U50:W51"/>
    <mergeCell ref="Y50:AF51"/>
    <mergeCell ref="F58:H59"/>
    <mergeCell ref="U58:W59"/>
    <mergeCell ref="J58:Q59"/>
    <mergeCell ref="S58:T59"/>
    <mergeCell ref="Y58:AF59"/>
    <mergeCell ref="Y66:AF67"/>
    <mergeCell ref="F66:H67"/>
    <mergeCell ref="N74:AW74"/>
    <mergeCell ref="BA74:CA74"/>
    <mergeCell ref="AU75:AW75"/>
    <mergeCell ref="BY75:CA75"/>
    <mergeCell ref="A91:CD91"/>
    <mergeCell ref="AY76:AZ77"/>
    <mergeCell ref="BA76:CA77"/>
    <mergeCell ref="L76:M77"/>
    <mergeCell ref="N76:AW77"/>
    <mergeCell ref="D50:E51"/>
    <mergeCell ref="J50:Q51"/>
    <mergeCell ref="BB31:BC32"/>
    <mergeCell ref="U66:W67"/>
    <mergeCell ref="D66:E67"/>
    <mergeCell ref="J66:Q67"/>
    <mergeCell ref="S66:T67"/>
    <mergeCell ref="D57:H57"/>
    <mergeCell ref="D65:H65"/>
    <mergeCell ref="D58:E59"/>
    <mergeCell ref="BB28:BC29"/>
    <mergeCell ref="D49:H49"/>
    <mergeCell ref="BB25:BC26"/>
    <mergeCell ref="BB22:BC23"/>
    <mergeCell ref="C4:N5"/>
    <mergeCell ref="O4:Q5"/>
    <mergeCell ref="BB16:BC17"/>
    <mergeCell ref="C42:N43"/>
    <mergeCell ref="O42:Q43"/>
    <mergeCell ref="BD12:BL12"/>
    <mergeCell ref="BS12:CA12"/>
    <mergeCell ref="BD13:BL13"/>
    <mergeCell ref="BS13:CA13"/>
    <mergeCell ref="BJ15:BL15"/>
    <mergeCell ref="BY15:CA15"/>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sheetPr>
  <dimension ref="A1:DV95"/>
  <sheetViews>
    <sheetView showGridLines="0" view="pageBreakPreview" zoomScale="50" zoomScaleNormal="40" zoomScalePageLayoutView="35" workbookViewId="0">
      <selection activeCell="BS82" sqref="BS82:CA83"/>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74" width="2.61328125" style="9" customWidth="1"/>
    <col min="75" max="75" width="2.3046875" style="9" customWidth="1"/>
    <col min="76"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25.2"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2988</v>
      </c>
      <c r="P4" s="2945"/>
      <c r="Q4" s="2946"/>
      <c r="R4" s="47"/>
      <c r="S4" s="115" t="s">
        <v>2989</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2990</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25.2"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197" t="s">
        <v>3000</v>
      </c>
      <c r="D8" s="86" t="s">
        <v>3001</v>
      </c>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143"/>
      <c r="BF8" s="143"/>
      <c r="BG8" s="143"/>
      <c r="BH8" s="143"/>
      <c r="BI8" s="143"/>
      <c r="BJ8" s="143"/>
      <c r="BK8" s="143"/>
      <c r="BL8" s="143"/>
      <c r="BM8" s="143"/>
      <c r="BN8" s="143"/>
      <c r="BO8" s="143"/>
      <c r="BP8" s="143"/>
      <c r="BQ8" s="143"/>
      <c r="BR8" s="143"/>
      <c r="BS8" s="143"/>
      <c r="BT8" s="143"/>
      <c r="BU8" s="143"/>
      <c r="BV8" s="47"/>
      <c r="BW8" s="47"/>
      <c r="BX8" s="47"/>
      <c r="BY8" s="47"/>
      <c r="BZ8" s="47"/>
      <c r="CA8" s="47"/>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C9" s="198"/>
      <c r="D9" s="88" t="s">
        <v>3002</v>
      </c>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11" s="75"/>
      <c r="D11" s="75"/>
      <c r="E11" s="75"/>
      <c r="F11" s="75"/>
      <c r="G11" s="75"/>
      <c r="H11" s="75"/>
      <c r="I11" s="75"/>
      <c r="J11" s="75"/>
      <c r="K11" s="75"/>
      <c r="L11" s="75"/>
      <c r="M11" s="75"/>
      <c r="N11" s="75"/>
      <c r="O11" s="75"/>
      <c r="P11" s="75"/>
      <c r="Y11" s="9"/>
      <c r="Z11" s="9"/>
      <c r="AA11" s="9"/>
      <c r="AB11" s="9"/>
      <c r="AC11" s="9"/>
      <c r="AD11" s="9"/>
      <c r="AE11" s="9"/>
      <c r="AF11" s="9"/>
      <c r="AG11" s="2166">
        <v>3420</v>
      </c>
      <c r="AH11" s="2166"/>
      <c r="AI11" s="2166"/>
      <c r="AJ11" s="9"/>
      <c r="AK11" s="9"/>
      <c r="BD11" s="75"/>
      <c r="BE11" s="75"/>
      <c r="BF11" s="75"/>
      <c r="BG11" s="75"/>
      <c r="BH11" s="75"/>
      <c r="BI11" s="75"/>
      <c r="BJ11" s="75"/>
      <c r="BK11" s="75"/>
      <c r="BL11" s="75"/>
      <c r="BM11" s="75"/>
      <c r="BN11" s="75"/>
      <c r="BO11" s="75"/>
      <c r="BQ11" s="9"/>
      <c r="BR11" s="9"/>
      <c r="BS11" s="9"/>
      <c r="BT11" s="9"/>
      <c r="BU11" s="9"/>
      <c r="BV11" s="9"/>
      <c r="BW11" s="9"/>
      <c r="BX11" s="9"/>
      <c r="BY11" s="2166">
        <v>3420</v>
      </c>
      <c r="BZ11" s="2166"/>
      <c r="CA11" s="2166"/>
      <c r="CB11" s="9"/>
      <c r="CC11" s="9"/>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75"/>
      <c r="D12" s="1837" t="s">
        <v>1435</v>
      </c>
      <c r="E12" s="85"/>
      <c r="F12" s="94" t="s">
        <v>3003</v>
      </c>
      <c r="G12" s="75"/>
      <c r="H12" s="75"/>
      <c r="I12" s="75"/>
      <c r="J12" s="75"/>
      <c r="K12" s="75"/>
      <c r="L12" s="75"/>
      <c r="M12" s="75"/>
      <c r="N12" s="75"/>
      <c r="O12" s="75"/>
      <c r="P12" s="75"/>
      <c r="Q12" s="75"/>
      <c r="R12" s="75"/>
      <c r="S12" s="75"/>
      <c r="T12" s="75"/>
      <c r="U12" s="75"/>
      <c r="V12" s="75"/>
      <c r="W12" s="75"/>
      <c r="X12" s="75"/>
      <c r="Y12" s="2898" t="s">
        <v>7</v>
      </c>
      <c r="Z12" s="2899"/>
      <c r="AA12" s="2895"/>
      <c r="AB12" s="2896"/>
      <c r="AC12" s="2896"/>
      <c r="AD12" s="2896"/>
      <c r="AE12" s="2896"/>
      <c r="AF12" s="2896"/>
      <c r="AG12" s="2896"/>
      <c r="AH12" s="2896"/>
      <c r="AI12" s="2897"/>
      <c r="AJ12" s="2899" t="s">
        <v>1497</v>
      </c>
      <c r="AK12" s="2899"/>
      <c r="AL12" s="75"/>
      <c r="AM12" s="75"/>
      <c r="AN12" s="75"/>
      <c r="AO12" s="75"/>
      <c r="AP12" s="75"/>
      <c r="AQ12" s="75"/>
      <c r="AR12" s="75"/>
      <c r="AS12" s="75"/>
      <c r="AT12" s="75"/>
      <c r="AV12" s="92" t="s">
        <v>1548</v>
      </c>
      <c r="AW12" s="85"/>
      <c r="AX12" s="94" t="s">
        <v>3004</v>
      </c>
      <c r="AY12" s="75"/>
      <c r="AZ12" s="75"/>
      <c r="BA12" s="75"/>
      <c r="BB12" s="75"/>
      <c r="BC12" s="75"/>
      <c r="BD12" s="75"/>
      <c r="BE12" s="75"/>
      <c r="BF12" s="75"/>
      <c r="BG12" s="75"/>
      <c r="BH12" s="75"/>
      <c r="BI12" s="75"/>
      <c r="BJ12" s="75"/>
      <c r="BK12" s="75"/>
      <c r="BL12" s="75"/>
      <c r="BM12" s="75"/>
      <c r="BN12" s="75"/>
      <c r="BO12" s="75"/>
      <c r="BP12" s="75"/>
      <c r="BQ12" s="2898" t="s">
        <v>38</v>
      </c>
      <c r="BR12" s="2899"/>
      <c r="BS12" s="2895"/>
      <c r="BT12" s="2896"/>
      <c r="BU12" s="2896"/>
      <c r="BV12" s="2896"/>
      <c r="BW12" s="2896"/>
      <c r="BX12" s="2896"/>
      <c r="BY12" s="2896"/>
      <c r="BZ12" s="2896"/>
      <c r="CA12" s="2897"/>
      <c r="CB12" s="2899" t="s">
        <v>1497</v>
      </c>
      <c r="CC12" s="2899"/>
      <c r="CD12" s="128"/>
      <c r="CH12" s="75"/>
      <c r="CI12" s="75"/>
      <c r="CJ12" s="75"/>
      <c r="CK12" s="75"/>
    </row>
    <row r="13" spans="2:126" s="71" customFormat="1" ht="30" customHeight="1">
      <c r="B13" s="84"/>
      <c r="C13" s="75"/>
      <c r="D13" s="92"/>
      <c r="E13" s="85"/>
      <c r="F13" s="82" t="s">
        <v>3005</v>
      </c>
      <c r="G13" s="75"/>
      <c r="H13" s="75"/>
      <c r="I13" s="75"/>
      <c r="J13" s="75"/>
      <c r="K13" s="75"/>
      <c r="L13" s="75"/>
      <c r="M13" s="75"/>
      <c r="N13" s="75"/>
      <c r="O13" s="75"/>
      <c r="P13" s="75"/>
      <c r="Y13" s="2899"/>
      <c r="Z13" s="2899"/>
      <c r="AA13" s="2203"/>
      <c r="AB13" s="2204"/>
      <c r="AC13" s="2204"/>
      <c r="AD13" s="2204"/>
      <c r="AE13" s="2204"/>
      <c r="AF13" s="2204"/>
      <c r="AG13" s="2204"/>
      <c r="AH13" s="2204"/>
      <c r="AI13" s="2205"/>
      <c r="AJ13" s="2899"/>
      <c r="AK13" s="2899"/>
      <c r="AV13" s="92"/>
      <c r="AW13" s="85"/>
      <c r="AX13" s="82" t="s">
        <v>3006</v>
      </c>
      <c r="BG13" s="75"/>
      <c r="BH13" s="75"/>
      <c r="BI13" s="75"/>
      <c r="BJ13" s="75"/>
      <c r="BK13" s="75"/>
      <c r="BL13" s="75"/>
      <c r="BM13" s="75"/>
      <c r="BN13" s="75"/>
      <c r="BO13" s="75"/>
      <c r="BQ13" s="2899"/>
      <c r="BR13" s="2899"/>
      <c r="BS13" s="2203"/>
      <c r="BT13" s="2204"/>
      <c r="BU13" s="2204"/>
      <c r="BV13" s="2204"/>
      <c r="BW13" s="2204"/>
      <c r="BX13" s="2204"/>
      <c r="BY13" s="2204"/>
      <c r="BZ13" s="2204"/>
      <c r="CA13" s="2205"/>
      <c r="CB13" s="2899"/>
      <c r="CC13" s="2899"/>
      <c r="CD13" s="128"/>
      <c r="CH13" s="75"/>
      <c r="CI13" s="75"/>
      <c r="CJ13" s="75"/>
      <c r="CK13" s="75"/>
    </row>
    <row r="14" spans="2:126" s="71" customFormat="1" ht="30" customHeight="1">
      <c r="B14" s="84"/>
      <c r="C14" s="75"/>
      <c r="D14" s="87"/>
      <c r="E14" s="85"/>
      <c r="F14" s="95"/>
      <c r="G14" s="75"/>
      <c r="H14" s="75"/>
      <c r="I14" s="75"/>
      <c r="J14" s="75"/>
      <c r="K14" s="75"/>
      <c r="L14" s="75"/>
      <c r="M14" s="75"/>
      <c r="N14" s="75"/>
      <c r="O14" s="75"/>
      <c r="P14" s="75"/>
      <c r="Y14" s="75"/>
      <c r="Z14" s="75"/>
      <c r="AA14" s="75"/>
      <c r="AB14" s="75"/>
      <c r="AC14" s="75"/>
      <c r="AD14" s="75"/>
      <c r="AE14" s="75"/>
      <c r="AF14" s="75"/>
      <c r="AG14" s="75"/>
      <c r="AH14" s="75"/>
      <c r="AI14" s="75"/>
      <c r="AJ14" s="75"/>
      <c r="AK14" s="75"/>
      <c r="AV14" s="87"/>
      <c r="AW14" s="85"/>
      <c r="AX14" s="95"/>
      <c r="BG14" s="75"/>
      <c r="BH14" s="75"/>
      <c r="BI14" s="75"/>
      <c r="BJ14" s="75"/>
      <c r="BK14" s="75"/>
      <c r="BL14" s="75"/>
      <c r="BM14" s="75"/>
      <c r="BN14" s="75"/>
      <c r="BO14" s="75"/>
      <c r="BQ14" s="75"/>
      <c r="BR14" s="75"/>
      <c r="BS14" s="75"/>
      <c r="BT14" s="75"/>
      <c r="BU14" s="75"/>
      <c r="BV14" s="75"/>
      <c r="BW14" s="75"/>
      <c r="BX14" s="75"/>
      <c r="BY14" s="75"/>
      <c r="BZ14" s="75"/>
      <c r="CA14" s="75"/>
      <c r="CB14" s="75"/>
      <c r="CC14" s="75"/>
      <c r="CD14" s="128"/>
      <c r="CH14" s="75"/>
      <c r="CI14" s="75"/>
      <c r="CJ14" s="75"/>
      <c r="CK14" s="75"/>
    </row>
    <row r="15" spans="2:126" s="71" customFormat="1" ht="30" customHeight="1">
      <c r="B15" s="96"/>
      <c r="C15" s="75"/>
      <c r="D15" s="1832" t="s">
        <v>1439</v>
      </c>
      <c r="E15" s="85"/>
      <c r="F15" s="89" t="s">
        <v>3007</v>
      </c>
      <c r="G15" s="75"/>
      <c r="H15" s="75"/>
      <c r="I15" s="75"/>
      <c r="J15" s="75"/>
      <c r="K15" s="75"/>
      <c r="L15" s="75"/>
      <c r="M15" s="75"/>
      <c r="N15" s="75"/>
      <c r="O15" s="75"/>
      <c r="P15" s="75"/>
      <c r="Y15" s="2898" t="s">
        <v>15</v>
      </c>
      <c r="Z15" s="2899"/>
      <c r="AA15" s="2895"/>
      <c r="AB15" s="2896"/>
      <c r="AC15" s="2896"/>
      <c r="AD15" s="2896"/>
      <c r="AE15" s="2896"/>
      <c r="AF15" s="2896"/>
      <c r="AG15" s="2896"/>
      <c r="AH15" s="2896"/>
      <c r="AI15" s="2897"/>
      <c r="AJ15" s="2899" t="s">
        <v>1497</v>
      </c>
      <c r="AK15" s="2899"/>
      <c r="AV15" s="97" t="s">
        <v>1551</v>
      </c>
      <c r="AW15" s="85"/>
      <c r="AX15" s="89" t="s">
        <v>3008</v>
      </c>
      <c r="BG15" s="75"/>
      <c r="BH15" s="75"/>
      <c r="BI15" s="75"/>
      <c r="BJ15" s="75"/>
      <c r="BK15" s="75"/>
      <c r="BL15" s="75"/>
      <c r="BM15" s="75"/>
      <c r="BN15" s="75"/>
      <c r="BO15" s="75"/>
      <c r="BQ15" s="2898" t="s">
        <v>46</v>
      </c>
      <c r="BR15" s="2899"/>
      <c r="BS15" s="2895"/>
      <c r="BT15" s="2896"/>
      <c r="BU15" s="2896"/>
      <c r="BV15" s="2896"/>
      <c r="BW15" s="2896"/>
      <c r="BX15" s="2896"/>
      <c r="BY15" s="2896"/>
      <c r="BZ15" s="2896"/>
      <c r="CA15" s="2897"/>
      <c r="CB15" s="2899" t="s">
        <v>1497</v>
      </c>
      <c r="CC15" s="2899"/>
      <c r="CD15" s="128"/>
      <c r="CH15" s="75"/>
      <c r="CI15" s="75"/>
      <c r="CJ15" s="75"/>
      <c r="CK15" s="75"/>
    </row>
    <row r="16" spans="2:126" s="72" customFormat="1" ht="30" customHeight="1">
      <c r="B16" s="98"/>
      <c r="C16" s="75"/>
      <c r="D16" s="97"/>
      <c r="E16" s="85"/>
      <c r="F16" s="99" t="s">
        <v>3009</v>
      </c>
      <c r="G16" s="75"/>
      <c r="H16" s="75"/>
      <c r="I16" s="75"/>
      <c r="J16" s="75"/>
      <c r="K16" s="75"/>
      <c r="L16" s="75"/>
      <c r="M16" s="75"/>
      <c r="N16" s="75"/>
      <c r="O16" s="75"/>
      <c r="P16" s="75"/>
      <c r="Y16" s="2899"/>
      <c r="Z16" s="2899"/>
      <c r="AA16" s="2203"/>
      <c r="AB16" s="2204"/>
      <c r="AC16" s="2204"/>
      <c r="AD16" s="2204"/>
      <c r="AE16" s="2204"/>
      <c r="AF16" s="2204"/>
      <c r="AG16" s="2204"/>
      <c r="AH16" s="2204"/>
      <c r="AI16" s="2205"/>
      <c r="AJ16" s="2899"/>
      <c r="AK16" s="2899"/>
      <c r="AV16" s="97"/>
      <c r="AW16" s="85"/>
      <c r="AX16" s="99" t="s">
        <v>3010</v>
      </c>
      <c r="BG16" s="75"/>
      <c r="BH16" s="75"/>
      <c r="BI16" s="75"/>
      <c r="BJ16" s="75"/>
      <c r="BK16" s="75"/>
      <c r="BL16" s="75"/>
      <c r="BM16" s="75"/>
      <c r="BN16" s="75"/>
      <c r="BO16" s="75"/>
      <c r="BQ16" s="2899"/>
      <c r="BR16" s="2899"/>
      <c r="BS16" s="2203"/>
      <c r="BT16" s="2204"/>
      <c r="BU16" s="2204"/>
      <c r="BV16" s="2204"/>
      <c r="BW16" s="2204"/>
      <c r="BX16" s="2204"/>
      <c r="BY16" s="2204"/>
      <c r="BZ16" s="2204"/>
      <c r="CA16" s="2205"/>
      <c r="CB16" s="2899"/>
      <c r="CC16" s="2899"/>
      <c r="CD16" s="131"/>
      <c r="CH16" s="75"/>
      <c r="CI16" s="75"/>
      <c r="CJ16" s="75"/>
      <c r="CK16" s="75"/>
    </row>
    <row r="17" spans="2:91" s="72" customFormat="1" ht="30" customHeight="1">
      <c r="B17" s="98"/>
      <c r="C17" s="75"/>
      <c r="D17" s="100"/>
      <c r="E17" s="85"/>
      <c r="F17" s="95"/>
      <c r="G17" s="75"/>
      <c r="H17" s="75"/>
      <c r="I17" s="75"/>
      <c r="J17" s="75"/>
      <c r="K17" s="75"/>
      <c r="L17" s="75"/>
      <c r="M17" s="75"/>
      <c r="N17" s="75"/>
      <c r="O17" s="75"/>
      <c r="P17" s="75"/>
      <c r="Y17" s="75"/>
      <c r="Z17" s="75"/>
      <c r="AA17" s="75"/>
      <c r="AB17" s="75"/>
      <c r="AC17" s="75"/>
      <c r="AD17" s="75"/>
      <c r="AE17" s="75"/>
      <c r="AF17" s="75"/>
      <c r="AG17" s="75"/>
      <c r="AH17" s="75"/>
      <c r="AI17" s="75"/>
      <c r="AJ17" s="75"/>
      <c r="AK17" s="75"/>
      <c r="AV17" s="100"/>
      <c r="AW17" s="85"/>
      <c r="AX17" s="95"/>
      <c r="BG17" s="75"/>
      <c r="BH17" s="75"/>
      <c r="BI17" s="75"/>
      <c r="BJ17" s="75"/>
      <c r="BK17" s="75"/>
      <c r="BL17" s="75"/>
      <c r="BM17" s="75"/>
      <c r="BN17" s="75"/>
      <c r="BO17" s="75"/>
      <c r="BQ17" s="75"/>
      <c r="BR17" s="75"/>
      <c r="BS17" s="75"/>
      <c r="BT17" s="75"/>
      <c r="BU17" s="75"/>
      <c r="BV17" s="75"/>
      <c r="BW17" s="75"/>
      <c r="BX17" s="75"/>
      <c r="BY17" s="75"/>
      <c r="BZ17" s="75"/>
      <c r="CA17" s="75"/>
      <c r="CB17" s="75"/>
      <c r="CC17" s="75"/>
      <c r="CD17" s="131"/>
      <c r="CH17" s="75"/>
      <c r="CI17" s="75"/>
      <c r="CJ17" s="75"/>
      <c r="CK17" s="75"/>
    </row>
    <row r="18" spans="2:91" s="72" customFormat="1" ht="30" customHeight="1">
      <c r="B18" s="101"/>
      <c r="C18" s="75"/>
      <c r="D18" s="86" t="s">
        <v>1488</v>
      </c>
      <c r="E18" s="85"/>
      <c r="F18" s="89" t="s">
        <v>3011</v>
      </c>
      <c r="G18" s="75"/>
      <c r="H18" s="75"/>
      <c r="I18" s="75"/>
      <c r="J18" s="75"/>
      <c r="K18" s="75"/>
      <c r="L18" s="75"/>
      <c r="M18" s="75"/>
      <c r="N18" s="75"/>
      <c r="O18" s="75"/>
      <c r="P18" s="75"/>
      <c r="Y18" s="2898" t="s">
        <v>23</v>
      </c>
      <c r="Z18" s="2899"/>
      <c r="AA18" s="2895"/>
      <c r="AB18" s="2896"/>
      <c r="AC18" s="2896"/>
      <c r="AD18" s="2896"/>
      <c r="AE18" s="2896"/>
      <c r="AF18" s="2896"/>
      <c r="AG18" s="2896"/>
      <c r="AH18" s="2896"/>
      <c r="AI18" s="2897"/>
      <c r="AJ18" s="2899" t="s">
        <v>1497</v>
      </c>
      <c r="AK18" s="2899"/>
      <c r="AV18" s="86" t="s">
        <v>1554</v>
      </c>
      <c r="AW18" s="85"/>
      <c r="AX18" s="89" t="s">
        <v>2285</v>
      </c>
      <c r="BG18" s="75"/>
      <c r="BH18" s="75"/>
      <c r="BI18" s="75"/>
      <c r="BJ18" s="75"/>
      <c r="BK18" s="75"/>
      <c r="BL18" s="75"/>
      <c r="BM18" s="75"/>
      <c r="BN18" s="75"/>
      <c r="BO18" s="75"/>
      <c r="BQ18" s="2898" t="s">
        <v>54</v>
      </c>
      <c r="BR18" s="2899"/>
      <c r="BS18" s="2895"/>
      <c r="BT18" s="2896"/>
      <c r="BU18" s="2896"/>
      <c r="BV18" s="2896"/>
      <c r="BW18" s="2896"/>
      <c r="BX18" s="2896"/>
      <c r="BY18" s="2896"/>
      <c r="BZ18" s="2896"/>
      <c r="CA18" s="2897"/>
      <c r="CB18" s="2899" t="s">
        <v>1497</v>
      </c>
      <c r="CC18" s="2899"/>
      <c r="CD18" s="132"/>
      <c r="CH18" s="75"/>
      <c r="CI18" s="75"/>
      <c r="CJ18" s="75"/>
      <c r="CK18" s="75"/>
    </row>
    <row r="19" spans="2:91" s="72" customFormat="1" ht="30" customHeight="1">
      <c r="B19" s="101"/>
      <c r="C19" s="75"/>
      <c r="D19" s="102"/>
      <c r="E19" s="85"/>
      <c r="F19" s="99" t="s">
        <v>3012</v>
      </c>
      <c r="G19" s="75"/>
      <c r="H19" s="75"/>
      <c r="I19" s="75"/>
      <c r="J19" s="75"/>
      <c r="K19" s="75"/>
      <c r="L19" s="75"/>
      <c r="M19" s="75"/>
      <c r="N19" s="75"/>
      <c r="O19" s="75"/>
      <c r="P19" s="75"/>
      <c r="Y19" s="2899"/>
      <c r="Z19" s="2899"/>
      <c r="AA19" s="2203"/>
      <c r="AB19" s="2204"/>
      <c r="AC19" s="2204"/>
      <c r="AD19" s="2204"/>
      <c r="AE19" s="2204"/>
      <c r="AF19" s="2204"/>
      <c r="AG19" s="2204"/>
      <c r="AH19" s="2204"/>
      <c r="AI19" s="2205"/>
      <c r="AJ19" s="2899"/>
      <c r="AK19" s="2899"/>
      <c r="AV19" s="102"/>
      <c r="AW19" s="85"/>
      <c r="AX19" s="99" t="s">
        <v>2286</v>
      </c>
      <c r="BG19" s="75"/>
      <c r="BH19" s="75"/>
      <c r="BI19" s="75"/>
      <c r="BJ19" s="75"/>
      <c r="BK19" s="75"/>
      <c r="BL19" s="75"/>
      <c r="BM19" s="75"/>
      <c r="BN19" s="75"/>
      <c r="BO19" s="75"/>
      <c r="BQ19" s="2899"/>
      <c r="BR19" s="2899"/>
      <c r="BS19" s="2203"/>
      <c r="BT19" s="2204"/>
      <c r="BU19" s="2204"/>
      <c r="BV19" s="2204"/>
      <c r="BW19" s="2204"/>
      <c r="BX19" s="2204"/>
      <c r="BY19" s="2204"/>
      <c r="BZ19" s="2204"/>
      <c r="CA19" s="2205"/>
      <c r="CB19" s="2899"/>
      <c r="CC19" s="2899"/>
      <c r="CD19" s="132"/>
      <c r="CH19" s="75"/>
      <c r="CI19" s="75"/>
      <c r="CJ19" s="75"/>
      <c r="CK19" s="75"/>
    </row>
    <row r="20" spans="2:91" s="72" customFormat="1" ht="30" customHeight="1">
      <c r="B20" s="101"/>
      <c r="C20" s="75"/>
      <c r="D20" s="97"/>
      <c r="E20" s="85"/>
      <c r="F20" s="95"/>
      <c r="G20" s="75"/>
      <c r="H20" s="75"/>
      <c r="I20" s="75"/>
      <c r="J20" s="75"/>
      <c r="K20" s="75"/>
      <c r="L20" s="75"/>
      <c r="M20" s="75"/>
      <c r="N20" s="75"/>
      <c r="O20" s="75"/>
      <c r="P20" s="75"/>
      <c r="Y20" s="75"/>
      <c r="Z20" s="75"/>
      <c r="AA20" s="75"/>
      <c r="AB20" s="75"/>
      <c r="AC20" s="75"/>
      <c r="AD20" s="75"/>
      <c r="AE20" s="75"/>
      <c r="AF20" s="75"/>
      <c r="AG20" s="75"/>
      <c r="AH20" s="75"/>
      <c r="AI20" s="75"/>
      <c r="AJ20" s="75"/>
      <c r="AK20" s="75"/>
      <c r="BD20" s="75"/>
      <c r="BE20" s="75"/>
      <c r="BF20" s="75"/>
      <c r="BG20" s="75"/>
      <c r="BH20" s="75"/>
      <c r="BI20" s="75"/>
      <c r="BJ20" s="75"/>
      <c r="BK20" s="75"/>
      <c r="BL20" s="75"/>
      <c r="BM20" s="75"/>
      <c r="BN20" s="75"/>
      <c r="BO20" s="75"/>
      <c r="BQ20" s="75"/>
      <c r="BR20" s="75"/>
      <c r="BS20" s="75"/>
      <c r="BT20" s="75"/>
      <c r="BU20" s="75"/>
      <c r="BV20" s="75"/>
      <c r="BW20" s="75"/>
      <c r="BX20" s="75"/>
      <c r="BY20" s="75"/>
      <c r="BZ20" s="75"/>
      <c r="CA20" s="75"/>
      <c r="CB20" s="75"/>
      <c r="CC20" s="75"/>
      <c r="CD20" s="132"/>
      <c r="CH20" s="75"/>
      <c r="CI20" s="75"/>
      <c r="CJ20" s="75"/>
      <c r="CK20" s="75"/>
    </row>
    <row r="21" spans="2:91" s="72" customFormat="1" ht="30" customHeight="1">
      <c r="B21" s="101"/>
      <c r="C21" s="75"/>
      <c r="D21" s="1832" t="s">
        <v>1546</v>
      </c>
      <c r="E21" s="85"/>
      <c r="F21" s="86" t="s">
        <v>3013</v>
      </c>
      <c r="G21" s="75"/>
      <c r="H21" s="75"/>
      <c r="I21" s="75"/>
      <c r="J21" s="75"/>
      <c r="K21" s="75"/>
      <c r="L21" s="75"/>
      <c r="M21" s="75"/>
      <c r="N21" s="75"/>
      <c r="O21" s="75"/>
      <c r="P21" s="75"/>
      <c r="Y21" s="2898" t="s">
        <v>31</v>
      </c>
      <c r="Z21" s="2899"/>
      <c r="AA21" s="2895"/>
      <c r="AB21" s="2896"/>
      <c r="AC21" s="2896"/>
      <c r="AD21" s="2896"/>
      <c r="AE21" s="2896"/>
      <c r="AF21" s="2896"/>
      <c r="AG21" s="2896"/>
      <c r="AH21" s="2896"/>
      <c r="AI21" s="2897"/>
      <c r="AJ21" s="2899" t="s">
        <v>1497</v>
      </c>
      <c r="AK21" s="2899"/>
      <c r="BD21" s="75"/>
      <c r="BE21" s="75"/>
      <c r="BF21" s="75"/>
      <c r="BG21" s="75"/>
      <c r="BH21" s="75"/>
      <c r="BI21" s="75"/>
      <c r="BJ21" s="75"/>
      <c r="BK21" s="75"/>
      <c r="BL21" s="75"/>
      <c r="BM21" s="75"/>
      <c r="BN21" s="75"/>
      <c r="BO21" s="75"/>
      <c r="BQ21" s="75"/>
      <c r="BR21" s="75"/>
      <c r="BS21" s="75"/>
      <c r="BT21" s="75"/>
      <c r="BU21" s="75"/>
      <c r="BV21" s="75"/>
      <c r="BW21" s="75"/>
      <c r="BX21" s="75"/>
      <c r="BY21" s="75"/>
      <c r="BZ21" s="75"/>
      <c r="CA21" s="75"/>
      <c r="CB21" s="75"/>
      <c r="CC21" s="75"/>
      <c r="CD21" s="132"/>
      <c r="CH21" s="75"/>
      <c r="CI21" s="75"/>
      <c r="CJ21" s="75"/>
      <c r="CK21" s="75"/>
    </row>
    <row r="22" spans="2:91" s="72" customFormat="1" ht="30" customHeight="1">
      <c r="B22" s="101"/>
      <c r="C22" s="75"/>
      <c r="D22" s="75"/>
      <c r="E22" s="75"/>
      <c r="F22" s="99" t="s">
        <v>3014</v>
      </c>
      <c r="G22" s="75"/>
      <c r="H22" s="75"/>
      <c r="I22" s="75"/>
      <c r="J22" s="75"/>
      <c r="K22" s="75"/>
      <c r="L22" s="75"/>
      <c r="M22" s="75"/>
      <c r="N22" s="75"/>
      <c r="O22" s="75"/>
      <c r="P22" s="75"/>
      <c r="Y22" s="2899"/>
      <c r="Z22" s="2899"/>
      <c r="AA22" s="2203"/>
      <c r="AB22" s="2204"/>
      <c r="AC22" s="2204"/>
      <c r="AD22" s="2204"/>
      <c r="AE22" s="2204"/>
      <c r="AF22" s="2204"/>
      <c r="AG22" s="2204"/>
      <c r="AH22" s="2204"/>
      <c r="AI22" s="2205"/>
      <c r="AJ22" s="2899"/>
      <c r="AK22" s="2899"/>
      <c r="AQ22" s="75"/>
      <c r="AR22" s="75"/>
      <c r="AS22" s="75"/>
      <c r="AT22" s="75"/>
      <c r="AU22" s="75"/>
      <c r="AV22" s="75"/>
      <c r="AW22" s="75"/>
      <c r="AX22" s="75"/>
      <c r="AY22" s="75"/>
      <c r="AZ22" s="75"/>
      <c r="BD22" s="75"/>
      <c r="BE22" s="75"/>
      <c r="BF22" s="75"/>
      <c r="BG22" s="75"/>
      <c r="BH22" s="75"/>
      <c r="BI22" s="75"/>
      <c r="BJ22" s="75"/>
      <c r="BK22" s="75"/>
      <c r="BL22" s="75"/>
      <c r="BM22" s="75"/>
      <c r="BN22" s="75"/>
      <c r="BO22" s="75"/>
      <c r="BQ22" s="75"/>
      <c r="BR22" s="75"/>
      <c r="BS22" s="75"/>
      <c r="BT22" s="75"/>
      <c r="BU22" s="75"/>
      <c r="BV22" s="75"/>
      <c r="BW22" s="75"/>
      <c r="BX22" s="75"/>
      <c r="BY22" s="75"/>
      <c r="BZ22" s="75"/>
      <c r="CA22" s="75"/>
      <c r="CB22" s="75"/>
      <c r="CC22" s="75"/>
      <c r="CD22" s="132"/>
      <c r="CH22" s="75"/>
      <c r="CI22" s="75"/>
      <c r="CJ22" s="75"/>
      <c r="CK22" s="75"/>
    </row>
    <row r="23" spans="2:91" s="73" customFormat="1" ht="40.200000000000003" customHeight="1">
      <c r="B23" s="147"/>
      <c r="C23" s="104"/>
      <c r="D23" s="104"/>
      <c r="E23" s="104"/>
      <c r="F23" s="104"/>
      <c r="G23" s="104"/>
      <c r="H23" s="104"/>
      <c r="I23" s="104"/>
      <c r="J23" s="104"/>
      <c r="K23" s="104"/>
      <c r="L23" s="104"/>
      <c r="M23" s="104"/>
      <c r="N23" s="104"/>
      <c r="O23" s="104"/>
      <c r="P23" s="104"/>
      <c r="Q23" s="104"/>
      <c r="R23" s="104"/>
      <c r="S23" s="104"/>
      <c r="T23" s="104"/>
      <c r="U23" s="104"/>
      <c r="V23" s="104"/>
      <c r="W23" s="184"/>
      <c r="X23" s="184"/>
      <c r="Y23" s="184"/>
      <c r="Z23" s="184"/>
      <c r="AA23" s="184"/>
      <c r="AB23" s="184"/>
      <c r="AC23" s="184"/>
      <c r="AD23" s="184"/>
      <c r="AE23" s="184"/>
      <c r="AF23" s="184"/>
      <c r="AG23" s="184"/>
      <c r="AH23" s="184"/>
      <c r="AI23" s="184"/>
      <c r="AJ23" s="104"/>
      <c r="AK23" s="104"/>
      <c r="AL23" s="104"/>
      <c r="AM23" s="104"/>
      <c r="AN23" s="104"/>
      <c r="AO23" s="104"/>
      <c r="AP23" s="104"/>
      <c r="AQ23" s="104"/>
      <c r="AR23" s="104"/>
      <c r="AS23" s="104"/>
      <c r="AT23" s="104"/>
      <c r="AU23" s="104"/>
      <c r="AV23" s="104"/>
      <c r="AW23" s="104"/>
      <c r="AX23" s="104"/>
      <c r="AY23" s="104"/>
      <c r="AZ23" s="104"/>
      <c r="BA23" s="184"/>
      <c r="BB23" s="184"/>
      <c r="BC23" s="184"/>
      <c r="BD23" s="104"/>
      <c r="BE23" s="104"/>
      <c r="BF23" s="104"/>
      <c r="BG23" s="104"/>
      <c r="BH23" s="104"/>
      <c r="BI23" s="104"/>
      <c r="BJ23" s="104"/>
      <c r="BK23" s="104"/>
      <c r="BL23" s="104"/>
      <c r="BM23" s="104"/>
      <c r="BN23" s="104"/>
      <c r="BO23" s="104"/>
      <c r="BP23" s="104"/>
      <c r="BQ23" s="184"/>
      <c r="BR23" s="184"/>
      <c r="BS23" s="184"/>
      <c r="BT23" s="184"/>
      <c r="BU23" s="184"/>
      <c r="BV23" s="184"/>
      <c r="BW23" s="184"/>
      <c r="BX23" s="184"/>
      <c r="BY23" s="184"/>
      <c r="BZ23" s="184"/>
      <c r="CA23" s="184"/>
      <c r="CB23" s="184"/>
      <c r="CC23" s="184"/>
      <c r="CD23" s="150"/>
      <c r="CH23" s="75"/>
      <c r="CI23" s="75"/>
      <c r="CJ23" s="75"/>
      <c r="CK23" s="75"/>
    </row>
    <row r="24" spans="2:91" s="73" customFormat="1" ht="40.200000000000003" customHeight="1">
      <c r="B24" s="98"/>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128"/>
      <c r="CH24" s="75"/>
      <c r="CI24" s="75"/>
      <c r="CJ24" s="75"/>
      <c r="CK24" s="75"/>
    </row>
    <row r="25" spans="2:91" s="73" customFormat="1" ht="30" customHeight="1">
      <c r="B25" s="101"/>
      <c r="C25" s="197" t="s">
        <v>3015</v>
      </c>
      <c r="D25" s="86" t="s">
        <v>3016</v>
      </c>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128"/>
      <c r="CH25" s="75"/>
      <c r="CI25" s="75"/>
      <c r="CJ25" s="75"/>
      <c r="CK25" s="75"/>
    </row>
    <row r="26" spans="2:91" s="73" customFormat="1" ht="30" customHeight="1">
      <c r="B26" s="84"/>
      <c r="C26" s="198"/>
      <c r="D26" s="88" t="s">
        <v>3017</v>
      </c>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128"/>
      <c r="CE26" s="86"/>
      <c r="CF26" s="86"/>
      <c r="CG26" s="86"/>
      <c r="CH26" s="47"/>
      <c r="CI26" s="47"/>
      <c r="CJ26" s="47"/>
      <c r="CK26" s="47"/>
      <c r="CL26" s="47"/>
      <c r="CM26" s="47"/>
    </row>
    <row r="27" spans="2:91" s="73" customFormat="1" ht="30" customHeight="1">
      <c r="B27" s="109"/>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128"/>
      <c r="CE27" s="86"/>
      <c r="CF27" s="86"/>
      <c r="CG27" s="86"/>
      <c r="CH27" s="47"/>
      <c r="CI27" s="47"/>
      <c r="CJ27" s="47"/>
      <c r="CK27" s="47"/>
      <c r="CL27" s="47"/>
      <c r="CM27" s="47"/>
    </row>
    <row r="28" spans="2:91" s="73" customFormat="1" ht="30" customHeight="1">
      <c r="B28" s="84"/>
      <c r="C28" s="75"/>
      <c r="D28" s="3013">
        <v>342301</v>
      </c>
      <c r="E28" s="3013"/>
      <c r="F28" s="3013"/>
      <c r="G28" s="3013"/>
      <c r="H28" s="3013"/>
      <c r="I28" s="112"/>
      <c r="J28" s="112"/>
      <c r="K28" s="112"/>
      <c r="L28" s="112"/>
      <c r="M28" s="112"/>
      <c r="N28" s="112"/>
      <c r="O28" s="112"/>
      <c r="P28" s="112"/>
      <c r="Q28" s="112"/>
      <c r="R28" s="89"/>
      <c r="S28" s="89"/>
      <c r="T28" s="89"/>
      <c r="U28" s="89"/>
      <c r="V28" s="89"/>
      <c r="W28" s="89"/>
      <c r="X28" s="89"/>
      <c r="Y28" s="89"/>
      <c r="Z28" s="89"/>
      <c r="AA28" s="89"/>
      <c r="AB28" s="89"/>
      <c r="AC28" s="89"/>
      <c r="AD28" s="89"/>
      <c r="AE28" s="89"/>
      <c r="AF28" s="89"/>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128"/>
      <c r="CE28" s="86"/>
      <c r="CF28" s="86"/>
      <c r="CG28" s="86"/>
      <c r="CH28" s="47"/>
      <c r="CI28" s="47"/>
      <c r="CJ28" s="47"/>
      <c r="CK28" s="47"/>
      <c r="CL28" s="47"/>
      <c r="CM28" s="47"/>
    </row>
    <row r="29" spans="2:91" s="73" customFormat="1" ht="30" customHeight="1">
      <c r="B29" s="101"/>
      <c r="C29" s="75"/>
      <c r="D29" s="2898" t="s">
        <v>1395</v>
      </c>
      <c r="E29" s="2258"/>
      <c r="F29" s="2959"/>
      <c r="G29" s="2960"/>
      <c r="H29" s="2961"/>
      <c r="I29" s="113"/>
      <c r="J29" s="2965" t="s">
        <v>2691</v>
      </c>
      <c r="K29" s="2965"/>
      <c r="L29" s="2965"/>
      <c r="M29" s="2965"/>
      <c r="N29" s="2965"/>
      <c r="O29" s="2965"/>
      <c r="P29" s="2965"/>
      <c r="Q29" s="2965"/>
      <c r="R29" s="89"/>
      <c r="S29" s="2898" t="s">
        <v>1397</v>
      </c>
      <c r="T29" s="2258"/>
      <c r="U29" s="2959"/>
      <c r="V29" s="2960"/>
      <c r="W29" s="2961"/>
      <c r="X29" s="113"/>
      <c r="Y29" s="2965" t="s">
        <v>1451</v>
      </c>
      <c r="Z29" s="2965"/>
      <c r="AA29" s="2965"/>
      <c r="AB29" s="2965"/>
      <c r="AC29" s="2965"/>
      <c r="AD29" s="2965"/>
      <c r="AE29" s="2965"/>
      <c r="AF29" s="296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128"/>
      <c r="CE29" s="86"/>
      <c r="CF29" s="86"/>
      <c r="CG29" s="86"/>
      <c r="CH29" s="47"/>
      <c r="CI29" s="47"/>
      <c r="CJ29" s="47"/>
      <c r="CK29" s="47"/>
      <c r="CL29" s="47"/>
      <c r="CM29" s="47"/>
    </row>
    <row r="30" spans="2:91" s="73" customFormat="1" ht="30" customHeight="1">
      <c r="B30" s="84"/>
      <c r="C30" s="75"/>
      <c r="D30" s="2899"/>
      <c r="E30" s="2258"/>
      <c r="F30" s="2962"/>
      <c r="G30" s="2963"/>
      <c r="H30" s="2964"/>
      <c r="I30" s="113"/>
      <c r="J30" s="2965"/>
      <c r="K30" s="2965"/>
      <c r="L30" s="2965"/>
      <c r="M30" s="2965"/>
      <c r="N30" s="2965"/>
      <c r="O30" s="2965"/>
      <c r="P30" s="2965"/>
      <c r="Q30" s="2965"/>
      <c r="R30" s="89"/>
      <c r="S30" s="2899"/>
      <c r="T30" s="2258"/>
      <c r="U30" s="2962"/>
      <c r="V30" s="2963"/>
      <c r="W30" s="2964"/>
      <c r="X30" s="113"/>
      <c r="Y30" s="2965"/>
      <c r="Z30" s="2965"/>
      <c r="AA30" s="2965"/>
      <c r="AB30" s="2965"/>
      <c r="AC30" s="2965"/>
      <c r="AD30" s="2965"/>
      <c r="AE30" s="2965"/>
      <c r="AF30" s="296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128"/>
      <c r="CE30" s="86"/>
      <c r="CF30" s="86"/>
      <c r="CG30" s="86"/>
      <c r="CH30" s="47"/>
      <c r="CI30" s="47"/>
      <c r="CJ30" s="47"/>
      <c r="CK30" s="47"/>
      <c r="CL30" s="47"/>
      <c r="CM30" s="47"/>
    </row>
    <row r="31" spans="2:91" s="73" customFormat="1" ht="40.200000000000003" customHeight="1">
      <c r="B31" s="176"/>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91"/>
      <c r="CE31" s="86"/>
      <c r="CF31" s="86"/>
      <c r="CG31" s="86"/>
      <c r="CH31" s="47"/>
      <c r="CI31" s="47"/>
      <c r="CJ31" s="47"/>
      <c r="CK31" s="47"/>
      <c r="CL31" s="47"/>
      <c r="CM31" s="47"/>
    </row>
    <row r="32" spans="2:91" s="73" customFormat="1" ht="30" customHeight="1">
      <c r="B32" s="98"/>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128"/>
      <c r="CE32" s="86"/>
      <c r="CF32" s="86"/>
      <c r="CG32" s="86"/>
      <c r="CH32" s="47"/>
      <c r="CI32" s="47"/>
      <c r="CJ32" s="47"/>
      <c r="CK32" s="47"/>
      <c r="CL32" s="47"/>
      <c r="CM32" s="47"/>
    </row>
    <row r="33" spans="2:91" s="73" customFormat="1" ht="30" customHeight="1">
      <c r="B33" s="101"/>
      <c r="C33" s="197" t="s">
        <v>3018</v>
      </c>
      <c r="D33" s="86" t="s">
        <v>3019</v>
      </c>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128"/>
      <c r="CE33" s="86"/>
      <c r="CF33" s="86"/>
      <c r="CG33" s="86"/>
      <c r="CH33" s="47"/>
      <c r="CI33" s="47"/>
      <c r="CJ33" s="47"/>
      <c r="CK33" s="47"/>
      <c r="CL33" s="47"/>
      <c r="CM33" s="47"/>
    </row>
    <row r="34" spans="2:91" s="73" customFormat="1" ht="30" customHeight="1">
      <c r="B34" s="84"/>
      <c r="C34" s="198"/>
      <c r="D34" s="88" t="s">
        <v>3020</v>
      </c>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128"/>
      <c r="CE34" s="86"/>
      <c r="CF34" s="86"/>
      <c r="CG34" s="86"/>
      <c r="CH34" s="47"/>
      <c r="CI34" s="47"/>
      <c r="CJ34" s="47"/>
      <c r="CK34" s="47"/>
      <c r="CL34" s="47"/>
      <c r="CM34" s="47"/>
    </row>
    <row r="35" spans="2:91" s="73" customFormat="1" ht="30" customHeight="1">
      <c r="B35" s="109"/>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128"/>
      <c r="CE35" s="86"/>
      <c r="CF35" s="86"/>
      <c r="CG35" s="86"/>
      <c r="CH35" s="47"/>
      <c r="CI35" s="47"/>
      <c r="CJ35" s="47"/>
      <c r="CK35" s="47"/>
      <c r="CL35" s="47"/>
      <c r="CM35" s="47"/>
    </row>
    <row r="36" spans="2:91" s="73" customFormat="1" ht="30" customHeight="1">
      <c r="B36" s="84"/>
      <c r="C36" s="75"/>
      <c r="D36" s="3013">
        <v>342401</v>
      </c>
      <c r="E36" s="3013"/>
      <c r="F36" s="3013"/>
      <c r="G36" s="3013"/>
      <c r="H36" s="3013"/>
      <c r="I36" s="112"/>
      <c r="J36" s="112"/>
      <c r="K36" s="112"/>
      <c r="L36" s="112"/>
      <c r="M36" s="112"/>
      <c r="N36" s="112"/>
      <c r="O36" s="112"/>
      <c r="P36" s="112"/>
      <c r="Q36" s="112"/>
      <c r="R36" s="89"/>
      <c r="S36" s="89"/>
      <c r="T36" s="89"/>
      <c r="U36" s="89"/>
      <c r="V36" s="89"/>
      <c r="W36" s="89"/>
      <c r="X36" s="89"/>
      <c r="Y36" s="89"/>
      <c r="Z36" s="89"/>
      <c r="AA36" s="89"/>
      <c r="AB36" s="89"/>
      <c r="AC36" s="89"/>
      <c r="AD36" s="89"/>
      <c r="AE36" s="89"/>
      <c r="AF36" s="89"/>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128"/>
      <c r="CE36" s="86"/>
      <c r="CF36" s="86"/>
      <c r="CG36" s="86"/>
      <c r="CH36" s="47"/>
      <c r="CI36" s="47"/>
      <c r="CJ36" s="47"/>
      <c r="CK36" s="47"/>
      <c r="CL36" s="47"/>
      <c r="CM36" s="47"/>
    </row>
    <row r="37" spans="2:91" s="73" customFormat="1" ht="30" customHeight="1">
      <c r="B37" s="101"/>
      <c r="C37" s="75"/>
      <c r="D37" s="2898" t="s">
        <v>1395</v>
      </c>
      <c r="E37" s="2258"/>
      <c r="F37" s="2959"/>
      <c r="G37" s="2960"/>
      <c r="H37" s="2961"/>
      <c r="I37" s="113"/>
      <c r="J37" s="2965" t="s">
        <v>2691</v>
      </c>
      <c r="K37" s="2965"/>
      <c r="L37" s="2965"/>
      <c r="M37" s="2965"/>
      <c r="N37" s="2965"/>
      <c r="O37" s="2965"/>
      <c r="P37" s="2965"/>
      <c r="Q37" s="2965"/>
      <c r="R37" s="89"/>
      <c r="S37" s="2898" t="s">
        <v>1397</v>
      </c>
      <c r="T37" s="2258"/>
      <c r="U37" s="2959"/>
      <c r="V37" s="2960"/>
      <c r="W37" s="2961"/>
      <c r="X37" s="113"/>
      <c r="Y37" s="2965" t="s">
        <v>1451</v>
      </c>
      <c r="Z37" s="2965"/>
      <c r="AA37" s="2965"/>
      <c r="AB37" s="2965"/>
      <c r="AC37" s="2965"/>
      <c r="AD37" s="2965"/>
      <c r="AE37" s="2965"/>
      <c r="AF37" s="296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128"/>
      <c r="CE37" s="86"/>
      <c r="CF37" s="86"/>
      <c r="CG37" s="86"/>
      <c r="CH37" s="47"/>
      <c r="CI37" s="47"/>
      <c r="CJ37" s="47"/>
      <c r="CK37" s="47"/>
      <c r="CL37" s="47"/>
      <c r="CM37" s="47"/>
    </row>
    <row r="38" spans="2:91" s="73" customFormat="1" ht="30" customHeight="1">
      <c r="B38" s="84"/>
      <c r="C38" s="75"/>
      <c r="D38" s="2899"/>
      <c r="E38" s="2258"/>
      <c r="F38" s="2962"/>
      <c r="G38" s="2963"/>
      <c r="H38" s="2964"/>
      <c r="I38" s="113"/>
      <c r="J38" s="2965"/>
      <c r="K38" s="2965"/>
      <c r="L38" s="2965"/>
      <c r="M38" s="2965"/>
      <c r="N38" s="2965"/>
      <c r="O38" s="2965"/>
      <c r="P38" s="2965"/>
      <c r="Q38" s="2965"/>
      <c r="R38" s="89"/>
      <c r="S38" s="2899"/>
      <c r="T38" s="2258"/>
      <c r="U38" s="2962"/>
      <c r="V38" s="2963"/>
      <c r="W38" s="2964"/>
      <c r="X38" s="113"/>
      <c r="Y38" s="2965"/>
      <c r="Z38" s="2965"/>
      <c r="AA38" s="2965"/>
      <c r="AB38" s="2965"/>
      <c r="AC38" s="2965"/>
      <c r="AD38" s="2965"/>
      <c r="AE38" s="2965"/>
      <c r="AF38" s="296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128"/>
      <c r="CE38" s="86"/>
      <c r="CF38" s="86"/>
      <c r="CG38" s="86"/>
      <c r="CH38" s="47"/>
      <c r="CI38" s="47"/>
      <c r="CJ38" s="47"/>
      <c r="CK38" s="47"/>
      <c r="CL38" s="47"/>
      <c r="CM38" s="47"/>
    </row>
    <row r="39" spans="2:91" s="73" customFormat="1" ht="30" customHeight="1">
      <c r="B39" s="199"/>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c r="BM39" s="154"/>
      <c r="BN39" s="154"/>
      <c r="BO39" s="154"/>
      <c r="BP39" s="154"/>
      <c r="BQ39" s="154"/>
      <c r="BR39" s="154"/>
      <c r="BS39" s="154"/>
      <c r="BT39" s="154"/>
      <c r="BU39" s="154"/>
      <c r="BV39" s="154"/>
      <c r="BW39" s="154"/>
      <c r="BX39" s="154"/>
      <c r="BY39" s="154"/>
      <c r="BZ39" s="154"/>
      <c r="CA39" s="154"/>
      <c r="CB39" s="154"/>
      <c r="CC39" s="154"/>
      <c r="CD39" s="207"/>
      <c r="CE39" s="86"/>
      <c r="CF39" s="86"/>
      <c r="CG39" s="86"/>
      <c r="CH39" s="47"/>
      <c r="CI39" s="47"/>
      <c r="CJ39" s="47"/>
      <c r="CK39" s="47"/>
      <c r="CL39" s="47"/>
      <c r="CM39" s="47"/>
    </row>
    <row r="40" spans="2:91" s="73" customFormat="1" ht="25.2" customHeight="1">
      <c r="B40" s="87"/>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137"/>
      <c r="CE40" s="86"/>
      <c r="CF40" s="86"/>
      <c r="CG40" s="86"/>
      <c r="CH40" s="47"/>
      <c r="CI40" s="47"/>
      <c r="CJ40" s="47"/>
      <c r="CK40" s="47"/>
      <c r="CL40" s="47"/>
      <c r="CM40" s="47"/>
    </row>
    <row r="41" spans="2:91" s="73" customFormat="1" ht="25.2" customHeight="1">
      <c r="B41" s="155"/>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c r="CC41" s="156"/>
      <c r="CD41" s="208"/>
      <c r="CE41" s="86"/>
      <c r="CF41" s="86"/>
      <c r="CG41" s="86"/>
      <c r="CH41" s="47"/>
      <c r="CI41" s="47"/>
      <c r="CJ41" s="47"/>
      <c r="CK41" s="47"/>
      <c r="CL41" s="47"/>
      <c r="CM41" s="47"/>
    </row>
    <row r="42" spans="2:91" s="73" customFormat="1" ht="25.2" customHeight="1">
      <c r="B42" s="84"/>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132"/>
      <c r="CE42" s="86"/>
      <c r="CF42" s="86"/>
      <c r="CG42" s="86"/>
      <c r="CH42" s="47"/>
      <c r="CI42" s="47"/>
      <c r="CJ42" s="47"/>
      <c r="CK42" s="47"/>
      <c r="CL42" s="47"/>
      <c r="CM42" s="47"/>
    </row>
    <row r="43" spans="2:91" s="73" customFormat="1" ht="40.200000000000003" customHeight="1">
      <c r="B43" s="84"/>
      <c r="C43" s="2938" t="s">
        <v>2679</v>
      </c>
      <c r="D43" s="2939"/>
      <c r="E43" s="2939"/>
      <c r="F43" s="2939"/>
      <c r="G43" s="2939"/>
      <c r="H43" s="2939"/>
      <c r="I43" s="2939"/>
      <c r="J43" s="2939"/>
      <c r="K43" s="2939"/>
      <c r="L43" s="2939"/>
      <c r="M43" s="2939"/>
      <c r="N43" s="2940"/>
      <c r="O43" s="2944" t="s">
        <v>3021</v>
      </c>
      <c r="P43" s="2945"/>
      <c r="Q43" s="2946"/>
      <c r="R43" s="47"/>
      <c r="S43" s="115" t="s">
        <v>3022</v>
      </c>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132"/>
      <c r="CH43" s="75"/>
      <c r="CI43" s="75"/>
      <c r="CJ43" s="75"/>
      <c r="CK43" s="75"/>
    </row>
    <row r="44" spans="2:91" s="73" customFormat="1" ht="40.200000000000003" customHeight="1">
      <c r="B44" s="84"/>
      <c r="C44" s="2941"/>
      <c r="D44" s="2942"/>
      <c r="E44" s="2942"/>
      <c r="F44" s="2942"/>
      <c r="G44" s="2942"/>
      <c r="H44" s="2942"/>
      <c r="I44" s="2942"/>
      <c r="J44" s="2942"/>
      <c r="K44" s="2942"/>
      <c r="L44" s="2942"/>
      <c r="M44" s="2942"/>
      <c r="N44" s="2943"/>
      <c r="O44" s="2947"/>
      <c r="P44" s="2948"/>
      <c r="Q44" s="2949"/>
      <c r="R44" s="47"/>
      <c r="S44" s="116" t="s">
        <v>3023</v>
      </c>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132"/>
      <c r="CH44" s="75"/>
      <c r="CI44" s="75"/>
      <c r="CJ44" s="75"/>
      <c r="CK44" s="75"/>
    </row>
    <row r="45" spans="2:91" s="73" customFormat="1" ht="25.2" customHeight="1">
      <c r="B45" s="84"/>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132"/>
      <c r="CH45" s="75"/>
      <c r="CI45" s="75"/>
      <c r="CJ45" s="75"/>
      <c r="CK45" s="75"/>
    </row>
    <row r="46" spans="2:91" s="73" customFormat="1" ht="25.2" customHeight="1">
      <c r="B46" s="84"/>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132"/>
      <c r="CH46" s="75"/>
      <c r="CI46" s="75"/>
      <c r="CJ46" s="75"/>
      <c r="CK46" s="75"/>
    </row>
    <row r="47" spans="2:91" s="73" customFormat="1" ht="30" customHeight="1">
      <c r="B47" s="84"/>
      <c r="C47" s="111" t="s">
        <v>3024</v>
      </c>
      <c r="D47" s="111" t="s">
        <v>3025</v>
      </c>
      <c r="E47" s="200"/>
      <c r="F47" s="200"/>
      <c r="G47" s="200"/>
      <c r="H47" s="200"/>
      <c r="I47" s="200"/>
      <c r="J47" s="200"/>
      <c r="K47" s="200"/>
      <c r="L47" s="200"/>
      <c r="M47" s="200"/>
      <c r="N47" s="200"/>
      <c r="O47" s="203"/>
      <c r="P47" s="203"/>
      <c r="Q47" s="203"/>
      <c r="R47" s="95"/>
      <c r="S47" s="95"/>
      <c r="T47" s="95"/>
      <c r="U47" s="95"/>
      <c r="V47" s="95"/>
      <c r="W47" s="95"/>
      <c r="X47" s="9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132"/>
      <c r="CH47" s="75"/>
      <c r="CI47" s="75"/>
      <c r="CJ47" s="75"/>
      <c r="CK47" s="75"/>
    </row>
    <row r="48" spans="2:91" s="73" customFormat="1" ht="25.2" customHeight="1">
      <c r="B48" s="84"/>
      <c r="C48" s="201"/>
      <c r="D48" s="202" t="s">
        <v>3026</v>
      </c>
      <c r="E48" s="200"/>
      <c r="F48" s="200"/>
      <c r="G48" s="200"/>
      <c r="H48" s="200"/>
      <c r="I48" s="200"/>
      <c r="J48" s="200"/>
      <c r="K48" s="200"/>
      <c r="L48" s="200"/>
      <c r="M48" s="200"/>
      <c r="N48" s="200"/>
      <c r="O48" s="203"/>
      <c r="P48" s="203"/>
      <c r="Q48" s="203"/>
      <c r="R48" s="95"/>
      <c r="S48" s="95"/>
      <c r="T48" s="95"/>
      <c r="U48" s="95"/>
      <c r="V48" s="95"/>
      <c r="W48" s="95"/>
      <c r="X48" s="9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132"/>
      <c r="CH48" s="75"/>
      <c r="CI48" s="75"/>
      <c r="CJ48" s="75"/>
      <c r="CK48" s="75"/>
    </row>
    <row r="49" spans="2:126" s="73" customFormat="1" ht="30" customHeight="1">
      <c r="B49" s="84"/>
      <c r="C49" s="201"/>
      <c r="D49" s="201"/>
      <c r="E49" s="201"/>
      <c r="F49" s="201"/>
      <c r="G49" s="201"/>
      <c r="H49" s="201"/>
      <c r="I49" s="201"/>
      <c r="J49" s="201"/>
      <c r="K49" s="201"/>
      <c r="L49" s="201"/>
      <c r="M49" s="201"/>
      <c r="N49" s="201"/>
      <c r="O49" s="204"/>
      <c r="P49" s="204"/>
      <c r="Q49" s="204"/>
      <c r="R49" s="177"/>
      <c r="S49" s="177"/>
      <c r="T49" s="177"/>
      <c r="U49" s="95"/>
      <c r="V49" s="95"/>
      <c r="W49" s="95"/>
      <c r="X49" s="9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V49" s="71"/>
      <c r="BW49" s="3019">
        <v>370001</v>
      </c>
      <c r="BX49" s="3019"/>
      <c r="BY49" s="3019"/>
      <c r="BZ49" s="3019"/>
      <c r="CA49" s="3019"/>
      <c r="CC49" s="75"/>
      <c r="CD49" s="132"/>
      <c r="CH49" s="75"/>
      <c r="CI49" s="75"/>
      <c r="CJ49" s="75"/>
      <c r="CK49" s="75"/>
    </row>
    <row r="50" spans="2:126" s="73" customFormat="1" ht="30" customHeight="1">
      <c r="B50" s="84"/>
      <c r="C50" s="201"/>
      <c r="D50" s="1837" t="s">
        <v>1435</v>
      </c>
      <c r="E50" s="201"/>
      <c r="F50" s="111" t="s">
        <v>3027</v>
      </c>
      <c r="G50" s="201"/>
      <c r="H50" s="201"/>
      <c r="I50" s="201"/>
      <c r="J50" s="201"/>
      <c r="K50" s="201"/>
      <c r="L50" s="201"/>
      <c r="M50" s="201"/>
      <c r="N50" s="201"/>
      <c r="O50" s="204"/>
      <c r="P50" s="204"/>
      <c r="Q50" s="204"/>
      <c r="R50" s="177"/>
      <c r="S50" s="177"/>
      <c r="T50" s="177"/>
      <c r="U50" s="95"/>
      <c r="V50" s="95"/>
      <c r="W50" s="95"/>
      <c r="X50" s="9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W50" s="2915">
        <v>1</v>
      </c>
      <c r="BX50" s="2915"/>
      <c r="BY50" s="2991"/>
      <c r="BZ50" s="2992"/>
      <c r="CA50" s="2993"/>
      <c r="CC50" s="75"/>
      <c r="CD50" s="132"/>
      <c r="CH50" s="75"/>
      <c r="CI50" s="75"/>
      <c r="CJ50" s="75"/>
      <c r="CK50" s="75"/>
    </row>
    <row r="51" spans="2:126" s="73" customFormat="1" ht="30" customHeight="1">
      <c r="B51" s="84"/>
      <c r="C51" s="201"/>
      <c r="D51" s="92"/>
      <c r="E51" s="201"/>
      <c r="F51" s="202" t="s">
        <v>3028</v>
      </c>
      <c r="G51" s="201"/>
      <c r="H51" s="201"/>
      <c r="I51" s="201"/>
      <c r="J51" s="201"/>
      <c r="K51" s="201"/>
      <c r="L51" s="201"/>
      <c r="M51" s="201"/>
      <c r="N51" s="201"/>
      <c r="O51" s="204"/>
      <c r="P51" s="204"/>
      <c r="Q51" s="204"/>
      <c r="R51" s="177"/>
      <c r="S51" s="177"/>
      <c r="T51" s="177"/>
      <c r="U51" s="95"/>
      <c r="V51" s="95"/>
      <c r="W51" s="95"/>
      <c r="X51" s="9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V51" s="206"/>
      <c r="BW51" s="2915"/>
      <c r="BX51" s="2915"/>
      <c r="BY51" s="2994"/>
      <c r="BZ51" s="2995"/>
      <c r="CA51" s="2996"/>
      <c r="CC51" s="75"/>
      <c r="CD51" s="132"/>
      <c r="CH51" s="75"/>
      <c r="CI51" s="75"/>
      <c r="CJ51" s="75"/>
      <c r="CK51" s="75"/>
    </row>
    <row r="52" spans="2:126" s="73" customFormat="1" ht="25.2" customHeight="1">
      <c r="B52" s="84"/>
      <c r="C52" s="201"/>
      <c r="D52" s="87"/>
      <c r="E52" s="201"/>
      <c r="F52" s="201"/>
      <c r="G52" s="201"/>
      <c r="H52" s="201"/>
      <c r="I52" s="201"/>
      <c r="J52" s="201"/>
      <c r="K52" s="201"/>
      <c r="L52" s="201"/>
      <c r="M52" s="201"/>
      <c r="N52" s="201"/>
      <c r="O52" s="204"/>
      <c r="P52" s="204"/>
      <c r="Q52" s="204"/>
      <c r="R52" s="177"/>
      <c r="S52" s="177"/>
      <c r="T52" s="177"/>
      <c r="U52" s="95"/>
      <c r="V52" s="95"/>
      <c r="W52" s="95"/>
      <c r="X52" s="9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V52" s="89"/>
      <c r="BW52" s="89"/>
      <c r="BX52" s="89"/>
      <c r="BY52" s="86"/>
      <c r="BZ52" s="86"/>
      <c r="CA52" s="86"/>
      <c r="CC52" s="75"/>
      <c r="CD52" s="132"/>
      <c r="CH52" s="75"/>
      <c r="CI52" s="75"/>
      <c r="CJ52" s="75"/>
      <c r="CK52" s="75"/>
    </row>
    <row r="53" spans="2:126" s="73" customFormat="1" ht="30" customHeight="1">
      <c r="B53" s="84"/>
      <c r="C53" s="201"/>
      <c r="D53" s="1832" t="s">
        <v>1439</v>
      </c>
      <c r="E53" s="201"/>
      <c r="F53" s="111" t="s">
        <v>3029</v>
      </c>
      <c r="G53" s="201"/>
      <c r="H53" s="201"/>
      <c r="I53" s="201"/>
      <c r="J53" s="201"/>
      <c r="K53" s="201"/>
      <c r="L53" s="201"/>
      <c r="M53" s="201"/>
      <c r="N53" s="201"/>
      <c r="O53" s="204"/>
      <c r="P53" s="204"/>
      <c r="Q53" s="204"/>
      <c r="R53" s="177"/>
      <c r="S53" s="177"/>
      <c r="T53" s="177"/>
      <c r="U53" s="95"/>
      <c r="V53" s="95"/>
      <c r="W53" s="95"/>
      <c r="X53" s="9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V53" s="206"/>
      <c r="BW53" s="2915">
        <v>2</v>
      </c>
      <c r="BX53" s="2915"/>
      <c r="BY53" s="2991"/>
      <c r="BZ53" s="2992"/>
      <c r="CA53" s="2993"/>
      <c r="CC53" s="75"/>
      <c r="CD53" s="132"/>
      <c r="CH53" s="75"/>
      <c r="CI53" s="75"/>
      <c r="CJ53" s="75"/>
      <c r="CK53" s="75"/>
    </row>
    <row r="54" spans="2:126" s="73" customFormat="1" ht="30" customHeight="1">
      <c r="B54" s="84"/>
      <c r="C54" s="201"/>
      <c r="D54" s="97"/>
      <c r="E54" s="201"/>
      <c r="F54" s="202" t="s">
        <v>3030</v>
      </c>
      <c r="G54" s="201"/>
      <c r="H54" s="201"/>
      <c r="I54" s="201"/>
      <c r="J54" s="201"/>
      <c r="K54" s="201"/>
      <c r="L54" s="201"/>
      <c r="M54" s="201"/>
      <c r="N54" s="201"/>
      <c r="O54" s="204"/>
      <c r="P54" s="204"/>
      <c r="Q54" s="204"/>
      <c r="R54" s="177"/>
      <c r="S54" s="177"/>
      <c r="T54" s="177"/>
      <c r="U54" s="95"/>
      <c r="V54" s="95"/>
      <c r="W54" s="95"/>
      <c r="X54" s="9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V54" s="206"/>
      <c r="BW54" s="2915"/>
      <c r="BX54" s="2915"/>
      <c r="BY54" s="2994"/>
      <c r="BZ54" s="2995"/>
      <c r="CA54" s="2996"/>
      <c r="CC54" s="75"/>
      <c r="CD54" s="132"/>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25.2" customHeight="1">
      <c r="B55" s="84"/>
      <c r="C55" s="201"/>
      <c r="D55" s="100"/>
      <c r="E55" s="201"/>
      <c r="F55" s="201"/>
      <c r="G55" s="201"/>
      <c r="H55" s="201"/>
      <c r="I55" s="201"/>
      <c r="J55" s="201"/>
      <c r="K55" s="201"/>
      <c r="L55" s="201"/>
      <c r="M55" s="201"/>
      <c r="N55" s="201"/>
      <c r="O55" s="204"/>
      <c r="P55" s="204"/>
      <c r="Q55" s="204"/>
      <c r="R55" s="177"/>
      <c r="S55" s="177"/>
      <c r="T55" s="177"/>
      <c r="U55" s="95"/>
      <c r="V55" s="95"/>
      <c r="W55" s="95"/>
      <c r="X55" s="9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V55" s="89"/>
      <c r="BW55" s="89"/>
      <c r="BX55" s="89"/>
      <c r="BY55" s="86"/>
      <c r="BZ55" s="86"/>
      <c r="CA55" s="86"/>
      <c r="CC55" s="75"/>
      <c r="CD55" s="132"/>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84"/>
      <c r="C56" s="201"/>
      <c r="D56" s="86" t="s">
        <v>1488</v>
      </c>
      <c r="E56" s="201"/>
      <c r="F56" s="111" t="s">
        <v>3031</v>
      </c>
      <c r="G56" s="201"/>
      <c r="H56" s="201"/>
      <c r="I56" s="201"/>
      <c r="J56" s="201"/>
      <c r="K56" s="201"/>
      <c r="L56" s="201"/>
      <c r="M56" s="201"/>
      <c r="N56" s="201"/>
      <c r="O56" s="204"/>
      <c r="P56" s="204"/>
      <c r="Q56" s="204"/>
      <c r="R56" s="177"/>
      <c r="S56" s="177"/>
      <c r="T56" s="177"/>
      <c r="U56" s="95"/>
      <c r="V56" s="95"/>
      <c r="W56" s="95"/>
      <c r="X56" s="9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V56" s="206"/>
      <c r="BW56" s="2915">
        <v>3</v>
      </c>
      <c r="BX56" s="2915"/>
      <c r="BY56" s="2991"/>
      <c r="BZ56" s="2992"/>
      <c r="CA56" s="2993"/>
      <c r="CC56" s="75"/>
      <c r="CD56" s="132"/>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201"/>
      <c r="D57" s="102"/>
      <c r="E57" s="201"/>
      <c r="F57" s="202" t="s">
        <v>3032</v>
      </c>
      <c r="G57" s="201"/>
      <c r="H57" s="201"/>
      <c r="I57" s="201"/>
      <c r="J57" s="201"/>
      <c r="K57" s="201"/>
      <c r="L57" s="201"/>
      <c r="M57" s="201"/>
      <c r="N57" s="201"/>
      <c r="O57" s="204"/>
      <c r="P57" s="204"/>
      <c r="Q57" s="204"/>
      <c r="R57" s="177"/>
      <c r="S57" s="177"/>
      <c r="T57" s="177"/>
      <c r="U57" s="95"/>
      <c r="V57" s="95"/>
      <c r="W57" s="95"/>
      <c r="X57" s="9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V57" s="206"/>
      <c r="BW57" s="2915"/>
      <c r="BX57" s="2915"/>
      <c r="BY57" s="2994"/>
      <c r="BZ57" s="2995"/>
      <c r="CA57" s="2996"/>
      <c r="CC57" s="75"/>
      <c r="CD57" s="132"/>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25.2" customHeight="1">
      <c r="B58" s="84"/>
      <c r="C58" s="201"/>
      <c r="D58" s="97"/>
      <c r="E58" s="201"/>
      <c r="F58" s="201"/>
      <c r="G58" s="201"/>
      <c r="H58" s="201"/>
      <c r="I58" s="201"/>
      <c r="J58" s="201"/>
      <c r="K58" s="201"/>
      <c r="L58" s="201"/>
      <c r="M58" s="201"/>
      <c r="N58" s="201"/>
      <c r="O58" s="204"/>
      <c r="P58" s="204"/>
      <c r="Q58" s="204"/>
      <c r="R58" s="177"/>
      <c r="S58" s="177"/>
      <c r="T58" s="177"/>
      <c r="U58" s="95"/>
      <c r="V58" s="95"/>
      <c r="W58" s="95"/>
      <c r="X58" s="9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V58" s="89"/>
      <c r="BW58" s="89"/>
      <c r="BX58" s="89"/>
      <c r="BY58" s="86"/>
      <c r="BZ58" s="86"/>
      <c r="CA58" s="86"/>
      <c r="CC58" s="75"/>
      <c r="CD58" s="132"/>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30" customHeight="1">
      <c r="B59" s="84"/>
      <c r="C59" s="201"/>
      <c r="D59" s="1832" t="s">
        <v>1546</v>
      </c>
      <c r="E59" s="201"/>
      <c r="F59" s="111" t="s">
        <v>3033</v>
      </c>
      <c r="G59" s="201"/>
      <c r="H59" s="201"/>
      <c r="I59" s="201"/>
      <c r="J59" s="201"/>
      <c r="K59" s="201"/>
      <c r="L59" s="201"/>
      <c r="M59" s="201"/>
      <c r="N59" s="201"/>
      <c r="O59" s="204"/>
      <c r="P59" s="204"/>
      <c r="Q59" s="204"/>
      <c r="R59" s="177"/>
      <c r="S59" s="177"/>
      <c r="T59" s="177"/>
      <c r="U59" s="95"/>
      <c r="V59" s="95"/>
      <c r="W59" s="95"/>
      <c r="X59" s="9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V59" s="206"/>
      <c r="BW59" s="2915">
        <v>4</v>
      </c>
      <c r="BX59" s="2915"/>
      <c r="BY59" s="2991"/>
      <c r="BZ59" s="2992"/>
      <c r="CA59" s="2993"/>
      <c r="CC59" s="75"/>
      <c r="CD59" s="132"/>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84"/>
      <c r="C60" s="201"/>
      <c r="D60" s="97"/>
      <c r="E60" s="201"/>
      <c r="F60" s="202" t="s">
        <v>3034</v>
      </c>
      <c r="G60" s="201"/>
      <c r="H60" s="201"/>
      <c r="I60" s="201"/>
      <c r="J60" s="201"/>
      <c r="K60" s="201"/>
      <c r="L60" s="201"/>
      <c r="M60" s="201"/>
      <c r="N60" s="201"/>
      <c r="O60" s="204"/>
      <c r="P60" s="204"/>
      <c r="Q60" s="204"/>
      <c r="R60" s="177"/>
      <c r="S60" s="177"/>
      <c r="T60" s="177"/>
      <c r="U60" s="95"/>
      <c r="V60" s="95"/>
      <c r="W60" s="95"/>
      <c r="X60" s="9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V60" s="206"/>
      <c r="BW60" s="2915"/>
      <c r="BX60" s="2915"/>
      <c r="BY60" s="2994"/>
      <c r="BZ60" s="2995"/>
      <c r="CA60" s="2996"/>
      <c r="CC60" s="7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25.2" customHeight="1">
      <c r="B61" s="84"/>
      <c r="C61" s="177"/>
      <c r="D61" s="47"/>
      <c r="E61" s="177"/>
      <c r="F61" s="177"/>
      <c r="G61" s="177"/>
      <c r="H61" s="177"/>
      <c r="I61" s="177"/>
      <c r="J61" s="177"/>
      <c r="K61" s="177"/>
      <c r="L61" s="177"/>
      <c r="M61" s="177"/>
      <c r="N61" s="177"/>
      <c r="O61" s="177"/>
      <c r="P61" s="177"/>
      <c r="Q61" s="177"/>
      <c r="R61" s="177"/>
      <c r="S61" s="177"/>
      <c r="T61" s="177"/>
      <c r="U61" s="177"/>
      <c r="V61" s="177"/>
      <c r="W61" s="177"/>
      <c r="X61" s="177"/>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132"/>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84"/>
      <c r="C62" s="177"/>
      <c r="D62" s="97" t="s">
        <v>1548</v>
      </c>
      <c r="E62" s="95"/>
      <c r="F62" s="89" t="s">
        <v>3035</v>
      </c>
      <c r="G62" s="95"/>
      <c r="H62" s="95"/>
      <c r="I62" s="95"/>
      <c r="J62" s="95"/>
      <c r="K62" s="95"/>
      <c r="L62" s="95"/>
      <c r="M62" s="95"/>
      <c r="N62" s="95"/>
      <c r="O62" s="95"/>
      <c r="P62" s="95"/>
      <c r="Q62" s="95"/>
      <c r="R62" s="95"/>
      <c r="S62" s="95"/>
      <c r="T62" s="95"/>
      <c r="U62" s="95"/>
      <c r="V62" s="95"/>
      <c r="W62" s="95"/>
      <c r="X62" s="9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2915">
        <v>5</v>
      </c>
      <c r="BX62" s="2915"/>
      <c r="BY62" s="2991"/>
      <c r="BZ62" s="2992"/>
      <c r="CA62" s="2993"/>
      <c r="CB62" s="75"/>
      <c r="CC62" s="75"/>
      <c r="CD62" s="132"/>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84"/>
      <c r="C63" s="177"/>
      <c r="D63" s="95"/>
      <c r="E63" s="95"/>
      <c r="F63" s="99" t="s">
        <v>3035</v>
      </c>
      <c r="G63" s="95"/>
      <c r="H63" s="95"/>
      <c r="I63" s="95"/>
      <c r="J63" s="95"/>
      <c r="K63" s="95"/>
      <c r="L63" s="95"/>
      <c r="M63" s="95"/>
      <c r="N63" s="95"/>
      <c r="O63" s="95"/>
      <c r="P63" s="95"/>
      <c r="Q63" s="95"/>
      <c r="R63" s="95"/>
      <c r="S63" s="95"/>
      <c r="T63" s="95"/>
      <c r="U63" s="95"/>
      <c r="V63" s="95"/>
      <c r="W63" s="95"/>
      <c r="X63" s="9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2915"/>
      <c r="BX63" s="2915"/>
      <c r="BY63" s="2994"/>
      <c r="BZ63" s="2995"/>
      <c r="CA63" s="2996"/>
      <c r="CB63" s="75"/>
      <c r="CC63" s="75"/>
      <c r="CD63" s="132"/>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40.200000000000003" customHeight="1">
      <c r="B64" s="103"/>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4"/>
      <c r="AY64" s="104"/>
      <c r="AZ64" s="104"/>
      <c r="BA64" s="104"/>
      <c r="BB64" s="104"/>
      <c r="BC64" s="104"/>
      <c r="BD64" s="104"/>
      <c r="BE64" s="104"/>
      <c r="BF64" s="104"/>
      <c r="BG64" s="104"/>
      <c r="BH64" s="104"/>
      <c r="BI64" s="104"/>
      <c r="BJ64" s="104"/>
      <c r="BK64" s="104"/>
      <c r="BL64" s="104"/>
      <c r="BM64" s="104"/>
      <c r="BN64" s="104"/>
      <c r="BO64" s="104"/>
      <c r="BP64" s="104"/>
      <c r="BQ64" s="104"/>
      <c r="BR64" s="104"/>
      <c r="BS64" s="104"/>
      <c r="BT64" s="104"/>
      <c r="BU64" s="104"/>
      <c r="BV64" s="104"/>
      <c r="BW64" s="104"/>
      <c r="BX64" s="104"/>
      <c r="BY64" s="104"/>
      <c r="BZ64" s="104"/>
      <c r="CA64" s="104"/>
      <c r="CB64" s="104"/>
      <c r="CC64" s="104"/>
      <c r="CD64" s="150"/>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40.200000000000003" customHeight="1">
      <c r="B65" s="84"/>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132"/>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84"/>
      <c r="C66" s="1858" t="s">
        <v>4374</v>
      </c>
      <c r="D66" s="89" t="s">
        <v>3037</v>
      </c>
      <c r="E66" s="95"/>
      <c r="F66" s="99"/>
      <c r="G66" s="95"/>
      <c r="H66" s="95"/>
      <c r="I66" s="95"/>
      <c r="J66" s="95"/>
      <c r="K66" s="95"/>
      <c r="L66" s="95"/>
      <c r="M66" s="95"/>
      <c r="N66" s="95"/>
      <c r="O66" s="95"/>
      <c r="P66" s="95"/>
      <c r="Q66" s="9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132"/>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177"/>
      <c r="D67" s="99" t="s">
        <v>3038</v>
      </c>
      <c r="E67" s="95"/>
      <c r="F67" s="99"/>
      <c r="G67" s="95"/>
      <c r="H67" s="95"/>
      <c r="I67" s="95"/>
      <c r="J67" s="95"/>
      <c r="K67" s="95"/>
      <c r="L67" s="95"/>
      <c r="M67" s="95"/>
      <c r="N67" s="95"/>
      <c r="O67" s="95"/>
      <c r="P67" s="95"/>
      <c r="Q67" s="9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132"/>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30" customHeight="1">
      <c r="B68" s="84"/>
      <c r="C68" s="177"/>
      <c r="D68" s="95"/>
      <c r="E68" s="95"/>
      <c r="F68" s="99"/>
      <c r="G68" s="95"/>
      <c r="H68" s="95"/>
      <c r="I68" s="95"/>
      <c r="J68" s="95"/>
      <c r="K68" s="95"/>
      <c r="L68" s="95"/>
      <c r="M68" s="95"/>
      <c r="N68" s="95"/>
      <c r="O68" s="95"/>
      <c r="P68" s="95"/>
      <c r="Q68" s="9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13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84"/>
      <c r="C69" s="177"/>
      <c r="D69" s="1828" t="s">
        <v>3039</v>
      </c>
      <c r="E69" s="145"/>
      <c r="F69" s="95"/>
      <c r="G69" s="146"/>
      <c r="H69" s="146"/>
      <c r="I69" s="112"/>
      <c r="J69" s="112"/>
      <c r="K69" s="112"/>
      <c r="L69" s="112"/>
      <c r="M69" s="112"/>
      <c r="N69" s="112"/>
      <c r="O69" s="112"/>
      <c r="P69" s="112"/>
      <c r="Q69" s="112"/>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13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84"/>
      <c r="C70" s="177"/>
      <c r="D70" s="2898" t="s">
        <v>1395</v>
      </c>
      <c r="E70" s="2258"/>
      <c r="F70" s="2959"/>
      <c r="G70" s="2960"/>
      <c r="H70" s="2961"/>
      <c r="I70" s="113"/>
      <c r="J70" s="2965" t="s">
        <v>2691</v>
      </c>
      <c r="K70" s="2965"/>
      <c r="L70" s="2965"/>
      <c r="M70" s="2965"/>
      <c r="N70" s="2965"/>
      <c r="O70" s="2965"/>
      <c r="P70" s="2965"/>
      <c r="Q70" s="296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13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84"/>
      <c r="C71" s="177"/>
      <c r="D71" s="2899"/>
      <c r="E71" s="2258"/>
      <c r="F71" s="2962"/>
      <c r="G71" s="2963"/>
      <c r="H71" s="2964"/>
      <c r="I71" s="113"/>
      <c r="J71" s="2965"/>
      <c r="K71" s="2965"/>
      <c r="L71" s="2965"/>
      <c r="M71" s="2965"/>
      <c r="N71" s="2965"/>
      <c r="O71" s="2965"/>
      <c r="P71" s="2965"/>
      <c r="Q71" s="296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C72" s="177"/>
      <c r="D72" s="95"/>
      <c r="E72" s="95"/>
      <c r="F72" s="99"/>
      <c r="G72" s="95"/>
      <c r="H72" s="95"/>
      <c r="I72" s="95"/>
      <c r="J72" s="95"/>
      <c r="K72" s="95"/>
      <c r="L72" s="95"/>
      <c r="M72" s="95"/>
      <c r="N72" s="95"/>
      <c r="O72" s="95"/>
      <c r="P72" s="95"/>
      <c r="Q72" s="9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BG72" s="75"/>
      <c r="BH72" s="75"/>
      <c r="BI72" s="75"/>
      <c r="BJ72" s="75"/>
      <c r="BK72" s="75"/>
      <c r="BQ72" s="71"/>
      <c r="BR72" s="71"/>
      <c r="BS72" s="71"/>
      <c r="BT72" s="71"/>
      <c r="BU72" s="71"/>
      <c r="BV72" s="71"/>
      <c r="BW72" s="71"/>
      <c r="BX72" s="71"/>
      <c r="BY72" s="2103">
        <v>3700</v>
      </c>
      <c r="BZ72" s="2103"/>
      <c r="CA72" s="2103"/>
      <c r="CB72" s="139"/>
      <c r="CC72" s="71"/>
      <c r="CD72" s="132"/>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30" customHeight="1">
      <c r="B73" s="84"/>
      <c r="C73" s="177"/>
      <c r="D73" s="95"/>
      <c r="E73" s="95"/>
      <c r="F73" s="89" t="s">
        <v>1435</v>
      </c>
      <c r="G73" s="89"/>
      <c r="H73" s="89" t="s">
        <v>3040</v>
      </c>
      <c r="I73" s="95"/>
      <c r="J73" s="95"/>
      <c r="K73" s="95"/>
      <c r="L73" s="95"/>
      <c r="M73" s="95"/>
      <c r="N73" s="95"/>
      <c r="O73" s="95"/>
      <c r="P73" s="95"/>
      <c r="Q73" s="9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BG73" s="75"/>
      <c r="BH73" s="75"/>
      <c r="BI73" s="75"/>
      <c r="BJ73" s="75"/>
      <c r="BK73" s="75"/>
      <c r="BQ73" s="3032" t="s">
        <v>23</v>
      </c>
      <c r="BR73" s="2899"/>
      <c r="BS73" s="2895"/>
      <c r="BT73" s="2896"/>
      <c r="BU73" s="2896"/>
      <c r="BV73" s="2896"/>
      <c r="BW73" s="2896"/>
      <c r="BX73" s="2896"/>
      <c r="BY73" s="2896"/>
      <c r="BZ73" s="2896"/>
      <c r="CA73" s="2897"/>
      <c r="CB73" s="2899" t="s">
        <v>1497</v>
      </c>
      <c r="CC73" s="2899"/>
      <c r="CD73" s="132"/>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84"/>
      <c r="C74" s="177"/>
      <c r="D74" s="95"/>
      <c r="E74" s="95"/>
      <c r="F74" s="95"/>
      <c r="G74" s="95"/>
      <c r="H74" s="99" t="s">
        <v>3041</v>
      </c>
      <c r="I74" s="95"/>
      <c r="J74" s="95"/>
      <c r="K74" s="95"/>
      <c r="L74" s="95"/>
      <c r="M74" s="95"/>
      <c r="N74" s="95"/>
      <c r="O74" s="95"/>
      <c r="P74" s="95"/>
      <c r="Q74" s="9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BG74" s="75"/>
      <c r="BH74" s="75"/>
      <c r="BI74" s="75"/>
      <c r="BJ74" s="75"/>
      <c r="BK74" s="75"/>
      <c r="BQ74" s="2899"/>
      <c r="BR74" s="2899"/>
      <c r="BS74" s="2203"/>
      <c r="BT74" s="2204"/>
      <c r="BU74" s="2204"/>
      <c r="BV74" s="2204"/>
      <c r="BW74" s="2204"/>
      <c r="BX74" s="2204"/>
      <c r="BY74" s="2204"/>
      <c r="BZ74" s="2204"/>
      <c r="CA74" s="2205"/>
      <c r="CB74" s="2899"/>
      <c r="CC74" s="2899"/>
      <c r="CD74" s="132"/>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25.2" customHeight="1">
      <c r="B75" s="84"/>
      <c r="C75" s="177"/>
      <c r="D75" s="95"/>
      <c r="E75" s="95"/>
      <c r="F75" s="95"/>
      <c r="G75" s="95"/>
      <c r="H75" s="95"/>
      <c r="I75" s="95"/>
      <c r="J75" s="95"/>
      <c r="K75" s="95"/>
      <c r="L75" s="95"/>
      <c r="M75" s="95"/>
      <c r="N75" s="95"/>
      <c r="O75" s="95"/>
      <c r="P75" s="95"/>
      <c r="Q75" s="9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BG75" s="75"/>
      <c r="BH75" s="75"/>
      <c r="BI75" s="75"/>
      <c r="BJ75" s="75"/>
      <c r="BK75" s="75"/>
      <c r="BQ75" s="86"/>
      <c r="BR75" s="86"/>
      <c r="BS75" s="86"/>
      <c r="BT75" s="75"/>
      <c r="BU75" s="75"/>
      <c r="BV75" s="75"/>
      <c r="BW75" s="75"/>
      <c r="BX75" s="75"/>
      <c r="BY75" s="75"/>
      <c r="BZ75" s="75"/>
      <c r="CA75" s="75"/>
      <c r="CB75" s="86"/>
      <c r="CC75" s="86"/>
      <c r="CD75" s="132"/>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84"/>
      <c r="C76" s="177"/>
      <c r="D76" s="95"/>
      <c r="E76" s="95"/>
      <c r="F76" s="89" t="s">
        <v>1439</v>
      </c>
      <c r="G76" s="89"/>
      <c r="H76" s="89" t="s">
        <v>3042</v>
      </c>
      <c r="I76" s="95"/>
      <c r="J76" s="95"/>
      <c r="K76" s="95"/>
      <c r="L76" s="95"/>
      <c r="M76" s="95"/>
      <c r="N76" s="95"/>
      <c r="O76" s="95"/>
      <c r="P76" s="95"/>
      <c r="Q76" s="9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BG76" s="75"/>
      <c r="BH76" s="75"/>
      <c r="BI76" s="75"/>
      <c r="BJ76" s="75"/>
      <c r="BK76" s="75"/>
      <c r="BQ76" s="3032" t="s">
        <v>31</v>
      </c>
      <c r="BR76" s="2899"/>
      <c r="BS76" s="2895"/>
      <c r="BT76" s="2896"/>
      <c r="BU76" s="2896"/>
      <c r="BV76" s="2896"/>
      <c r="BW76" s="2896"/>
      <c r="BX76" s="2896"/>
      <c r="BY76" s="2896"/>
      <c r="BZ76" s="2896"/>
      <c r="CA76" s="2897"/>
      <c r="CB76" s="2899" t="s">
        <v>1497</v>
      </c>
      <c r="CC76" s="2899"/>
      <c r="CD76" s="132"/>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84"/>
      <c r="C77" s="177"/>
      <c r="D77" s="95"/>
      <c r="E77" s="95"/>
      <c r="F77" s="95"/>
      <c r="G77" s="95"/>
      <c r="H77" s="99" t="s">
        <v>3043</v>
      </c>
      <c r="I77" s="95"/>
      <c r="J77" s="95"/>
      <c r="K77" s="95"/>
      <c r="L77" s="95"/>
      <c r="M77" s="95"/>
      <c r="N77" s="95"/>
      <c r="O77" s="95"/>
      <c r="P77" s="95"/>
      <c r="Q77" s="9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BG77" s="75"/>
      <c r="BH77" s="75"/>
      <c r="BI77" s="75"/>
      <c r="BJ77" s="75"/>
      <c r="BK77" s="75"/>
      <c r="BQ77" s="2899"/>
      <c r="BR77" s="2899"/>
      <c r="BS77" s="2203"/>
      <c r="BT77" s="2204"/>
      <c r="BU77" s="2204"/>
      <c r="BV77" s="2204"/>
      <c r="BW77" s="2204"/>
      <c r="BX77" s="2204"/>
      <c r="BY77" s="2204"/>
      <c r="BZ77" s="2204"/>
      <c r="CA77" s="2205"/>
      <c r="CB77" s="2899"/>
      <c r="CC77" s="2899"/>
      <c r="CD77" s="132"/>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84"/>
      <c r="C78" s="177"/>
      <c r="D78" s="95"/>
      <c r="E78" s="95"/>
      <c r="F78" s="95"/>
      <c r="G78" s="95"/>
      <c r="H78" s="95"/>
      <c r="I78" s="95"/>
      <c r="J78" s="95"/>
      <c r="K78" s="95"/>
      <c r="L78" s="95"/>
      <c r="M78" s="95"/>
      <c r="N78" s="95"/>
      <c r="O78" s="95"/>
      <c r="P78" s="95"/>
      <c r="Q78" s="9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BG78" s="75"/>
      <c r="BH78" s="75"/>
      <c r="BI78" s="75"/>
      <c r="BJ78" s="75"/>
      <c r="BK78" s="75"/>
      <c r="BQ78" s="86"/>
      <c r="BR78" s="86"/>
      <c r="BS78" s="86"/>
      <c r="BT78" s="75"/>
      <c r="BU78" s="75"/>
      <c r="BV78" s="75"/>
      <c r="BW78" s="75"/>
      <c r="BX78" s="75"/>
      <c r="BY78" s="75"/>
      <c r="BZ78" s="75"/>
      <c r="CA78" s="75"/>
      <c r="CB78" s="86"/>
      <c r="CC78" s="86"/>
      <c r="CD78" s="132"/>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84"/>
      <c r="C79" s="177"/>
      <c r="F79" s="89" t="s">
        <v>1488</v>
      </c>
      <c r="G79" s="89"/>
      <c r="H79" s="89" t="s">
        <v>3044</v>
      </c>
      <c r="I79" s="95"/>
      <c r="J79" s="95"/>
      <c r="K79" s="95"/>
      <c r="L79" s="95"/>
      <c r="M79" s="95"/>
      <c r="N79" s="95"/>
      <c r="O79" s="9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BG79" s="75"/>
      <c r="BH79" s="75"/>
      <c r="BI79" s="75"/>
      <c r="BJ79" s="75"/>
      <c r="BK79" s="75"/>
      <c r="BQ79" s="2899">
        <v>76</v>
      </c>
      <c r="BR79" s="2899"/>
      <c r="BS79" s="2895"/>
      <c r="BT79" s="2896"/>
      <c r="BU79" s="2896"/>
      <c r="BV79" s="2896"/>
      <c r="BW79" s="2896"/>
      <c r="BX79" s="2896"/>
      <c r="BY79" s="2896"/>
      <c r="BZ79" s="2896"/>
      <c r="CA79" s="2897"/>
      <c r="CB79" s="2899" t="s">
        <v>1497</v>
      </c>
      <c r="CC79" s="2899"/>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177"/>
      <c r="F80" s="95"/>
      <c r="G80" s="95"/>
      <c r="H80" s="99" t="s">
        <v>3045</v>
      </c>
      <c r="I80" s="95"/>
      <c r="J80" s="95"/>
      <c r="K80" s="95"/>
      <c r="L80" s="95"/>
      <c r="M80" s="95"/>
      <c r="N80" s="95"/>
      <c r="O80" s="9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BG80" s="75"/>
      <c r="BH80" s="75"/>
      <c r="BI80" s="75"/>
      <c r="BJ80" s="75"/>
      <c r="BK80" s="75"/>
      <c r="BQ80" s="2899"/>
      <c r="BR80" s="2899"/>
      <c r="BS80" s="2203"/>
      <c r="BT80" s="2204"/>
      <c r="BU80" s="2204"/>
      <c r="BV80" s="2204"/>
      <c r="BW80" s="2204"/>
      <c r="BX80" s="2204"/>
      <c r="BY80" s="2204"/>
      <c r="BZ80" s="2204"/>
      <c r="CA80" s="2205"/>
      <c r="CB80" s="2899"/>
      <c r="CC80" s="2899"/>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84"/>
      <c r="C81" s="75"/>
      <c r="D81" s="75"/>
      <c r="E81" s="75"/>
      <c r="F81" s="95"/>
      <c r="G81" s="95"/>
      <c r="H81" s="95"/>
      <c r="I81" s="95"/>
      <c r="J81" s="95"/>
      <c r="K81" s="95"/>
      <c r="L81" s="95"/>
      <c r="M81" s="95"/>
      <c r="N81" s="95"/>
      <c r="O81" s="9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13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84"/>
      <c r="C82" s="75"/>
      <c r="D82" s="75"/>
      <c r="E82" s="75"/>
      <c r="F82" s="89" t="s">
        <v>1546</v>
      </c>
      <c r="G82" s="89"/>
      <c r="H82" s="89" t="s">
        <v>3046</v>
      </c>
      <c r="I82" s="95"/>
      <c r="J82" s="95"/>
      <c r="K82" s="95"/>
      <c r="L82" s="95"/>
      <c r="M82" s="95"/>
      <c r="N82" s="95"/>
      <c r="O82" s="9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BG82" s="75"/>
      <c r="BH82" s="75"/>
      <c r="BI82" s="75"/>
      <c r="BJ82" s="75"/>
      <c r="BK82" s="75"/>
      <c r="BL82" s="75"/>
      <c r="BM82" s="75"/>
      <c r="BN82" s="75"/>
      <c r="BO82" s="75"/>
      <c r="BP82" s="75"/>
      <c r="BQ82" s="2899">
        <v>77</v>
      </c>
      <c r="BR82" s="2899"/>
      <c r="BS82" s="2895"/>
      <c r="BT82" s="2896"/>
      <c r="BU82" s="2896"/>
      <c r="BV82" s="2896"/>
      <c r="BW82" s="2896"/>
      <c r="BX82" s="2896"/>
      <c r="BY82" s="2896"/>
      <c r="BZ82" s="2896"/>
      <c r="CA82" s="2897"/>
      <c r="CB82" s="2899" t="s">
        <v>1497</v>
      </c>
      <c r="CC82" s="2899"/>
      <c r="CD82" s="13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84"/>
      <c r="C83" s="75"/>
      <c r="D83" s="75"/>
      <c r="E83" s="75"/>
      <c r="F83" s="95"/>
      <c r="G83" s="95"/>
      <c r="H83" s="99" t="s">
        <v>3047</v>
      </c>
      <c r="I83" s="95"/>
      <c r="J83" s="95"/>
      <c r="K83" s="95"/>
      <c r="L83" s="95"/>
      <c r="M83" s="95"/>
      <c r="N83" s="95"/>
      <c r="O83" s="9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BG83" s="75"/>
      <c r="BH83" s="75"/>
      <c r="BI83" s="75"/>
      <c r="BJ83" s="75"/>
      <c r="BK83" s="75"/>
      <c r="BL83" s="75"/>
      <c r="BM83" s="75"/>
      <c r="BN83" s="75"/>
      <c r="BO83" s="75"/>
      <c r="BP83" s="75"/>
      <c r="BQ83" s="2899"/>
      <c r="BR83" s="2899"/>
      <c r="BS83" s="2203"/>
      <c r="BT83" s="2204"/>
      <c r="BU83" s="2204"/>
      <c r="BV83" s="2204"/>
      <c r="BW83" s="2204"/>
      <c r="BX83" s="2204"/>
      <c r="BY83" s="2204"/>
      <c r="BZ83" s="2204"/>
      <c r="CA83" s="2205"/>
      <c r="CB83" s="2899"/>
      <c r="CC83" s="2899"/>
      <c r="CD83" s="132"/>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84"/>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132"/>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84"/>
      <c r="C85" s="75"/>
      <c r="D85" s="2898" t="s">
        <v>1397</v>
      </c>
      <c r="E85" s="2258"/>
      <c r="F85" s="2959"/>
      <c r="G85" s="2960"/>
      <c r="H85" s="2961"/>
      <c r="I85" s="113"/>
      <c r="J85" s="2965" t="s">
        <v>1451</v>
      </c>
      <c r="K85" s="2965"/>
      <c r="L85" s="2965"/>
      <c r="M85" s="2965"/>
      <c r="N85" s="2965"/>
      <c r="O85" s="2965"/>
      <c r="P85" s="2965"/>
      <c r="Q85" s="296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32"/>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84"/>
      <c r="C86" s="75"/>
      <c r="D86" s="2899"/>
      <c r="E86" s="2258"/>
      <c r="F86" s="2962"/>
      <c r="G86" s="2963"/>
      <c r="H86" s="2964"/>
      <c r="I86" s="113"/>
      <c r="J86" s="2965"/>
      <c r="K86" s="2965"/>
      <c r="L86" s="2965"/>
      <c r="M86" s="2965"/>
      <c r="N86" s="2965"/>
      <c r="O86" s="2965"/>
      <c r="P86" s="2965"/>
      <c r="Q86" s="296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132"/>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19.95" customHeight="1">
      <c r="B87" s="84"/>
      <c r="C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137"/>
      <c r="CD87" s="128"/>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30" customHeight="1">
      <c r="B88" s="84"/>
      <c r="C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2"/>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s="73" customFormat="1" ht="30" customHeight="1">
      <c r="B89" s="84"/>
      <c r="C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2"/>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1:126" s="73" customFormat="1" ht="30" customHeight="1">
      <c r="B90" s="133"/>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34"/>
      <c r="BE90" s="134"/>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42"/>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row>
    <row r="91" spans="1:126" ht="19.95" customHeight="1">
      <c r="B91" s="135"/>
      <c r="C91" s="136"/>
      <c r="D91" s="135"/>
      <c r="E91" s="137"/>
      <c r="F91" s="136"/>
      <c r="G91" s="121"/>
      <c r="H91" s="121"/>
      <c r="I91" s="121"/>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ht="19.95" customHeight="1">
      <c r="B92" s="135"/>
      <c r="C92" s="136"/>
      <c r="D92" s="135"/>
      <c r="E92" s="137"/>
      <c r="F92" s="136"/>
      <c r="G92" s="121"/>
      <c r="H92" s="121"/>
      <c r="I92" s="121"/>
      <c r="J92" s="139"/>
      <c r="K92" s="139"/>
      <c r="L92" s="139"/>
      <c r="M92" s="139"/>
      <c r="N92" s="139"/>
      <c r="O92" s="139"/>
      <c r="P92" s="139"/>
      <c r="Q92" s="140"/>
      <c r="R92" s="139"/>
      <c r="S92" s="139"/>
      <c r="T92" s="135"/>
      <c r="U92" s="135"/>
      <c r="V92" s="135"/>
      <c r="W92" s="135"/>
      <c r="X92" s="135"/>
      <c r="Y92" s="135"/>
      <c r="Z92" s="135"/>
      <c r="AA92" s="135"/>
      <c r="AB92" s="141"/>
      <c r="AC92" s="137"/>
      <c r="AD92" s="137"/>
      <c r="AE92" s="137"/>
      <c r="AF92" s="137"/>
      <c r="AG92" s="137"/>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41"/>
      <c r="CA92" s="137"/>
      <c r="CB92" s="137"/>
      <c r="CC92" s="135"/>
      <c r="CD92" s="135"/>
    </row>
    <row r="93" spans="1:126" s="74" customFormat="1" ht="30" customHeight="1">
      <c r="A93" s="2160">
        <v>40</v>
      </c>
      <c r="B93" s="2160"/>
      <c r="C93" s="2160"/>
      <c r="D93" s="2160"/>
      <c r="E93" s="2160"/>
      <c r="F93" s="2160"/>
      <c r="G93" s="2160"/>
      <c r="H93" s="2160"/>
      <c r="I93" s="2160"/>
      <c r="J93" s="2160"/>
      <c r="K93" s="2160"/>
      <c r="L93" s="2160"/>
      <c r="M93" s="2160"/>
      <c r="N93" s="2160"/>
      <c r="O93" s="2160"/>
      <c r="P93" s="2160"/>
      <c r="Q93" s="2160"/>
      <c r="R93" s="2160"/>
      <c r="S93" s="2160"/>
      <c r="T93" s="2160"/>
      <c r="U93" s="2160"/>
      <c r="V93" s="2160"/>
      <c r="W93" s="2160"/>
      <c r="X93" s="2160"/>
      <c r="Y93" s="2160"/>
      <c r="Z93" s="2160"/>
      <c r="AA93" s="2160"/>
      <c r="AB93" s="2160"/>
      <c r="AC93" s="2160"/>
      <c r="AD93" s="2160"/>
      <c r="AE93" s="2160"/>
      <c r="AF93" s="2160"/>
      <c r="AG93" s="2160"/>
      <c r="AH93" s="2160"/>
      <c r="AI93" s="2160"/>
      <c r="AJ93" s="2160"/>
      <c r="AK93" s="2160"/>
      <c r="AL93" s="2160"/>
      <c r="AM93" s="2160"/>
      <c r="AN93" s="2160"/>
      <c r="AO93" s="2160"/>
      <c r="AP93" s="2160"/>
      <c r="AQ93" s="2160"/>
      <c r="AR93" s="2160"/>
      <c r="AS93" s="2160"/>
      <c r="AT93" s="2160"/>
      <c r="AU93" s="2160"/>
      <c r="AV93" s="2160"/>
      <c r="AW93" s="2160"/>
      <c r="AX93" s="2160"/>
      <c r="AY93" s="2160"/>
      <c r="AZ93" s="2160"/>
      <c r="BA93" s="2160"/>
      <c r="BB93" s="2160"/>
      <c r="BC93" s="2160"/>
      <c r="BD93" s="2160"/>
      <c r="BE93" s="2160"/>
      <c r="BF93" s="2160"/>
      <c r="BG93" s="2160"/>
      <c r="BH93" s="2160"/>
      <c r="BI93" s="2160"/>
      <c r="BJ93" s="2160"/>
      <c r="BK93" s="2160"/>
      <c r="BL93" s="2160"/>
      <c r="BM93" s="2160"/>
      <c r="BN93" s="2160"/>
      <c r="BO93" s="2160"/>
      <c r="BP93" s="2160"/>
      <c r="BQ93" s="2160"/>
      <c r="BR93" s="2160"/>
      <c r="BS93" s="2160"/>
      <c r="BT93" s="2160"/>
      <c r="BU93" s="2160"/>
      <c r="BV93" s="2160"/>
      <c r="BW93" s="2160"/>
      <c r="BX93" s="2160"/>
      <c r="BY93" s="2160"/>
      <c r="BZ93" s="2160"/>
      <c r="CA93" s="2160"/>
      <c r="CB93" s="2160"/>
      <c r="CC93" s="2160"/>
      <c r="CD93" s="2160"/>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row>
    <row r="94" spans="1:126" s="74" customFormat="1" ht="19.95" customHeight="1">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row>
    <row r="95" spans="1:126" s="74" customFormat="1" ht="19.95" customHeight="1">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row>
  </sheetData>
  <mergeCells count="72">
    <mergeCell ref="BY11:CA11"/>
    <mergeCell ref="D28:H28"/>
    <mergeCell ref="D36:H36"/>
    <mergeCell ref="J29:Q30"/>
    <mergeCell ref="S29:T30"/>
    <mergeCell ref="Y21:Z22"/>
    <mergeCell ref="AJ21:AK22"/>
    <mergeCell ref="Y18:Z19"/>
    <mergeCell ref="BQ18:BR19"/>
    <mergeCell ref="AA21:AI22"/>
    <mergeCell ref="BS12:CA13"/>
    <mergeCell ref="BS15:CA16"/>
    <mergeCell ref="BS18:CA19"/>
    <mergeCell ref="AJ18:AK19"/>
    <mergeCell ref="F29:H30"/>
    <mergeCell ref="U29:W30"/>
    <mergeCell ref="A93:CD93"/>
    <mergeCell ref="D85:E86"/>
    <mergeCell ref="F85:H86"/>
    <mergeCell ref="J85:Q86"/>
    <mergeCell ref="BQ79:BR80"/>
    <mergeCell ref="CB79:CC80"/>
    <mergeCell ref="BQ82:BR83"/>
    <mergeCell ref="CB82:CC83"/>
    <mergeCell ref="BS79:CA80"/>
    <mergeCell ref="BS82:CA83"/>
    <mergeCell ref="BQ76:BR77"/>
    <mergeCell ref="CB76:CC77"/>
    <mergeCell ref="BS76:CA77"/>
    <mergeCell ref="D70:E71"/>
    <mergeCell ref="F70:H71"/>
    <mergeCell ref="J70:Q71"/>
    <mergeCell ref="BQ73:BR74"/>
    <mergeCell ref="BS73:CA74"/>
    <mergeCell ref="CB73:CC74"/>
    <mergeCell ref="BY62:CA63"/>
    <mergeCell ref="BY72:CA72"/>
    <mergeCell ref="BW53:BX54"/>
    <mergeCell ref="BY53:CA54"/>
    <mergeCell ref="Y29:AF30"/>
    <mergeCell ref="Y37:AF38"/>
    <mergeCell ref="BY50:CA51"/>
    <mergeCell ref="BW56:BX57"/>
    <mergeCell ref="BY56:CA57"/>
    <mergeCell ref="BW59:BX60"/>
    <mergeCell ref="BY59:CA60"/>
    <mergeCell ref="BW62:BX63"/>
    <mergeCell ref="BW49:CA49"/>
    <mergeCell ref="C43:N44"/>
    <mergeCell ref="O43:Q44"/>
    <mergeCell ref="BW50:BX51"/>
    <mergeCell ref="D29:E30"/>
    <mergeCell ref="D37:E38"/>
    <mergeCell ref="F37:H38"/>
    <mergeCell ref="U37:W38"/>
    <mergeCell ref="J37:Q38"/>
    <mergeCell ref="S37:T38"/>
    <mergeCell ref="CB18:CC19"/>
    <mergeCell ref="AA18:AI19"/>
    <mergeCell ref="CB12:CC13"/>
    <mergeCell ref="Y15:Z16"/>
    <mergeCell ref="BQ15:BR16"/>
    <mergeCell ref="AJ15:AK16"/>
    <mergeCell ref="CB15:CC16"/>
    <mergeCell ref="AA12:AI13"/>
    <mergeCell ref="AA15:AI16"/>
    <mergeCell ref="C4:N5"/>
    <mergeCell ref="O4:Q5"/>
    <mergeCell ref="Y12:Z13"/>
    <mergeCell ref="BQ12:BR13"/>
    <mergeCell ref="AJ12:AK13"/>
    <mergeCell ref="AG11:AI1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sheetPr>
  <dimension ref="A1:FV97"/>
  <sheetViews>
    <sheetView showGridLines="0" view="pageBreakPreview" topLeftCell="A46" zoomScale="40" zoomScaleNormal="40" zoomScalePageLayoutView="35" workbookViewId="0">
      <selection activeCell="AU44" sqref="AU44:BQ45"/>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78" ht="81" customHeight="1"/>
    <row r="2" spans="2:178"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78"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78" s="71" customFormat="1" ht="30" customHeight="1">
      <c r="B4" s="80"/>
      <c r="C4" s="2938" t="s">
        <v>2679</v>
      </c>
      <c r="D4" s="2939"/>
      <c r="E4" s="2939"/>
      <c r="F4" s="2939"/>
      <c r="G4" s="2939"/>
      <c r="H4" s="2939"/>
      <c r="I4" s="2939"/>
      <c r="J4" s="2939"/>
      <c r="K4" s="2939"/>
      <c r="L4" s="2939"/>
      <c r="M4" s="2939"/>
      <c r="N4" s="2940"/>
      <c r="O4" s="2944" t="s">
        <v>3021</v>
      </c>
      <c r="P4" s="2945"/>
      <c r="Q4" s="2946"/>
      <c r="R4" s="47"/>
      <c r="S4" s="115" t="s">
        <v>3048</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78" s="71" customFormat="1" ht="30" customHeight="1">
      <c r="B5" s="81"/>
      <c r="C5" s="2941"/>
      <c r="D5" s="2942"/>
      <c r="E5" s="2942"/>
      <c r="F5" s="2942"/>
      <c r="G5" s="2942"/>
      <c r="H5" s="2942"/>
      <c r="I5" s="2942"/>
      <c r="J5" s="2942"/>
      <c r="K5" s="2942"/>
      <c r="L5" s="2942"/>
      <c r="M5" s="2942"/>
      <c r="N5" s="2943"/>
      <c r="O5" s="2947"/>
      <c r="P5" s="2948"/>
      <c r="Q5" s="2949"/>
      <c r="R5" s="47"/>
      <c r="S5" s="116" t="s">
        <v>3049</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78"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78" s="71" customFormat="1" ht="25.2" customHeight="1">
      <c r="B7" s="83"/>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78" s="71" customFormat="1" ht="30" customHeight="1">
      <c r="B8" s="84"/>
      <c r="C8" s="86" t="s">
        <v>3050</v>
      </c>
      <c r="D8" s="106" t="s">
        <v>3051</v>
      </c>
      <c r="E8" s="106"/>
      <c r="F8" s="113"/>
      <c r="G8" s="113"/>
      <c r="H8" s="113"/>
      <c r="I8" s="113"/>
      <c r="J8" s="114"/>
      <c r="K8" s="114"/>
      <c r="L8" s="114"/>
      <c r="M8" s="114"/>
      <c r="N8" s="114"/>
      <c r="O8" s="114"/>
      <c r="P8" s="114"/>
      <c r="Q8" s="114"/>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128"/>
      <c r="CE8" s="95"/>
      <c r="CF8" s="9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78" s="71" customFormat="1" ht="30" customHeight="1">
      <c r="B9" s="84"/>
      <c r="C9" s="177"/>
      <c r="D9" s="153" t="s">
        <v>3052</v>
      </c>
      <c r="E9" s="106"/>
      <c r="F9" s="113"/>
      <c r="G9" s="113"/>
      <c r="H9" s="113"/>
      <c r="I9" s="113"/>
      <c r="J9" s="114"/>
      <c r="K9" s="114"/>
      <c r="L9" s="114"/>
      <c r="M9" s="114"/>
      <c r="N9" s="114"/>
      <c r="O9" s="114"/>
      <c r="P9" s="114"/>
      <c r="Q9" s="114"/>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128"/>
      <c r="CE9" s="95"/>
      <c r="CF9" s="9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78" s="71" customFormat="1" ht="30" customHeight="1">
      <c r="B10" s="84"/>
      <c r="C10" s="177"/>
      <c r="D10" s="106"/>
      <c r="E10" s="106"/>
      <c r="F10" s="113"/>
      <c r="G10" s="113"/>
      <c r="H10" s="113"/>
      <c r="I10" s="113"/>
      <c r="J10" s="114"/>
      <c r="K10" s="114"/>
      <c r="L10" s="114"/>
      <c r="M10" s="114"/>
      <c r="N10" s="114"/>
      <c r="O10" s="114"/>
      <c r="P10" s="114"/>
      <c r="Q10" s="114"/>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1833" t="s">
        <v>3053</v>
      </c>
      <c r="CA10" s="95"/>
      <c r="CB10" s="95"/>
      <c r="CC10" s="95"/>
      <c r="CD10" s="128"/>
      <c r="CE10" s="95"/>
      <c r="CF10" s="9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78" s="71" customFormat="1" ht="30" customHeight="1">
      <c r="B11" s="84"/>
      <c r="C11" s="178"/>
      <c r="D11" s="193" t="s">
        <v>1329</v>
      </c>
      <c r="E11" s="193"/>
      <c r="F11" s="89" t="s">
        <v>3054</v>
      </c>
      <c r="G11" s="113"/>
      <c r="H11" s="113"/>
      <c r="I11" s="113"/>
      <c r="J11" s="114"/>
      <c r="K11" s="114"/>
      <c r="L11" s="114"/>
      <c r="M11" s="114"/>
      <c r="N11" s="114"/>
      <c r="O11" s="114"/>
      <c r="P11" s="114"/>
      <c r="Q11" s="114"/>
      <c r="R11" s="95"/>
      <c r="S11" s="95"/>
      <c r="T11" s="95"/>
      <c r="U11" s="95"/>
      <c r="V11" s="95"/>
      <c r="W11" s="95"/>
      <c r="X11" s="95"/>
      <c r="Y11" s="95"/>
      <c r="Z11" s="95"/>
      <c r="AA11" s="95"/>
      <c r="AB11" s="95"/>
      <c r="AC11" s="95"/>
      <c r="AD11" s="95"/>
      <c r="AE11" s="95"/>
      <c r="AF11" s="95"/>
      <c r="AG11" s="95"/>
      <c r="AH11" s="95"/>
      <c r="AI11" s="95"/>
      <c r="AJ11" s="95"/>
      <c r="AL11" s="3035" t="s">
        <v>46</v>
      </c>
      <c r="AM11" s="3034"/>
      <c r="AN11" s="2122"/>
      <c r="AO11" s="2123"/>
      <c r="AP11" s="2124"/>
      <c r="AQ11" s="95"/>
      <c r="AR11" s="3036" t="s">
        <v>2523</v>
      </c>
      <c r="AS11" s="3036"/>
      <c r="AT11" s="95"/>
      <c r="AU11" s="89" t="s">
        <v>3055</v>
      </c>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W11" s="3033">
        <v>30</v>
      </c>
      <c r="BX11" s="3034"/>
      <c r="BY11" s="2122"/>
      <c r="BZ11" s="2123"/>
      <c r="CA11" s="2124"/>
      <c r="CB11" s="95"/>
      <c r="CC11" s="95"/>
      <c r="CD11" s="128"/>
      <c r="CE11" s="95"/>
      <c r="CF11" s="9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78" s="71" customFormat="1" ht="30" customHeight="1">
      <c r="B12" s="84"/>
      <c r="C12" s="106"/>
      <c r="D12" s="194"/>
      <c r="E12" s="112"/>
      <c r="F12" s="99" t="s">
        <v>3056</v>
      </c>
      <c r="G12" s="113"/>
      <c r="H12" s="113"/>
      <c r="I12" s="113"/>
      <c r="J12" s="114"/>
      <c r="K12" s="114"/>
      <c r="L12" s="114"/>
      <c r="M12" s="114"/>
      <c r="N12" s="95"/>
      <c r="O12" s="95"/>
      <c r="P12" s="95"/>
      <c r="Q12" s="114"/>
      <c r="R12" s="95"/>
      <c r="S12" s="95"/>
      <c r="T12" s="95"/>
      <c r="U12" s="95"/>
      <c r="V12" s="95"/>
      <c r="W12" s="95"/>
      <c r="X12" s="95"/>
      <c r="Y12" s="95"/>
      <c r="Z12" s="95"/>
      <c r="AA12" s="95"/>
      <c r="AB12" s="95"/>
      <c r="AC12" s="95"/>
      <c r="AD12" s="95"/>
      <c r="AE12" s="95"/>
      <c r="AF12" s="95"/>
      <c r="AG12" s="95"/>
      <c r="AH12" s="95"/>
      <c r="AI12" s="95"/>
      <c r="AJ12" s="95"/>
      <c r="AL12" s="3033"/>
      <c r="AM12" s="3034"/>
      <c r="AN12" s="2125"/>
      <c r="AO12" s="2126"/>
      <c r="AP12" s="2127"/>
      <c r="AQ12" s="95"/>
      <c r="AR12" s="95"/>
      <c r="AS12" s="95"/>
      <c r="AT12" s="95"/>
      <c r="AU12" s="99" t="s">
        <v>3057</v>
      </c>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89"/>
      <c r="BW12" s="3033"/>
      <c r="BX12" s="3034"/>
      <c r="BY12" s="2125"/>
      <c r="BZ12" s="2126"/>
      <c r="CA12" s="2127"/>
      <c r="CB12" s="95"/>
      <c r="CC12" s="95"/>
      <c r="CD12" s="128"/>
      <c r="CE12" s="95"/>
      <c r="CF12" s="95"/>
      <c r="CH12" s="75"/>
      <c r="CI12" s="75"/>
      <c r="CJ12" s="75"/>
      <c r="CK12" s="75"/>
    </row>
    <row r="13" spans="2:178" s="71" customFormat="1" ht="30" customHeight="1">
      <c r="B13" s="84"/>
      <c r="C13" s="177"/>
      <c r="AU13" s="99" t="s">
        <v>3058</v>
      </c>
      <c r="CD13" s="128"/>
      <c r="CH13" s="75"/>
      <c r="CI13" s="75"/>
      <c r="CJ13" s="75"/>
      <c r="CK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c r="EY13" s="75"/>
      <c r="EZ13" s="75"/>
      <c r="FA13" s="75"/>
      <c r="FB13" s="75"/>
      <c r="FC13" s="75"/>
      <c r="FD13" s="75"/>
      <c r="FE13" s="75"/>
      <c r="FF13" s="75"/>
      <c r="FG13" s="75"/>
      <c r="FH13" s="75"/>
      <c r="FI13" s="75"/>
      <c r="FJ13" s="75"/>
      <c r="FK13" s="75"/>
      <c r="FL13" s="75"/>
      <c r="FM13" s="75"/>
      <c r="FN13" s="75"/>
      <c r="FO13" s="75"/>
      <c r="FP13" s="75"/>
      <c r="FQ13" s="75"/>
      <c r="FR13" s="75"/>
      <c r="FS13" s="75"/>
    </row>
    <row r="14" spans="2:178" s="71" customFormat="1" ht="30" customHeight="1">
      <c r="B14" s="84"/>
      <c r="C14" s="177"/>
      <c r="D14" s="193" t="s">
        <v>1332</v>
      </c>
      <c r="E14" s="193"/>
      <c r="F14" s="89" t="s">
        <v>3059</v>
      </c>
      <c r="G14" s="95"/>
      <c r="CD14" s="128"/>
      <c r="CH14" s="75"/>
      <c r="CI14" s="75"/>
      <c r="CJ14" s="75"/>
      <c r="CK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row>
    <row r="15" spans="2:178" s="71" customFormat="1" ht="30" customHeight="1">
      <c r="B15" s="96"/>
      <c r="C15" s="177"/>
      <c r="F15" s="89" t="s">
        <v>3060</v>
      </c>
      <c r="G15" s="95"/>
      <c r="AL15" s="3033">
        <v>13</v>
      </c>
      <c r="AM15" s="3034"/>
      <c r="AN15" s="2122"/>
      <c r="AO15" s="2123"/>
      <c r="AP15" s="2124"/>
      <c r="AR15" s="3036" t="s">
        <v>2525</v>
      </c>
      <c r="AS15" s="3036"/>
      <c r="AU15" s="89" t="s">
        <v>3061</v>
      </c>
      <c r="AV15" s="95"/>
      <c r="BW15" s="3033">
        <v>31</v>
      </c>
      <c r="BX15" s="3034"/>
      <c r="BY15" s="2122"/>
      <c r="BZ15" s="2123"/>
      <c r="CA15" s="2124"/>
      <c r="CD15" s="128"/>
      <c r="CH15" s="75"/>
      <c r="CI15" s="75"/>
      <c r="CJ15" s="75"/>
      <c r="CK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row>
    <row r="16" spans="2:178" s="72" customFormat="1" ht="30" customHeight="1">
      <c r="B16" s="98"/>
      <c r="C16" s="177"/>
      <c r="F16" s="99" t="s">
        <v>3062</v>
      </c>
      <c r="G16" s="95"/>
      <c r="AL16" s="3033"/>
      <c r="AM16" s="3034"/>
      <c r="AN16" s="2125"/>
      <c r="AO16" s="2126"/>
      <c r="AP16" s="2127"/>
      <c r="AU16" s="99" t="s">
        <v>3063</v>
      </c>
      <c r="AV16" s="95"/>
      <c r="BW16" s="3033"/>
      <c r="BX16" s="3034"/>
      <c r="BY16" s="2125"/>
      <c r="BZ16" s="2126"/>
      <c r="CA16" s="2127"/>
      <c r="CD16" s="128"/>
      <c r="CH16" s="75"/>
      <c r="CI16" s="75"/>
      <c r="CJ16" s="75"/>
      <c r="CK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row>
    <row r="17" spans="2:178" s="72" customFormat="1" ht="30" customHeight="1">
      <c r="B17" s="98"/>
      <c r="C17" s="177"/>
      <c r="F17" s="99" t="s">
        <v>3064</v>
      </c>
      <c r="G17" s="95"/>
      <c r="CD17" s="128"/>
      <c r="CH17" s="75"/>
      <c r="CI17" s="75"/>
      <c r="CJ17" s="75"/>
      <c r="CK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row>
    <row r="18" spans="2:178" s="72" customFormat="1" ht="30" customHeight="1">
      <c r="B18" s="101"/>
      <c r="C18" s="177"/>
      <c r="AR18" s="3036" t="s">
        <v>2527</v>
      </c>
      <c r="AS18" s="3036"/>
      <c r="AU18" s="89" t="s">
        <v>3065</v>
      </c>
      <c r="BW18" s="3033">
        <v>32</v>
      </c>
      <c r="BX18" s="3034"/>
      <c r="BY18" s="2122"/>
      <c r="BZ18" s="2123"/>
      <c r="CA18" s="2124"/>
      <c r="CD18" s="128"/>
      <c r="CH18" s="75"/>
      <c r="CI18" s="75"/>
      <c r="CJ18" s="75"/>
      <c r="CK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row>
    <row r="19" spans="2:178" s="72" customFormat="1" ht="30" customHeight="1">
      <c r="B19" s="101"/>
      <c r="C19" s="177"/>
      <c r="D19" s="193" t="s">
        <v>1335</v>
      </c>
      <c r="F19" s="89" t="s">
        <v>3066</v>
      </c>
      <c r="AU19" s="99" t="s">
        <v>3067</v>
      </c>
      <c r="BW19" s="3033"/>
      <c r="BX19" s="3034"/>
      <c r="BY19" s="2125"/>
      <c r="BZ19" s="2126"/>
      <c r="CA19" s="2127"/>
      <c r="CD19" s="128"/>
      <c r="CH19" s="75"/>
      <c r="CI19" s="75"/>
      <c r="CJ19" s="75"/>
      <c r="CK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row>
    <row r="20" spans="2:178" s="72" customFormat="1" ht="30" customHeight="1">
      <c r="B20" s="101"/>
      <c r="C20" s="177"/>
      <c r="F20" s="89" t="s">
        <v>3068</v>
      </c>
      <c r="AL20" s="3035" t="s">
        <v>107</v>
      </c>
      <c r="AM20" s="3034"/>
      <c r="AN20" s="2122"/>
      <c r="AO20" s="2123"/>
      <c r="AP20" s="2124"/>
      <c r="CD20" s="128"/>
      <c r="CH20" s="75"/>
      <c r="CI20" s="75"/>
      <c r="CJ20" s="75"/>
      <c r="CK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row>
    <row r="21" spans="2:178" s="72" customFormat="1" ht="30" customHeight="1">
      <c r="B21" s="101"/>
      <c r="C21" s="177"/>
      <c r="F21" s="99" t="s">
        <v>3069</v>
      </c>
      <c r="AL21" s="3033"/>
      <c r="AM21" s="3034"/>
      <c r="AN21" s="2125"/>
      <c r="AO21" s="2126"/>
      <c r="AP21" s="2127"/>
      <c r="AR21" s="3036" t="s">
        <v>2529</v>
      </c>
      <c r="AS21" s="3036"/>
      <c r="AU21" s="89" t="s">
        <v>3070</v>
      </c>
      <c r="BW21" s="3033">
        <v>35</v>
      </c>
      <c r="BX21" s="3034"/>
      <c r="BY21" s="2122"/>
      <c r="BZ21" s="2123"/>
      <c r="CA21" s="2124"/>
      <c r="CD21" s="128"/>
      <c r="CH21" s="75"/>
      <c r="CI21" s="75"/>
      <c r="CJ21" s="75"/>
      <c r="CK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row>
    <row r="22" spans="2:178" s="72" customFormat="1" ht="30" customHeight="1">
      <c r="B22" s="101"/>
      <c r="C22" s="177"/>
      <c r="F22" s="99" t="s">
        <v>3071</v>
      </c>
      <c r="AU22" s="99" t="s">
        <v>3072</v>
      </c>
      <c r="BW22" s="3033"/>
      <c r="BX22" s="3034"/>
      <c r="BY22" s="2125"/>
      <c r="BZ22" s="2126"/>
      <c r="CA22" s="2127"/>
      <c r="CD22" s="128"/>
      <c r="CH22" s="75"/>
      <c r="CI22" s="75"/>
      <c r="CJ22" s="75"/>
      <c r="CK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row>
    <row r="23" spans="2:178" s="73" customFormat="1" ht="30" customHeight="1">
      <c r="B23" s="101"/>
      <c r="C23" s="177"/>
      <c r="CD23" s="128"/>
      <c r="CH23" s="75"/>
      <c r="CI23" s="75"/>
      <c r="CJ23" s="75"/>
      <c r="CK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row>
    <row r="24" spans="2:178" s="73" customFormat="1" ht="30" customHeight="1">
      <c r="B24" s="84"/>
      <c r="C24" s="177"/>
      <c r="D24" s="193" t="s">
        <v>1352</v>
      </c>
      <c r="F24" s="89" t="s">
        <v>3073</v>
      </c>
      <c r="AL24" s="3033">
        <v>15</v>
      </c>
      <c r="AM24" s="3034"/>
      <c r="AN24" s="2122"/>
      <c r="AO24" s="2123"/>
      <c r="AP24" s="2124"/>
      <c r="AR24" s="3036" t="s">
        <v>2531</v>
      </c>
      <c r="AS24" s="3036"/>
      <c r="AU24" s="89" t="s">
        <v>3074</v>
      </c>
      <c r="BW24" s="3033">
        <v>36</v>
      </c>
      <c r="BX24" s="3034"/>
      <c r="BY24" s="2122"/>
      <c r="BZ24" s="2123"/>
      <c r="CA24" s="2124"/>
      <c r="CD24" s="128"/>
      <c r="CH24" s="75"/>
      <c r="CI24" s="75"/>
      <c r="CJ24" s="75"/>
      <c r="CK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row>
    <row r="25" spans="2:178" s="73" customFormat="1" ht="30" customHeight="1">
      <c r="B25" s="84"/>
      <c r="C25" s="177"/>
      <c r="F25" s="99" t="s">
        <v>3075</v>
      </c>
      <c r="AL25" s="3033"/>
      <c r="AM25" s="3034"/>
      <c r="AN25" s="2125"/>
      <c r="AO25" s="2126"/>
      <c r="AP25" s="2127"/>
      <c r="AU25" s="99" t="s">
        <v>3076</v>
      </c>
      <c r="BW25" s="3033"/>
      <c r="BX25" s="3034"/>
      <c r="BY25" s="2125"/>
      <c r="BZ25" s="2126"/>
      <c r="CA25" s="2127"/>
      <c r="CD25" s="128"/>
      <c r="CH25" s="75"/>
      <c r="CI25" s="75"/>
      <c r="CJ25" s="75"/>
      <c r="CK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row>
    <row r="26" spans="2:178" s="73" customFormat="1" ht="30" customHeight="1">
      <c r="B26" s="84"/>
      <c r="C26" s="177"/>
      <c r="CD26" s="128"/>
      <c r="CG26" s="86"/>
      <c r="CH26" s="47"/>
      <c r="CI26" s="47"/>
      <c r="CJ26" s="47"/>
      <c r="CK26" s="47"/>
      <c r="CL26" s="47"/>
      <c r="CM26" s="47"/>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row>
    <row r="27" spans="2:178" s="73" customFormat="1" ht="30" customHeight="1">
      <c r="B27" s="84"/>
      <c r="C27" s="177"/>
      <c r="D27" s="193" t="s">
        <v>1355</v>
      </c>
      <c r="F27" s="89" t="s">
        <v>3077</v>
      </c>
      <c r="AL27" s="3033">
        <v>16</v>
      </c>
      <c r="AM27" s="3034"/>
      <c r="AN27" s="2122"/>
      <c r="AO27" s="2123"/>
      <c r="AP27" s="2124"/>
      <c r="AR27" s="3036" t="s">
        <v>2533</v>
      </c>
      <c r="AS27" s="3036"/>
      <c r="AU27" s="89" t="s">
        <v>3078</v>
      </c>
      <c r="BW27" s="3033">
        <v>61</v>
      </c>
      <c r="BX27" s="3034"/>
      <c r="BY27" s="2122"/>
      <c r="BZ27" s="2123"/>
      <c r="CA27" s="2124"/>
      <c r="CD27" s="128"/>
      <c r="CG27" s="86"/>
      <c r="CH27" s="47"/>
      <c r="CI27" s="47"/>
      <c r="CJ27" s="47"/>
      <c r="CK27" s="47"/>
      <c r="CL27" s="47"/>
      <c r="CM27" s="47"/>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row>
    <row r="28" spans="2:178" s="73" customFormat="1" ht="30" customHeight="1">
      <c r="B28" s="96"/>
      <c r="C28" s="177"/>
      <c r="F28" s="99" t="s">
        <v>3079</v>
      </c>
      <c r="AL28" s="3033"/>
      <c r="AM28" s="3034"/>
      <c r="AN28" s="2125"/>
      <c r="AO28" s="2126"/>
      <c r="AP28" s="2127"/>
      <c r="AU28" s="99" t="s">
        <v>3080</v>
      </c>
      <c r="BW28" s="3033"/>
      <c r="BX28" s="3034"/>
      <c r="BY28" s="2125"/>
      <c r="BZ28" s="2126"/>
      <c r="CA28" s="2127"/>
      <c r="CD28" s="128"/>
      <c r="CG28" s="86"/>
      <c r="CH28" s="47"/>
      <c r="CI28" s="47"/>
      <c r="CJ28" s="47"/>
      <c r="CK28" s="47"/>
      <c r="CL28" s="47"/>
      <c r="CM28" s="47"/>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row>
    <row r="29" spans="2:178" s="73" customFormat="1" ht="30" customHeight="1">
      <c r="B29" s="98"/>
      <c r="C29" s="177"/>
      <c r="CD29" s="128"/>
      <c r="CG29" s="86"/>
      <c r="CH29" s="47"/>
      <c r="CI29" s="47"/>
      <c r="CJ29" s="47"/>
      <c r="CK29" s="47"/>
      <c r="CL29" s="47"/>
      <c r="CM29" s="47"/>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row>
    <row r="30" spans="2:178" s="73" customFormat="1" ht="30" customHeight="1">
      <c r="B30" s="98"/>
      <c r="C30" s="177"/>
      <c r="D30" s="193" t="s">
        <v>1366</v>
      </c>
      <c r="F30" s="89" t="s">
        <v>3081</v>
      </c>
      <c r="AL30" s="3033">
        <v>17</v>
      </c>
      <c r="AM30" s="3034"/>
      <c r="AN30" s="2122"/>
      <c r="AO30" s="2123"/>
      <c r="AP30" s="2124"/>
      <c r="AR30" s="3036" t="s">
        <v>2535</v>
      </c>
      <c r="AS30" s="3036"/>
      <c r="AU30" s="89" t="s">
        <v>3082</v>
      </c>
      <c r="BW30" s="3033">
        <v>68</v>
      </c>
      <c r="BX30" s="3034"/>
      <c r="BY30" s="2122"/>
      <c r="BZ30" s="2123"/>
      <c r="CA30" s="2124"/>
      <c r="CD30" s="128"/>
      <c r="CG30" s="86"/>
      <c r="CH30" s="47"/>
      <c r="CI30" s="47"/>
      <c r="CJ30" s="47"/>
      <c r="CK30" s="47"/>
      <c r="CL30" s="47"/>
      <c r="CM30" s="47"/>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row>
    <row r="31" spans="2:178" s="73" customFormat="1" ht="30" customHeight="1">
      <c r="B31" s="101"/>
      <c r="C31" s="177"/>
      <c r="F31" s="99" t="s">
        <v>3083</v>
      </c>
      <c r="AL31" s="3033"/>
      <c r="AM31" s="3034"/>
      <c r="AN31" s="2125"/>
      <c r="AO31" s="2126"/>
      <c r="AP31" s="2127"/>
      <c r="AU31" s="99" t="s">
        <v>3084</v>
      </c>
      <c r="BW31" s="3033"/>
      <c r="BX31" s="3034"/>
      <c r="BY31" s="2125"/>
      <c r="BZ31" s="2126"/>
      <c r="CA31" s="2127"/>
      <c r="CD31" s="128"/>
      <c r="CG31" s="86"/>
      <c r="CH31" s="47"/>
      <c r="CI31" s="47"/>
      <c r="CJ31" s="47"/>
      <c r="CK31" s="47"/>
      <c r="CL31" s="47"/>
      <c r="CM31" s="47"/>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row>
    <row r="32" spans="2:178" s="73" customFormat="1" ht="30" customHeight="1">
      <c r="B32" s="84"/>
      <c r="C32" s="177"/>
      <c r="AU32" s="95"/>
      <c r="CD32" s="128"/>
      <c r="CG32" s="86"/>
      <c r="CH32" s="47"/>
      <c r="CI32" s="47"/>
      <c r="CJ32" s="47"/>
      <c r="CK32" s="47"/>
      <c r="CL32" s="47"/>
      <c r="CM32" s="47"/>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row>
    <row r="33" spans="2:178" s="73" customFormat="1" ht="30" customHeight="1">
      <c r="B33" s="84"/>
      <c r="C33" s="177"/>
      <c r="D33" s="193" t="s">
        <v>1370</v>
      </c>
      <c r="F33" s="89" t="s">
        <v>3085</v>
      </c>
      <c r="AL33" s="3033">
        <v>18</v>
      </c>
      <c r="AM33" s="3034"/>
      <c r="AN33" s="2122"/>
      <c r="AO33" s="2123"/>
      <c r="AP33" s="2124"/>
      <c r="AR33" s="3036" t="s">
        <v>3086</v>
      </c>
      <c r="AS33" s="3036"/>
      <c r="AU33" s="89" t="s">
        <v>3087</v>
      </c>
      <c r="BW33" s="3033">
        <v>69</v>
      </c>
      <c r="BX33" s="3034"/>
      <c r="BY33" s="2122"/>
      <c r="BZ33" s="2123"/>
      <c r="CA33" s="2124"/>
      <c r="CD33" s="128"/>
      <c r="CG33" s="86"/>
      <c r="CH33" s="47"/>
      <c r="CI33" s="47"/>
      <c r="CJ33" s="47"/>
      <c r="CK33" s="47"/>
      <c r="CL33" s="47"/>
      <c r="CM33" s="47"/>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row>
    <row r="34" spans="2:178" s="73" customFormat="1" ht="30" customHeight="1">
      <c r="B34" s="84"/>
      <c r="C34" s="177"/>
      <c r="F34" s="99" t="s">
        <v>3088</v>
      </c>
      <c r="AL34" s="3033"/>
      <c r="AM34" s="3034"/>
      <c r="AN34" s="2125"/>
      <c r="AO34" s="2126"/>
      <c r="AP34" s="2127"/>
      <c r="AU34" s="99" t="s">
        <v>3089</v>
      </c>
      <c r="BW34" s="3033"/>
      <c r="BX34" s="3034"/>
      <c r="BY34" s="2125"/>
      <c r="BZ34" s="2126"/>
      <c r="CA34" s="2127"/>
      <c r="CD34" s="128"/>
      <c r="CG34" s="86"/>
      <c r="CH34" s="47"/>
      <c r="CI34" s="47"/>
      <c r="CJ34" s="47"/>
      <c r="CK34" s="47"/>
      <c r="CL34" s="47"/>
      <c r="CM34" s="47"/>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row>
    <row r="35" spans="2:178" s="73" customFormat="1" ht="30" customHeight="1">
      <c r="B35" s="84"/>
      <c r="C35" s="177"/>
      <c r="F35" s="95"/>
      <c r="AU35" s="95"/>
      <c r="CD35" s="128"/>
      <c r="CG35" s="86"/>
      <c r="CH35" s="47"/>
      <c r="CI35" s="47"/>
      <c r="CJ35" s="47"/>
      <c r="CK35" s="47"/>
      <c r="CL35" s="47"/>
      <c r="CM35" s="47"/>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row>
    <row r="36" spans="2:178" s="73" customFormat="1" ht="30" customHeight="1">
      <c r="B36" s="96"/>
      <c r="C36" s="177"/>
      <c r="D36" s="193" t="s">
        <v>1377</v>
      </c>
      <c r="F36" s="89" t="s">
        <v>3090</v>
      </c>
      <c r="AL36" s="3033">
        <v>19</v>
      </c>
      <c r="AM36" s="3034"/>
      <c r="AN36" s="2122"/>
      <c r="AO36" s="2123"/>
      <c r="AP36" s="2124"/>
      <c r="AR36" s="3036" t="s">
        <v>3091</v>
      </c>
      <c r="AS36" s="3036"/>
      <c r="AU36" s="89" t="s">
        <v>3092</v>
      </c>
      <c r="BW36" s="3033">
        <v>70</v>
      </c>
      <c r="BX36" s="3034"/>
      <c r="BY36" s="2122"/>
      <c r="BZ36" s="2123"/>
      <c r="CA36" s="2124"/>
      <c r="CD36" s="128"/>
      <c r="CG36" s="86"/>
      <c r="CH36" s="47"/>
      <c r="CI36" s="47"/>
      <c r="CJ36" s="47"/>
      <c r="CK36" s="47"/>
      <c r="CL36" s="47"/>
      <c r="CM36" s="47"/>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row>
    <row r="37" spans="2:178" s="73" customFormat="1" ht="30" customHeight="1">
      <c r="B37" s="98"/>
      <c r="C37" s="177"/>
      <c r="F37" s="99" t="s">
        <v>3093</v>
      </c>
      <c r="AL37" s="3033"/>
      <c r="AM37" s="3034"/>
      <c r="AN37" s="2125"/>
      <c r="AO37" s="2126"/>
      <c r="AP37" s="2127"/>
      <c r="AU37" s="99" t="s">
        <v>3094</v>
      </c>
      <c r="BW37" s="3033"/>
      <c r="BX37" s="3034"/>
      <c r="BY37" s="2125"/>
      <c r="BZ37" s="2126"/>
      <c r="CA37" s="2127"/>
      <c r="CD37" s="128"/>
      <c r="CG37" s="86"/>
      <c r="CH37" s="47"/>
      <c r="CI37" s="47"/>
      <c r="CJ37" s="47"/>
      <c r="CK37" s="47"/>
      <c r="CL37" s="47"/>
      <c r="CM37" s="47"/>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row>
    <row r="38" spans="2:178" s="73" customFormat="1" ht="30" customHeight="1">
      <c r="B38" s="98"/>
      <c r="C38" s="177"/>
      <c r="CD38" s="128"/>
      <c r="CG38" s="86"/>
      <c r="CH38" s="47"/>
      <c r="CI38" s="47"/>
      <c r="CJ38" s="47"/>
      <c r="CK38" s="47"/>
      <c r="CL38" s="47"/>
      <c r="CM38" s="47"/>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row>
    <row r="39" spans="2:178" s="73" customFormat="1" ht="30" customHeight="1">
      <c r="B39" s="101"/>
      <c r="C39" s="177"/>
      <c r="D39" s="193" t="s">
        <v>1381</v>
      </c>
      <c r="F39" s="89" t="s">
        <v>3095</v>
      </c>
      <c r="AL39" s="3033">
        <v>23</v>
      </c>
      <c r="AM39" s="3034"/>
      <c r="AN39" s="2122"/>
      <c r="AO39" s="2123"/>
      <c r="AP39" s="2124"/>
      <c r="AR39" s="3036" t="s">
        <v>3096</v>
      </c>
      <c r="AS39" s="3036"/>
      <c r="AU39" s="89" t="s">
        <v>3097</v>
      </c>
      <c r="BW39" s="3033">
        <v>78</v>
      </c>
      <c r="BX39" s="3034"/>
      <c r="BY39" s="2122"/>
      <c r="BZ39" s="2123"/>
      <c r="CA39" s="2124"/>
      <c r="CD39" s="128"/>
      <c r="CG39" s="86"/>
      <c r="CH39" s="47"/>
      <c r="CI39" s="47"/>
      <c r="CJ39" s="47"/>
      <c r="CK39" s="47"/>
      <c r="CL39" s="47"/>
      <c r="CM39" s="47"/>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row>
    <row r="40" spans="2:178" s="73" customFormat="1" ht="30" customHeight="1">
      <c r="B40" s="84"/>
      <c r="C40" s="177"/>
      <c r="F40" s="99" t="s">
        <v>3098</v>
      </c>
      <c r="AL40" s="3033"/>
      <c r="AM40" s="3034"/>
      <c r="AN40" s="2125"/>
      <c r="AO40" s="2126"/>
      <c r="AP40" s="2127"/>
      <c r="AU40" s="99" t="s">
        <v>2664</v>
      </c>
      <c r="BW40" s="3033"/>
      <c r="BX40" s="3034"/>
      <c r="BY40" s="2125"/>
      <c r="BZ40" s="2126"/>
      <c r="CA40" s="2127"/>
      <c r="CD40" s="128"/>
      <c r="CG40" s="86"/>
      <c r="CH40" s="47"/>
      <c r="CI40" s="47"/>
      <c r="CJ40" s="47"/>
      <c r="CK40" s="47"/>
      <c r="CL40" s="47"/>
      <c r="CM40" s="47"/>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row>
    <row r="41" spans="2:178" s="73" customFormat="1" ht="30" customHeight="1">
      <c r="B41" s="84"/>
      <c r="C41" s="177"/>
      <c r="CD41" s="128"/>
      <c r="CG41" s="86"/>
      <c r="CH41" s="47"/>
      <c r="CI41" s="47"/>
      <c r="CJ41" s="47"/>
      <c r="CK41" s="47"/>
      <c r="CL41" s="47"/>
      <c r="CM41" s="47"/>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row>
    <row r="42" spans="2:178" s="73" customFormat="1" ht="30" customHeight="1">
      <c r="B42" s="84"/>
      <c r="C42" s="3036" t="s">
        <v>2522</v>
      </c>
      <c r="D42" s="3036"/>
      <c r="E42" s="75"/>
      <c r="F42" s="89" t="s">
        <v>3099</v>
      </c>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3033">
        <v>25</v>
      </c>
      <c r="AM42" s="3034"/>
      <c r="AN42" s="2122"/>
      <c r="AO42" s="2123"/>
      <c r="AP42" s="2124"/>
      <c r="AQ42" s="75"/>
      <c r="AR42" s="3036" t="s">
        <v>3096</v>
      </c>
      <c r="AS42" s="3036"/>
      <c r="AU42" s="89" t="s">
        <v>3097</v>
      </c>
      <c r="BW42" s="3033">
        <v>75</v>
      </c>
      <c r="BX42" s="3034"/>
      <c r="BY42" s="2122"/>
      <c r="BZ42" s="2123"/>
      <c r="CA42" s="2124"/>
      <c r="CB42" s="75"/>
      <c r="CC42" s="75"/>
      <c r="CD42" s="128"/>
      <c r="CE42" s="86"/>
      <c r="CF42" s="86"/>
      <c r="CG42" s="86"/>
      <c r="CH42" s="47"/>
      <c r="CI42" s="47"/>
      <c r="CJ42" s="47"/>
      <c r="CK42" s="47"/>
      <c r="CL42" s="47"/>
      <c r="CM42" s="47"/>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row>
    <row r="43" spans="2:178" s="73" customFormat="1" ht="30" customHeight="1">
      <c r="B43" s="84"/>
      <c r="C43" s="75"/>
      <c r="D43" s="75"/>
      <c r="E43" s="75"/>
      <c r="F43" s="99" t="s">
        <v>3100</v>
      </c>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3033"/>
      <c r="AM43" s="3034"/>
      <c r="AN43" s="3037"/>
      <c r="AO43" s="3038"/>
      <c r="AP43" s="3039"/>
      <c r="AQ43" s="75"/>
      <c r="AU43" s="99" t="s">
        <v>2664</v>
      </c>
      <c r="BW43" s="3033"/>
      <c r="BX43" s="3034"/>
      <c r="BY43" s="2125"/>
      <c r="BZ43" s="2126"/>
      <c r="CA43" s="2127"/>
      <c r="CB43" s="75"/>
      <c r="CC43" s="75"/>
      <c r="CD43" s="128"/>
      <c r="CH43" s="75"/>
      <c r="CI43" s="75"/>
      <c r="CJ43" s="75"/>
      <c r="CK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c r="FL43" s="75"/>
      <c r="FM43" s="75"/>
      <c r="FN43" s="75"/>
      <c r="FO43" s="75"/>
      <c r="FP43" s="75"/>
      <c r="FQ43" s="75"/>
      <c r="FR43" s="75"/>
      <c r="FS43" s="75"/>
    </row>
    <row r="44" spans="2:178" s="73" customFormat="1" ht="30" customHeight="1">
      <c r="B44" s="84"/>
      <c r="C44" s="75"/>
      <c r="D44" s="75"/>
      <c r="E44" s="75"/>
      <c r="F44" s="99"/>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1874"/>
      <c r="AM44" s="1866"/>
      <c r="AN44" s="1953"/>
      <c r="AO44" s="1953"/>
      <c r="AP44" s="1953"/>
      <c r="AQ44" s="75"/>
      <c r="AU44" s="3042"/>
      <c r="AV44" s="3042"/>
      <c r="AW44" s="3042"/>
      <c r="AX44" s="3042"/>
      <c r="AY44" s="3042"/>
      <c r="AZ44" s="3042"/>
      <c r="BA44" s="3042"/>
      <c r="BB44" s="3042"/>
      <c r="BC44" s="3042"/>
      <c r="BD44" s="3042"/>
      <c r="BE44" s="3042"/>
      <c r="BF44" s="3042"/>
      <c r="BG44" s="3042"/>
      <c r="BH44" s="3042"/>
      <c r="BI44" s="3042"/>
      <c r="BJ44" s="3042"/>
      <c r="BK44" s="3042"/>
      <c r="BL44" s="3042"/>
      <c r="BM44" s="3042"/>
      <c r="BN44" s="3042"/>
      <c r="BO44" s="3042"/>
      <c r="BP44" s="3042"/>
      <c r="BQ44" s="3042"/>
      <c r="CB44" s="75"/>
      <c r="CC44" s="75"/>
      <c r="CD44" s="128"/>
      <c r="CH44" s="75"/>
      <c r="CI44" s="75"/>
      <c r="CJ44" s="75"/>
      <c r="CK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row>
    <row r="45" spans="2:178" s="73" customFormat="1" ht="30" customHeight="1">
      <c r="B45" s="84"/>
      <c r="C45" s="75"/>
      <c r="D45" s="75"/>
      <c r="E45" s="75"/>
      <c r="F45" s="99"/>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1874"/>
      <c r="AM45" s="1866"/>
      <c r="AN45" s="175"/>
      <c r="AO45" s="175"/>
      <c r="AP45" s="175"/>
      <c r="AQ45" s="75"/>
      <c r="AR45" s="75"/>
      <c r="AS45" s="75"/>
      <c r="AT45" s="75"/>
      <c r="AU45" s="3043"/>
      <c r="AV45" s="3043"/>
      <c r="AW45" s="3043"/>
      <c r="AX45" s="3043"/>
      <c r="AY45" s="3043"/>
      <c r="AZ45" s="3043"/>
      <c r="BA45" s="3043"/>
      <c r="BB45" s="3043"/>
      <c r="BC45" s="3043"/>
      <c r="BD45" s="3043"/>
      <c r="BE45" s="3043"/>
      <c r="BF45" s="3043"/>
      <c r="BG45" s="3043"/>
      <c r="BH45" s="3043"/>
      <c r="BI45" s="3043"/>
      <c r="BJ45" s="3043"/>
      <c r="BK45" s="3043"/>
      <c r="BL45" s="3043"/>
      <c r="BM45" s="3043"/>
      <c r="BN45" s="3043"/>
      <c r="BO45" s="3043"/>
      <c r="BP45" s="3043"/>
      <c r="BQ45" s="3043"/>
      <c r="BR45" s="75"/>
      <c r="BS45" s="75"/>
      <c r="BT45" s="75"/>
      <c r="BU45" s="75"/>
      <c r="BV45" s="75"/>
      <c r="BW45" s="75"/>
      <c r="BX45" s="75"/>
      <c r="BY45" s="75"/>
      <c r="BZ45" s="75"/>
      <c r="CA45" s="75"/>
      <c r="CB45" s="75"/>
      <c r="CC45" s="75"/>
      <c r="CD45" s="128"/>
      <c r="CH45" s="75"/>
      <c r="CI45" s="75"/>
      <c r="CJ45" s="75"/>
      <c r="CK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75"/>
      <c r="FM45" s="75"/>
      <c r="FN45" s="75"/>
      <c r="FO45" s="75"/>
      <c r="FP45" s="75"/>
      <c r="FQ45" s="75"/>
      <c r="FR45" s="75"/>
      <c r="FS45" s="75"/>
    </row>
    <row r="46" spans="2:178" s="73" customFormat="1" ht="30" customHeight="1">
      <c r="B46" s="84"/>
      <c r="C46" s="75"/>
      <c r="D46" s="75"/>
      <c r="E46" s="75"/>
      <c r="F46" s="99"/>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1874"/>
      <c r="AM46" s="1866"/>
      <c r="AN46" s="175"/>
      <c r="AO46" s="175"/>
      <c r="AP46" s="1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128"/>
      <c r="CH46" s="75"/>
      <c r="CI46" s="75"/>
      <c r="CJ46" s="75"/>
      <c r="CK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row>
    <row r="47" spans="2:178" s="73" customFormat="1" ht="40.200000000000003" customHeight="1">
      <c r="B47" s="176"/>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c r="CB47" s="104"/>
      <c r="CC47" s="104"/>
      <c r="CD47" s="128"/>
      <c r="CH47" s="75"/>
      <c r="CI47" s="75"/>
      <c r="CJ47" s="75"/>
      <c r="CK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row>
    <row r="48" spans="2:178" s="73" customFormat="1" ht="40.200000000000003" customHeight="1">
      <c r="B48" s="98"/>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128"/>
      <c r="CH48" s="75"/>
      <c r="CI48" s="75"/>
      <c r="CJ48" s="75"/>
      <c r="CK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row>
    <row r="49" spans="2:175" s="73" customFormat="1" ht="30" customHeight="1">
      <c r="B49" s="98"/>
      <c r="C49" s="1823" t="s">
        <v>3101</v>
      </c>
      <c r="D49" s="106" t="s">
        <v>3102</v>
      </c>
      <c r="E49" s="9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128"/>
      <c r="CH49" s="75"/>
      <c r="CI49" s="75"/>
      <c r="CJ49" s="75"/>
      <c r="CK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c r="ER49" s="75"/>
      <c r="ES49" s="75"/>
      <c r="ET49" s="75"/>
      <c r="EU49" s="75"/>
      <c r="EV49" s="75"/>
      <c r="EW49" s="75"/>
      <c r="EX49" s="75"/>
      <c r="EY49" s="75"/>
      <c r="EZ49" s="75"/>
      <c r="FA49" s="75"/>
      <c r="FB49" s="75"/>
      <c r="FC49" s="75"/>
      <c r="FD49" s="75"/>
      <c r="FE49" s="75"/>
      <c r="FF49" s="75"/>
      <c r="FG49" s="75"/>
      <c r="FH49" s="75"/>
      <c r="FI49" s="75"/>
      <c r="FJ49" s="75"/>
      <c r="FK49" s="75"/>
      <c r="FL49" s="75"/>
      <c r="FM49" s="75"/>
      <c r="FN49" s="75"/>
      <c r="FO49" s="75"/>
      <c r="FP49" s="75"/>
      <c r="FQ49" s="75"/>
      <c r="FR49" s="75"/>
      <c r="FS49" s="75"/>
    </row>
    <row r="50" spans="2:175" s="73" customFormat="1" ht="30" customHeight="1">
      <c r="B50" s="101"/>
      <c r="C50" s="106"/>
      <c r="D50" s="153" t="s">
        <v>3103</v>
      </c>
      <c r="E50" s="9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128"/>
      <c r="CK50" s="113"/>
      <c r="CL50" s="113"/>
      <c r="CM50" s="113"/>
      <c r="CN50" s="113"/>
      <c r="CO50" s="114"/>
      <c r="CP50" s="114"/>
      <c r="CQ50" s="114"/>
      <c r="CR50" s="114"/>
      <c r="CS50" s="95"/>
      <c r="CT50" s="95"/>
      <c r="CU50" s="114"/>
      <c r="CV50" s="114"/>
      <c r="CW50" s="95"/>
      <c r="CX50" s="95"/>
      <c r="CY50" s="95"/>
      <c r="CZ50" s="95"/>
      <c r="DA50" s="95"/>
      <c r="DB50" s="95"/>
      <c r="DC50" s="95"/>
      <c r="DD50" s="95"/>
      <c r="DE50" s="95"/>
      <c r="DF50" s="95"/>
      <c r="DG50" s="95"/>
      <c r="DH50" s="95"/>
      <c r="DI50" s="95"/>
      <c r="DJ50" s="95"/>
      <c r="DK50" s="95"/>
      <c r="DL50" s="95"/>
      <c r="DM50" s="95"/>
      <c r="DN50" s="95"/>
      <c r="DO50" s="95"/>
      <c r="DP50" s="95"/>
      <c r="DQ50" s="95"/>
      <c r="DR50" s="95"/>
      <c r="DS50" s="95"/>
      <c r="DT50" s="95"/>
      <c r="DU50" s="95"/>
      <c r="DV50" s="95"/>
      <c r="DW50" s="95"/>
      <c r="DX50" s="95"/>
      <c r="DY50" s="95"/>
      <c r="DZ50" s="95"/>
      <c r="EA50" s="95"/>
      <c r="EB50" s="95"/>
      <c r="EC50" s="95"/>
      <c r="ED50" s="95"/>
      <c r="EE50" s="95"/>
      <c r="EF50" s="95"/>
      <c r="EG50" s="95"/>
      <c r="EH50" s="95"/>
      <c r="EI50" s="95"/>
      <c r="EJ50" s="95"/>
      <c r="EK50" s="95"/>
      <c r="EL50" s="95"/>
      <c r="EM50" s="95"/>
      <c r="EN50" s="95"/>
      <c r="EO50" s="95"/>
      <c r="EP50" s="95"/>
      <c r="EQ50" s="95"/>
      <c r="ER50" s="95"/>
      <c r="ES50" s="95"/>
      <c r="ET50" s="95"/>
      <c r="EU50" s="95"/>
      <c r="EV50" s="95"/>
      <c r="EW50" s="95"/>
      <c r="EX50" s="95"/>
      <c r="EY50" s="95"/>
      <c r="EZ50" s="95"/>
      <c r="FA50" s="95"/>
      <c r="FB50" s="95"/>
      <c r="FC50" s="95"/>
      <c r="FD50" s="95"/>
      <c r="FE50" s="95"/>
      <c r="FF50" s="95"/>
      <c r="FG50" s="95"/>
      <c r="FH50" s="95"/>
      <c r="FI50" s="95"/>
      <c r="FJ50" s="95"/>
      <c r="FK50" s="95"/>
      <c r="FL50" s="75"/>
      <c r="FM50" s="75"/>
      <c r="FN50" s="75"/>
      <c r="FO50" s="75"/>
      <c r="FP50" s="75"/>
      <c r="FQ50" s="75"/>
      <c r="FR50" s="75"/>
      <c r="FS50" s="75"/>
    </row>
    <row r="51" spans="2:175" s="73" customFormat="1" ht="25.2" customHeight="1">
      <c r="B51" s="84"/>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128"/>
      <c r="CK51" s="113"/>
      <c r="CL51" s="113"/>
      <c r="CM51" s="113"/>
      <c r="CN51" s="113"/>
      <c r="CO51" s="114"/>
      <c r="CP51" s="114"/>
      <c r="CQ51" s="114"/>
      <c r="CR51" s="114"/>
      <c r="CS51" s="95"/>
      <c r="CT51" s="95"/>
      <c r="CU51" s="114"/>
      <c r="CV51" s="114"/>
      <c r="CW51" s="95"/>
      <c r="CX51" s="95"/>
      <c r="CY51" s="95"/>
      <c r="CZ51" s="95"/>
      <c r="DA51" s="95"/>
      <c r="DB51" s="95"/>
      <c r="DC51" s="95"/>
      <c r="DD51" s="95"/>
      <c r="DE51" s="95"/>
      <c r="DF51" s="95"/>
      <c r="DG51" s="95"/>
      <c r="DH51" s="95"/>
      <c r="DI51" s="95"/>
      <c r="DJ51" s="95"/>
      <c r="DK51" s="95"/>
      <c r="DL51" s="95"/>
      <c r="DM51" s="95"/>
      <c r="DN51" s="95"/>
      <c r="DO51" s="95"/>
      <c r="DP51" s="95"/>
      <c r="DQ51" s="95"/>
      <c r="DR51" s="95"/>
      <c r="DS51" s="95"/>
      <c r="DT51" s="95"/>
      <c r="DU51" s="95"/>
      <c r="DV51" s="95"/>
      <c r="DW51" s="95"/>
      <c r="DX51" s="95"/>
      <c r="DY51" s="95"/>
      <c r="DZ51" s="95"/>
      <c r="EA51" s="95"/>
      <c r="EB51" s="95"/>
      <c r="EC51" s="95"/>
      <c r="ED51" s="95"/>
      <c r="EE51" s="95"/>
      <c r="EF51" s="95"/>
      <c r="EG51" s="95"/>
      <c r="EH51" s="95"/>
      <c r="EI51" s="95"/>
      <c r="EJ51" s="95"/>
      <c r="EK51" s="95"/>
      <c r="EL51" s="95"/>
      <c r="EM51" s="95"/>
      <c r="EN51" s="95"/>
      <c r="EO51" s="95"/>
      <c r="EP51" s="95"/>
      <c r="EQ51" s="95"/>
      <c r="ER51" s="95"/>
      <c r="ES51" s="95"/>
      <c r="ET51" s="95"/>
      <c r="EU51" s="95"/>
      <c r="EV51" s="95"/>
      <c r="EW51" s="95"/>
      <c r="EX51" s="95"/>
      <c r="EY51" s="95"/>
      <c r="EZ51" s="95"/>
      <c r="FA51" s="95"/>
      <c r="FB51" s="95"/>
      <c r="FC51" s="95"/>
      <c r="FD51" s="95"/>
      <c r="FE51" s="95"/>
      <c r="FF51" s="95"/>
      <c r="FG51" s="95"/>
      <c r="FH51" s="95"/>
      <c r="FI51" s="95"/>
      <c r="FJ51" s="95"/>
      <c r="FK51" s="95"/>
      <c r="FL51" s="75"/>
      <c r="FM51" s="75"/>
      <c r="FN51" s="75"/>
      <c r="FO51" s="75"/>
      <c r="FP51" s="75"/>
      <c r="FQ51" s="75"/>
      <c r="FR51" s="75"/>
      <c r="FS51" s="75"/>
    </row>
    <row r="52" spans="2:175" s="73" customFormat="1" ht="30" customHeight="1">
      <c r="B52" s="84"/>
      <c r="C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1833" t="s">
        <v>3104</v>
      </c>
      <c r="BZ52" s="75"/>
      <c r="CA52" s="75"/>
      <c r="CB52" s="75"/>
      <c r="CC52" s="75"/>
      <c r="CD52" s="128"/>
      <c r="CH52" s="177"/>
      <c r="CI52" s="95"/>
      <c r="CJ52" s="95"/>
      <c r="CK52" s="95"/>
      <c r="CL52" s="95"/>
      <c r="CM52" s="95"/>
      <c r="CN52" s="95"/>
      <c r="CO52" s="95"/>
      <c r="CP52" s="95"/>
      <c r="CQ52" s="95"/>
      <c r="CR52" s="95"/>
      <c r="CS52" s="95"/>
      <c r="CT52" s="95"/>
      <c r="CU52" s="95"/>
      <c r="CV52" s="95"/>
      <c r="CW52" s="95"/>
      <c r="CX52" s="95"/>
      <c r="CY52" s="95"/>
      <c r="CZ52" s="95"/>
      <c r="DA52" s="95"/>
      <c r="DB52" s="95"/>
      <c r="DC52" s="95"/>
      <c r="DD52" s="95"/>
      <c r="DE52" s="95"/>
      <c r="DF52" s="95"/>
      <c r="DG52" s="95"/>
      <c r="DH52" s="95"/>
      <c r="DI52" s="95"/>
      <c r="DJ52" s="95"/>
      <c r="DK52" s="95"/>
      <c r="DL52" s="95"/>
      <c r="DM52" s="95"/>
      <c r="DN52" s="89"/>
      <c r="DO52" s="89"/>
      <c r="DP52" s="89"/>
      <c r="DQ52" s="89"/>
      <c r="DR52" s="89"/>
      <c r="DS52" s="89"/>
      <c r="DT52" s="89"/>
      <c r="DU52" s="89"/>
      <c r="DV52" s="89"/>
      <c r="DW52" s="95"/>
      <c r="DX52" s="95"/>
      <c r="DY52" s="95"/>
      <c r="DZ52" s="95"/>
      <c r="EA52" s="95"/>
      <c r="EB52" s="95"/>
      <c r="EC52" s="95"/>
      <c r="ED52" s="95"/>
      <c r="EE52" s="95"/>
      <c r="EF52" s="95"/>
      <c r="EG52" s="95"/>
      <c r="EH52" s="95"/>
      <c r="EI52" s="95"/>
      <c r="EJ52" s="95"/>
      <c r="EK52" s="95"/>
      <c r="EL52" s="95"/>
      <c r="EM52" s="95"/>
      <c r="EN52" s="95"/>
      <c r="EO52" s="95"/>
      <c r="EP52" s="95"/>
      <c r="EQ52" s="95"/>
      <c r="ER52" s="95"/>
      <c r="ES52" s="95"/>
      <c r="ET52" s="95"/>
      <c r="EU52" s="95"/>
      <c r="EV52" s="95"/>
      <c r="EW52" s="95"/>
      <c r="EX52" s="95"/>
      <c r="EY52" s="95"/>
      <c r="EZ52" s="95"/>
      <c r="FA52" s="95"/>
      <c r="FB52" s="95"/>
      <c r="FC52" s="95"/>
      <c r="FD52" s="95"/>
      <c r="FE52" s="95"/>
      <c r="FF52" s="95"/>
      <c r="FG52" s="95"/>
      <c r="FH52" s="95"/>
      <c r="FJ52" s="95"/>
      <c r="FK52" s="95"/>
    </row>
    <row r="53" spans="2:175" s="73" customFormat="1" ht="30" customHeight="1">
      <c r="B53" s="84"/>
      <c r="C53" s="75"/>
      <c r="D53" s="3028" t="s">
        <v>1435</v>
      </c>
      <c r="E53" s="2167"/>
      <c r="F53" s="2167" t="s">
        <v>3105</v>
      </c>
      <c r="G53" s="2167"/>
      <c r="H53" s="2167"/>
      <c r="I53" s="2167"/>
      <c r="J53" s="2167"/>
      <c r="K53" s="2167"/>
      <c r="L53" s="2167"/>
      <c r="M53" s="2167"/>
      <c r="N53" s="2167"/>
      <c r="O53" s="2167"/>
      <c r="P53" s="2167"/>
      <c r="Q53" s="2167"/>
      <c r="R53" s="2167"/>
      <c r="S53" s="2167"/>
      <c r="T53" s="2167"/>
      <c r="U53" s="2167"/>
      <c r="V53" s="2167"/>
      <c r="W53" s="2167"/>
      <c r="X53" s="2167"/>
      <c r="Y53" s="2167"/>
      <c r="Z53" s="2167"/>
      <c r="AA53" s="2167"/>
      <c r="AB53" s="75"/>
      <c r="AC53" s="75"/>
      <c r="AD53" s="75"/>
      <c r="AE53" s="75"/>
      <c r="AF53" s="75"/>
      <c r="AG53" s="75"/>
      <c r="AH53" s="75"/>
      <c r="AI53" s="75"/>
      <c r="AJ53" s="75"/>
      <c r="AL53" s="3035" t="s">
        <v>2059</v>
      </c>
      <c r="AM53" s="3034"/>
      <c r="AN53" s="2122"/>
      <c r="AO53" s="2123"/>
      <c r="AP53" s="2124"/>
      <c r="AQ53" s="75"/>
      <c r="AR53" s="75"/>
      <c r="AS53" s="75"/>
      <c r="AT53" s="75"/>
      <c r="AU53" s="2167" t="s">
        <v>2185</v>
      </c>
      <c r="AV53" s="2167"/>
      <c r="AW53" s="2167" t="s">
        <v>3106</v>
      </c>
      <c r="AX53" s="2167"/>
      <c r="AY53" s="2167"/>
      <c r="AZ53" s="2167"/>
      <c r="BA53" s="2167"/>
      <c r="BB53" s="2167"/>
      <c r="BC53" s="2167"/>
      <c r="BD53" s="2167"/>
      <c r="BE53" s="2167"/>
      <c r="BF53" s="2167"/>
      <c r="BG53" s="2167"/>
      <c r="BH53" s="2167"/>
      <c r="BI53" s="2167"/>
      <c r="BJ53" s="2167"/>
      <c r="BK53" s="2167"/>
      <c r="BL53" s="2167"/>
      <c r="BM53" s="2167"/>
      <c r="BN53" s="2167"/>
      <c r="BO53" s="2167"/>
      <c r="BP53" s="2167"/>
      <c r="BQ53" s="2167"/>
      <c r="BR53" s="2167"/>
      <c r="BS53" s="75"/>
      <c r="BT53" s="75"/>
      <c r="BU53" s="75"/>
      <c r="BV53" s="3040" t="s">
        <v>1513</v>
      </c>
      <c r="BW53" s="2166"/>
      <c r="BX53" s="3041"/>
      <c r="BY53" s="2122"/>
      <c r="BZ53" s="2123"/>
      <c r="CA53" s="2124"/>
      <c r="CB53" s="75"/>
      <c r="CC53" s="75"/>
      <c r="CD53" s="128"/>
      <c r="CH53" s="177"/>
      <c r="DG53" s="95"/>
      <c r="DH53" s="95"/>
      <c r="DI53" s="95"/>
      <c r="DJ53" s="95"/>
      <c r="DK53" s="95"/>
      <c r="DL53" s="95"/>
      <c r="DM53" s="95"/>
      <c r="DN53" s="95"/>
      <c r="DO53" s="95"/>
      <c r="DV53" s="89"/>
      <c r="DW53" s="95"/>
      <c r="DX53" s="95"/>
      <c r="EW53" s="95"/>
      <c r="EX53" s="95"/>
      <c r="EY53" s="95"/>
      <c r="EZ53" s="95"/>
      <c r="FA53" s="95"/>
      <c r="FB53" s="95"/>
      <c r="FC53" s="95"/>
      <c r="FD53" s="95"/>
      <c r="FE53" s="95"/>
    </row>
    <row r="54" spans="2:175" s="73" customFormat="1" ht="30" customHeight="1">
      <c r="B54" s="84"/>
      <c r="C54" s="75"/>
      <c r="D54" s="2167"/>
      <c r="E54" s="2167"/>
      <c r="F54" s="2167"/>
      <c r="G54" s="2167"/>
      <c r="H54" s="2167"/>
      <c r="I54" s="2167"/>
      <c r="J54" s="2167"/>
      <c r="K54" s="2167"/>
      <c r="L54" s="2167"/>
      <c r="M54" s="2167"/>
      <c r="N54" s="2167"/>
      <c r="O54" s="2167"/>
      <c r="P54" s="2167"/>
      <c r="Q54" s="2167"/>
      <c r="R54" s="2167"/>
      <c r="S54" s="2167"/>
      <c r="T54" s="2167"/>
      <c r="U54" s="2167"/>
      <c r="V54" s="2167"/>
      <c r="W54" s="2167"/>
      <c r="X54" s="2167"/>
      <c r="Y54" s="2167"/>
      <c r="Z54" s="2167"/>
      <c r="AA54" s="2167"/>
      <c r="AB54" s="75"/>
      <c r="AC54" s="75"/>
      <c r="AD54" s="75"/>
      <c r="AE54" s="75"/>
      <c r="AF54" s="75"/>
      <c r="AG54" s="75"/>
      <c r="AH54" s="75"/>
      <c r="AI54" s="75"/>
      <c r="AJ54" s="75"/>
      <c r="AL54" s="3033"/>
      <c r="AM54" s="3034"/>
      <c r="AN54" s="2125"/>
      <c r="AO54" s="2126"/>
      <c r="AP54" s="2127"/>
      <c r="AQ54" s="75"/>
      <c r="AR54" s="75"/>
      <c r="AS54" s="75"/>
      <c r="AT54" s="75"/>
      <c r="AU54" s="2167"/>
      <c r="AV54" s="2167"/>
      <c r="AW54" s="2167"/>
      <c r="AX54" s="2167"/>
      <c r="AY54" s="2167"/>
      <c r="AZ54" s="2167"/>
      <c r="BA54" s="2167"/>
      <c r="BB54" s="2167"/>
      <c r="BC54" s="2167"/>
      <c r="BD54" s="2167"/>
      <c r="BE54" s="2167"/>
      <c r="BF54" s="2167"/>
      <c r="BG54" s="2167"/>
      <c r="BH54" s="2167"/>
      <c r="BI54" s="2167"/>
      <c r="BJ54" s="2167"/>
      <c r="BK54" s="2167"/>
      <c r="BL54" s="2167"/>
      <c r="BM54" s="2167"/>
      <c r="BN54" s="2167"/>
      <c r="BO54" s="2167"/>
      <c r="BP54" s="2167"/>
      <c r="BQ54" s="2167"/>
      <c r="BR54" s="2167"/>
      <c r="BS54" s="75"/>
      <c r="BT54" s="75"/>
      <c r="BU54" s="75"/>
      <c r="BV54" s="2166"/>
      <c r="BW54" s="2166"/>
      <c r="BX54" s="3041"/>
      <c r="BY54" s="2125"/>
      <c r="BZ54" s="2126"/>
      <c r="CA54" s="2127"/>
      <c r="CB54" s="75"/>
      <c r="CC54" s="75"/>
      <c r="CD54" s="128"/>
      <c r="CH54" s="177"/>
      <c r="DG54" s="95"/>
      <c r="DH54" s="95"/>
      <c r="DI54" s="95"/>
      <c r="DJ54" s="95"/>
      <c r="DK54" s="95"/>
      <c r="DL54" s="95"/>
      <c r="DM54" s="95"/>
      <c r="DN54" s="95"/>
      <c r="DO54" s="95"/>
      <c r="DV54" s="89"/>
      <c r="DW54" s="95"/>
      <c r="DX54" s="95"/>
      <c r="EW54" s="95"/>
      <c r="EX54" s="95"/>
      <c r="EY54" s="95"/>
      <c r="EZ54" s="95"/>
      <c r="FA54" s="95"/>
      <c r="FB54" s="95"/>
      <c r="FC54" s="95"/>
      <c r="FD54" s="95"/>
      <c r="FE54" s="95"/>
    </row>
    <row r="55" spans="2:175" s="73" customFormat="1" ht="30" customHeight="1">
      <c r="B55" s="96"/>
      <c r="C55" s="75"/>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75"/>
      <c r="AC55" s="75"/>
      <c r="AD55" s="75"/>
      <c r="AE55" s="75"/>
      <c r="AF55" s="75"/>
      <c r="AG55" s="75"/>
      <c r="AH55" s="75"/>
      <c r="AI55" s="75"/>
      <c r="AJ55" s="75"/>
      <c r="AL55" s="89"/>
      <c r="AM55" s="89"/>
      <c r="AN55" s="89"/>
      <c r="AO55" s="89"/>
      <c r="AP55" s="89"/>
      <c r="AQ55" s="75"/>
      <c r="AR55" s="75"/>
      <c r="AS55" s="75"/>
      <c r="AT55" s="75"/>
      <c r="AU55" s="177"/>
      <c r="AV55" s="177"/>
      <c r="AW55" s="95"/>
      <c r="AX55" s="95"/>
      <c r="AY55" s="95"/>
      <c r="AZ55" s="95"/>
      <c r="BA55" s="95"/>
      <c r="BB55" s="95"/>
      <c r="BC55" s="95"/>
      <c r="BD55" s="95"/>
      <c r="BE55" s="95"/>
      <c r="BF55" s="95"/>
      <c r="BG55" s="95"/>
      <c r="BH55" s="95"/>
      <c r="BI55" s="95"/>
      <c r="BJ55" s="95"/>
      <c r="BK55" s="95"/>
      <c r="BL55" s="95"/>
      <c r="BM55" s="95"/>
      <c r="BN55" s="95"/>
      <c r="BO55" s="95"/>
      <c r="BP55" s="95"/>
      <c r="BQ55" s="95"/>
      <c r="BR55" s="95"/>
      <c r="BS55" s="75"/>
      <c r="BT55" s="75"/>
      <c r="BU55" s="75"/>
      <c r="BV55" s="95"/>
      <c r="BW55" s="95"/>
      <c r="BX55" s="95"/>
      <c r="BY55" s="95"/>
      <c r="BZ55" s="95"/>
      <c r="CA55" s="95"/>
      <c r="CB55" s="75"/>
      <c r="CC55" s="75"/>
      <c r="CD55" s="128"/>
      <c r="CH55" s="177"/>
      <c r="DG55" s="95"/>
      <c r="DH55" s="95"/>
      <c r="DI55" s="95"/>
      <c r="DJ55" s="95"/>
      <c r="DK55" s="95"/>
      <c r="DL55" s="95"/>
      <c r="DM55" s="95"/>
      <c r="DN55" s="89"/>
      <c r="DO55" s="89"/>
      <c r="DV55" s="89"/>
      <c r="DW55" s="95"/>
      <c r="DX55" s="95"/>
      <c r="DY55" s="177"/>
      <c r="DZ55" s="177"/>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row>
    <row r="56" spans="2:175" s="73" customFormat="1" ht="30" customHeight="1">
      <c r="B56" s="98"/>
      <c r="C56" s="75"/>
      <c r="D56" s="3028" t="s">
        <v>1439</v>
      </c>
      <c r="E56" s="2167"/>
      <c r="F56" s="2167" t="s">
        <v>3107</v>
      </c>
      <c r="G56" s="2167"/>
      <c r="H56" s="2167"/>
      <c r="I56" s="2167"/>
      <c r="J56" s="2167"/>
      <c r="K56" s="2167"/>
      <c r="L56" s="2167"/>
      <c r="M56" s="2167"/>
      <c r="N56" s="2167"/>
      <c r="O56" s="2167"/>
      <c r="P56" s="2167"/>
      <c r="Q56" s="2167"/>
      <c r="R56" s="2167"/>
      <c r="S56" s="2167"/>
      <c r="T56" s="2167"/>
      <c r="U56" s="2167"/>
      <c r="V56" s="2167"/>
      <c r="W56" s="2167"/>
      <c r="X56" s="2167"/>
      <c r="Y56" s="2167"/>
      <c r="Z56" s="2167"/>
      <c r="AA56" s="2167"/>
      <c r="AB56" s="75"/>
      <c r="AC56" s="75"/>
      <c r="AD56" s="75"/>
      <c r="AE56" s="75"/>
      <c r="AF56" s="75"/>
      <c r="AG56" s="75"/>
      <c r="AH56" s="75"/>
      <c r="AI56" s="75"/>
      <c r="AJ56" s="75"/>
      <c r="AL56" s="3035" t="s">
        <v>2065</v>
      </c>
      <c r="AM56" s="3034"/>
      <c r="AN56" s="2122"/>
      <c r="AO56" s="2123"/>
      <c r="AP56" s="2124"/>
      <c r="AQ56" s="75"/>
      <c r="AR56" s="75"/>
      <c r="AS56" s="75"/>
      <c r="AT56" s="75"/>
      <c r="AU56" s="2167" t="s">
        <v>2190</v>
      </c>
      <c r="AV56" s="2167"/>
      <c r="AW56" s="2167" t="s">
        <v>3108</v>
      </c>
      <c r="AX56" s="2167"/>
      <c r="AY56" s="2167"/>
      <c r="AZ56" s="2167"/>
      <c r="BA56" s="2167"/>
      <c r="BB56" s="2167"/>
      <c r="BC56" s="2167"/>
      <c r="BD56" s="2167"/>
      <c r="BE56" s="2167"/>
      <c r="BF56" s="2167"/>
      <c r="BG56" s="2167"/>
      <c r="BH56" s="2167"/>
      <c r="BI56" s="2167"/>
      <c r="BJ56" s="2167"/>
      <c r="BK56" s="2167"/>
      <c r="BL56" s="2167"/>
      <c r="BM56" s="2167"/>
      <c r="BN56" s="2167"/>
      <c r="BO56" s="2167"/>
      <c r="BP56" s="2167"/>
      <c r="BQ56" s="2167"/>
      <c r="BR56" s="2167"/>
      <c r="BS56" s="75"/>
      <c r="BT56" s="75"/>
      <c r="BU56" s="75"/>
      <c r="BV56" s="3040" t="s">
        <v>2124</v>
      </c>
      <c r="BW56" s="2166"/>
      <c r="BX56" s="3041"/>
      <c r="BY56" s="2122"/>
      <c r="BZ56" s="2123"/>
      <c r="CA56" s="2124"/>
      <c r="CB56" s="75"/>
      <c r="CC56" s="75"/>
      <c r="CD56" s="128"/>
      <c r="CH56" s="177"/>
      <c r="DG56" s="95"/>
      <c r="DH56" s="95"/>
      <c r="DI56" s="95"/>
      <c r="DJ56" s="95"/>
      <c r="DK56" s="95"/>
      <c r="DL56" s="95"/>
      <c r="DM56" s="95"/>
      <c r="DN56" s="95"/>
      <c r="DO56" s="89"/>
      <c r="DV56" s="89"/>
      <c r="DW56" s="95"/>
      <c r="DX56" s="95"/>
      <c r="EW56" s="95"/>
      <c r="EX56" s="95"/>
      <c r="EY56" s="95"/>
      <c r="EZ56" s="95"/>
      <c r="FA56" s="95"/>
      <c r="FB56" s="95"/>
      <c r="FC56" s="95"/>
      <c r="FD56" s="95"/>
      <c r="FE56" s="95"/>
    </row>
    <row r="57" spans="2:175" s="73" customFormat="1" ht="30" customHeight="1">
      <c r="B57" s="101"/>
      <c r="C57" s="75"/>
      <c r="D57" s="2167"/>
      <c r="E57" s="2167"/>
      <c r="F57" s="2167"/>
      <c r="G57" s="2167"/>
      <c r="H57" s="2167"/>
      <c r="I57" s="2167"/>
      <c r="J57" s="2167"/>
      <c r="K57" s="2167"/>
      <c r="L57" s="2167"/>
      <c r="M57" s="2167"/>
      <c r="N57" s="2167"/>
      <c r="O57" s="2167"/>
      <c r="P57" s="2167"/>
      <c r="Q57" s="2167"/>
      <c r="R57" s="2167"/>
      <c r="S57" s="2167"/>
      <c r="T57" s="2167"/>
      <c r="U57" s="2167"/>
      <c r="V57" s="2167"/>
      <c r="W57" s="2167"/>
      <c r="X57" s="2167"/>
      <c r="Y57" s="2167"/>
      <c r="Z57" s="2167"/>
      <c r="AA57" s="2167"/>
      <c r="AB57" s="75"/>
      <c r="AC57" s="75"/>
      <c r="AD57" s="75"/>
      <c r="AE57" s="75"/>
      <c r="AF57" s="75"/>
      <c r="AG57" s="75"/>
      <c r="AH57" s="75"/>
      <c r="AI57" s="75"/>
      <c r="AJ57" s="75"/>
      <c r="AL57" s="3033"/>
      <c r="AM57" s="3034"/>
      <c r="AN57" s="2125"/>
      <c r="AO57" s="2126"/>
      <c r="AP57" s="2127"/>
      <c r="AQ57" s="75"/>
      <c r="AR57" s="75"/>
      <c r="AS57" s="75"/>
      <c r="AT57" s="75"/>
      <c r="AU57" s="2167"/>
      <c r="AV57" s="2167"/>
      <c r="AW57" s="2167"/>
      <c r="AX57" s="2167"/>
      <c r="AY57" s="2167"/>
      <c r="AZ57" s="2167"/>
      <c r="BA57" s="2167"/>
      <c r="BB57" s="2167"/>
      <c r="BC57" s="2167"/>
      <c r="BD57" s="2167"/>
      <c r="BE57" s="2167"/>
      <c r="BF57" s="2167"/>
      <c r="BG57" s="2167"/>
      <c r="BH57" s="2167"/>
      <c r="BI57" s="2167"/>
      <c r="BJ57" s="2167"/>
      <c r="BK57" s="2167"/>
      <c r="BL57" s="2167"/>
      <c r="BM57" s="2167"/>
      <c r="BN57" s="2167"/>
      <c r="BO57" s="2167"/>
      <c r="BP57" s="2167"/>
      <c r="BQ57" s="2167"/>
      <c r="BR57" s="2167"/>
      <c r="BS57" s="75"/>
      <c r="BT57" s="75"/>
      <c r="BU57" s="75"/>
      <c r="BV57" s="2166"/>
      <c r="BW57" s="2166"/>
      <c r="BX57" s="3041"/>
      <c r="BY57" s="2125"/>
      <c r="BZ57" s="2126"/>
      <c r="CA57" s="2127"/>
      <c r="CB57" s="75"/>
      <c r="CC57" s="75"/>
      <c r="CD57" s="128"/>
      <c r="CH57" s="177"/>
      <c r="DG57" s="95"/>
      <c r="DH57" s="95"/>
      <c r="DI57" s="95"/>
      <c r="DJ57" s="95"/>
      <c r="DK57" s="95"/>
      <c r="DL57" s="95"/>
      <c r="DM57" s="95"/>
      <c r="DN57" s="95"/>
      <c r="DO57" s="89"/>
      <c r="DV57" s="89"/>
      <c r="DW57" s="95"/>
      <c r="DX57" s="95"/>
      <c r="EW57" s="95"/>
      <c r="EX57" s="95"/>
      <c r="EY57" s="95"/>
      <c r="EZ57" s="95"/>
      <c r="FA57" s="95"/>
      <c r="FB57" s="95"/>
      <c r="FC57" s="95"/>
      <c r="FD57" s="95"/>
      <c r="FE57" s="95"/>
    </row>
    <row r="58" spans="2:175" s="73" customFormat="1" ht="30" customHeight="1">
      <c r="B58" s="84"/>
      <c r="C58" s="75"/>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75"/>
      <c r="AC58" s="75"/>
      <c r="AD58" s="75"/>
      <c r="AE58" s="75"/>
      <c r="AF58" s="75"/>
      <c r="AG58" s="75"/>
      <c r="AH58" s="75"/>
      <c r="AI58" s="75"/>
      <c r="AJ58" s="75"/>
      <c r="AL58" s="89"/>
      <c r="AM58" s="89"/>
      <c r="AN58" s="89"/>
      <c r="AO58" s="89"/>
      <c r="AP58" s="89"/>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128"/>
      <c r="CH58" s="177"/>
      <c r="DG58" s="95"/>
      <c r="DH58" s="95"/>
      <c r="DI58" s="95"/>
      <c r="DJ58" s="95"/>
      <c r="DK58" s="95"/>
      <c r="DL58" s="95"/>
      <c r="DM58" s="95"/>
      <c r="DN58" s="89"/>
      <c r="DO58" s="89"/>
      <c r="DV58" s="89"/>
      <c r="DW58" s="95"/>
      <c r="DX58" s="95"/>
      <c r="EW58" s="95"/>
      <c r="EX58" s="95"/>
      <c r="EY58" s="95"/>
      <c r="EZ58" s="95"/>
      <c r="FA58" s="95"/>
      <c r="FB58" s="95"/>
      <c r="FC58" s="95"/>
      <c r="FD58" s="95"/>
      <c r="FE58" s="95"/>
    </row>
    <row r="59" spans="2:175" s="73" customFormat="1" ht="30" customHeight="1">
      <c r="B59" s="109"/>
      <c r="C59" s="75"/>
      <c r="D59" s="3028" t="s">
        <v>2455</v>
      </c>
      <c r="E59" s="2167"/>
      <c r="F59" s="2167" t="s">
        <v>3109</v>
      </c>
      <c r="G59" s="2167"/>
      <c r="H59" s="2167"/>
      <c r="I59" s="2167"/>
      <c r="J59" s="2167"/>
      <c r="K59" s="2167"/>
      <c r="L59" s="2167"/>
      <c r="M59" s="2167"/>
      <c r="N59" s="2167"/>
      <c r="O59" s="2167"/>
      <c r="P59" s="2167"/>
      <c r="Q59" s="2167"/>
      <c r="R59" s="2167"/>
      <c r="S59" s="2167"/>
      <c r="T59" s="2167"/>
      <c r="U59" s="2167"/>
      <c r="V59" s="2167"/>
      <c r="W59" s="2167"/>
      <c r="X59" s="2167"/>
      <c r="Y59" s="2167"/>
      <c r="Z59" s="2167"/>
      <c r="AA59" s="2167"/>
      <c r="AB59" s="75"/>
      <c r="AC59" s="75"/>
      <c r="AD59" s="75"/>
      <c r="AE59" s="75"/>
      <c r="AF59" s="75"/>
      <c r="AG59" s="75"/>
      <c r="AH59" s="75"/>
      <c r="AI59" s="75"/>
      <c r="AJ59" s="75"/>
      <c r="AL59" s="3035" t="s">
        <v>2105</v>
      </c>
      <c r="AM59" s="3034"/>
      <c r="AN59" s="2122"/>
      <c r="AO59" s="2123"/>
      <c r="AP59" s="2124"/>
      <c r="AQ59" s="75"/>
      <c r="AR59" s="75"/>
      <c r="AS59" s="75"/>
      <c r="AT59" s="75"/>
      <c r="AU59" s="2167" t="s">
        <v>2193</v>
      </c>
      <c r="AV59" s="2167"/>
      <c r="AW59" s="2167" t="s">
        <v>3110</v>
      </c>
      <c r="AX59" s="2167"/>
      <c r="AY59" s="2167"/>
      <c r="AZ59" s="2167"/>
      <c r="BA59" s="2167"/>
      <c r="BB59" s="2167"/>
      <c r="BC59" s="2167"/>
      <c r="BD59" s="2167"/>
      <c r="BE59" s="2167"/>
      <c r="BF59" s="2167"/>
      <c r="BG59" s="2167"/>
      <c r="BH59" s="2167"/>
      <c r="BI59" s="2167"/>
      <c r="BJ59" s="2167"/>
      <c r="BK59" s="2167"/>
      <c r="BL59" s="2167"/>
      <c r="BM59" s="2167"/>
      <c r="BN59" s="2167"/>
      <c r="BO59" s="2167"/>
      <c r="BP59" s="2167"/>
      <c r="BQ59" s="2167"/>
      <c r="BR59" s="2167"/>
      <c r="BS59" s="75"/>
      <c r="BT59" s="75"/>
      <c r="BU59" s="75"/>
      <c r="BV59" s="3040" t="s">
        <v>3111</v>
      </c>
      <c r="BW59" s="2166"/>
      <c r="BX59" s="3041"/>
      <c r="BY59" s="2122"/>
      <c r="BZ59" s="2123"/>
      <c r="CA59" s="2124"/>
      <c r="CC59" s="75"/>
      <c r="CD59" s="128"/>
      <c r="CH59" s="177"/>
      <c r="DG59" s="95"/>
      <c r="DH59" s="95"/>
      <c r="DI59" s="95"/>
      <c r="DJ59" s="95"/>
      <c r="DK59" s="95"/>
      <c r="DL59" s="95"/>
      <c r="DM59" s="95"/>
      <c r="DN59" s="95"/>
      <c r="DO59" s="89"/>
      <c r="DV59" s="89"/>
      <c r="DW59" s="95"/>
      <c r="DX59" s="95"/>
      <c r="EW59" s="95"/>
      <c r="EX59" s="95"/>
      <c r="EY59" s="95"/>
      <c r="EZ59" s="95"/>
      <c r="FA59" s="95"/>
      <c r="FB59" s="95"/>
      <c r="FC59" s="95"/>
      <c r="FD59" s="95"/>
      <c r="FE59" s="95"/>
    </row>
    <row r="60" spans="2:175" s="73" customFormat="1" ht="30" customHeight="1">
      <c r="B60" s="84"/>
      <c r="C60" s="75"/>
      <c r="D60" s="2167"/>
      <c r="E60" s="2167"/>
      <c r="F60" s="2167"/>
      <c r="G60" s="2167"/>
      <c r="H60" s="2167"/>
      <c r="I60" s="2167"/>
      <c r="J60" s="2167"/>
      <c r="K60" s="2167"/>
      <c r="L60" s="2167"/>
      <c r="M60" s="2167"/>
      <c r="N60" s="2167"/>
      <c r="O60" s="2167"/>
      <c r="P60" s="2167"/>
      <c r="Q60" s="2167"/>
      <c r="R60" s="2167"/>
      <c r="S60" s="2167"/>
      <c r="T60" s="2167"/>
      <c r="U60" s="2167"/>
      <c r="V60" s="2167"/>
      <c r="W60" s="2167"/>
      <c r="X60" s="2167"/>
      <c r="Y60" s="2167"/>
      <c r="Z60" s="2167"/>
      <c r="AA60" s="2167"/>
      <c r="AB60" s="75"/>
      <c r="AC60" s="75"/>
      <c r="AD60" s="75"/>
      <c r="AE60" s="75"/>
      <c r="AF60" s="75"/>
      <c r="AG60" s="75"/>
      <c r="AH60" s="75"/>
      <c r="AI60" s="75"/>
      <c r="AJ60" s="75"/>
      <c r="AL60" s="3033"/>
      <c r="AM60" s="3034"/>
      <c r="AN60" s="2125"/>
      <c r="AO60" s="2126"/>
      <c r="AP60" s="2127"/>
      <c r="AQ60" s="75"/>
      <c r="AR60" s="75"/>
      <c r="AS60" s="75"/>
      <c r="AT60" s="75"/>
      <c r="AU60" s="2167"/>
      <c r="AV60" s="2167"/>
      <c r="AW60" s="2167"/>
      <c r="AX60" s="2167"/>
      <c r="AY60" s="2167"/>
      <c r="AZ60" s="2167"/>
      <c r="BA60" s="2167"/>
      <c r="BB60" s="2167"/>
      <c r="BC60" s="2167"/>
      <c r="BD60" s="2167"/>
      <c r="BE60" s="2167"/>
      <c r="BF60" s="2167"/>
      <c r="BG60" s="2167"/>
      <c r="BH60" s="2167"/>
      <c r="BI60" s="2167"/>
      <c r="BJ60" s="2167"/>
      <c r="BK60" s="2167"/>
      <c r="BL60" s="2167"/>
      <c r="BM60" s="2167"/>
      <c r="BN60" s="2167"/>
      <c r="BO60" s="2167"/>
      <c r="BP60" s="2167"/>
      <c r="BQ60" s="2167"/>
      <c r="BR60" s="2167"/>
      <c r="BS60" s="75"/>
      <c r="BT60" s="75"/>
      <c r="BU60" s="75"/>
      <c r="BV60" s="2166"/>
      <c r="BW60" s="2166"/>
      <c r="BX60" s="3041"/>
      <c r="BY60" s="2125"/>
      <c r="BZ60" s="2126"/>
      <c r="CA60" s="2127"/>
      <c r="CC60" s="75"/>
      <c r="CD60" s="128"/>
      <c r="CH60" s="177"/>
      <c r="DG60" s="95"/>
      <c r="DH60" s="95"/>
      <c r="DI60" s="95"/>
      <c r="DJ60" s="95"/>
      <c r="DK60" s="95"/>
      <c r="DL60" s="95"/>
      <c r="DM60" s="95"/>
      <c r="DN60" s="95"/>
      <c r="DO60" s="89"/>
      <c r="DV60" s="89"/>
      <c r="DW60" s="95"/>
      <c r="DX60" s="95"/>
      <c r="EW60" s="95"/>
      <c r="EX60" s="95"/>
      <c r="EY60" s="95"/>
      <c r="EZ60" s="95"/>
      <c r="FA60" s="95"/>
      <c r="FB60" s="95"/>
      <c r="FC60" s="95"/>
      <c r="FD60" s="95"/>
      <c r="FE60" s="95"/>
    </row>
    <row r="61" spans="2:175" s="73" customFormat="1" ht="30" customHeight="1">
      <c r="B61" s="84"/>
      <c r="C61" s="75"/>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75"/>
      <c r="AC61" s="75"/>
      <c r="AD61" s="75"/>
      <c r="AE61" s="75"/>
      <c r="AF61" s="75"/>
      <c r="AG61" s="75"/>
      <c r="AH61" s="75"/>
      <c r="AI61" s="75"/>
      <c r="AJ61" s="75"/>
      <c r="AL61" s="89"/>
      <c r="AM61" s="89"/>
      <c r="AN61" s="89"/>
      <c r="AO61" s="89"/>
      <c r="AP61" s="89"/>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128"/>
      <c r="CH61" s="177"/>
      <c r="DG61" s="95"/>
      <c r="DH61" s="95"/>
      <c r="DI61" s="95"/>
      <c r="DJ61" s="95"/>
      <c r="DK61" s="95"/>
      <c r="DL61" s="95"/>
      <c r="DM61" s="95"/>
      <c r="DN61" s="89"/>
      <c r="DO61" s="89"/>
      <c r="DV61" s="89"/>
      <c r="DW61" s="95"/>
      <c r="DX61" s="95"/>
      <c r="DY61" s="177"/>
      <c r="DZ61" s="177"/>
      <c r="EA61" s="95"/>
      <c r="EB61" s="95"/>
      <c r="EC61" s="95"/>
      <c r="ED61" s="95"/>
      <c r="EE61" s="95"/>
      <c r="EF61" s="95"/>
      <c r="EG61" s="95"/>
      <c r="EH61" s="95"/>
      <c r="EI61" s="95"/>
      <c r="EJ61" s="95"/>
      <c r="EK61" s="95"/>
      <c r="EL61" s="95"/>
      <c r="EM61" s="95"/>
      <c r="EN61" s="95"/>
      <c r="EO61" s="95"/>
      <c r="EP61" s="95"/>
      <c r="EQ61" s="95"/>
      <c r="ER61" s="95"/>
      <c r="ES61" s="95"/>
      <c r="ET61" s="95"/>
      <c r="EU61" s="95"/>
      <c r="EV61" s="95"/>
      <c r="EW61" s="95"/>
      <c r="EX61" s="95"/>
      <c r="EY61" s="95"/>
      <c r="EZ61" s="95"/>
      <c r="FA61" s="95"/>
      <c r="FB61" s="95"/>
      <c r="FC61" s="95"/>
      <c r="FD61" s="95"/>
      <c r="FE61" s="95"/>
      <c r="FF61" s="95"/>
      <c r="FG61" s="95"/>
      <c r="FH61" s="95"/>
      <c r="FI61" s="95"/>
      <c r="FJ61" s="95"/>
      <c r="FK61" s="95"/>
    </row>
    <row r="62" spans="2:175" s="73" customFormat="1" ht="30" customHeight="1">
      <c r="B62" s="84"/>
      <c r="C62" s="75"/>
      <c r="D62" s="3028" t="s">
        <v>1546</v>
      </c>
      <c r="E62" s="2167"/>
      <c r="F62" s="2167" t="s">
        <v>3112</v>
      </c>
      <c r="G62" s="2167"/>
      <c r="H62" s="2167"/>
      <c r="I62" s="2167"/>
      <c r="J62" s="2167"/>
      <c r="K62" s="2167"/>
      <c r="L62" s="2167"/>
      <c r="M62" s="2167"/>
      <c r="N62" s="2167"/>
      <c r="O62" s="2167"/>
      <c r="P62" s="2167"/>
      <c r="Q62" s="2167"/>
      <c r="R62" s="2167"/>
      <c r="S62" s="2167"/>
      <c r="T62" s="2167"/>
      <c r="U62" s="2167"/>
      <c r="V62" s="2167"/>
      <c r="W62" s="2167"/>
      <c r="X62" s="2167"/>
      <c r="Y62" s="2167"/>
      <c r="Z62" s="2167"/>
      <c r="AA62" s="2167"/>
      <c r="AB62" s="75"/>
      <c r="AC62" s="75"/>
      <c r="AD62" s="75"/>
      <c r="AE62" s="75"/>
      <c r="AF62" s="75"/>
      <c r="AG62" s="75"/>
      <c r="AH62" s="75"/>
      <c r="AI62" s="75"/>
      <c r="AJ62" s="75"/>
      <c r="AL62" s="3035" t="s">
        <v>2068</v>
      </c>
      <c r="AM62" s="3034"/>
      <c r="AN62" s="2122"/>
      <c r="AO62" s="2123"/>
      <c r="AP62" s="2124"/>
      <c r="AQ62" s="75"/>
      <c r="AR62" s="75"/>
      <c r="AS62" s="75"/>
      <c r="AT62" s="75"/>
      <c r="AU62" s="2167" t="s">
        <v>2202</v>
      </c>
      <c r="AV62" s="2167"/>
      <c r="AW62" s="2167" t="s">
        <v>3113</v>
      </c>
      <c r="AX62" s="2167"/>
      <c r="AY62" s="2167"/>
      <c r="AZ62" s="2167"/>
      <c r="BA62" s="2167"/>
      <c r="BB62" s="2167"/>
      <c r="BC62" s="2167"/>
      <c r="BD62" s="2167"/>
      <c r="BE62" s="2167"/>
      <c r="BF62" s="2167"/>
      <c r="BG62" s="2167"/>
      <c r="BH62" s="2167"/>
      <c r="BI62" s="2167"/>
      <c r="BJ62" s="2167"/>
      <c r="BK62" s="2167"/>
      <c r="BL62" s="2167"/>
      <c r="BM62" s="2167"/>
      <c r="BN62" s="2167"/>
      <c r="BO62" s="2167"/>
      <c r="BP62" s="2167"/>
      <c r="BQ62" s="2167"/>
      <c r="BR62" s="2167"/>
      <c r="BS62" s="75"/>
      <c r="BT62" s="75"/>
      <c r="BU62" s="75"/>
      <c r="BV62" s="3040" t="s">
        <v>2378</v>
      </c>
      <c r="BW62" s="2166"/>
      <c r="BX62" s="3041"/>
      <c r="BY62" s="2122"/>
      <c r="BZ62" s="2123"/>
      <c r="CA62" s="2124"/>
      <c r="CB62" s="75"/>
      <c r="CC62" s="75"/>
      <c r="CD62" s="128"/>
      <c r="CH62" s="177"/>
      <c r="DG62" s="95"/>
      <c r="DH62" s="95"/>
      <c r="DI62" s="95"/>
      <c r="DJ62" s="95"/>
      <c r="DK62" s="95"/>
      <c r="DL62" s="95"/>
      <c r="DM62" s="95"/>
      <c r="DN62" s="95"/>
      <c r="DO62" s="89"/>
      <c r="DV62" s="89"/>
      <c r="DW62" s="95"/>
      <c r="DX62" s="95"/>
      <c r="EW62" s="95"/>
      <c r="EX62" s="95"/>
      <c r="EY62" s="95"/>
      <c r="EZ62" s="95"/>
      <c r="FA62" s="95"/>
      <c r="FB62" s="95"/>
      <c r="FC62" s="95"/>
      <c r="FD62" s="95"/>
      <c r="FE62" s="95"/>
    </row>
    <row r="63" spans="2:175" s="73" customFormat="1" ht="30" customHeight="1">
      <c r="B63" s="96"/>
      <c r="C63" s="75"/>
      <c r="D63" s="2167"/>
      <c r="E63" s="2167"/>
      <c r="F63" s="2167"/>
      <c r="G63" s="2167"/>
      <c r="H63" s="2167"/>
      <c r="I63" s="2167"/>
      <c r="J63" s="2167"/>
      <c r="K63" s="2167"/>
      <c r="L63" s="2167"/>
      <c r="M63" s="2167"/>
      <c r="N63" s="2167"/>
      <c r="O63" s="2167"/>
      <c r="P63" s="2167"/>
      <c r="Q63" s="2167"/>
      <c r="R63" s="2167"/>
      <c r="S63" s="2167"/>
      <c r="T63" s="2167"/>
      <c r="U63" s="2167"/>
      <c r="V63" s="2167"/>
      <c r="W63" s="2167"/>
      <c r="X63" s="2167"/>
      <c r="Y63" s="2167"/>
      <c r="Z63" s="2167"/>
      <c r="AA63" s="2167"/>
      <c r="AB63" s="75"/>
      <c r="AC63" s="75"/>
      <c r="AD63" s="75"/>
      <c r="AE63" s="75"/>
      <c r="AF63" s="75"/>
      <c r="AG63" s="75"/>
      <c r="AH63" s="75"/>
      <c r="AI63" s="75"/>
      <c r="AJ63" s="75"/>
      <c r="AL63" s="3033"/>
      <c r="AM63" s="3034"/>
      <c r="AN63" s="2125"/>
      <c r="AO63" s="2126"/>
      <c r="AP63" s="2127"/>
      <c r="AQ63" s="75"/>
      <c r="AR63" s="75"/>
      <c r="AS63" s="75"/>
      <c r="AT63" s="75"/>
      <c r="AU63" s="2167"/>
      <c r="AV63" s="2167"/>
      <c r="AW63" s="2167"/>
      <c r="AX63" s="2167"/>
      <c r="AY63" s="2167"/>
      <c r="AZ63" s="2167"/>
      <c r="BA63" s="2167"/>
      <c r="BB63" s="2167"/>
      <c r="BC63" s="2167"/>
      <c r="BD63" s="2167"/>
      <c r="BE63" s="2167"/>
      <c r="BF63" s="2167"/>
      <c r="BG63" s="2167"/>
      <c r="BH63" s="2167"/>
      <c r="BI63" s="2167"/>
      <c r="BJ63" s="2167"/>
      <c r="BK63" s="2167"/>
      <c r="BL63" s="2167"/>
      <c r="BM63" s="2167"/>
      <c r="BN63" s="2167"/>
      <c r="BO63" s="2167"/>
      <c r="BP63" s="2167"/>
      <c r="BQ63" s="2167"/>
      <c r="BR63" s="2167"/>
      <c r="BV63" s="2166"/>
      <c r="BW63" s="2166"/>
      <c r="BX63" s="3041"/>
      <c r="BY63" s="2125"/>
      <c r="BZ63" s="2126"/>
      <c r="CA63" s="2127"/>
      <c r="CD63" s="128"/>
      <c r="CH63" s="177"/>
      <c r="DG63" s="95"/>
      <c r="DH63" s="95"/>
      <c r="DI63" s="95"/>
      <c r="DJ63" s="95"/>
      <c r="DK63" s="95"/>
      <c r="DL63" s="95"/>
      <c r="DM63" s="95"/>
      <c r="DN63" s="95"/>
      <c r="DO63" s="89"/>
      <c r="DV63" s="89"/>
      <c r="DW63" s="95"/>
      <c r="DX63" s="95"/>
      <c r="EW63" s="95"/>
      <c r="EX63" s="95"/>
      <c r="EY63" s="95"/>
      <c r="EZ63" s="95"/>
      <c r="FA63" s="95"/>
      <c r="FB63" s="95"/>
      <c r="FC63" s="95"/>
      <c r="FD63" s="95"/>
      <c r="FE63" s="95"/>
    </row>
    <row r="64" spans="2:175" s="73" customFormat="1" ht="30" customHeight="1">
      <c r="B64" s="98"/>
      <c r="C64" s="75"/>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75"/>
      <c r="AC64" s="75"/>
      <c r="AD64" s="75"/>
      <c r="AE64" s="75"/>
      <c r="AF64" s="75"/>
      <c r="AG64" s="75"/>
      <c r="AH64" s="75"/>
      <c r="AI64" s="75"/>
      <c r="AJ64" s="75"/>
      <c r="AL64" s="89"/>
      <c r="AM64" s="89"/>
      <c r="AN64" s="89"/>
      <c r="AO64" s="89"/>
      <c r="AP64" s="89"/>
      <c r="AQ64" s="75"/>
      <c r="AR64" s="75"/>
      <c r="AS64" s="75"/>
      <c r="AT64" s="75"/>
      <c r="BV64" s="95"/>
      <c r="BW64" s="95"/>
      <c r="BX64" s="95"/>
      <c r="BY64" s="95"/>
      <c r="BZ64" s="95"/>
      <c r="CA64" s="95"/>
      <c r="CD64" s="128"/>
      <c r="CH64" s="177"/>
      <c r="DG64" s="95"/>
      <c r="DH64" s="95"/>
      <c r="DI64" s="95"/>
      <c r="DJ64" s="95"/>
      <c r="DK64" s="95"/>
      <c r="DL64" s="95"/>
      <c r="DM64" s="95"/>
      <c r="DN64" s="89"/>
      <c r="DO64" s="89"/>
      <c r="DV64" s="89"/>
      <c r="DW64" s="95"/>
      <c r="DX64" s="95"/>
      <c r="DY64" s="177"/>
      <c r="DZ64" s="177"/>
      <c r="EA64" s="95"/>
      <c r="EB64" s="95"/>
      <c r="EC64" s="95"/>
      <c r="ED64" s="95"/>
      <c r="EE64" s="95"/>
      <c r="EF64" s="95"/>
      <c r="EG64" s="95"/>
      <c r="EH64" s="95"/>
      <c r="EI64" s="95"/>
      <c r="EJ64" s="95"/>
      <c r="EK64" s="95"/>
      <c r="EL64" s="95"/>
      <c r="EM64" s="95"/>
      <c r="EN64" s="95"/>
      <c r="EO64" s="95"/>
      <c r="EP64" s="95"/>
      <c r="EQ64" s="95"/>
      <c r="ER64" s="95"/>
      <c r="ES64" s="95"/>
      <c r="ET64" s="95"/>
      <c r="EU64" s="95"/>
      <c r="EV64" s="95"/>
      <c r="EW64" s="95"/>
      <c r="EX64" s="95"/>
      <c r="EY64" s="95"/>
      <c r="EZ64" s="95"/>
      <c r="FA64" s="95"/>
      <c r="FB64" s="95"/>
      <c r="FC64" s="95"/>
      <c r="FD64" s="95"/>
      <c r="FE64" s="95"/>
      <c r="FF64" s="95"/>
      <c r="FG64" s="95"/>
      <c r="FH64" s="95"/>
      <c r="FI64" s="95"/>
      <c r="FJ64" s="95"/>
      <c r="FK64" s="95"/>
    </row>
    <row r="65" spans="2:167" s="73" customFormat="1" ht="30" customHeight="1">
      <c r="B65" s="98"/>
      <c r="C65" s="75"/>
      <c r="D65" s="3028" t="s">
        <v>2478</v>
      </c>
      <c r="E65" s="2167"/>
      <c r="F65" s="2167" t="s">
        <v>3114</v>
      </c>
      <c r="G65" s="2167"/>
      <c r="H65" s="2167"/>
      <c r="I65" s="2167"/>
      <c r="J65" s="2167"/>
      <c r="K65" s="2167"/>
      <c r="L65" s="2167"/>
      <c r="M65" s="2167"/>
      <c r="N65" s="2167"/>
      <c r="O65" s="2167"/>
      <c r="P65" s="2167"/>
      <c r="Q65" s="2167"/>
      <c r="R65" s="2167"/>
      <c r="S65" s="2167"/>
      <c r="T65" s="2167"/>
      <c r="U65" s="2167"/>
      <c r="V65" s="2167"/>
      <c r="W65" s="2167"/>
      <c r="X65" s="2167"/>
      <c r="Y65" s="2167"/>
      <c r="Z65" s="2167"/>
      <c r="AA65" s="2167"/>
      <c r="AB65" s="75"/>
      <c r="AC65" s="75"/>
      <c r="AD65" s="75"/>
      <c r="AE65" s="75"/>
      <c r="AF65" s="75"/>
      <c r="AG65" s="75"/>
      <c r="AH65" s="75"/>
      <c r="AI65" s="75"/>
      <c r="AJ65" s="75"/>
      <c r="AL65" s="3035" t="s">
        <v>1483</v>
      </c>
      <c r="AM65" s="3034"/>
      <c r="AN65" s="2122"/>
      <c r="AO65" s="2123"/>
      <c r="AP65" s="2124"/>
      <c r="AQ65" s="75"/>
      <c r="AR65" s="75"/>
      <c r="AS65" s="75"/>
      <c r="AT65" s="75"/>
      <c r="AU65" s="2167" t="s">
        <v>2488</v>
      </c>
      <c r="AV65" s="2167"/>
      <c r="AW65" s="2167" t="s">
        <v>3115</v>
      </c>
      <c r="AX65" s="2167"/>
      <c r="AY65" s="2167"/>
      <c r="AZ65" s="2167"/>
      <c r="BA65" s="2167"/>
      <c r="BB65" s="2167"/>
      <c r="BC65" s="2167"/>
      <c r="BD65" s="2167"/>
      <c r="BE65" s="2167"/>
      <c r="BF65" s="2167"/>
      <c r="BG65" s="2167"/>
      <c r="BH65" s="2167"/>
      <c r="BI65" s="2167"/>
      <c r="BJ65" s="2167"/>
      <c r="BK65" s="2167"/>
      <c r="BL65" s="2167"/>
      <c r="BM65" s="2167"/>
      <c r="BN65" s="2167"/>
      <c r="BO65" s="2167"/>
      <c r="BP65" s="2167"/>
      <c r="BQ65" s="2167"/>
      <c r="BR65" s="2167"/>
      <c r="BV65" s="3040" t="s">
        <v>2382</v>
      </c>
      <c r="BW65" s="2166"/>
      <c r="BX65" s="3041"/>
      <c r="BY65" s="2122"/>
      <c r="BZ65" s="2123"/>
      <c r="CA65" s="2124"/>
      <c r="CD65" s="128"/>
      <c r="CH65" s="177"/>
      <c r="DG65" s="95"/>
      <c r="DH65" s="95"/>
      <c r="DI65" s="95"/>
      <c r="DJ65" s="95"/>
      <c r="DK65" s="95"/>
      <c r="DL65" s="95"/>
      <c r="DM65" s="95"/>
      <c r="DN65" s="95"/>
      <c r="DO65" s="89"/>
      <c r="DV65" s="89"/>
      <c r="DW65" s="95"/>
      <c r="DX65" s="95"/>
      <c r="EW65" s="95"/>
      <c r="EX65" s="95"/>
      <c r="EY65" s="95"/>
      <c r="EZ65" s="95"/>
      <c r="FA65" s="95"/>
      <c r="FB65" s="95"/>
      <c r="FC65" s="95"/>
      <c r="FD65" s="95"/>
      <c r="FE65" s="95"/>
    </row>
    <row r="66" spans="2:167" s="73" customFormat="1" ht="30" customHeight="1">
      <c r="B66" s="101"/>
      <c r="C66" s="75"/>
      <c r="D66" s="2167"/>
      <c r="E66" s="2167"/>
      <c r="F66" s="2167"/>
      <c r="G66" s="2167"/>
      <c r="H66" s="2167"/>
      <c r="I66" s="2167"/>
      <c r="J66" s="2167"/>
      <c r="K66" s="2167"/>
      <c r="L66" s="2167"/>
      <c r="M66" s="2167"/>
      <c r="N66" s="2167"/>
      <c r="O66" s="2167"/>
      <c r="P66" s="2167"/>
      <c r="Q66" s="2167"/>
      <c r="R66" s="2167"/>
      <c r="S66" s="2167"/>
      <c r="T66" s="2167"/>
      <c r="U66" s="2167"/>
      <c r="V66" s="2167"/>
      <c r="W66" s="2167"/>
      <c r="X66" s="2167"/>
      <c r="Y66" s="2167"/>
      <c r="Z66" s="2167"/>
      <c r="AA66" s="2167"/>
      <c r="AB66" s="75"/>
      <c r="AC66" s="75"/>
      <c r="AD66" s="75"/>
      <c r="AE66" s="75"/>
      <c r="AF66" s="75"/>
      <c r="AG66" s="75"/>
      <c r="AH66" s="75"/>
      <c r="AI66" s="75"/>
      <c r="AJ66" s="75"/>
      <c r="AL66" s="3033"/>
      <c r="AM66" s="3034"/>
      <c r="AN66" s="2125"/>
      <c r="AO66" s="2126"/>
      <c r="AP66" s="2127"/>
      <c r="AQ66" s="75"/>
      <c r="AR66" s="75"/>
      <c r="AS66" s="75"/>
      <c r="AT66" s="75"/>
      <c r="AU66" s="2167"/>
      <c r="AV66" s="2167"/>
      <c r="AW66" s="2167"/>
      <c r="AX66" s="2167"/>
      <c r="AY66" s="2167"/>
      <c r="AZ66" s="2167"/>
      <c r="BA66" s="2167"/>
      <c r="BB66" s="2167"/>
      <c r="BC66" s="2167"/>
      <c r="BD66" s="2167"/>
      <c r="BE66" s="2167"/>
      <c r="BF66" s="2167"/>
      <c r="BG66" s="2167"/>
      <c r="BH66" s="2167"/>
      <c r="BI66" s="2167"/>
      <c r="BJ66" s="2167"/>
      <c r="BK66" s="2167"/>
      <c r="BL66" s="2167"/>
      <c r="BM66" s="2167"/>
      <c r="BN66" s="2167"/>
      <c r="BO66" s="2167"/>
      <c r="BP66" s="2167"/>
      <c r="BQ66" s="2167"/>
      <c r="BR66" s="2167"/>
      <c r="BV66" s="2166"/>
      <c r="BW66" s="2166"/>
      <c r="BX66" s="3041"/>
      <c r="BY66" s="2125"/>
      <c r="BZ66" s="2126"/>
      <c r="CA66" s="2127"/>
      <c r="CD66" s="128"/>
      <c r="CH66" s="177"/>
      <c r="DG66" s="95"/>
      <c r="DH66" s="95"/>
      <c r="DI66" s="95"/>
      <c r="DJ66" s="95"/>
      <c r="DK66" s="95"/>
      <c r="DL66" s="95"/>
      <c r="DM66" s="95"/>
      <c r="DN66" s="95"/>
      <c r="DO66" s="89"/>
      <c r="DV66" s="89"/>
      <c r="DW66" s="95"/>
      <c r="DX66" s="95"/>
      <c r="EW66" s="95"/>
      <c r="EX66" s="95"/>
      <c r="EY66" s="95"/>
      <c r="EZ66" s="95"/>
      <c r="FA66" s="95"/>
      <c r="FB66" s="95"/>
      <c r="FC66" s="95"/>
      <c r="FD66" s="95"/>
      <c r="FE66" s="95"/>
    </row>
    <row r="67" spans="2:167" s="73" customFormat="1" ht="30" customHeight="1">
      <c r="B67" s="84"/>
      <c r="C67" s="75"/>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75"/>
      <c r="AC67" s="75"/>
      <c r="AD67" s="75"/>
      <c r="AE67" s="75"/>
      <c r="AF67" s="75"/>
      <c r="AG67" s="75"/>
      <c r="AH67" s="75"/>
      <c r="AI67" s="75"/>
      <c r="AJ67" s="75"/>
      <c r="AL67" s="89"/>
      <c r="AM67" s="89"/>
      <c r="AN67" s="89"/>
      <c r="AO67" s="89"/>
      <c r="AP67" s="89"/>
      <c r="AQ67" s="75"/>
      <c r="AR67" s="75"/>
      <c r="AS67" s="75"/>
      <c r="AT67" s="75"/>
      <c r="CD67" s="128"/>
      <c r="CH67" s="177"/>
      <c r="DG67" s="95"/>
      <c r="DH67" s="95"/>
      <c r="DI67" s="95"/>
      <c r="DJ67" s="95"/>
      <c r="DK67" s="95"/>
      <c r="DL67" s="95"/>
      <c r="DM67" s="95"/>
      <c r="DN67" s="89"/>
      <c r="DO67" s="89"/>
      <c r="DV67" s="89"/>
      <c r="DW67" s="95"/>
      <c r="DX67" s="95"/>
      <c r="DY67" s="177"/>
      <c r="DZ67" s="177"/>
      <c r="EA67" s="95"/>
      <c r="EB67" s="95"/>
      <c r="EC67" s="95"/>
      <c r="ED67" s="95"/>
      <c r="EE67" s="95"/>
      <c r="EF67" s="95"/>
      <c r="EG67" s="95"/>
      <c r="EH67" s="95"/>
      <c r="EI67" s="95"/>
      <c r="EJ67" s="95"/>
      <c r="EK67" s="95"/>
      <c r="EL67" s="95"/>
      <c r="EM67" s="95"/>
      <c r="EN67" s="95"/>
      <c r="EO67" s="95"/>
      <c r="EP67" s="95"/>
      <c r="EQ67" s="95"/>
      <c r="ER67" s="95"/>
      <c r="ES67" s="95"/>
      <c r="ET67" s="95"/>
      <c r="EU67" s="95"/>
      <c r="EV67" s="95"/>
      <c r="EW67" s="95"/>
      <c r="EX67" s="95"/>
      <c r="EY67" s="95"/>
      <c r="EZ67" s="95"/>
      <c r="FA67" s="95"/>
      <c r="FB67" s="95"/>
      <c r="FC67" s="95"/>
      <c r="FD67" s="95"/>
      <c r="FE67" s="95"/>
    </row>
    <row r="68" spans="2:167" s="73" customFormat="1" ht="30" customHeight="1">
      <c r="B68" s="84"/>
      <c r="C68" s="75"/>
      <c r="D68" s="3028" t="s">
        <v>1551</v>
      </c>
      <c r="E68" s="2167"/>
      <c r="F68" s="2167" t="s">
        <v>3116</v>
      </c>
      <c r="G68" s="2167"/>
      <c r="H68" s="2167"/>
      <c r="I68" s="2167"/>
      <c r="J68" s="2167"/>
      <c r="K68" s="2167"/>
      <c r="L68" s="2167"/>
      <c r="M68" s="2167"/>
      <c r="N68" s="2167"/>
      <c r="O68" s="2167"/>
      <c r="P68" s="2167"/>
      <c r="Q68" s="2167"/>
      <c r="R68" s="2167"/>
      <c r="S68" s="2167"/>
      <c r="T68" s="2167"/>
      <c r="U68" s="2167"/>
      <c r="V68" s="2167"/>
      <c r="W68" s="2167"/>
      <c r="X68" s="2167"/>
      <c r="Y68" s="2167"/>
      <c r="Z68" s="2167"/>
      <c r="AA68" s="2167"/>
      <c r="AB68" s="75"/>
      <c r="AC68" s="75"/>
      <c r="AD68" s="75"/>
      <c r="AE68" s="75"/>
      <c r="AF68" s="75"/>
      <c r="AG68" s="75"/>
      <c r="AH68" s="75"/>
      <c r="AI68" s="75"/>
      <c r="AJ68" s="75"/>
      <c r="AL68" s="1833" t="s">
        <v>1486</v>
      </c>
      <c r="AM68" s="196"/>
      <c r="AN68" s="2122"/>
      <c r="AO68" s="2123"/>
      <c r="AP68" s="2124"/>
      <c r="AQ68" s="75"/>
      <c r="AR68" s="75"/>
      <c r="AS68" s="75"/>
      <c r="AT68" s="75"/>
      <c r="AU68" s="2167" t="s">
        <v>2490</v>
      </c>
      <c r="AV68" s="2167"/>
      <c r="AW68" s="2167" t="s">
        <v>3117</v>
      </c>
      <c r="AX68" s="2167"/>
      <c r="AY68" s="2167"/>
      <c r="AZ68" s="2167"/>
      <c r="BA68" s="2167"/>
      <c r="BB68" s="2167"/>
      <c r="BC68" s="2167"/>
      <c r="BD68" s="2167"/>
      <c r="BE68" s="2167"/>
      <c r="BF68" s="2167"/>
      <c r="BG68" s="2167"/>
      <c r="BH68" s="2167"/>
      <c r="BI68" s="2167"/>
      <c r="BJ68" s="2167"/>
      <c r="BK68" s="2167"/>
      <c r="BL68" s="2167"/>
      <c r="BM68" s="2167"/>
      <c r="BN68" s="2167"/>
      <c r="BO68" s="2167"/>
      <c r="BP68" s="2167"/>
      <c r="BQ68" s="2167"/>
      <c r="BR68" s="2167"/>
      <c r="BV68" s="2166">
        <v>52</v>
      </c>
      <c r="BW68" s="2166"/>
      <c r="BX68" s="3041"/>
      <c r="BY68" s="2122"/>
      <c r="BZ68" s="2123"/>
      <c r="CA68" s="2124"/>
      <c r="CD68" s="128"/>
      <c r="CH68" s="177"/>
      <c r="DG68" s="95"/>
      <c r="DH68" s="95"/>
      <c r="DI68" s="95"/>
      <c r="DJ68" s="95"/>
      <c r="DK68" s="95"/>
      <c r="DL68" s="95"/>
      <c r="DM68" s="95"/>
      <c r="DN68" s="95"/>
      <c r="DO68" s="89"/>
      <c r="DV68" s="89"/>
      <c r="DW68" s="95"/>
      <c r="DX68" s="95"/>
      <c r="EW68" s="95"/>
      <c r="EX68" s="95"/>
      <c r="EY68" s="95"/>
      <c r="EZ68" s="95"/>
      <c r="FA68" s="95"/>
      <c r="FB68" s="95"/>
      <c r="FC68" s="95"/>
      <c r="FD68" s="95"/>
      <c r="FE68" s="95"/>
    </row>
    <row r="69" spans="2:167" s="73" customFormat="1" ht="30" customHeight="1">
      <c r="B69" s="84"/>
      <c r="C69" s="75"/>
      <c r="D69" s="2167"/>
      <c r="E69" s="2167"/>
      <c r="F69" s="2167"/>
      <c r="G69" s="2167"/>
      <c r="H69" s="2167"/>
      <c r="I69" s="2167"/>
      <c r="J69" s="2167"/>
      <c r="K69" s="2167"/>
      <c r="L69" s="2167"/>
      <c r="M69" s="2167"/>
      <c r="N69" s="2167"/>
      <c r="O69" s="2167"/>
      <c r="P69" s="2167"/>
      <c r="Q69" s="2167"/>
      <c r="R69" s="2167"/>
      <c r="S69" s="2167"/>
      <c r="T69" s="2167"/>
      <c r="U69" s="2167"/>
      <c r="V69" s="2167"/>
      <c r="W69" s="2167"/>
      <c r="X69" s="2167"/>
      <c r="Y69" s="2167"/>
      <c r="Z69" s="2167"/>
      <c r="AA69" s="2167"/>
      <c r="AB69" s="75"/>
      <c r="AC69" s="75"/>
      <c r="AD69" s="75"/>
      <c r="AE69" s="75"/>
      <c r="AF69" s="75"/>
      <c r="AG69" s="75"/>
      <c r="AH69" s="75"/>
      <c r="AI69" s="75"/>
      <c r="AJ69" s="75"/>
      <c r="AL69" s="89"/>
      <c r="AM69" s="196"/>
      <c r="AN69" s="2125"/>
      <c r="AO69" s="2126"/>
      <c r="AP69" s="2127"/>
      <c r="AQ69" s="75"/>
      <c r="AR69" s="75"/>
      <c r="AS69" s="75"/>
      <c r="AT69" s="75"/>
      <c r="AU69" s="2167"/>
      <c r="AV69" s="2167"/>
      <c r="AW69" s="2167"/>
      <c r="AX69" s="2167"/>
      <c r="AY69" s="2167"/>
      <c r="AZ69" s="2167"/>
      <c r="BA69" s="2167"/>
      <c r="BB69" s="2167"/>
      <c r="BC69" s="2167"/>
      <c r="BD69" s="2167"/>
      <c r="BE69" s="2167"/>
      <c r="BF69" s="2167"/>
      <c r="BG69" s="2167"/>
      <c r="BH69" s="2167"/>
      <c r="BI69" s="2167"/>
      <c r="BJ69" s="2167"/>
      <c r="BK69" s="2167"/>
      <c r="BL69" s="2167"/>
      <c r="BM69" s="2167"/>
      <c r="BN69" s="2167"/>
      <c r="BO69" s="2167"/>
      <c r="BP69" s="2167"/>
      <c r="BQ69" s="2167"/>
      <c r="BR69" s="2167"/>
      <c r="BV69" s="2166"/>
      <c r="BW69" s="2166"/>
      <c r="BX69" s="3041"/>
      <c r="BY69" s="2125"/>
      <c r="BZ69" s="2126"/>
      <c r="CA69" s="2127"/>
      <c r="CD69" s="128"/>
      <c r="CH69" s="177"/>
      <c r="DG69" s="95"/>
      <c r="DH69" s="95"/>
      <c r="DI69" s="95"/>
      <c r="DJ69" s="95"/>
      <c r="DK69" s="95"/>
      <c r="DL69" s="95"/>
      <c r="DM69" s="95"/>
      <c r="DN69" s="95"/>
      <c r="DO69" s="89"/>
      <c r="DV69" s="89"/>
      <c r="DW69" s="95"/>
      <c r="DX69" s="95"/>
      <c r="EW69" s="95"/>
      <c r="EX69" s="95"/>
      <c r="EY69" s="95"/>
      <c r="EZ69" s="95"/>
      <c r="FA69" s="95"/>
      <c r="FB69" s="95"/>
      <c r="FC69" s="95"/>
      <c r="FD69" s="95"/>
      <c r="FE69" s="95"/>
    </row>
    <row r="70" spans="2:167" s="73" customFormat="1" ht="30" customHeight="1">
      <c r="B70" s="84"/>
      <c r="C70" s="75"/>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75"/>
      <c r="AC70" s="75"/>
      <c r="AD70" s="75"/>
      <c r="AE70" s="75"/>
      <c r="AF70" s="75"/>
      <c r="AG70" s="75"/>
      <c r="AH70" s="75"/>
      <c r="AI70" s="75"/>
      <c r="AJ70" s="75"/>
      <c r="AL70" s="89"/>
      <c r="AM70" s="89"/>
      <c r="AN70" s="89"/>
      <c r="AO70" s="89"/>
      <c r="AP70" s="89"/>
      <c r="AQ70" s="75"/>
      <c r="AR70" s="75"/>
      <c r="AS70" s="75"/>
      <c r="AT70" s="75"/>
      <c r="CD70" s="128"/>
      <c r="CH70" s="177"/>
      <c r="DG70" s="95"/>
      <c r="DH70" s="95"/>
      <c r="DI70" s="95"/>
      <c r="DJ70" s="95"/>
      <c r="DK70" s="95"/>
      <c r="DL70" s="95"/>
      <c r="DM70" s="95"/>
      <c r="DN70" s="89"/>
      <c r="DO70" s="89"/>
      <c r="DV70" s="89"/>
      <c r="DW70" s="95"/>
      <c r="DX70" s="95"/>
      <c r="DY70" s="177"/>
      <c r="DZ70" s="177"/>
      <c r="EA70" s="95"/>
      <c r="EB70" s="95"/>
      <c r="EC70" s="95"/>
      <c r="ED70" s="95"/>
      <c r="EE70" s="95"/>
      <c r="EF70" s="95"/>
      <c r="EG70" s="95"/>
      <c r="EH70" s="95"/>
      <c r="EI70" s="95"/>
      <c r="EJ70" s="95"/>
      <c r="EK70" s="95"/>
      <c r="EL70" s="95"/>
      <c r="EM70" s="95"/>
      <c r="EN70" s="95"/>
      <c r="EO70" s="95"/>
      <c r="EP70" s="95"/>
      <c r="EQ70" s="95"/>
      <c r="ER70" s="95"/>
      <c r="ES70" s="95"/>
      <c r="ET70" s="95"/>
      <c r="EU70" s="95"/>
      <c r="EV70" s="95"/>
      <c r="EW70" s="95"/>
      <c r="EX70" s="95"/>
      <c r="EY70" s="95"/>
      <c r="EZ70" s="95"/>
      <c r="FA70" s="95"/>
      <c r="FB70" s="95"/>
      <c r="FC70" s="95"/>
      <c r="FD70" s="95"/>
      <c r="FE70" s="95"/>
      <c r="FF70" s="95"/>
      <c r="FG70" s="95"/>
      <c r="FH70" s="95"/>
      <c r="FI70" s="95"/>
      <c r="FJ70" s="95"/>
      <c r="FK70" s="95"/>
    </row>
    <row r="71" spans="2:167" s="73" customFormat="1" ht="30" customHeight="1">
      <c r="B71" s="96"/>
      <c r="C71" s="75"/>
      <c r="D71" s="3028" t="s">
        <v>1554</v>
      </c>
      <c r="E71" s="2167"/>
      <c r="F71" s="2167" t="s">
        <v>3118</v>
      </c>
      <c r="G71" s="2167"/>
      <c r="H71" s="2167"/>
      <c r="I71" s="2167"/>
      <c r="J71" s="2167"/>
      <c r="K71" s="2167"/>
      <c r="L71" s="2167"/>
      <c r="M71" s="2167"/>
      <c r="N71" s="2167"/>
      <c r="O71" s="2167"/>
      <c r="P71" s="2167"/>
      <c r="Q71" s="2167"/>
      <c r="R71" s="2167"/>
      <c r="S71" s="2167"/>
      <c r="T71" s="2167"/>
      <c r="U71" s="2167"/>
      <c r="V71" s="2167"/>
      <c r="W71" s="2167"/>
      <c r="X71" s="2167"/>
      <c r="Y71" s="2167"/>
      <c r="Z71" s="2167"/>
      <c r="AA71" s="2167"/>
      <c r="AB71" s="75"/>
      <c r="AC71" s="75"/>
      <c r="AD71" s="75"/>
      <c r="AE71" s="75"/>
      <c r="AF71" s="75"/>
      <c r="AG71" s="75"/>
      <c r="AH71" s="75"/>
      <c r="AI71" s="75"/>
      <c r="AJ71" s="75"/>
      <c r="AL71" s="1833" t="s">
        <v>2081</v>
      </c>
      <c r="AM71" s="196"/>
      <c r="AN71" s="2122"/>
      <c r="AO71" s="2123"/>
      <c r="AP71" s="2124"/>
      <c r="AQ71" s="75"/>
      <c r="AR71" s="75"/>
      <c r="AS71" s="75"/>
      <c r="AT71" s="75"/>
      <c r="AU71" s="2167" t="s">
        <v>2492</v>
      </c>
      <c r="AV71" s="2167"/>
      <c r="AW71" s="2167" t="s">
        <v>3119</v>
      </c>
      <c r="AX71" s="2167"/>
      <c r="AY71" s="2167"/>
      <c r="AZ71" s="2167"/>
      <c r="BA71" s="2167"/>
      <c r="BB71" s="2167"/>
      <c r="BC71" s="2167"/>
      <c r="BD71" s="2167"/>
      <c r="BE71" s="2167"/>
      <c r="BF71" s="2167"/>
      <c r="BG71" s="2167"/>
      <c r="BH71" s="2167"/>
      <c r="BI71" s="2167"/>
      <c r="BJ71" s="2167"/>
      <c r="BK71" s="2167"/>
      <c r="BL71" s="2167"/>
      <c r="BM71" s="2167"/>
      <c r="BN71" s="2167"/>
      <c r="BO71" s="2167"/>
      <c r="BP71" s="2167"/>
      <c r="BQ71" s="2167"/>
      <c r="BR71" s="2167"/>
      <c r="BV71" s="2166">
        <v>53</v>
      </c>
      <c r="BW71" s="2166"/>
      <c r="BX71" s="3041"/>
      <c r="BY71" s="2122"/>
      <c r="BZ71" s="2123"/>
      <c r="CA71" s="2124"/>
      <c r="CD71" s="128"/>
      <c r="CH71" s="177"/>
      <c r="DG71" s="95"/>
      <c r="DH71" s="95"/>
      <c r="DI71" s="95"/>
      <c r="DJ71" s="95"/>
      <c r="DK71" s="95"/>
      <c r="DL71" s="95"/>
      <c r="DM71" s="95"/>
      <c r="DN71" s="95"/>
      <c r="DO71" s="89"/>
      <c r="DV71" s="89"/>
      <c r="DW71" s="95"/>
      <c r="DX71" s="95"/>
      <c r="EC71" s="95"/>
      <c r="ED71" s="95"/>
      <c r="EE71" s="95"/>
      <c r="EF71" s="95"/>
      <c r="EG71" s="95"/>
      <c r="EH71" s="95"/>
      <c r="EI71" s="95"/>
      <c r="EJ71" s="95"/>
      <c r="EK71" s="95"/>
      <c r="EL71" s="95"/>
      <c r="EM71" s="95"/>
      <c r="EN71" s="95"/>
      <c r="EO71" s="95"/>
      <c r="EP71" s="95"/>
      <c r="EQ71" s="95"/>
      <c r="ER71" s="95"/>
      <c r="ES71" s="95"/>
      <c r="ET71" s="95"/>
      <c r="EU71" s="95"/>
      <c r="EV71" s="95"/>
      <c r="EW71" s="95"/>
      <c r="EX71" s="95"/>
      <c r="EY71" s="95"/>
      <c r="EZ71" s="95"/>
      <c r="FA71" s="95"/>
      <c r="FB71" s="95"/>
      <c r="FC71" s="95"/>
      <c r="FD71" s="95"/>
      <c r="FE71" s="95"/>
    </row>
    <row r="72" spans="2:167" s="73" customFormat="1" ht="30" customHeight="1">
      <c r="B72" s="98"/>
      <c r="C72" s="75"/>
      <c r="D72" s="2167"/>
      <c r="E72" s="2167"/>
      <c r="F72" s="2167"/>
      <c r="G72" s="2167"/>
      <c r="H72" s="2167"/>
      <c r="I72" s="2167"/>
      <c r="J72" s="2167"/>
      <c r="K72" s="2167"/>
      <c r="L72" s="2167"/>
      <c r="M72" s="2167"/>
      <c r="N72" s="2167"/>
      <c r="O72" s="2167"/>
      <c r="P72" s="2167"/>
      <c r="Q72" s="2167"/>
      <c r="R72" s="2167"/>
      <c r="S72" s="2167"/>
      <c r="T72" s="2167"/>
      <c r="U72" s="2167"/>
      <c r="V72" s="2167"/>
      <c r="W72" s="2167"/>
      <c r="X72" s="2167"/>
      <c r="Y72" s="2167"/>
      <c r="Z72" s="2167"/>
      <c r="AA72" s="2167"/>
      <c r="AB72" s="75"/>
      <c r="AC72" s="75"/>
      <c r="AD72" s="75"/>
      <c r="AE72" s="75"/>
      <c r="AF72" s="75"/>
      <c r="AG72" s="75"/>
      <c r="AH72" s="75"/>
      <c r="AI72" s="75"/>
      <c r="AJ72" s="75"/>
      <c r="AL72" s="89"/>
      <c r="AM72" s="196"/>
      <c r="AN72" s="2125"/>
      <c r="AO72" s="2126"/>
      <c r="AP72" s="2127"/>
      <c r="AQ72" s="75"/>
      <c r="AR72" s="75"/>
      <c r="AS72" s="75"/>
      <c r="AT72" s="75"/>
      <c r="AU72" s="2167"/>
      <c r="AV72" s="2167"/>
      <c r="AW72" s="2167"/>
      <c r="AX72" s="2167"/>
      <c r="AY72" s="2167"/>
      <c r="AZ72" s="2167"/>
      <c r="BA72" s="2167"/>
      <c r="BB72" s="2167"/>
      <c r="BC72" s="2167"/>
      <c r="BD72" s="2167"/>
      <c r="BE72" s="2167"/>
      <c r="BF72" s="2167"/>
      <c r="BG72" s="2167"/>
      <c r="BH72" s="2167"/>
      <c r="BI72" s="2167"/>
      <c r="BJ72" s="2167"/>
      <c r="BK72" s="2167"/>
      <c r="BL72" s="2167"/>
      <c r="BM72" s="2167"/>
      <c r="BN72" s="2167"/>
      <c r="BO72" s="2167"/>
      <c r="BP72" s="2167"/>
      <c r="BQ72" s="2167"/>
      <c r="BR72" s="2167"/>
      <c r="BV72" s="2166"/>
      <c r="BW72" s="2166"/>
      <c r="BX72" s="3041"/>
      <c r="BY72" s="2125"/>
      <c r="BZ72" s="2126"/>
      <c r="CA72" s="2127"/>
      <c r="CD72" s="128"/>
      <c r="CH72" s="177"/>
      <c r="DG72" s="95"/>
      <c r="DH72" s="95"/>
      <c r="DI72" s="95"/>
      <c r="DJ72" s="95"/>
      <c r="DK72" s="95"/>
      <c r="DL72" s="95"/>
      <c r="DM72" s="95"/>
      <c r="DN72" s="95"/>
      <c r="DO72" s="89"/>
      <c r="DV72" s="89"/>
      <c r="DW72" s="95"/>
      <c r="DX72" s="95"/>
      <c r="EC72" s="95"/>
      <c r="ED72" s="95"/>
      <c r="EE72" s="95"/>
      <c r="EF72" s="95"/>
      <c r="EG72" s="95"/>
      <c r="EH72" s="95"/>
      <c r="EI72" s="95"/>
      <c r="EJ72" s="95"/>
      <c r="EK72" s="95"/>
      <c r="EL72" s="95"/>
      <c r="EM72" s="95"/>
      <c r="EN72" s="95"/>
      <c r="EO72" s="95"/>
      <c r="EP72" s="95"/>
      <c r="EQ72" s="95"/>
      <c r="ER72" s="95"/>
      <c r="ES72" s="95"/>
      <c r="ET72" s="95"/>
      <c r="EU72" s="95"/>
      <c r="EV72" s="95"/>
      <c r="EW72" s="95"/>
      <c r="EX72" s="95"/>
      <c r="EY72" s="95"/>
      <c r="EZ72" s="95"/>
      <c r="FA72" s="95"/>
      <c r="FB72" s="95"/>
      <c r="FC72" s="95"/>
      <c r="FD72" s="95"/>
      <c r="FE72" s="95"/>
    </row>
    <row r="73" spans="2:167" s="73" customFormat="1" ht="30" customHeight="1">
      <c r="B73" s="98"/>
      <c r="C73" s="75"/>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75"/>
      <c r="AC73" s="75"/>
      <c r="AD73" s="75"/>
      <c r="AE73" s="75"/>
      <c r="AF73" s="75"/>
      <c r="AG73" s="75"/>
      <c r="AH73" s="75"/>
      <c r="AI73" s="75"/>
      <c r="AJ73" s="75"/>
      <c r="AL73" s="89"/>
      <c r="AM73" s="89"/>
      <c r="AN73" s="89"/>
      <c r="AO73" s="89"/>
      <c r="AP73" s="89"/>
      <c r="AQ73" s="75"/>
      <c r="AR73" s="75"/>
      <c r="AS73" s="75"/>
      <c r="AT73" s="75"/>
      <c r="CD73" s="128"/>
      <c r="CH73" s="177"/>
      <c r="DG73" s="95"/>
      <c r="DH73" s="95"/>
      <c r="DI73" s="95"/>
      <c r="DJ73" s="95"/>
      <c r="DK73" s="95"/>
      <c r="DL73" s="95"/>
      <c r="DM73" s="95"/>
      <c r="DN73" s="89"/>
      <c r="DO73" s="89"/>
      <c r="DV73" s="89"/>
      <c r="DW73" s="95"/>
      <c r="DX73" s="95"/>
      <c r="DY73" s="95"/>
      <c r="DZ73" s="95"/>
      <c r="EA73" s="95"/>
      <c r="EB73" s="95"/>
      <c r="EC73" s="95"/>
      <c r="ED73" s="95"/>
      <c r="EE73" s="95"/>
      <c r="EF73" s="95"/>
      <c r="EG73" s="95"/>
      <c r="EH73" s="95"/>
      <c r="EI73" s="95"/>
      <c r="EJ73" s="95"/>
      <c r="EK73" s="95"/>
      <c r="EL73" s="95"/>
      <c r="EM73" s="95"/>
      <c r="EN73" s="95"/>
      <c r="EO73" s="95"/>
      <c r="EP73" s="95"/>
      <c r="EQ73" s="95"/>
      <c r="ER73" s="95"/>
      <c r="ES73" s="95"/>
      <c r="ET73" s="95"/>
      <c r="EU73" s="95"/>
      <c r="EV73" s="95"/>
      <c r="EW73" s="95"/>
      <c r="EX73" s="95"/>
      <c r="EY73" s="95"/>
      <c r="EZ73" s="95"/>
      <c r="FA73" s="95"/>
      <c r="FB73" s="95"/>
      <c r="FC73" s="95"/>
      <c r="FD73" s="95"/>
      <c r="FE73" s="95"/>
      <c r="FF73" s="95"/>
      <c r="FG73" s="95"/>
      <c r="FH73" s="95"/>
      <c r="FI73" s="95"/>
      <c r="FJ73" s="95"/>
      <c r="FK73" s="95"/>
    </row>
    <row r="74" spans="2:167" s="73" customFormat="1" ht="30" customHeight="1">
      <c r="B74" s="101"/>
      <c r="C74" s="75"/>
      <c r="D74" s="3028" t="s">
        <v>1557</v>
      </c>
      <c r="E74" s="2167"/>
      <c r="F74" s="2167" t="s">
        <v>3120</v>
      </c>
      <c r="G74" s="2167"/>
      <c r="H74" s="2167"/>
      <c r="I74" s="2167"/>
      <c r="J74" s="2167"/>
      <c r="K74" s="2167"/>
      <c r="L74" s="2167"/>
      <c r="M74" s="2167"/>
      <c r="N74" s="2167"/>
      <c r="O74" s="2167"/>
      <c r="P74" s="2167"/>
      <c r="Q74" s="2167"/>
      <c r="R74" s="2167"/>
      <c r="S74" s="2167"/>
      <c r="T74" s="2167"/>
      <c r="U74" s="2167"/>
      <c r="V74" s="2167"/>
      <c r="W74" s="2167"/>
      <c r="X74" s="2167"/>
      <c r="Y74" s="2167"/>
      <c r="Z74" s="2167"/>
      <c r="AA74" s="2167"/>
      <c r="AB74" s="75"/>
      <c r="AC74" s="75"/>
      <c r="AD74" s="75"/>
      <c r="AE74" s="75"/>
      <c r="AF74" s="75"/>
      <c r="AG74" s="75"/>
      <c r="AH74" s="75"/>
      <c r="AI74" s="75"/>
      <c r="AJ74" s="75"/>
      <c r="AL74" s="1833" t="s">
        <v>752</v>
      </c>
      <c r="AM74" s="196"/>
      <c r="AN74" s="2122"/>
      <c r="AO74" s="2123"/>
      <c r="AP74" s="2124"/>
      <c r="AQ74" s="75"/>
      <c r="AR74" s="75"/>
      <c r="AS74" s="75"/>
      <c r="AT74" s="75"/>
      <c r="AU74" s="2167" t="s">
        <v>2494</v>
      </c>
      <c r="AV74" s="2167"/>
      <c r="AW74" s="89" t="s">
        <v>3097</v>
      </c>
      <c r="AX74" s="95"/>
      <c r="BV74" s="3040" t="s">
        <v>2131</v>
      </c>
      <c r="BW74" s="2166"/>
      <c r="BX74" s="3041"/>
      <c r="BY74" s="2122"/>
      <c r="BZ74" s="2123"/>
      <c r="CA74" s="2124"/>
      <c r="CD74" s="128"/>
      <c r="CH74" s="177"/>
      <c r="DG74" s="95"/>
      <c r="DH74" s="95"/>
      <c r="DI74" s="95"/>
      <c r="DJ74" s="95"/>
      <c r="DK74" s="95"/>
      <c r="DL74" s="95"/>
      <c r="DM74" s="95"/>
      <c r="DN74" s="95"/>
      <c r="DO74" s="89"/>
      <c r="DV74" s="89"/>
      <c r="DW74" s="95"/>
      <c r="DX74" s="95"/>
      <c r="DY74" s="89"/>
      <c r="DZ74" s="75"/>
      <c r="EA74" s="75"/>
      <c r="EB74" s="75"/>
      <c r="EC74" s="75"/>
      <c r="ED74" s="75"/>
      <c r="EE74" s="75"/>
      <c r="EF74" s="75"/>
      <c r="EG74" s="75"/>
      <c r="EH74" s="75"/>
      <c r="EI74" s="75"/>
      <c r="EJ74" s="75"/>
      <c r="EK74" s="75"/>
      <c r="EL74" s="75"/>
      <c r="EM74" s="75"/>
      <c r="EN74" s="75"/>
      <c r="EO74" s="75"/>
      <c r="EP74" s="75"/>
      <c r="EQ74" s="75"/>
      <c r="ER74" s="75"/>
      <c r="ES74" s="75"/>
      <c r="ET74" s="75"/>
      <c r="EU74" s="75"/>
      <c r="EV74" s="75"/>
      <c r="EW74" s="75"/>
      <c r="EX74" s="75"/>
      <c r="EY74" s="75"/>
      <c r="EZ74" s="75"/>
      <c r="FA74" s="75"/>
      <c r="FB74" s="75"/>
      <c r="FC74" s="75"/>
      <c r="FD74" s="75"/>
      <c r="FE74" s="95"/>
      <c r="FF74" s="95"/>
      <c r="FG74" s="95"/>
      <c r="FH74" s="95"/>
      <c r="FI74" s="95"/>
      <c r="FJ74" s="95"/>
      <c r="FK74" s="95"/>
    </row>
    <row r="75" spans="2:167" s="73" customFormat="1" ht="30" customHeight="1">
      <c r="B75" s="84"/>
      <c r="C75" s="75"/>
      <c r="D75" s="2167"/>
      <c r="E75" s="2167"/>
      <c r="F75" s="2167"/>
      <c r="G75" s="2167"/>
      <c r="H75" s="2167"/>
      <c r="I75" s="2167"/>
      <c r="J75" s="2167"/>
      <c r="K75" s="2167"/>
      <c r="L75" s="2167"/>
      <c r="M75" s="2167"/>
      <c r="N75" s="2167"/>
      <c r="O75" s="2167"/>
      <c r="P75" s="2167"/>
      <c r="Q75" s="2167"/>
      <c r="R75" s="2167"/>
      <c r="S75" s="2167"/>
      <c r="T75" s="2167"/>
      <c r="U75" s="2167"/>
      <c r="V75" s="2167"/>
      <c r="W75" s="2167"/>
      <c r="X75" s="2167"/>
      <c r="Y75" s="2167"/>
      <c r="Z75" s="2167"/>
      <c r="AA75" s="2167"/>
      <c r="AB75" s="75"/>
      <c r="AC75" s="75"/>
      <c r="AD75" s="75"/>
      <c r="AE75" s="75"/>
      <c r="AF75" s="75"/>
      <c r="AG75" s="75"/>
      <c r="AH75" s="75"/>
      <c r="AI75" s="75"/>
      <c r="AJ75" s="75"/>
      <c r="AK75" s="89"/>
      <c r="AL75" s="89"/>
      <c r="AM75" s="196"/>
      <c r="AN75" s="2125"/>
      <c r="AO75" s="2126"/>
      <c r="AP75" s="2127"/>
      <c r="AQ75" s="75"/>
      <c r="AR75" s="75"/>
      <c r="AS75" s="75"/>
      <c r="AT75" s="75"/>
      <c r="AU75" s="2167"/>
      <c r="AV75" s="2167"/>
      <c r="AW75" s="99" t="s">
        <v>2664</v>
      </c>
      <c r="AX75" s="95"/>
      <c r="BV75" s="2166"/>
      <c r="BW75" s="2166"/>
      <c r="BX75" s="3041"/>
      <c r="BY75" s="2125"/>
      <c r="BZ75" s="2126"/>
      <c r="CA75" s="2127"/>
      <c r="CD75" s="128"/>
      <c r="CH75" s="177"/>
      <c r="DG75" s="95"/>
      <c r="DH75" s="95"/>
      <c r="DI75" s="95"/>
      <c r="DJ75" s="95"/>
      <c r="DK75" s="95"/>
      <c r="DL75" s="95"/>
      <c r="DM75" s="95"/>
      <c r="DN75" s="95"/>
      <c r="DO75" s="89"/>
      <c r="DV75" s="89"/>
      <c r="DW75" s="95"/>
      <c r="DX75" s="95"/>
      <c r="DY75" s="95"/>
      <c r="DZ75" s="75"/>
      <c r="EA75" s="75"/>
      <c r="EB75" s="75"/>
      <c r="EC75" s="75"/>
      <c r="ED75" s="75"/>
      <c r="EE75" s="75"/>
      <c r="EF75" s="75"/>
      <c r="EG75" s="75"/>
      <c r="EH75" s="75"/>
      <c r="EI75" s="75"/>
      <c r="EJ75" s="75"/>
      <c r="EK75" s="75"/>
      <c r="EL75" s="75"/>
      <c r="EM75" s="75"/>
      <c r="EN75" s="75"/>
      <c r="EO75" s="75"/>
      <c r="EP75" s="75"/>
      <c r="EQ75" s="75"/>
      <c r="ER75" s="75"/>
      <c r="ES75" s="75"/>
      <c r="ET75" s="75"/>
      <c r="EU75" s="75"/>
      <c r="EV75" s="75"/>
      <c r="EW75" s="75"/>
      <c r="EX75" s="75"/>
      <c r="EY75" s="75"/>
      <c r="EZ75" s="75"/>
      <c r="FA75" s="75"/>
      <c r="FB75" s="75"/>
      <c r="FC75" s="75"/>
      <c r="FD75" s="75"/>
      <c r="FE75" s="95"/>
      <c r="FF75" s="95"/>
      <c r="FG75" s="95"/>
      <c r="FH75" s="95"/>
      <c r="FI75" s="95"/>
      <c r="FJ75" s="95"/>
      <c r="FK75" s="95"/>
    </row>
    <row r="76" spans="2:167" s="73" customFormat="1" ht="30" customHeight="1">
      <c r="B76" s="84"/>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W76" s="3042"/>
      <c r="AX76" s="3042"/>
      <c r="AY76" s="3042"/>
      <c r="AZ76" s="3042"/>
      <c r="BA76" s="3042"/>
      <c r="BB76" s="3042"/>
      <c r="BC76" s="3042"/>
      <c r="BD76" s="3042"/>
      <c r="BE76" s="3042"/>
      <c r="BF76" s="3042"/>
      <c r="BG76" s="3042"/>
      <c r="BH76" s="3042"/>
      <c r="BI76" s="3042"/>
      <c r="BJ76" s="3042"/>
      <c r="BK76" s="3042"/>
      <c r="BL76" s="3042"/>
      <c r="BM76" s="3042"/>
      <c r="BN76" s="3042"/>
      <c r="BO76" s="3042"/>
      <c r="BP76" s="3042"/>
      <c r="BQ76" s="3042"/>
      <c r="BR76" s="3042"/>
      <c r="BS76" s="3042"/>
      <c r="CD76" s="128"/>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67" s="73" customFormat="1" ht="30" customHeight="1">
      <c r="B77" s="84"/>
      <c r="C77" s="75"/>
      <c r="D77" s="3028" t="s">
        <v>1511</v>
      </c>
      <c r="E77" s="2167"/>
      <c r="F77" s="2167" t="s">
        <v>3121</v>
      </c>
      <c r="G77" s="2167"/>
      <c r="H77" s="2167"/>
      <c r="I77" s="2167"/>
      <c r="J77" s="2167"/>
      <c r="K77" s="2167"/>
      <c r="L77" s="2167"/>
      <c r="M77" s="2167"/>
      <c r="N77" s="2167"/>
      <c r="O77" s="2167"/>
      <c r="P77" s="2167"/>
      <c r="Q77" s="2167"/>
      <c r="R77" s="2167"/>
      <c r="S77" s="2167"/>
      <c r="T77" s="2167"/>
      <c r="U77" s="2167"/>
      <c r="V77" s="2167"/>
      <c r="W77" s="2167"/>
      <c r="X77" s="2167"/>
      <c r="Y77" s="2167"/>
      <c r="Z77" s="2167"/>
      <c r="AA77" s="2167"/>
      <c r="AB77" s="75"/>
      <c r="AC77" s="75"/>
      <c r="AD77" s="75"/>
      <c r="AE77" s="75"/>
      <c r="AF77" s="75"/>
      <c r="AG77" s="75"/>
      <c r="AH77" s="75"/>
      <c r="AI77" s="75"/>
      <c r="AJ77" s="75"/>
      <c r="AK77" s="3040" t="s">
        <v>2142</v>
      </c>
      <c r="AL77" s="2166"/>
      <c r="AM77" s="3041"/>
      <c r="AN77" s="2122"/>
      <c r="AO77" s="2123"/>
      <c r="AP77" s="2124"/>
      <c r="AQ77" s="75"/>
      <c r="AR77" s="75"/>
      <c r="AS77" s="75"/>
      <c r="AT77" s="75"/>
      <c r="AW77" s="3043"/>
      <c r="AX77" s="3043"/>
      <c r="AY77" s="3043"/>
      <c r="AZ77" s="3043"/>
      <c r="BA77" s="3043"/>
      <c r="BB77" s="3043"/>
      <c r="BC77" s="3043"/>
      <c r="BD77" s="3043"/>
      <c r="BE77" s="3043"/>
      <c r="BF77" s="3043"/>
      <c r="BG77" s="3043"/>
      <c r="BH77" s="3043"/>
      <c r="BI77" s="3043"/>
      <c r="BJ77" s="3043"/>
      <c r="BK77" s="3043"/>
      <c r="BL77" s="3043"/>
      <c r="BM77" s="3043"/>
      <c r="BN77" s="3043"/>
      <c r="BO77" s="3043"/>
      <c r="BP77" s="3043"/>
      <c r="BQ77" s="3043"/>
      <c r="BR77" s="3043"/>
      <c r="BS77" s="3043"/>
      <c r="CD77" s="128"/>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67" s="73" customFormat="1" ht="30" customHeight="1">
      <c r="B78" s="84"/>
      <c r="C78" s="75"/>
      <c r="D78" s="2167"/>
      <c r="E78" s="2167"/>
      <c r="F78" s="2167"/>
      <c r="G78" s="2167"/>
      <c r="H78" s="2167"/>
      <c r="I78" s="2167"/>
      <c r="J78" s="2167"/>
      <c r="K78" s="2167"/>
      <c r="L78" s="2167"/>
      <c r="M78" s="2167"/>
      <c r="N78" s="2167"/>
      <c r="O78" s="2167"/>
      <c r="P78" s="2167"/>
      <c r="Q78" s="2167"/>
      <c r="R78" s="2167"/>
      <c r="S78" s="2167"/>
      <c r="T78" s="2167"/>
      <c r="U78" s="2167"/>
      <c r="V78" s="2167"/>
      <c r="W78" s="2167"/>
      <c r="X78" s="2167"/>
      <c r="Y78" s="2167"/>
      <c r="Z78" s="2167"/>
      <c r="AA78" s="2167"/>
      <c r="AB78" s="75"/>
      <c r="AC78" s="75"/>
      <c r="AD78" s="75"/>
      <c r="AE78" s="75"/>
      <c r="AF78" s="75"/>
      <c r="AG78" s="75"/>
      <c r="AH78" s="75"/>
      <c r="AI78" s="75"/>
      <c r="AJ78" s="75"/>
      <c r="AK78" s="2166"/>
      <c r="AL78" s="2166"/>
      <c r="AM78" s="3041"/>
      <c r="AN78" s="2125"/>
      <c r="AO78" s="2126"/>
      <c r="AP78" s="2127"/>
      <c r="AQ78" s="75"/>
      <c r="AR78" s="75"/>
      <c r="AS78" s="75"/>
      <c r="AT78" s="75"/>
      <c r="CD78" s="128"/>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67" s="73" customFormat="1" ht="30" customHeight="1">
      <c r="B79" s="96"/>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CD79" s="128"/>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67" s="73" customFormat="1" ht="30" customHeight="1">
      <c r="B80" s="98"/>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CD80" s="128"/>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98"/>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CD81" s="128"/>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101"/>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CD82" s="128"/>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84"/>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84"/>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CD84" s="128"/>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84"/>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84"/>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96"/>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CD87" s="128"/>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30" customHeight="1">
      <c r="B88" s="98"/>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CD88" s="128"/>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s="73" customFormat="1" ht="30" customHeight="1">
      <c r="B89" s="98"/>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c r="BU89" s="75"/>
      <c r="BV89" s="75"/>
      <c r="BW89" s="75"/>
      <c r="BX89" s="75"/>
      <c r="BY89" s="75"/>
      <c r="BZ89" s="75"/>
      <c r="CA89" s="75"/>
      <c r="CB89" s="75"/>
      <c r="CC89" s="75"/>
      <c r="CD89" s="128"/>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1:126" s="73" customFormat="1" ht="19.95" customHeight="1">
      <c r="B90" s="101"/>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C90" s="75"/>
      <c r="CD90" s="128"/>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row>
    <row r="91" spans="1:126" s="73" customFormat="1" ht="19.95" customHeight="1">
      <c r="B91" s="84"/>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132"/>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row>
    <row r="92" spans="1:126" s="73" customFormat="1" ht="30" customHeight="1">
      <c r="B92" s="133"/>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34"/>
      <c r="BE92" s="134"/>
      <c r="BF92" s="134"/>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42"/>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row r="93" spans="1:126" ht="19.95" customHeight="1">
      <c r="B93" s="135"/>
      <c r="C93" s="136"/>
      <c r="D93" s="135"/>
      <c r="E93" s="137"/>
      <c r="F93" s="136"/>
      <c r="G93" s="121"/>
      <c r="H93" s="121"/>
      <c r="I93" s="121"/>
      <c r="J93" s="139"/>
      <c r="K93" s="139"/>
      <c r="L93" s="139"/>
      <c r="M93" s="139"/>
      <c r="N93" s="139"/>
      <c r="O93" s="139"/>
      <c r="P93" s="139"/>
      <c r="Q93" s="140"/>
      <c r="R93" s="139"/>
      <c r="S93" s="139"/>
      <c r="T93" s="135"/>
      <c r="U93" s="135"/>
      <c r="V93" s="135"/>
      <c r="W93" s="135"/>
      <c r="X93" s="135"/>
      <c r="Y93" s="135"/>
      <c r="Z93" s="135"/>
      <c r="AA93" s="135"/>
      <c r="AB93" s="141"/>
      <c r="AC93" s="137"/>
      <c r="AD93" s="137"/>
      <c r="AE93" s="137"/>
      <c r="AF93" s="137"/>
      <c r="AG93" s="137"/>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5"/>
      <c r="BG93" s="135"/>
      <c r="BH93" s="135"/>
      <c r="BI93" s="135"/>
      <c r="BJ93" s="135"/>
      <c r="BK93" s="135"/>
      <c r="BL93" s="135"/>
      <c r="BM93" s="135"/>
      <c r="BN93" s="135"/>
      <c r="BO93" s="135"/>
      <c r="BP93" s="135"/>
      <c r="BQ93" s="135"/>
      <c r="BR93" s="135"/>
      <c r="BS93" s="135"/>
      <c r="BT93" s="135"/>
      <c r="BU93" s="135"/>
      <c r="BV93" s="135"/>
      <c r="BW93" s="135"/>
      <c r="BX93" s="135"/>
      <c r="BY93" s="135"/>
      <c r="BZ93" s="141"/>
      <c r="CA93" s="137"/>
      <c r="CB93" s="137"/>
      <c r="CC93" s="135"/>
      <c r="CD93" s="135"/>
    </row>
    <row r="94" spans="1:126" ht="19.95" customHeight="1">
      <c r="B94" s="135"/>
      <c r="C94" s="136"/>
      <c r="D94" s="135"/>
      <c r="E94" s="137"/>
      <c r="F94" s="136"/>
      <c r="G94" s="121"/>
      <c r="H94" s="121"/>
      <c r="I94" s="121"/>
      <c r="J94" s="139"/>
      <c r="K94" s="139"/>
      <c r="L94" s="139"/>
      <c r="M94" s="139"/>
      <c r="N94" s="139"/>
      <c r="O94" s="139"/>
      <c r="P94" s="139"/>
      <c r="Q94" s="140"/>
      <c r="R94" s="139"/>
      <c r="S94" s="139"/>
      <c r="T94" s="135"/>
      <c r="U94" s="135"/>
      <c r="V94" s="135"/>
      <c r="W94" s="135"/>
      <c r="X94" s="135"/>
      <c r="Y94" s="135"/>
      <c r="Z94" s="135"/>
      <c r="AA94" s="135"/>
      <c r="AB94" s="141"/>
      <c r="AC94" s="137"/>
      <c r="AD94" s="137"/>
      <c r="AE94" s="137"/>
      <c r="AF94" s="137"/>
      <c r="AG94" s="137"/>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5"/>
      <c r="BG94" s="135"/>
      <c r="BH94" s="135"/>
      <c r="BI94" s="135"/>
      <c r="BJ94" s="135"/>
      <c r="BK94" s="135"/>
      <c r="BL94" s="135"/>
      <c r="BM94" s="135"/>
      <c r="BN94" s="135"/>
      <c r="BO94" s="135"/>
      <c r="BP94" s="135"/>
      <c r="BQ94" s="135"/>
      <c r="BR94" s="135"/>
      <c r="BS94" s="135"/>
      <c r="BT94" s="135"/>
      <c r="BU94" s="135"/>
      <c r="BV94" s="135"/>
      <c r="BW94" s="135"/>
      <c r="BX94" s="135"/>
      <c r="BY94" s="135"/>
      <c r="BZ94" s="141"/>
      <c r="CA94" s="137"/>
      <c r="CB94" s="137"/>
      <c r="CC94" s="135"/>
      <c r="CD94" s="135"/>
    </row>
    <row r="95" spans="1:126" s="74" customFormat="1" ht="30" customHeight="1">
      <c r="A95" s="2160">
        <v>41</v>
      </c>
      <c r="B95" s="2160"/>
      <c r="C95" s="2160"/>
      <c r="D95" s="2160"/>
      <c r="E95" s="2160"/>
      <c r="F95" s="2160"/>
      <c r="G95" s="2160"/>
      <c r="H95" s="2160"/>
      <c r="I95" s="2160"/>
      <c r="J95" s="2160"/>
      <c r="K95" s="2160"/>
      <c r="L95" s="2160"/>
      <c r="M95" s="2160"/>
      <c r="N95" s="2160"/>
      <c r="O95" s="2160"/>
      <c r="P95" s="2160"/>
      <c r="Q95" s="2160"/>
      <c r="R95" s="2160"/>
      <c r="S95" s="2160"/>
      <c r="T95" s="2160"/>
      <c r="U95" s="2160"/>
      <c r="V95" s="2160"/>
      <c r="W95" s="2160"/>
      <c r="X95" s="2160"/>
      <c r="Y95" s="2160"/>
      <c r="Z95" s="2160"/>
      <c r="AA95" s="2160"/>
      <c r="AB95" s="2160"/>
      <c r="AC95" s="2160"/>
      <c r="AD95" s="2160"/>
      <c r="AE95" s="2160"/>
      <c r="AF95" s="2160"/>
      <c r="AG95" s="2160"/>
      <c r="AH95" s="2160"/>
      <c r="AI95" s="2160"/>
      <c r="AJ95" s="2160"/>
      <c r="AK95" s="2160"/>
      <c r="AL95" s="2160"/>
      <c r="AM95" s="2160"/>
      <c r="AN95" s="2160"/>
      <c r="AO95" s="2160"/>
      <c r="AP95" s="2160"/>
      <c r="AQ95" s="2160"/>
      <c r="AR95" s="2160"/>
      <c r="AS95" s="2160"/>
      <c r="AT95" s="2160"/>
      <c r="AU95" s="2160"/>
      <c r="AV95" s="2160"/>
      <c r="AW95" s="2160"/>
      <c r="AX95" s="2160"/>
      <c r="AY95" s="2160"/>
      <c r="AZ95" s="2160"/>
      <c r="BA95" s="2160"/>
      <c r="BB95" s="2160"/>
      <c r="BC95" s="2160"/>
      <c r="BD95" s="2160"/>
      <c r="BE95" s="2160"/>
      <c r="BF95" s="2160"/>
      <c r="BG95" s="2160"/>
      <c r="BH95" s="2160"/>
      <c r="BI95" s="2160"/>
      <c r="BJ95" s="2160"/>
      <c r="BK95" s="2160"/>
      <c r="BL95" s="2160"/>
      <c r="BM95" s="2160"/>
      <c r="BN95" s="2160"/>
      <c r="BO95" s="2160"/>
      <c r="BP95" s="2160"/>
      <c r="BQ95" s="2160"/>
      <c r="BR95" s="2160"/>
      <c r="BS95" s="2160"/>
      <c r="BT95" s="2160"/>
      <c r="BU95" s="2160"/>
      <c r="BV95" s="2160"/>
      <c r="BW95" s="2160"/>
      <c r="BX95" s="2160"/>
      <c r="BY95" s="2160"/>
      <c r="BZ95" s="2160"/>
      <c r="CA95" s="2160"/>
      <c r="CB95" s="2160"/>
      <c r="CC95" s="2160"/>
      <c r="CD95" s="2160"/>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row>
    <row r="96" spans="1:126" s="74" customFormat="1" ht="19.95" customHeight="1">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H96" s="75"/>
      <c r="CI96" s="75"/>
      <c r="CJ96" s="75"/>
      <c r="CK96" s="75"/>
      <c r="CL96" s="75"/>
      <c r="CM96" s="75"/>
      <c r="CN96" s="75"/>
      <c r="CO96" s="75"/>
      <c r="CP96" s="75"/>
      <c r="CQ96" s="75"/>
      <c r="CR96" s="75"/>
      <c r="CS96" s="75"/>
      <c r="CT96" s="75"/>
      <c r="CU96" s="75"/>
      <c r="CV96" s="75"/>
      <c r="CW96" s="75"/>
      <c r="CX96" s="75"/>
      <c r="CY96" s="75"/>
      <c r="CZ96" s="75"/>
      <c r="DA96" s="75"/>
      <c r="DB96" s="75"/>
      <c r="DC96" s="75"/>
      <c r="DD96" s="75"/>
      <c r="DE96" s="75"/>
      <c r="DF96" s="75"/>
      <c r="DG96" s="75"/>
      <c r="DH96" s="75"/>
      <c r="DI96" s="75"/>
      <c r="DJ96" s="75"/>
      <c r="DK96" s="75"/>
      <c r="DL96" s="75"/>
      <c r="DM96" s="75"/>
      <c r="DN96" s="75"/>
      <c r="DO96" s="75"/>
      <c r="DP96" s="75"/>
      <c r="DQ96" s="75"/>
      <c r="DR96" s="75"/>
      <c r="DS96" s="75"/>
      <c r="DT96" s="75"/>
      <c r="DU96" s="75"/>
      <c r="DV96" s="75"/>
    </row>
    <row r="97" spans="2:126" s="74" customFormat="1" ht="19.95" customHeight="1">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H97" s="75"/>
      <c r="CI97" s="75"/>
      <c r="CJ97" s="75"/>
      <c r="CK97" s="75"/>
      <c r="CL97" s="75"/>
      <c r="CM97" s="75"/>
      <c r="CN97" s="75"/>
      <c r="CO97" s="75"/>
      <c r="CP97" s="75"/>
      <c r="CQ97" s="75"/>
      <c r="CR97" s="75"/>
      <c r="CS97" s="75"/>
      <c r="CT97" s="75"/>
      <c r="CU97" s="75"/>
      <c r="CV97" s="75"/>
      <c r="CW97" s="75"/>
      <c r="CX97" s="75"/>
      <c r="CY97" s="75"/>
      <c r="CZ97" s="75"/>
      <c r="DA97" s="75"/>
      <c r="DB97" s="75"/>
      <c r="DC97" s="75"/>
      <c r="DD97" s="75"/>
      <c r="DE97" s="75"/>
      <c r="DF97" s="75"/>
      <c r="DG97" s="75"/>
      <c r="DH97" s="75"/>
      <c r="DI97" s="75"/>
      <c r="DJ97" s="75"/>
      <c r="DK97" s="75"/>
      <c r="DL97" s="75"/>
      <c r="DM97" s="75"/>
      <c r="DN97" s="75"/>
      <c r="DO97" s="75"/>
      <c r="DP97" s="75"/>
      <c r="DQ97" s="75"/>
      <c r="DR97" s="75"/>
      <c r="DS97" s="75"/>
      <c r="DT97" s="75"/>
      <c r="DU97" s="75"/>
      <c r="DV97" s="75"/>
    </row>
  </sheetData>
  <mergeCells count="123">
    <mergeCell ref="BY42:CA43"/>
    <mergeCell ref="BW42:BX43"/>
    <mergeCell ref="AR42:AS42"/>
    <mergeCell ref="AU44:BQ45"/>
    <mergeCell ref="AW76:BS77"/>
    <mergeCell ref="BV68:BX69"/>
    <mergeCell ref="BY68:CA69"/>
    <mergeCell ref="D71:E72"/>
    <mergeCell ref="F71:AA72"/>
    <mergeCell ref="AN71:AP72"/>
    <mergeCell ref="AU71:AV72"/>
    <mergeCell ref="AW71:BR72"/>
    <mergeCell ref="BV71:BX72"/>
    <mergeCell ref="BY71:CA72"/>
    <mergeCell ref="D68:E69"/>
    <mergeCell ref="F68:AA69"/>
    <mergeCell ref="AN68:AP69"/>
    <mergeCell ref="AU68:AV69"/>
    <mergeCell ref="AW68:BR69"/>
    <mergeCell ref="D65:E66"/>
    <mergeCell ref="AL65:AM66"/>
    <mergeCell ref="F65:AA66"/>
    <mergeCell ref="AN65:AP66"/>
    <mergeCell ref="AU65:AV66"/>
    <mergeCell ref="A95:CD95"/>
    <mergeCell ref="D77:E78"/>
    <mergeCell ref="F77:AA78"/>
    <mergeCell ref="AK77:AM78"/>
    <mergeCell ref="AN77:AP78"/>
    <mergeCell ref="D74:E75"/>
    <mergeCell ref="F74:AA75"/>
    <mergeCell ref="AN74:AP75"/>
    <mergeCell ref="AU74:AV75"/>
    <mergeCell ref="BV74:BX75"/>
    <mergeCell ref="BY74:CA75"/>
    <mergeCell ref="AW65:BR66"/>
    <mergeCell ref="BV65:BX66"/>
    <mergeCell ref="BY65:CA66"/>
    <mergeCell ref="D62:E63"/>
    <mergeCell ref="AL62:AM63"/>
    <mergeCell ref="F62:AA63"/>
    <mergeCell ref="AN62:AP63"/>
    <mergeCell ref="AU62:AV63"/>
    <mergeCell ref="AW62:BR63"/>
    <mergeCell ref="D59:E60"/>
    <mergeCell ref="AL59:AM60"/>
    <mergeCell ref="F59:AA60"/>
    <mergeCell ref="AN59:AP60"/>
    <mergeCell ref="AU59:AV60"/>
    <mergeCell ref="AW59:BR60"/>
    <mergeCell ref="BV59:BX60"/>
    <mergeCell ref="BY59:CA60"/>
    <mergeCell ref="BV62:BX63"/>
    <mergeCell ref="BY62:CA63"/>
    <mergeCell ref="BY53:CA54"/>
    <mergeCell ref="D56:E57"/>
    <mergeCell ref="AL56:AM57"/>
    <mergeCell ref="F56:AA57"/>
    <mergeCell ref="AN56:AP57"/>
    <mergeCell ref="AU56:AV57"/>
    <mergeCell ref="AW56:BR57"/>
    <mergeCell ref="BV56:BX57"/>
    <mergeCell ref="BY56:CA57"/>
    <mergeCell ref="AL42:AM43"/>
    <mergeCell ref="AN42:AP43"/>
    <mergeCell ref="D53:E54"/>
    <mergeCell ref="AL53:AM54"/>
    <mergeCell ref="F53:AA54"/>
    <mergeCell ref="AN53:AP54"/>
    <mergeCell ref="AL36:AM37"/>
    <mergeCell ref="AN36:AP37"/>
    <mergeCell ref="BW36:BX37"/>
    <mergeCell ref="AU53:AV54"/>
    <mergeCell ref="AW53:BR54"/>
    <mergeCell ref="BV53:BX54"/>
    <mergeCell ref="AR39:AS39"/>
    <mergeCell ref="C42:D42"/>
    <mergeCell ref="AR36:AS36"/>
    <mergeCell ref="BY36:CA37"/>
    <mergeCell ref="AL39:AM40"/>
    <mergeCell ref="AN39:AP40"/>
    <mergeCell ref="BW39:BX40"/>
    <mergeCell ref="BY39:CA40"/>
    <mergeCell ref="AL30:AM31"/>
    <mergeCell ref="AN30:AP31"/>
    <mergeCell ref="BW30:BX31"/>
    <mergeCell ref="BY30:CA31"/>
    <mergeCell ref="AL33:AM34"/>
    <mergeCell ref="AN33:AP34"/>
    <mergeCell ref="BW33:BX34"/>
    <mergeCell ref="BY33:CA34"/>
    <mergeCell ref="AR30:AS30"/>
    <mergeCell ref="AR33:AS33"/>
    <mergeCell ref="AL24:AM25"/>
    <mergeCell ref="AN24:AP25"/>
    <mergeCell ref="BW24:BX25"/>
    <mergeCell ref="BY24:CA25"/>
    <mergeCell ref="AL27:AM28"/>
    <mergeCell ref="AN27:AP28"/>
    <mergeCell ref="BW27:BX28"/>
    <mergeCell ref="BY27:CA28"/>
    <mergeCell ref="AL20:AM21"/>
    <mergeCell ref="AN20:AP21"/>
    <mergeCell ref="BW21:BX22"/>
    <mergeCell ref="BY21:CA22"/>
    <mergeCell ref="AR21:AS21"/>
    <mergeCell ref="AR24:AS24"/>
    <mergeCell ref="AR27:AS27"/>
    <mergeCell ref="BW18:BX19"/>
    <mergeCell ref="BY18:CA19"/>
    <mergeCell ref="BY11:CA12"/>
    <mergeCell ref="AL15:AM16"/>
    <mergeCell ref="AN15:AP16"/>
    <mergeCell ref="BW15:BX16"/>
    <mergeCell ref="BY15:CA16"/>
    <mergeCell ref="C4:N5"/>
    <mergeCell ref="O4:Q5"/>
    <mergeCell ref="AL11:AM12"/>
    <mergeCell ref="AN11:AP12"/>
    <mergeCell ref="BW11:BX12"/>
    <mergeCell ref="AR11:AS11"/>
    <mergeCell ref="AR15:AS15"/>
    <mergeCell ref="AR18:AS18"/>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sheetPr>
  <dimension ref="A1:FO98"/>
  <sheetViews>
    <sheetView showGridLines="0" view="pageBreakPreview" topLeftCell="A70" zoomScale="40" zoomScaleNormal="40" zoomScalePageLayoutView="35" workbookViewId="0">
      <selection activeCell="BS90" sqref="BS90:CA91"/>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71" ht="81" customHeight="1"/>
    <row r="2" spans="2:171"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71"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71" s="71" customFormat="1" ht="30" customHeight="1">
      <c r="B4" s="80"/>
      <c r="C4" s="2938" t="s">
        <v>2679</v>
      </c>
      <c r="D4" s="2939"/>
      <c r="E4" s="2939"/>
      <c r="F4" s="2939"/>
      <c r="G4" s="2939"/>
      <c r="H4" s="2939"/>
      <c r="I4" s="2939"/>
      <c r="J4" s="2939"/>
      <c r="K4" s="2939"/>
      <c r="L4" s="2939"/>
      <c r="M4" s="2939"/>
      <c r="N4" s="2940"/>
      <c r="O4" s="2944" t="s">
        <v>3021</v>
      </c>
      <c r="P4" s="2945"/>
      <c r="Q4" s="2946"/>
      <c r="R4" s="47"/>
      <c r="S4" s="115" t="s">
        <v>3048</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71" s="71" customFormat="1" ht="30" customHeight="1">
      <c r="B5" s="81"/>
      <c r="C5" s="2941"/>
      <c r="D5" s="2942"/>
      <c r="E5" s="2942"/>
      <c r="F5" s="2942"/>
      <c r="G5" s="2942"/>
      <c r="H5" s="2942"/>
      <c r="I5" s="2942"/>
      <c r="J5" s="2942"/>
      <c r="K5" s="2942"/>
      <c r="L5" s="2942"/>
      <c r="M5" s="2942"/>
      <c r="N5" s="2943"/>
      <c r="O5" s="2947"/>
      <c r="P5" s="2948"/>
      <c r="Q5" s="2949"/>
      <c r="R5" s="47"/>
      <c r="S5" s="116" t="s">
        <v>3049</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5"/>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71"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71" s="71" customFormat="1" ht="25.2" customHeight="1">
      <c r="B7" s="83"/>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5"/>
      <c r="CH7" s="75"/>
      <c r="CI7" s="75"/>
      <c r="CJ7" s="75"/>
      <c r="CK7" s="75"/>
      <c r="CN7" s="95"/>
      <c r="CO7" s="113"/>
      <c r="CP7" s="113"/>
      <c r="CQ7" s="113"/>
      <c r="CR7" s="113"/>
      <c r="CS7" s="114"/>
      <c r="CT7" s="114"/>
      <c r="CU7" s="114"/>
      <c r="CV7" s="114"/>
      <c r="CW7" s="95"/>
      <c r="CX7" s="95"/>
      <c r="CY7" s="114"/>
      <c r="CZ7" s="114"/>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row>
    <row r="8" spans="2:171" s="71" customFormat="1" ht="30" customHeight="1">
      <c r="B8" s="84"/>
      <c r="C8" s="1823" t="s">
        <v>3122</v>
      </c>
      <c r="D8" s="106" t="s">
        <v>3123</v>
      </c>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125"/>
      <c r="CH8" s="75"/>
      <c r="CI8" s="75"/>
      <c r="CJ8" s="75"/>
      <c r="CK8" s="75"/>
      <c r="CN8" s="95"/>
      <c r="CO8" s="113"/>
      <c r="CP8" s="113"/>
      <c r="CQ8" s="113"/>
      <c r="CR8" s="113"/>
      <c r="CS8" s="114"/>
      <c r="CT8" s="114"/>
      <c r="CU8" s="114"/>
      <c r="CV8" s="114"/>
      <c r="CW8" s="95"/>
      <c r="CX8" s="95"/>
      <c r="CY8" s="114"/>
      <c r="CZ8" s="75"/>
      <c r="DA8" s="75"/>
      <c r="DB8" s="75"/>
      <c r="DC8" s="75"/>
      <c r="DD8" s="75"/>
      <c r="DE8" s="75"/>
      <c r="DF8" s="75"/>
      <c r="DG8" s="75"/>
      <c r="DH8" s="75"/>
      <c r="DI8" s="75"/>
      <c r="DJ8" s="75"/>
      <c r="DK8" s="75"/>
      <c r="DL8" s="75"/>
      <c r="DM8" s="75"/>
      <c r="DN8" s="75"/>
      <c r="DO8" s="7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row>
    <row r="9" spans="2:171" s="71" customFormat="1" ht="30" customHeight="1">
      <c r="B9" s="84"/>
      <c r="C9" s="106"/>
      <c r="D9" s="153" t="s">
        <v>3124</v>
      </c>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125"/>
      <c r="CH9" s="75"/>
      <c r="CI9" s="75"/>
      <c r="CJ9" s="75"/>
      <c r="CK9" s="75"/>
      <c r="CL9" s="106"/>
      <c r="CM9" s="153"/>
      <c r="CN9" s="95"/>
      <c r="CO9" s="113"/>
      <c r="CP9" s="113"/>
      <c r="CQ9" s="113"/>
      <c r="CR9" s="113"/>
      <c r="CS9" s="114"/>
      <c r="CT9" s="114"/>
      <c r="CU9" s="114"/>
      <c r="CV9" s="114"/>
      <c r="CW9" s="95"/>
      <c r="CX9" s="95"/>
      <c r="CY9" s="114"/>
      <c r="CZ9" s="75"/>
      <c r="DA9" s="75"/>
      <c r="DB9" s="75"/>
      <c r="DC9" s="75"/>
      <c r="DD9" s="75"/>
      <c r="DE9" s="75"/>
      <c r="DF9" s="75"/>
      <c r="DG9" s="75"/>
      <c r="DH9" s="75"/>
      <c r="DI9" s="75"/>
      <c r="DJ9" s="75"/>
      <c r="DK9" s="75"/>
      <c r="DL9" s="75"/>
      <c r="DM9" s="75"/>
      <c r="DN9" s="75"/>
      <c r="DO9" s="75"/>
      <c r="DP9" s="95"/>
      <c r="DQ9" s="95"/>
      <c r="DR9" s="95"/>
      <c r="DS9" s="95"/>
      <c r="DT9" s="95"/>
      <c r="DU9" s="95"/>
      <c r="DV9" s="95"/>
      <c r="DW9" s="95"/>
      <c r="DX9" s="95"/>
      <c r="DY9" s="95"/>
      <c r="DZ9" s="95"/>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row>
    <row r="10" spans="2:171" s="71" customFormat="1" ht="30" customHeight="1">
      <c r="B10" s="84"/>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125"/>
      <c r="CH10" s="75"/>
      <c r="CI10" s="75"/>
      <c r="CJ10" s="75"/>
      <c r="CK10" s="75"/>
      <c r="CL10" s="106"/>
      <c r="CZ10" s="75"/>
      <c r="DA10" s="75"/>
      <c r="DB10" s="75"/>
      <c r="DC10" s="75"/>
      <c r="DD10" s="75"/>
      <c r="DE10" s="75"/>
      <c r="DF10" s="75"/>
      <c r="DG10" s="75"/>
      <c r="DH10" s="75"/>
      <c r="DI10" s="75"/>
      <c r="DJ10" s="75"/>
      <c r="DK10" s="75"/>
      <c r="DL10" s="75"/>
      <c r="DM10" s="75"/>
      <c r="DN10" s="75"/>
      <c r="DO10" s="75"/>
      <c r="DP10" s="95"/>
      <c r="DQ10" s="95"/>
      <c r="DR10" s="95"/>
      <c r="DS10" s="95"/>
      <c r="DT10" s="95"/>
      <c r="DU10" s="95"/>
      <c r="DV10" s="95"/>
      <c r="DW10" s="95"/>
      <c r="DX10" s="95"/>
      <c r="DY10" s="95"/>
      <c r="DZ10" s="95"/>
      <c r="EA10" s="95"/>
      <c r="EB10" s="95"/>
      <c r="EC10" s="95"/>
      <c r="ED10" s="95"/>
      <c r="EE10" s="95"/>
      <c r="EF10" s="95"/>
      <c r="EG10" s="95"/>
      <c r="EH10" s="95"/>
      <c r="EI10" s="95"/>
      <c r="EJ10" s="95"/>
      <c r="EK10" s="95"/>
      <c r="EL10" s="95"/>
      <c r="EM10" s="95"/>
      <c r="EN10" s="95"/>
      <c r="EO10" s="95"/>
      <c r="EP10" s="95"/>
      <c r="EQ10" s="95"/>
      <c r="ER10" s="95"/>
      <c r="ES10" s="95"/>
      <c r="ET10" s="95"/>
      <c r="EU10" s="95"/>
      <c r="EV10" s="95"/>
      <c r="EW10" s="95"/>
      <c r="EX10" s="95"/>
      <c r="EY10" s="95"/>
      <c r="EZ10" s="95"/>
      <c r="FA10" s="95"/>
      <c r="FB10" s="95"/>
      <c r="FC10" s="95"/>
      <c r="FD10" s="95"/>
      <c r="FE10" s="95"/>
      <c r="FF10" s="95"/>
      <c r="FG10" s="95"/>
      <c r="FH10" s="95"/>
      <c r="FI10" s="95"/>
      <c r="FJ10" s="95"/>
      <c r="FK10" s="95"/>
      <c r="FL10" s="95"/>
      <c r="FM10" s="95"/>
      <c r="FN10" s="95"/>
      <c r="FO10" s="95"/>
    </row>
    <row r="11" spans="2:171" s="71" customFormat="1" ht="30" customHeight="1">
      <c r="B11" s="84"/>
      <c r="C11" s="75"/>
      <c r="D11" s="1828" t="s">
        <v>3125</v>
      </c>
      <c r="E11" s="145"/>
      <c r="F11" s="95"/>
      <c r="G11" s="146"/>
      <c r="H11" s="146"/>
      <c r="I11" s="112"/>
      <c r="J11" s="112"/>
      <c r="K11" s="112"/>
      <c r="L11" s="112"/>
      <c r="M11" s="112"/>
      <c r="N11" s="112"/>
      <c r="O11" s="112"/>
      <c r="P11" s="112"/>
      <c r="Q11" s="112"/>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125"/>
      <c r="CH11" s="75"/>
      <c r="CI11" s="75"/>
      <c r="CJ11" s="75"/>
      <c r="CK11" s="75"/>
      <c r="CL11" s="106"/>
      <c r="CZ11" s="75"/>
      <c r="DA11" s="75"/>
      <c r="DB11" s="75"/>
      <c r="DC11" s="75"/>
      <c r="DD11" s="75"/>
      <c r="DE11" s="75"/>
      <c r="DF11" s="75"/>
      <c r="DG11" s="75"/>
      <c r="DH11" s="75"/>
      <c r="DI11" s="75"/>
      <c r="DJ11" s="75"/>
      <c r="DK11" s="75"/>
      <c r="DL11" s="75"/>
      <c r="DM11" s="75"/>
      <c r="DN11" s="75"/>
      <c r="DO11" s="7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row>
    <row r="12" spans="2:171" s="71" customFormat="1" ht="30" customHeight="1">
      <c r="B12" s="84"/>
      <c r="C12" s="75"/>
      <c r="D12" s="2898" t="s">
        <v>1395</v>
      </c>
      <c r="E12" s="2258"/>
      <c r="F12" s="2959"/>
      <c r="G12" s="2960"/>
      <c r="H12" s="2961"/>
      <c r="I12" s="113"/>
      <c r="J12" s="2215" t="s">
        <v>3126</v>
      </c>
      <c r="K12" s="2215"/>
      <c r="L12" s="2215"/>
      <c r="M12" s="2215"/>
      <c r="N12" s="2215"/>
      <c r="O12" s="2215"/>
      <c r="P12" s="2215"/>
      <c r="Q12" s="2215"/>
      <c r="R12" s="2215"/>
      <c r="S12" s="2215"/>
      <c r="T12" s="221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125"/>
      <c r="CH12" s="75"/>
      <c r="CI12" s="75"/>
      <c r="CJ12" s="75"/>
      <c r="CK12" s="75"/>
      <c r="CL12" s="106"/>
      <c r="CZ12" s="75"/>
      <c r="DA12" s="75"/>
      <c r="DB12" s="75"/>
      <c r="DC12" s="75"/>
      <c r="DD12" s="75"/>
      <c r="DE12" s="75"/>
      <c r="DF12" s="75"/>
      <c r="DG12" s="75"/>
      <c r="DH12" s="75"/>
      <c r="DI12" s="75"/>
      <c r="DJ12" s="75"/>
      <c r="DK12" s="75"/>
      <c r="DL12" s="75"/>
      <c r="DM12" s="75"/>
      <c r="DN12" s="75"/>
      <c r="DO12" s="75"/>
      <c r="DP12" s="95"/>
      <c r="DQ12" s="95"/>
      <c r="DR12" s="95"/>
      <c r="DS12" s="95"/>
      <c r="DT12" s="95"/>
      <c r="DU12" s="95"/>
      <c r="DV12" s="95"/>
      <c r="DW12" s="95"/>
      <c r="DX12" s="95"/>
      <c r="DY12" s="95"/>
      <c r="DZ12" s="95"/>
      <c r="EA12" s="95"/>
      <c r="EB12" s="95"/>
      <c r="EC12" s="95"/>
      <c r="ED12" s="95"/>
      <c r="EE12" s="95"/>
      <c r="EF12" s="95"/>
      <c r="EG12" s="95"/>
      <c r="EH12" s="95"/>
      <c r="EI12" s="95"/>
      <c r="EJ12" s="95"/>
      <c r="EK12" s="95"/>
      <c r="EL12" s="95"/>
      <c r="EM12" s="95"/>
      <c r="EN12" s="95"/>
      <c r="EO12" s="95"/>
      <c r="EP12" s="95"/>
      <c r="EQ12" s="95"/>
      <c r="ER12" s="95"/>
      <c r="ES12" s="95"/>
      <c r="ET12" s="95"/>
      <c r="EU12" s="95"/>
      <c r="EV12" s="95"/>
      <c r="EW12" s="95"/>
      <c r="EX12" s="95"/>
      <c r="EY12" s="95"/>
      <c r="EZ12" s="95"/>
      <c r="FA12" s="95"/>
      <c r="FB12" s="95"/>
      <c r="FC12" s="95"/>
      <c r="FD12" s="95"/>
      <c r="FE12" s="95"/>
      <c r="FF12" s="95"/>
      <c r="FG12" s="95"/>
      <c r="FH12" s="95"/>
      <c r="FI12" s="95"/>
      <c r="FJ12" s="95"/>
      <c r="FK12" s="95"/>
      <c r="FL12" s="95"/>
      <c r="FM12" s="95"/>
      <c r="FN12" s="95"/>
      <c r="FO12" s="95"/>
    </row>
    <row r="13" spans="2:171" s="71" customFormat="1" ht="30" customHeight="1">
      <c r="B13" s="84"/>
      <c r="C13" s="75"/>
      <c r="D13" s="2899"/>
      <c r="E13" s="2258"/>
      <c r="F13" s="2962"/>
      <c r="G13" s="2963"/>
      <c r="H13" s="2964"/>
      <c r="I13" s="113"/>
      <c r="J13" s="2215"/>
      <c r="K13" s="2215"/>
      <c r="L13" s="2215"/>
      <c r="M13" s="2215"/>
      <c r="N13" s="2215"/>
      <c r="O13" s="2215"/>
      <c r="P13" s="2215"/>
      <c r="Q13" s="2215"/>
      <c r="R13" s="2215"/>
      <c r="S13" s="2215"/>
      <c r="T13" s="221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125"/>
      <c r="CH13" s="75"/>
      <c r="CI13" s="75"/>
      <c r="CJ13" s="75"/>
      <c r="CK13" s="75"/>
      <c r="CL13" s="106"/>
      <c r="CM13" s="106"/>
      <c r="CN13" s="106"/>
      <c r="CO13" s="113"/>
      <c r="CP13" s="113"/>
      <c r="CQ13" s="113"/>
      <c r="CR13" s="113"/>
      <c r="CS13" s="114"/>
      <c r="CT13" s="114"/>
      <c r="CU13" s="114"/>
      <c r="CV13" s="114"/>
      <c r="CW13" s="114"/>
      <c r="CX13" s="114"/>
      <c r="CY13" s="114"/>
      <c r="CZ13" s="75"/>
      <c r="DA13" s="75"/>
      <c r="DB13" s="75"/>
      <c r="DC13" s="75"/>
      <c r="DD13" s="75"/>
      <c r="DE13" s="75"/>
      <c r="DF13" s="75"/>
      <c r="DG13" s="75"/>
      <c r="DH13" s="75"/>
      <c r="DI13" s="75"/>
      <c r="DJ13" s="75"/>
      <c r="DK13" s="75"/>
      <c r="DL13" s="75"/>
      <c r="DM13" s="75"/>
      <c r="DN13" s="75"/>
      <c r="DO13" s="75"/>
      <c r="DP13" s="95"/>
      <c r="DQ13" s="95"/>
      <c r="DR13" s="89"/>
      <c r="DS13" s="89"/>
      <c r="DT13" s="89"/>
      <c r="DU13" s="89"/>
      <c r="DV13" s="89"/>
      <c r="DW13" s="89"/>
      <c r="DX13" s="89"/>
      <c r="DY13" s="89"/>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row>
    <row r="14" spans="2:171" s="71" customFormat="1" ht="25.2" customHeight="1">
      <c r="B14" s="84"/>
      <c r="C14" s="75"/>
      <c r="D14" s="75"/>
      <c r="E14" s="75"/>
      <c r="F14" s="75"/>
      <c r="G14" s="75"/>
      <c r="H14" s="75"/>
      <c r="I14" s="75"/>
      <c r="J14" s="180"/>
      <c r="K14" s="180"/>
      <c r="L14" s="180"/>
      <c r="M14" s="180"/>
      <c r="N14" s="180"/>
      <c r="O14" s="180"/>
      <c r="P14" s="180"/>
      <c r="Q14" s="180"/>
      <c r="R14" s="180"/>
      <c r="S14" s="180"/>
      <c r="T14" s="180"/>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125"/>
      <c r="CH14" s="75"/>
      <c r="CI14" s="75"/>
      <c r="CJ14" s="75"/>
      <c r="CK14" s="75"/>
      <c r="CL14" s="106"/>
      <c r="CN14" s="106"/>
      <c r="CO14" s="113"/>
      <c r="CP14" s="113"/>
      <c r="CQ14" s="113"/>
      <c r="CR14" s="113"/>
      <c r="CS14" s="114"/>
      <c r="CT14" s="114"/>
      <c r="CU14" s="114"/>
      <c r="CV14" s="114"/>
      <c r="CW14" s="114"/>
      <c r="CX14" s="114"/>
      <c r="CY14" s="114"/>
      <c r="CZ14" s="75"/>
      <c r="DA14" s="75"/>
      <c r="DB14" s="75"/>
      <c r="DC14" s="75"/>
      <c r="DD14" s="75"/>
      <c r="DE14" s="75"/>
      <c r="DF14" s="75"/>
      <c r="DG14" s="75"/>
      <c r="DH14" s="75"/>
      <c r="DI14" s="75"/>
      <c r="DJ14" s="75"/>
      <c r="DK14" s="75"/>
      <c r="DL14" s="75"/>
      <c r="DM14" s="75"/>
      <c r="DN14" s="75"/>
      <c r="DO14" s="7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row>
    <row r="15" spans="2:171" s="71" customFormat="1" ht="30" customHeight="1">
      <c r="B15" s="96"/>
      <c r="C15" s="75"/>
      <c r="D15" s="2899">
        <v>2</v>
      </c>
      <c r="E15" s="2258"/>
      <c r="F15" s="2959"/>
      <c r="G15" s="2960"/>
      <c r="H15" s="2961"/>
      <c r="I15" s="113"/>
      <c r="J15" s="2215" t="s">
        <v>3127</v>
      </c>
      <c r="K15" s="2215"/>
      <c r="L15" s="2215"/>
      <c r="M15" s="2215"/>
      <c r="N15" s="2215"/>
      <c r="O15" s="2215"/>
      <c r="P15" s="2215"/>
      <c r="Q15" s="2215"/>
      <c r="R15" s="2215"/>
      <c r="S15" s="2215"/>
      <c r="T15" s="221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125"/>
      <c r="CH15" s="75"/>
      <c r="CI15" s="75"/>
      <c r="CJ15" s="75"/>
      <c r="CK15" s="75"/>
      <c r="CL15" s="106"/>
      <c r="CN15" s="106"/>
      <c r="CO15" s="113"/>
      <c r="CP15" s="113"/>
      <c r="CQ15" s="113"/>
      <c r="CR15" s="113"/>
      <c r="CS15" s="114"/>
      <c r="CT15" s="114"/>
      <c r="CU15" s="114"/>
      <c r="CV15" s="114"/>
      <c r="CW15" s="114"/>
      <c r="CX15" s="114"/>
      <c r="CY15" s="114"/>
      <c r="CZ15" s="75"/>
      <c r="DA15" s="75"/>
      <c r="DB15" s="75"/>
      <c r="DC15" s="75"/>
      <c r="DD15" s="75"/>
      <c r="DE15" s="75"/>
      <c r="DF15" s="75"/>
      <c r="DG15" s="75"/>
      <c r="DH15" s="75"/>
      <c r="DI15" s="75"/>
      <c r="DJ15" s="75"/>
      <c r="DK15" s="75"/>
      <c r="DL15" s="75"/>
      <c r="DM15" s="75"/>
      <c r="DN15" s="75"/>
      <c r="DO15" s="7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row>
    <row r="16" spans="2:171" s="72" customFormat="1" ht="30" customHeight="1">
      <c r="B16" s="98"/>
      <c r="C16" s="75"/>
      <c r="D16" s="2899"/>
      <c r="E16" s="2258"/>
      <c r="F16" s="2962"/>
      <c r="G16" s="2963"/>
      <c r="H16" s="2964"/>
      <c r="I16" s="113"/>
      <c r="J16" s="2215"/>
      <c r="K16" s="2215"/>
      <c r="L16" s="2215"/>
      <c r="M16" s="2215"/>
      <c r="N16" s="2215"/>
      <c r="O16" s="2215"/>
      <c r="P16" s="2215"/>
      <c r="Q16" s="2215"/>
      <c r="R16" s="2215"/>
      <c r="S16" s="2215"/>
      <c r="T16" s="221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125"/>
      <c r="CH16" s="75"/>
      <c r="CI16" s="75"/>
      <c r="CJ16" s="75"/>
      <c r="CK16" s="75"/>
      <c r="CL16" s="177"/>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89"/>
      <c r="DS16" s="89"/>
      <c r="DT16" s="89"/>
      <c r="DU16" s="89"/>
      <c r="DV16" s="89"/>
      <c r="DW16" s="89"/>
      <c r="DX16" s="89"/>
      <c r="DY16" s="89"/>
      <c r="DZ16" s="89"/>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row>
    <row r="17" spans="2:171" s="72" customFormat="1" ht="25.2" customHeight="1">
      <c r="B17" s="98"/>
      <c r="C17" s="75"/>
      <c r="D17" s="75"/>
      <c r="E17" s="75"/>
      <c r="F17" s="75"/>
      <c r="G17" s="75"/>
      <c r="H17" s="75"/>
      <c r="I17" s="75"/>
      <c r="J17" s="180"/>
      <c r="K17" s="180"/>
      <c r="L17" s="180"/>
      <c r="M17" s="180"/>
      <c r="N17" s="180"/>
      <c r="O17" s="180"/>
      <c r="P17" s="180"/>
      <c r="Q17" s="180"/>
      <c r="R17" s="180"/>
      <c r="S17" s="180"/>
      <c r="T17" s="180"/>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125"/>
      <c r="CH17" s="75"/>
      <c r="CI17" s="75"/>
      <c r="CJ17" s="75"/>
      <c r="CK17" s="75"/>
      <c r="CL17" s="177"/>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Z17" s="89"/>
      <c r="EA17" s="95"/>
      <c r="EB17" s="95"/>
      <c r="EF17" s="95"/>
      <c r="EG17" s="95"/>
      <c r="EH17" s="95"/>
      <c r="EI17" s="95"/>
      <c r="EJ17" s="95"/>
      <c r="EK17" s="95"/>
      <c r="EL17" s="95"/>
      <c r="EM17" s="95"/>
      <c r="EN17" s="95"/>
      <c r="EO17" s="95"/>
      <c r="EP17" s="95"/>
      <c r="EQ17" s="95"/>
      <c r="ER17" s="95"/>
      <c r="ES17" s="95"/>
      <c r="ET17" s="95"/>
      <c r="EU17" s="95"/>
      <c r="EV17" s="95"/>
      <c r="EW17" s="95"/>
      <c r="EX17" s="95"/>
      <c r="EY17" s="95"/>
      <c r="EZ17" s="95"/>
      <c r="FA17" s="95"/>
      <c r="FB17" s="95"/>
      <c r="FC17" s="95"/>
      <c r="FD17" s="95"/>
      <c r="FE17" s="95"/>
      <c r="FF17" s="95"/>
      <c r="FG17" s="95"/>
      <c r="FH17" s="95"/>
      <c r="FI17" s="95"/>
    </row>
    <row r="18" spans="2:171" s="72" customFormat="1" ht="30" customHeight="1">
      <c r="B18" s="101"/>
      <c r="C18" s="75"/>
      <c r="D18" s="2899">
        <v>3</v>
      </c>
      <c r="E18" s="2258"/>
      <c r="F18" s="2959"/>
      <c r="G18" s="2960"/>
      <c r="H18" s="2961"/>
      <c r="I18" s="113"/>
      <c r="J18" s="2215" t="s">
        <v>1451</v>
      </c>
      <c r="K18" s="2215"/>
      <c r="L18" s="2215"/>
      <c r="M18" s="2215"/>
      <c r="N18" s="2215"/>
      <c r="O18" s="2215"/>
      <c r="P18" s="2215"/>
      <c r="Q18" s="2215"/>
      <c r="R18" s="2215"/>
      <c r="S18" s="2215"/>
      <c r="T18" s="221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125"/>
      <c r="CH18" s="75"/>
      <c r="CI18" s="75"/>
      <c r="CJ18" s="75"/>
      <c r="CK18" s="75"/>
      <c r="CL18" s="177"/>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Z18" s="89"/>
      <c r="EA18" s="95"/>
      <c r="EB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row>
    <row r="19" spans="2:171" s="72" customFormat="1" ht="30" customHeight="1">
      <c r="B19" s="101"/>
      <c r="C19" s="75"/>
      <c r="D19" s="2899"/>
      <c r="E19" s="2258"/>
      <c r="F19" s="2962"/>
      <c r="G19" s="2963"/>
      <c r="H19" s="2964"/>
      <c r="I19" s="113"/>
      <c r="J19" s="2215"/>
      <c r="K19" s="2215"/>
      <c r="L19" s="2215"/>
      <c r="M19" s="2215"/>
      <c r="N19" s="2215"/>
      <c r="O19" s="2215"/>
      <c r="P19" s="2215"/>
      <c r="Q19" s="2215"/>
      <c r="R19" s="2215"/>
      <c r="S19" s="2215"/>
      <c r="T19" s="221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125"/>
      <c r="CH19" s="75"/>
      <c r="CI19" s="75"/>
      <c r="CJ19" s="75"/>
      <c r="CK19" s="75"/>
      <c r="CL19" s="177"/>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89"/>
      <c r="DS19" s="89"/>
      <c r="DZ19" s="89"/>
      <c r="EA19" s="95"/>
      <c r="EB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row>
    <row r="20" spans="2:171" s="72" customFormat="1" ht="30" customHeight="1">
      <c r="B20" s="101"/>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125"/>
      <c r="CH20" s="75"/>
      <c r="CI20" s="75"/>
      <c r="CJ20" s="75"/>
      <c r="CK20" s="75"/>
      <c r="CL20" s="177"/>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Z20" s="95"/>
      <c r="EA20" s="95"/>
      <c r="EB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row>
    <row r="21" spans="2:171" s="72" customFormat="1" ht="25.2" customHeight="1">
      <c r="B21" s="101"/>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125"/>
      <c r="CH21" s="75"/>
      <c r="CI21" s="75"/>
      <c r="CJ21" s="75"/>
      <c r="CK21" s="75"/>
      <c r="CL21" s="177"/>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Z21" s="95"/>
      <c r="EA21" s="95"/>
      <c r="EB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row>
    <row r="22" spans="2:171" s="72" customFormat="1" ht="30" customHeight="1">
      <c r="B22" s="101"/>
      <c r="C22" s="75"/>
      <c r="D22" s="106" t="s">
        <v>3128</v>
      </c>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125"/>
      <c r="CH22" s="75"/>
      <c r="CI22" s="75"/>
      <c r="CJ22" s="75"/>
      <c r="CK22" s="75"/>
      <c r="CL22" s="177"/>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Z22" s="95"/>
      <c r="EA22" s="95"/>
      <c r="EB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row>
    <row r="23" spans="2:171" s="73" customFormat="1" ht="30" customHeight="1">
      <c r="B23" s="101"/>
      <c r="C23" s="75"/>
      <c r="D23" s="153" t="s">
        <v>3129</v>
      </c>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125"/>
      <c r="CH23" s="75"/>
      <c r="CI23" s="75"/>
      <c r="CJ23" s="75"/>
      <c r="CK23" s="75"/>
      <c r="CL23" s="177"/>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Z23" s="95"/>
      <c r="EA23" s="95"/>
      <c r="EB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row>
    <row r="24" spans="2:171" s="73" customFormat="1" ht="25.2" customHeight="1">
      <c r="B24" s="101"/>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95"/>
      <c r="BW24" s="95"/>
      <c r="BX24" s="95"/>
      <c r="BY24" s="1833" t="s">
        <v>3104</v>
      </c>
      <c r="BZ24" s="95"/>
      <c r="CA24" s="95"/>
      <c r="CB24" s="75"/>
      <c r="CC24" s="75"/>
      <c r="CD24" s="125"/>
      <c r="CH24" s="75"/>
      <c r="CI24" s="75"/>
      <c r="CJ24" s="75"/>
      <c r="CK24" s="75"/>
      <c r="CL24" s="177"/>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Z24" s="95"/>
      <c r="EA24" s="95"/>
      <c r="EB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row>
    <row r="25" spans="2:171" s="73" customFormat="1" ht="30" customHeight="1">
      <c r="B25" s="84"/>
      <c r="C25" s="75"/>
      <c r="D25" s="1833" t="s">
        <v>1435</v>
      </c>
      <c r="E25" s="95"/>
      <c r="F25" s="89" t="s">
        <v>3130</v>
      </c>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3040" t="s">
        <v>69</v>
      </c>
      <c r="AK25" s="2166"/>
      <c r="AL25" s="3041"/>
      <c r="AM25" s="2122"/>
      <c r="AN25" s="2123"/>
      <c r="AO25" s="2124"/>
      <c r="AP25" s="75"/>
      <c r="AQ25" s="75"/>
      <c r="AR25" s="1833" t="s">
        <v>2478</v>
      </c>
      <c r="AS25" s="95"/>
      <c r="AT25" s="89" t="s">
        <v>3131</v>
      </c>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3040" t="s">
        <v>99</v>
      </c>
      <c r="BW25" s="2166"/>
      <c r="BX25" s="3041"/>
      <c r="BY25" s="2122"/>
      <c r="BZ25" s="2123"/>
      <c r="CA25" s="2124"/>
      <c r="CB25" s="75"/>
      <c r="CC25" s="75"/>
      <c r="CD25" s="125"/>
      <c r="CH25" s="75"/>
      <c r="CI25" s="75"/>
      <c r="CJ25" s="75"/>
      <c r="CK25" s="75"/>
      <c r="CL25" s="177"/>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Z25" s="95"/>
      <c r="EA25" s="9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95"/>
      <c r="FN25" s="95"/>
      <c r="FO25" s="95"/>
    </row>
    <row r="26" spans="2:171" s="73" customFormat="1" ht="30" customHeight="1">
      <c r="B26" s="84"/>
      <c r="C26" s="75"/>
      <c r="D26" s="95"/>
      <c r="E26" s="95"/>
      <c r="F26" s="99" t="s">
        <v>3132</v>
      </c>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2166"/>
      <c r="AK26" s="2166"/>
      <c r="AL26" s="3041"/>
      <c r="AM26" s="2125"/>
      <c r="AN26" s="2126"/>
      <c r="AO26" s="2127"/>
      <c r="AP26" s="75"/>
      <c r="AQ26" s="75"/>
      <c r="AR26" s="95"/>
      <c r="AS26" s="95"/>
      <c r="AT26" s="99" t="s">
        <v>3133</v>
      </c>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2166"/>
      <c r="BW26" s="2166"/>
      <c r="BX26" s="3041"/>
      <c r="BY26" s="2125"/>
      <c r="BZ26" s="2126"/>
      <c r="CA26" s="2127"/>
      <c r="CB26" s="75"/>
      <c r="CC26" s="75"/>
      <c r="CD26" s="125"/>
      <c r="CE26" s="86"/>
      <c r="CF26" s="86"/>
      <c r="CG26" s="86"/>
      <c r="CH26" s="47"/>
      <c r="CI26" s="47"/>
      <c r="CJ26" s="47"/>
      <c r="CK26" s="47"/>
      <c r="CL26" s="177"/>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Z26" s="95"/>
      <c r="EA26" s="9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95"/>
      <c r="FN26" s="95"/>
      <c r="FO26" s="95"/>
    </row>
    <row r="27" spans="2:171" s="73" customFormat="1" ht="25.2" customHeight="1">
      <c r="B27" s="84"/>
      <c r="C27" s="75"/>
      <c r="D27" s="95"/>
      <c r="E27" s="95"/>
      <c r="F27" s="9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89"/>
      <c r="AK27" s="89"/>
      <c r="AL27" s="89"/>
      <c r="AM27" s="89"/>
      <c r="AN27" s="89"/>
      <c r="AO27" s="89"/>
      <c r="AP27" s="75"/>
      <c r="AQ27" s="75"/>
      <c r="AR27" s="95"/>
      <c r="AS27" s="95"/>
      <c r="AT27" s="9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95"/>
      <c r="BW27" s="95"/>
      <c r="BX27" s="95"/>
      <c r="BY27" s="95"/>
      <c r="BZ27" s="95"/>
      <c r="CA27" s="95"/>
      <c r="CB27" s="75"/>
      <c r="CC27" s="75"/>
      <c r="CD27" s="125"/>
      <c r="CE27" s="86"/>
      <c r="CF27" s="86"/>
      <c r="CG27" s="86"/>
      <c r="CH27" s="47"/>
      <c r="CI27" s="47"/>
      <c r="CJ27" s="47"/>
      <c r="CK27" s="47"/>
      <c r="CL27" s="177"/>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Z27" s="95"/>
      <c r="EA27" s="9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95"/>
      <c r="FN27" s="95"/>
      <c r="FO27" s="95"/>
    </row>
    <row r="28" spans="2:171" s="73" customFormat="1" ht="30" customHeight="1">
      <c r="B28" s="96"/>
      <c r="C28" s="75"/>
      <c r="D28" s="1833" t="s">
        <v>1439</v>
      </c>
      <c r="E28" s="95"/>
      <c r="F28" s="89" t="s">
        <v>3134</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3040" t="s">
        <v>77</v>
      </c>
      <c r="AK28" s="2166"/>
      <c r="AL28" s="3041"/>
      <c r="AM28" s="2122"/>
      <c r="AN28" s="2123"/>
      <c r="AO28" s="2124"/>
      <c r="AP28" s="75"/>
      <c r="AQ28" s="75"/>
      <c r="AR28" s="1833" t="s">
        <v>1551</v>
      </c>
      <c r="AS28" s="95"/>
      <c r="AT28" s="89" t="s">
        <v>3135</v>
      </c>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3040" t="s">
        <v>107</v>
      </c>
      <c r="BW28" s="2166"/>
      <c r="BX28" s="3041"/>
      <c r="BY28" s="2122"/>
      <c r="BZ28" s="2123"/>
      <c r="CA28" s="2124"/>
      <c r="CB28" s="75"/>
      <c r="CC28" s="75"/>
      <c r="CD28" s="125"/>
      <c r="CE28" s="86"/>
      <c r="CF28" s="86"/>
      <c r="CG28" s="86"/>
      <c r="CH28" s="47"/>
      <c r="CI28" s="47"/>
      <c r="CJ28" s="47"/>
      <c r="CK28" s="47"/>
      <c r="CL28" s="47"/>
      <c r="CM28" s="47"/>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row>
    <row r="29" spans="2:171" s="73" customFormat="1" ht="30" customHeight="1">
      <c r="B29" s="98"/>
      <c r="C29" s="75"/>
      <c r="D29" s="95"/>
      <c r="E29" s="95"/>
      <c r="F29" s="99" t="s">
        <v>3136</v>
      </c>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2166"/>
      <c r="AK29" s="2166"/>
      <c r="AL29" s="3041"/>
      <c r="AM29" s="2125"/>
      <c r="AN29" s="2126"/>
      <c r="AO29" s="2127"/>
      <c r="AP29" s="75"/>
      <c r="AQ29" s="75"/>
      <c r="AR29" s="95"/>
      <c r="AS29" s="95"/>
      <c r="AT29" s="99" t="s">
        <v>3137</v>
      </c>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2166"/>
      <c r="BW29" s="2166"/>
      <c r="BX29" s="3041"/>
      <c r="BY29" s="2125"/>
      <c r="BZ29" s="2126"/>
      <c r="CA29" s="2127"/>
      <c r="CB29" s="75"/>
      <c r="CC29" s="75"/>
      <c r="CD29" s="125"/>
      <c r="CE29" s="86"/>
      <c r="CF29" s="86"/>
      <c r="CG29" s="86"/>
      <c r="CH29" s="47"/>
      <c r="CI29" s="47"/>
      <c r="CJ29" s="47"/>
      <c r="CK29" s="47"/>
      <c r="CL29" s="47"/>
      <c r="CM29" s="47"/>
    </row>
    <row r="30" spans="2:171" s="73" customFormat="1" ht="25.2" customHeight="1">
      <c r="B30" s="98"/>
      <c r="C30" s="75"/>
      <c r="D30" s="95"/>
      <c r="E30" s="95"/>
      <c r="F30" s="9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89"/>
      <c r="AK30" s="89"/>
      <c r="AL30" s="89"/>
      <c r="AM30" s="89"/>
      <c r="AN30" s="89"/>
      <c r="AO30" s="89"/>
      <c r="AP30" s="75"/>
      <c r="AQ30" s="75"/>
      <c r="AR30" s="95"/>
      <c r="AS30" s="95"/>
      <c r="AT30" s="9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95"/>
      <c r="BW30" s="95"/>
      <c r="BX30" s="95"/>
      <c r="BY30" s="95"/>
      <c r="BZ30" s="95"/>
      <c r="CA30" s="95"/>
      <c r="CB30" s="75"/>
      <c r="CC30" s="75"/>
      <c r="CD30" s="125"/>
      <c r="CE30" s="86"/>
      <c r="CF30" s="86"/>
      <c r="CG30" s="86"/>
      <c r="CH30" s="47"/>
      <c r="CI30" s="47"/>
      <c r="CJ30" s="47"/>
      <c r="CK30" s="47"/>
      <c r="CL30" s="47"/>
      <c r="CM30" s="47"/>
    </row>
    <row r="31" spans="2:171" s="73" customFormat="1" ht="30" customHeight="1">
      <c r="B31" s="101"/>
      <c r="C31" s="75"/>
      <c r="D31" s="1833" t="s">
        <v>2455</v>
      </c>
      <c r="E31" s="95"/>
      <c r="F31" s="89" t="s">
        <v>3138</v>
      </c>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3040" t="s">
        <v>84</v>
      </c>
      <c r="AK31" s="2166"/>
      <c r="AL31" s="3041"/>
      <c r="AM31" s="2122"/>
      <c r="AN31" s="2123"/>
      <c r="AO31" s="2124"/>
      <c r="AP31" s="75"/>
      <c r="AQ31" s="75"/>
      <c r="AR31" s="1833" t="s">
        <v>1554</v>
      </c>
      <c r="AS31" s="95"/>
      <c r="AT31" s="89" t="s">
        <v>3097</v>
      </c>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3040" t="s">
        <v>115</v>
      </c>
      <c r="BW31" s="2166"/>
      <c r="BX31" s="3041"/>
      <c r="BY31" s="2122"/>
      <c r="BZ31" s="2123"/>
      <c r="CA31" s="2124"/>
      <c r="CB31" s="75"/>
      <c r="CC31" s="75"/>
      <c r="CD31" s="125"/>
      <c r="CE31" s="86"/>
      <c r="CF31" s="86"/>
      <c r="CG31" s="86"/>
      <c r="CH31" s="47"/>
      <c r="CI31" s="47"/>
      <c r="CJ31" s="47"/>
      <c r="CK31" s="47"/>
      <c r="CL31" s="47"/>
      <c r="CM31" s="47"/>
    </row>
    <row r="32" spans="2:171" s="73" customFormat="1" ht="30" customHeight="1">
      <c r="B32" s="84"/>
      <c r="C32" s="75"/>
      <c r="D32" s="95"/>
      <c r="E32" s="95"/>
      <c r="F32" s="99" t="s">
        <v>3139</v>
      </c>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2166"/>
      <c r="AK32" s="2166"/>
      <c r="AL32" s="3041"/>
      <c r="AM32" s="2125"/>
      <c r="AN32" s="2126"/>
      <c r="AO32" s="2127"/>
      <c r="AP32" s="75"/>
      <c r="AQ32" s="75"/>
      <c r="AR32" s="95"/>
      <c r="AS32" s="95"/>
      <c r="AT32" s="99" t="s">
        <v>2664</v>
      </c>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2166"/>
      <c r="BW32" s="2166"/>
      <c r="BX32" s="3041"/>
      <c r="BY32" s="2125"/>
      <c r="BZ32" s="2126"/>
      <c r="CA32" s="2127"/>
      <c r="CB32" s="75"/>
      <c r="CC32" s="75"/>
      <c r="CD32" s="125"/>
      <c r="CE32" s="86"/>
      <c r="CF32" s="86"/>
      <c r="CG32" s="86"/>
      <c r="CH32" s="47"/>
      <c r="CI32" s="47"/>
      <c r="CJ32" s="47"/>
      <c r="CK32" s="47"/>
      <c r="CL32" s="47"/>
      <c r="CM32" s="47"/>
    </row>
    <row r="33" spans="2:91" s="73" customFormat="1" ht="25.2" customHeight="1">
      <c r="B33" s="84"/>
      <c r="C33" s="75"/>
      <c r="D33" s="95"/>
      <c r="E33" s="95"/>
      <c r="F33" s="9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89"/>
      <c r="AK33" s="89"/>
      <c r="AL33" s="89"/>
      <c r="AM33" s="89"/>
      <c r="AN33" s="89"/>
      <c r="AO33" s="89"/>
      <c r="AP33" s="75"/>
      <c r="AQ33" s="75"/>
      <c r="AR33" s="75"/>
      <c r="AS33" s="75"/>
      <c r="AT33" s="3042"/>
      <c r="AU33" s="3042"/>
      <c r="AV33" s="3042"/>
      <c r="AW33" s="3042"/>
      <c r="AX33" s="3042"/>
      <c r="AY33" s="3042"/>
      <c r="AZ33" s="3042"/>
      <c r="BA33" s="3042"/>
      <c r="BB33" s="3042"/>
      <c r="BC33" s="3042"/>
      <c r="BD33" s="3042"/>
      <c r="BE33" s="3042"/>
      <c r="BF33" s="3042"/>
      <c r="BG33" s="3042"/>
      <c r="BH33" s="3042"/>
      <c r="BI33" s="3042"/>
      <c r="BJ33" s="3042"/>
      <c r="BK33" s="3042"/>
      <c r="BL33" s="3042"/>
      <c r="BM33" s="3042"/>
      <c r="BN33" s="3042"/>
      <c r="BO33" s="3042"/>
      <c r="BP33" s="3042"/>
      <c r="BQ33" s="75"/>
      <c r="BR33" s="75"/>
      <c r="BS33" s="75"/>
      <c r="BT33" s="75"/>
      <c r="BU33" s="75"/>
      <c r="BV33" s="75"/>
      <c r="BW33" s="75"/>
      <c r="BX33" s="75"/>
      <c r="BY33" s="75"/>
      <c r="BZ33" s="75"/>
      <c r="CA33" s="75"/>
      <c r="CB33" s="75"/>
      <c r="CC33" s="75"/>
      <c r="CD33" s="125"/>
      <c r="CE33" s="86"/>
      <c r="CF33" s="86"/>
      <c r="CG33" s="86"/>
      <c r="CH33" s="47"/>
      <c r="CI33" s="47"/>
      <c r="CJ33" s="47"/>
      <c r="CK33" s="47"/>
      <c r="CL33" s="47"/>
      <c r="CM33" s="47"/>
    </row>
    <row r="34" spans="2:91" s="73" customFormat="1" ht="30" customHeight="1">
      <c r="B34" s="84"/>
      <c r="C34" s="75"/>
      <c r="D34" s="1833" t="s">
        <v>1546</v>
      </c>
      <c r="E34" s="95"/>
      <c r="F34" s="89" t="s">
        <v>3140</v>
      </c>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3040" t="s">
        <v>92</v>
      </c>
      <c r="AK34" s="2166"/>
      <c r="AL34" s="3041"/>
      <c r="AM34" s="2122"/>
      <c r="AN34" s="2123"/>
      <c r="AO34" s="2124"/>
      <c r="AP34" s="75"/>
      <c r="AQ34" s="75"/>
      <c r="AR34" s="75"/>
      <c r="AS34" s="75"/>
      <c r="AT34" s="3043"/>
      <c r="AU34" s="3043"/>
      <c r="AV34" s="3043"/>
      <c r="AW34" s="3043"/>
      <c r="AX34" s="3043"/>
      <c r="AY34" s="3043"/>
      <c r="AZ34" s="3043"/>
      <c r="BA34" s="3043"/>
      <c r="BB34" s="3043"/>
      <c r="BC34" s="3043"/>
      <c r="BD34" s="3043"/>
      <c r="BE34" s="3043"/>
      <c r="BF34" s="3043"/>
      <c r="BG34" s="3043"/>
      <c r="BH34" s="3043"/>
      <c r="BI34" s="3043"/>
      <c r="BJ34" s="3043"/>
      <c r="BK34" s="3043"/>
      <c r="BL34" s="3043"/>
      <c r="BM34" s="3043"/>
      <c r="BN34" s="3043"/>
      <c r="BO34" s="3043"/>
      <c r="BP34" s="3043"/>
      <c r="BQ34" s="75"/>
      <c r="BR34" s="75"/>
      <c r="BS34" s="75"/>
      <c r="BT34" s="75"/>
      <c r="BU34" s="75"/>
      <c r="BV34" s="75"/>
      <c r="BW34" s="75"/>
      <c r="BX34" s="75"/>
      <c r="BY34" s="75"/>
      <c r="BZ34" s="75"/>
      <c r="CA34" s="75"/>
      <c r="CB34" s="75"/>
      <c r="CC34" s="75"/>
      <c r="CD34" s="125"/>
      <c r="CE34" s="86"/>
      <c r="CF34" s="86"/>
      <c r="CG34" s="86"/>
      <c r="CH34" s="47"/>
      <c r="CI34" s="47"/>
      <c r="CJ34" s="47"/>
      <c r="CK34" s="47"/>
      <c r="CL34" s="47"/>
      <c r="CM34" s="47"/>
    </row>
    <row r="35" spans="2:91" s="73" customFormat="1" ht="30" customHeight="1">
      <c r="B35" s="84"/>
      <c r="C35" s="75"/>
      <c r="D35" s="95"/>
      <c r="E35" s="95"/>
      <c r="F35" s="99" t="s">
        <v>3141</v>
      </c>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2166"/>
      <c r="AK35" s="2166"/>
      <c r="AL35" s="3041"/>
      <c r="AM35" s="2125"/>
      <c r="AN35" s="2126"/>
      <c r="AO35" s="2127"/>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130"/>
      <c r="CE35" s="86"/>
      <c r="CF35" s="86"/>
      <c r="CG35" s="86"/>
      <c r="CH35" s="47"/>
      <c r="CI35" s="47"/>
      <c r="CJ35" s="47"/>
      <c r="CK35" s="47"/>
      <c r="CL35" s="47"/>
      <c r="CM35" s="47"/>
    </row>
    <row r="36" spans="2:91" s="73" customFormat="1" ht="30" customHeight="1">
      <c r="B36" s="176"/>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29"/>
      <c r="CE36" s="86"/>
      <c r="CF36" s="86"/>
      <c r="CG36" s="86"/>
      <c r="CH36" s="47"/>
      <c r="CI36" s="47"/>
      <c r="CJ36" s="47"/>
      <c r="CK36" s="47"/>
      <c r="CL36" s="47"/>
      <c r="CM36" s="47"/>
    </row>
    <row r="37" spans="2:91" s="73" customFormat="1" ht="30" customHeight="1">
      <c r="B37" s="98"/>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130"/>
      <c r="CE37" s="86"/>
      <c r="CF37" s="86"/>
      <c r="CG37" s="86"/>
      <c r="CH37" s="47"/>
      <c r="CI37" s="47"/>
      <c r="CJ37" s="47"/>
      <c r="CK37" s="47"/>
      <c r="CL37" s="47"/>
      <c r="CM37" s="47"/>
    </row>
    <row r="38" spans="2:91" s="73" customFormat="1" ht="30" customHeight="1">
      <c r="B38" s="98"/>
      <c r="C38" s="1823" t="s">
        <v>3142</v>
      </c>
      <c r="D38" s="106" t="s">
        <v>3143</v>
      </c>
      <c r="E38" s="95"/>
      <c r="F38" s="113"/>
      <c r="G38" s="113"/>
      <c r="H38" s="113"/>
      <c r="I38" s="113"/>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89"/>
      <c r="AJ38" s="89"/>
      <c r="AK38" s="89"/>
      <c r="AL38" s="89"/>
      <c r="AM38" s="89"/>
      <c r="AN38" s="89"/>
      <c r="AO38" s="89"/>
      <c r="AP38" s="89"/>
      <c r="AQ38" s="89"/>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75"/>
      <c r="BQ38" s="75"/>
      <c r="BR38" s="75"/>
      <c r="BS38" s="75"/>
      <c r="BT38" s="75"/>
      <c r="BU38" s="75"/>
      <c r="BV38" s="75"/>
      <c r="BW38" s="75"/>
      <c r="BX38" s="75"/>
      <c r="BY38" s="75"/>
      <c r="BZ38" s="75"/>
      <c r="CA38" s="75"/>
      <c r="CB38" s="75"/>
      <c r="CC38" s="75"/>
      <c r="CD38" s="130"/>
      <c r="CE38" s="86"/>
      <c r="CF38" s="86"/>
      <c r="CG38" s="86"/>
      <c r="CH38" s="47"/>
      <c r="CI38" s="47"/>
      <c r="CJ38" s="47"/>
      <c r="CK38" s="47"/>
      <c r="CL38" s="47"/>
      <c r="CM38" s="47"/>
    </row>
    <row r="39" spans="2:91" s="73" customFormat="1" ht="30" customHeight="1">
      <c r="B39" s="101"/>
      <c r="C39" s="106"/>
      <c r="D39" s="153" t="s">
        <v>3144</v>
      </c>
      <c r="E39" s="95"/>
      <c r="F39" s="95"/>
      <c r="G39" s="95"/>
      <c r="H39" s="95"/>
      <c r="I39" s="95"/>
      <c r="J39" s="114"/>
      <c r="K39" s="114"/>
      <c r="L39" s="114"/>
      <c r="M39" s="114"/>
      <c r="N39" s="95"/>
      <c r="O39" s="95"/>
      <c r="P39" s="114"/>
      <c r="Q39" s="114"/>
      <c r="R39" s="95"/>
      <c r="S39" s="95"/>
      <c r="T39" s="95"/>
      <c r="U39" s="95"/>
      <c r="V39" s="95"/>
      <c r="W39" s="95"/>
      <c r="X39" s="95"/>
      <c r="Y39" s="95"/>
      <c r="Z39" s="95"/>
      <c r="AA39" s="95"/>
      <c r="AB39" s="95"/>
      <c r="AC39" s="95"/>
      <c r="AD39" s="95"/>
      <c r="AE39" s="95"/>
      <c r="AF39" s="95"/>
      <c r="AG39" s="95"/>
      <c r="AH39" s="95"/>
      <c r="AI39" s="95"/>
      <c r="AJ39" s="95"/>
      <c r="AK39" s="2166" t="s">
        <v>3145</v>
      </c>
      <c r="AL39" s="2166"/>
      <c r="AM39" s="2166"/>
      <c r="AN39" s="2166"/>
      <c r="AO39" s="2166"/>
      <c r="AP39" s="2166"/>
      <c r="AQ39" s="2166"/>
      <c r="AR39" s="2166"/>
      <c r="AS39" s="2166"/>
      <c r="AT39" s="95"/>
      <c r="AU39" s="95"/>
      <c r="AV39" s="2166" t="s">
        <v>3146</v>
      </c>
      <c r="AW39" s="2166"/>
      <c r="AX39" s="2166"/>
      <c r="AY39" s="2166"/>
      <c r="AZ39" s="2166"/>
      <c r="BA39" s="2166"/>
      <c r="BB39" s="2166"/>
      <c r="BC39" s="2166"/>
      <c r="BD39" s="2166"/>
      <c r="BE39" s="95"/>
      <c r="BF39" s="95"/>
      <c r="BG39" s="2166" t="s">
        <v>3147</v>
      </c>
      <c r="BH39" s="2166"/>
      <c r="BI39" s="2166"/>
      <c r="BJ39" s="2166"/>
      <c r="BK39" s="2166"/>
      <c r="BL39" s="2166"/>
      <c r="BM39" s="2166"/>
      <c r="BN39" s="2166"/>
      <c r="BO39" s="2166"/>
      <c r="BP39" s="75"/>
      <c r="BQ39" s="75"/>
      <c r="BR39" s="75"/>
      <c r="BS39" s="75"/>
      <c r="BT39" s="75"/>
      <c r="BU39" s="75"/>
      <c r="BV39" s="75"/>
      <c r="BW39" s="75"/>
      <c r="BX39" s="75"/>
      <c r="BY39" s="75"/>
      <c r="BZ39" s="75"/>
      <c r="CA39" s="75"/>
      <c r="CB39" s="75"/>
      <c r="CC39" s="75"/>
      <c r="CD39" s="130"/>
      <c r="CE39" s="86"/>
      <c r="CF39" s="86"/>
      <c r="CG39" s="86"/>
      <c r="CH39" s="47"/>
      <c r="CI39" s="47"/>
      <c r="CJ39" s="47"/>
      <c r="CK39" s="47"/>
      <c r="CL39" s="47"/>
      <c r="CM39" s="47"/>
    </row>
    <row r="40" spans="2:91" s="73" customFormat="1" ht="30" customHeight="1">
      <c r="B40" s="84"/>
      <c r="C40" s="95"/>
      <c r="D40" s="95"/>
      <c r="E40" s="95"/>
      <c r="F40" s="95"/>
      <c r="G40" s="95"/>
      <c r="H40" s="95"/>
      <c r="I40" s="95"/>
      <c r="J40" s="114"/>
      <c r="K40" s="114"/>
      <c r="L40" s="114"/>
      <c r="M40" s="114"/>
      <c r="N40" s="95"/>
      <c r="O40" s="95"/>
      <c r="P40" s="114"/>
      <c r="Q40" s="114"/>
      <c r="R40" s="95"/>
      <c r="S40" s="95"/>
      <c r="T40" s="95"/>
      <c r="U40" s="95"/>
      <c r="V40" s="95"/>
      <c r="W40" s="95"/>
      <c r="X40" s="95"/>
      <c r="Y40" s="95"/>
      <c r="Z40" s="95"/>
      <c r="AA40" s="95"/>
      <c r="AB40" s="95"/>
      <c r="AC40" s="95"/>
      <c r="AD40" s="95"/>
      <c r="AE40" s="95"/>
      <c r="AF40" s="95"/>
      <c r="AG40" s="95"/>
      <c r="AH40" s="95"/>
      <c r="AI40" s="95"/>
      <c r="AJ40" s="95"/>
      <c r="AK40" s="3031" t="s">
        <v>3148</v>
      </c>
      <c r="AL40" s="3031"/>
      <c r="AM40" s="3031"/>
      <c r="AN40" s="3031"/>
      <c r="AO40" s="3031"/>
      <c r="AP40" s="3031"/>
      <c r="AQ40" s="3031"/>
      <c r="AR40" s="3031"/>
      <c r="AS40" s="3031"/>
      <c r="AT40" s="95"/>
      <c r="AU40" s="95"/>
      <c r="AV40" s="3031" t="s">
        <v>3149</v>
      </c>
      <c r="AW40" s="3031"/>
      <c r="AX40" s="3031"/>
      <c r="AY40" s="3031"/>
      <c r="AZ40" s="3031"/>
      <c r="BA40" s="3031"/>
      <c r="BB40" s="3031"/>
      <c r="BC40" s="3031"/>
      <c r="BD40" s="3031"/>
      <c r="BE40" s="95"/>
      <c r="BF40" s="95"/>
      <c r="BG40" s="3031" t="s">
        <v>3150</v>
      </c>
      <c r="BH40" s="3031"/>
      <c r="BI40" s="3031"/>
      <c r="BJ40" s="3031"/>
      <c r="BK40" s="3031"/>
      <c r="BL40" s="3031"/>
      <c r="BM40" s="3031"/>
      <c r="BN40" s="3031"/>
      <c r="BO40" s="3031"/>
      <c r="BP40" s="75"/>
      <c r="BQ40" s="75"/>
      <c r="BR40" s="75"/>
      <c r="BS40" s="75"/>
      <c r="BT40" s="75"/>
      <c r="BU40" s="75"/>
      <c r="BV40" s="75"/>
      <c r="BW40" s="75"/>
      <c r="BX40" s="75"/>
      <c r="BY40" s="75"/>
      <c r="BZ40" s="75"/>
      <c r="CA40" s="75"/>
      <c r="CB40" s="75"/>
      <c r="CC40" s="75"/>
      <c r="CD40" s="130"/>
      <c r="CE40" s="86"/>
      <c r="CF40" s="86"/>
      <c r="CG40" s="86"/>
      <c r="CH40" s="47"/>
      <c r="CI40" s="47"/>
      <c r="CJ40" s="47"/>
      <c r="CK40" s="47"/>
      <c r="CL40" s="47"/>
      <c r="CM40" s="47"/>
    </row>
    <row r="41" spans="2:91" s="73" customFormat="1" ht="30" customHeight="1">
      <c r="B41" s="84"/>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89"/>
      <c r="AJ41" s="89"/>
      <c r="AK41" s="89"/>
      <c r="AL41" s="89"/>
      <c r="AM41" s="89"/>
      <c r="AN41" s="3044" t="s">
        <v>1395</v>
      </c>
      <c r="AO41" s="2903"/>
      <c r="AP41" s="2903"/>
      <c r="AQ41" s="89"/>
      <c r="AR41" s="95"/>
      <c r="AS41" s="95"/>
      <c r="AT41" s="95"/>
      <c r="AU41" s="95"/>
      <c r="AV41" s="89"/>
      <c r="AW41" s="89"/>
      <c r="AX41" s="89"/>
      <c r="AY41" s="3044" t="s">
        <v>1397</v>
      </c>
      <c r="AZ41" s="2903"/>
      <c r="BA41" s="2903"/>
      <c r="BB41" s="89"/>
      <c r="BC41" s="95"/>
      <c r="BD41" s="95"/>
      <c r="BE41" s="95"/>
      <c r="BF41" s="95"/>
      <c r="BG41" s="89"/>
      <c r="BH41" s="89"/>
      <c r="BI41" s="89"/>
      <c r="BJ41" s="3044" t="s">
        <v>1399</v>
      </c>
      <c r="BK41" s="2903"/>
      <c r="BL41" s="2903"/>
      <c r="BM41" s="89"/>
      <c r="BN41" s="95"/>
      <c r="BO41" s="95"/>
      <c r="BP41" s="75"/>
      <c r="BQ41" s="75"/>
      <c r="BR41" s="75"/>
      <c r="BS41" s="75"/>
      <c r="BT41" s="75"/>
      <c r="BU41" s="75"/>
      <c r="BV41" s="75"/>
      <c r="BW41" s="75"/>
      <c r="BX41" s="75"/>
      <c r="BY41" s="75"/>
      <c r="BZ41" s="75"/>
      <c r="CA41" s="75"/>
      <c r="CB41" s="75"/>
      <c r="CC41" s="75"/>
      <c r="CD41" s="130"/>
      <c r="CE41" s="86"/>
      <c r="CF41" s="86"/>
      <c r="CG41" s="86"/>
      <c r="CH41" s="47"/>
      <c r="CI41" s="47"/>
      <c r="CJ41" s="47"/>
      <c r="CK41" s="47"/>
      <c r="CL41" s="47"/>
      <c r="CM41" s="47"/>
    </row>
    <row r="42" spans="2:91" s="73" customFormat="1" ht="30" customHeight="1">
      <c r="B42" s="84"/>
      <c r="C42" s="177"/>
      <c r="D42" s="1833" t="s">
        <v>1435</v>
      </c>
      <c r="E42" s="95"/>
      <c r="F42" s="89" t="s">
        <v>3151</v>
      </c>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3040" t="s">
        <v>3152</v>
      </c>
      <c r="AJ42" s="2166"/>
      <c r="AK42" s="2166"/>
      <c r="AL42" s="2166"/>
      <c r="AM42" s="3041"/>
      <c r="AN42" s="2122"/>
      <c r="AO42" s="2123"/>
      <c r="AP42" s="2124"/>
      <c r="AQ42" s="89"/>
      <c r="AR42" s="95"/>
      <c r="AS42" s="95"/>
      <c r="AT42" s="89"/>
      <c r="AU42" s="89"/>
      <c r="AV42" s="3040" t="s">
        <v>1395</v>
      </c>
      <c r="AW42" s="2166"/>
      <c r="AX42" s="3041"/>
      <c r="AY42" s="2122"/>
      <c r="AZ42" s="2123"/>
      <c r="BA42" s="2124"/>
      <c r="BB42" s="89"/>
      <c r="BC42" s="95"/>
      <c r="BD42" s="95"/>
      <c r="BE42" s="89"/>
      <c r="BF42" s="89"/>
      <c r="BG42" s="3040" t="s">
        <v>1395</v>
      </c>
      <c r="BH42" s="2166"/>
      <c r="BI42" s="3041"/>
      <c r="BJ42" s="2122"/>
      <c r="BK42" s="2123"/>
      <c r="BL42" s="2124"/>
      <c r="BM42" s="89"/>
      <c r="BN42" s="95"/>
      <c r="BO42" s="95"/>
      <c r="BP42" s="75"/>
      <c r="BQ42" s="75"/>
      <c r="BR42" s="75"/>
      <c r="BS42" s="75"/>
      <c r="BT42" s="75"/>
      <c r="BU42" s="75"/>
      <c r="BV42" s="75"/>
      <c r="BW42" s="75"/>
      <c r="BX42" s="75"/>
      <c r="BY42" s="75"/>
      <c r="BZ42" s="75"/>
      <c r="CA42" s="75"/>
      <c r="CB42" s="75"/>
      <c r="CC42" s="75"/>
      <c r="CD42" s="130"/>
      <c r="CE42" s="86"/>
      <c r="CF42" s="86"/>
      <c r="CG42" s="86"/>
      <c r="CH42" s="47"/>
      <c r="CI42" s="47"/>
      <c r="CJ42" s="47"/>
      <c r="CK42" s="47"/>
      <c r="CL42" s="47"/>
      <c r="CM42" s="47"/>
    </row>
    <row r="43" spans="2:91" s="73" customFormat="1" ht="30" customHeight="1">
      <c r="B43" s="101"/>
      <c r="C43" s="177"/>
      <c r="D43" s="95"/>
      <c r="E43" s="95"/>
      <c r="F43" s="99" t="s">
        <v>3153</v>
      </c>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2166"/>
      <c r="AJ43" s="2166"/>
      <c r="AK43" s="2166"/>
      <c r="AL43" s="2166"/>
      <c r="AM43" s="3041"/>
      <c r="AN43" s="2125"/>
      <c r="AO43" s="2126"/>
      <c r="AP43" s="2127"/>
      <c r="AQ43" s="89"/>
      <c r="AR43" s="95"/>
      <c r="AS43" s="95"/>
      <c r="AT43" s="89"/>
      <c r="AU43" s="89"/>
      <c r="AV43" s="2166"/>
      <c r="AW43" s="2166"/>
      <c r="AX43" s="3041"/>
      <c r="AY43" s="2125"/>
      <c r="AZ43" s="2126"/>
      <c r="BA43" s="2127"/>
      <c r="BB43" s="89"/>
      <c r="BC43" s="95"/>
      <c r="BD43" s="95"/>
      <c r="BE43" s="89"/>
      <c r="BF43" s="89"/>
      <c r="BG43" s="2166"/>
      <c r="BH43" s="2166"/>
      <c r="BI43" s="3041"/>
      <c r="BJ43" s="2125"/>
      <c r="BK43" s="2126"/>
      <c r="BL43" s="2127"/>
      <c r="BM43" s="89"/>
      <c r="BN43" s="95"/>
      <c r="BO43" s="95"/>
      <c r="BP43" s="75"/>
      <c r="BQ43" s="75"/>
      <c r="BR43" s="75"/>
      <c r="BS43" s="75"/>
      <c r="BT43" s="75"/>
      <c r="BU43" s="75"/>
      <c r="BV43" s="75"/>
      <c r="BW43" s="75"/>
      <c r="BX43" s="75"/>
      <c r="BY43" s="75"/>
      <c r="BZ43" s="75"/>
      <c r="CA43" s="75"/>
      <c r="CB43" s="75"/>
      <c r="CC43" s="75"/>
      <c r="CD43" s="126"/>
      <c r="CH43" s="75"/>
      <c r="CI43" s="75"/>
      <c r="CJ43" s="75"/>
      <c r="CK43" s="75"/>
    </row>
    <row r="44" spans="2:91" s="73" customFormat="1" ht="25.2" customHeight="1">
      <c r="B44" s="96"/>
      <c r="C44" s="177"/>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89"/>
      <c r="AJ44" s="89"/>
      <c r="AK44" s="89"/>
      <c r="AL44" s="89"/>
      <c r="AM44" s="89"/>
      <c r="AN44" s="89"/>
      <c r="AO44" s="89"/>
      <c r="AP44" s="89"/>
      <c r="AQ44" s="89"/>
      <c r="AR44" s="89"/>
      <c r="AS44" s="95"/>
      <c r="AT44" s="89"/>
      <c r="AU44" s="89"/>
      <c r="AV44" s="89"/>
      <c r="AW44" s="89"/>
      <c r="AX44" s="89"/>
      <c r="AY44" s="89"/>
      <c r="AZ44" s="89"/>
      <c r="BA44" s="89"/>
      <c r="BB44" s="89"/>
      <c r="BC44" s="95"/>
      <c r="BD44" s="95"/>
      <c r="BE44" s="89"/>
      <c r="BF44" s="89"/>
      <c r="BG44" s="89"/>
      <c r="BH44" s="89"/>
      <c r="BI44" s="89"/>
      <c r="BJ44" s="89"/>
      <c r="BK44" s="89"/>
      <c r="BL44" s="89"/>
      <c r="BM44" s="89"/>
      <c r="BN44" s="95"/>
      <c r="BO44" s="95"/>
      <c r="BP44" s="75"/>
      <c r="BQ44" s="75"/>
      <c r="BR44" s="75"/>
      <c r="BS44" s="75"/>
      <c r="BT44" s="75"/>
      <c r="BU44" s="75"/>
      <c r="BV44" s="75"/>
      <c r="BW44" s="75"/>
      <c r="BX44" s="75"/>
      <c r="BY44" s="75"/>
      <c r="BZ44" s="75"/>
      <c r="CA44" s="75"/>
      <c r="CB44" s="75"/>
      <c r="CC44" s="75"/>
      <c r="CD44" s="131"/>
      <c r="CH44" s="75"/>
      <c r="CI44" s="75"/>
      <c r="CJ44" s="75"/>
      <c r="CK44" s="75"/>
    </row>
    <row r="45" spans="2:91" s="73" customFormat="1" ht="30" customHeight="1">
      <c r="B45" s="98"/>
      <c r="C45" s="177"/>
      <c r="D45" s="1833" t="s">
        <v>1439</v>
      </c>
      <c r="E45" s="95"/>
      <c r="F45" s="89" t="s">
        <v>2917</v>
      </c>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3040" t="s">
        <v>3154</v>
      </c>
      <c r="AJ45" s="2166"/>
      <c r="AK45" s="2166"/>
      <c r="AL45" s="2166"/>
      <c r="AM45" s="3041"/>
      <c r="AN45" s="2122"/>
      <c r="AO45" s="2123"/>
      <c r="AP45" s="2124"/>
      <c r="AQ45" s="89"/>
      <c r="AR45" s="89"/>
      <c r="AS45" s="95"/>
      <c r="AT45" s="89"/>
      <c r="AU45" s="89"/>
      <c r="AV45" s="3040" t="s">
        <v>1397</v>
      </c>
      <c r="AW45" s="2166"/>
      <c r="AX45" s="3041"/>
      <c r="AY45" s="2122"/>
      <c r="AZ45" s="2123"/>
      <c r="BA45" s="2124"/>
      <c r="BB45" s="89"/>
      <c r="BC45" s="89"/>
      <c r="BD45" s="89"/>
      <c r="BE45" s="89"/>
      <c r="BF45" s="89"/>
      <c r="BG45" s="3040" t="s">
        <v>1397</v>
      </c>
      <c r="BH45" s="2166"/>
      <c r="BI45" s="3041"/>
      <c r="BJ45" s="2122"/>
      <c r="BK45" s="2123"/>
      <c r="BL45" s="2124"/>
      <c r="BM45" s="89"/>
      <c r="BN45" s="89"/>
      <c r="BO45" s="89"/>
      <c r="BP45" s="75"/>
      <c r="BQ45" s="75"/>
      <c r="BR45" s="75"/>
      <c r="BS45" s="75"/>
      <c r="BT45" s="75"/>
      <c r="BU45" s="75"/>
      <c r="BV45" s="75"/>
      <c r="BW45" s="75"/>
      <c r="BX45" s="75"/>
      <c r="BY45" s="75"/>
      <c r="BZ45" s="75"/>
      <c r="CA45" s="75"/>
      <c r="CB45" s="75"/>
      <c r="CC45" s="75"/>
      <c r="CD45" s="131"/>
      <c r="CH45" s="75"/>
      <c r="CI45" s="75"/>
      <c r="CJ45" s="75"/>
      <c r="CK45" s="75"/>
    </row>
    <row r="46" spans="2:91" s="73" customFormat="1" ht="30" customHeight="1">
      <c r="B46" s="98"/>
      <c r="C46" s="177"/>
      <c r="D46" s="95"/>
      <c r="E46" s="95"/>
      <c r="F46" s="99" t="s">
        <v>3155</v>
      </c>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2166"/>
      <c r="AJ46" s="2166"/>
      <c r="AK46" s="2166"/>
      <c r="AL46" s="2166"/>
      <c r="AM46" s="3041"/>
      <c r="AN46" s="2125"/>
      <c r="AO46" s="2126"/>
      <c r="AP46" s="2127"/>
      <c r="AQ46" s="89"/>
      <c r="AR46" s="89"/>
      <c r="AS46" s="95"/>
      <c r="AT46" s="89"/>
      <c r="AU46" s="89"/>
      <c r="AV46" s="2166"/>
      <c r="AW46" s="2166"/>
      <c r="AX46" s="3041"/>
      <c r="AY46" s="2125"/>
      <c r="AZ46" s="2126"/>
      <c r="BA46" s="2127"/>
      <c r="BB46" s="89"/>
      <c r="BC46" s="89"/>
      <c r="BD46" s="89"/>
      <c r="BE46" s="89"/>
      <c r="BF46" s="89"/>
      <c r="BG46" s="2166"/>
      <c r="BH46" s="2166"/>
      <c r="BI46" s="3041"/>
      <c r="BJ46" s="2125"/>
      <c r="BK46" s="2126"/>
      <c r="BL46" s="2127"/>
      <c r="BM46" s="89"/>
      <c r="BN46" s="89"/>
      <c r="BO46" s="89"/>
      <c r="BP46" s="75"/>
      <c r="BQ46" s="75"/>
      <c r="BR46" s="75"/>
      <c r="BS46" s="75"/>
      <c r="BT46" s="75"/>
      <c r="BU46" s="75"/>
      <c r="BV46" s="75"/>
      <c r="BW46" s="75"/>
      <c r="BX46" s="75"/>
      <c r="BY46" s="75"/>
      <c r="BZ46" s="75"/>
      <c r="CA46" s="75"/>
      <c r="CB46" s="75"/>
      <c r="CC46" s="75"/>
      <c r="CD46" s="132"/>
      <c r="CH46" s="75"/>
      <c r="CI46" s="75"/>
      <c r="CJ46" s="75"/>
      <c r="CK46" s="75"/>
    </row>
    <row r="47" spans="2:91" s="73" customFormat="1" ht="25.2" customHeight="1">
      <c r="B47" s="101"/>
      <c r="C47" s="177"/>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89"/>
      <c r="AJ47" s="89"/>
      <c r="AK47" s="89"/>
      <c r="AL47" s="89"/>
      <c r="AM47" s="89"/>
      <c r="AN47" s="89"/>
      <c r="AO47" s="89"/>
      <c r="AP47" s="89"/>
      <c r="AQ47" s="89"/>
      <c r="AR47" s="89"/>
      <c r="AS47" s="95"/>
      <c r="AT47" s="89"/>
      <c r="AU47" s="89"/>
      <c r="AV47" s="89"/>
      <c r="AW47" s="89"/>
      <c r="AX47" s="89"/>
      <c r="AY47" s="89"/>
      <c r="AZ47" s="89"/>
      <c r="BA47" s="89"/>
      <c r="BB47" s="89"/>
      <c r="BC47" s="89"/>
      <c r="BD47" s="89"/>
      <c r="BE47" s="89"/>
      <c r="BF47" s="89"/>
      <c r="BG47" s="89"/>
      <c r="BH47" s="89"/>
      <c r="BI47" s="89"/>
      <c r="BJ47" s="89"/>
      <c r="BK47" s="89"/>
      <c r="BL47" s="89"/>
      <c r="BM47" s="89"/>
      <c r="BN47" s="89"/>
      <c r="BO47" s="89"/>
      <c r="BP47" s="75"/>
      <c r="BQ47" s="75"/>
      <c r="BR47" s="75"/>
      <c r="BS47" s="75"/>
      <c r="BT47" s="75"/>
      <c r="BU47" s="75"/>
      <c r="BV47" s="75"/>
      <c r="BW47" s="75"/>
      <c r="BX47" s="75"/>
      <c r="BY47" s="75"/>
      <c r="BZ47" s="75"/>
      <c r="CA47" s="75"/>
      <c r="CB47" s="75"/>
      <c r="CC47" s="75"/>
      <c r="CD47" s="132"/>
      <c r="CH47" s="75"/>
      <c r="CI47" s="75"/>
      <c r="CJ47" s="75"/>
      <c r="CK47" s="75"/>
    </row>
    <row r="48" spans="2:91" s="73" customFormat="1" ht="30" customHeight="1">
      <c r="B48" s="84"/>
      <c r="C48" s="177"/>
      <c r="D48" s="1833" t="s">
        <v>2455</v>
      </c>
      <c r="E48" s="95"/>
      <c r="F48" s="89" t="s">
        <v>3156</v>
      </c>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3040" t="s">
        <v>3157</v>
      </c>
      <c r="AJ48" s="2166"/>
      <c r="AK48" s="2166"/>
      <c r="AL48" s="2166"/>
      <c r="AM48" s="3041"/>
      <c r="AN48" s="2122"/>
      <c r="AO48" s="2123"/>
      <c r="AP48" s="2124"/>
      <c r="AQ48" s="89"/>
      <c r="AR48" s="89"/>
      <c r="AS48" s="95"/>
      <c r="AT48" s="89"/>
      <c r="AU48" s="89"/>
      <c r="AV48" s="3040" t="s">
        <v>1399</v>
      </c>
      <c r="AW48" s="2166"/>
      <c r="AX48" s="3041"/>
      <c r="AY48" s="2122"/>
      <c r="AZ48" s="2123"/>
      <c r="BA48" s="2124"/>
      <c r="BB48" s="89"/>
      <c r="BC48" s="89"/>
      <c r="BD48" s="89"/>
      <c r="BE48" s="89"/>
      <c r="BF48" s="89"/>
      <c r="BG48" s="3040" t="s">
        <v>1399</v>
      </c>
      <c r="BH48" s="2166"/>
      <c r="BI48" s="3041"/>
      <c r="BJ48" s="2122"/>
      <c r="BK48" s="2123"/>
      <c r="BL48" s="2124"/>
      <c r="BM48" s="89"/>
      <c r="BN48" s="89"/>
      <c r="BO48" s="89"/>
      <c r="BP48" s="75"/>
      <c r="BQ48" s="75"/>
      <c r="BR48" s="75"/>
      <c r="BS48" s="75"/>
      <c r="BT48" s="75"/>
      <c r="BU48" s="75"/>
      <c r="BV48" s="75"/>
      <c r="BW48" s="75"/>
      <c r="BX48" s="75"/>
      <c r="BY48" s="75"/>
      <c r="BZ48" s="75"/>
      <c r="CA48" s="75"/>
      <c r="CB48" s="75"/>
      <c r="CC48" s="75"/>
      <c r="CD48" s="132"/>
      <c r="CH48" s="75"/>
      <c r="CI48" s="75"/>
      <c r="CJ48" s="75"/>
      <c r="CK48" s="75"/>
    </row>
    <row r="49" spans="2:126" s="73" customFormat="1" ht="30" customHeight="1">
      <c r="B49" s="84"/>
      <c r="C49" s="177"/>
      <c r="D49" s="95"/>
      <c r="E49" s="95"/>
      <c r="F49" s="99" t="s">
        <v>3158</v>
      </c>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2166"/>
      <c r="AJ49" s="2166"/>
      <c r="AK49" s="2166"/>
      <c r="AL49" s="2166"/>
      <c r="AM49" s="3041"/>
      <c r="AN49" s="2125"/>
      <c r="AO49" s="2126"/>
      <c r="AP49" s="2127"/>
      <c r="AQ49" s="89"/>
      <c r="AR49" s="89"/>
      <c r="AS49" s="95"/>
      <c r="AT49" s="89"/>
      <c r="AU49" s="89"/>
      <c r="AV49" s="2166"/>
      <c r="AW49" s="2166"/>
      <c r="AX49" s="3041"/>
      <c r="AY49" s="2125"/>
      <c r="AZ49" s="2126"/>
      <c r="BA49" s="2127"/>
      <c r="BB49" s="89"/>
      <c r="BC49" s="89"/>
      <c r="BD49" s="89"/>
      <c r="BE49" s="89"/>
      <c r="BF49" s="89"/>
      <c r="BG49" s="2166"/>
      <c r="BH49" s="2166"/>
      <c r="BI49" s="3041"/>
      <c r="BJ49" s="2125"/>
      <c r="BK49" s="2126"/>
      <c r="BL49" s="2127"/>
      <c r="BM49" s="89"/>
      <c r="BN49" s="89"/>
      <c r="BO49" s="89"/>
      <c r="BP49" s="75"/>
      <c r="BQ49" s="75"/>
      <c r="BR49" s="75"/>
      <c r="BS49" s="75"/>
      <c r="BT49" s="75"/>
      <c r="BU49" s="75"/>
      <c r="BV49" s="75"/>
      <c r="BW49" s="75"/>
      <c r="BX49" s="75"/>
      <c r="BY49" s="75"/>
      <c r="BZ49" s="75"/>
      <c r="CA49" s="75"/>
      <c r="CB49" s="75"/>
      <c r="CC49" s="75"/>
      <c r="CD49" s="132"/>
      <c r="CH49" s="75"/>
      <c r="CI49" s="75"/>
      <c r="CJ49" s="75"/>
      <c r="CK49" s="75"/>
    </row>
    <row r="50" spans="2:126" s="73" customFormat="1" ht="25.2" customHeight="1">
      <c r="B50" s="84"/>
      <c r="C50" s="177"/>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89"/>
      <c r="AJ50" s="89"/>
      <c r="AK50" s="89"/>
      <c r="AL50" s="89"/>
      <c r="AM50" s="89"/>
      <c r="AN50" s="89"/>
      <c r="AO50" s="89"/>
      <c r="AP50" s="89"/>
      <c r="AQ50" s="89"/>
      <c r="AR50" s="89"/>
      <c r="AS50" s="95"/>
      <c r="AT50" s="89"/>
      <c r="AU50" s="89"/>
      <c r="AV50" s="89"/>
      <c r="AW50" s="89"/>
      <c r="AX50" s="89"/>
      <c r="AY50" s="89"/>
      <c r="AZ50" s="89"/>
      <c r="BA50" s="89"/>
      <c r="BB50" s="89"/>
      <c r="BC50" s="89"/>
      <c r="BD50" s="89"/>
      <c r="BE50" s="89"/>
      <c r="BF50" s="89"/>
      <c r="BG50" s="89"/>
      <c r="BH50" s="89"/>
      <c r="BI50" s="89"/>
      <c r="BJ50" s="89"/>
      <c r="BK50" s="89"/>
      <c r="BL50" s="89"/>
      <c r="BM50" s="89"/>
      <c r="BN50" s="89"/>
      <c r="BO50" s="89"/>
      <c r="BP50" s="75"/>
      <c r="BQ50" s="75"/>
      <c r="BR50" s="75"/>
      <c r="BS50" s="75"/>
      <c r="BT50" s="75"/>
      <c r="BU50" s="75"/>
      <c r="BV50" s="75"/>
      <c r="BW50" s="75"/>
      <c r="BX50" s="75"/>
      <c r="BY50" s="75"/>
      <c r="BZ50" s="75"/>
      <c r="CA50" s="75"/>
      <c r="CB50" s="75"/>
      <c r="CC50" s="75"/>
      <c r="CD50" s="128"/>
      <c r="CH50" s="75"/>
      <c r="CI50" s="75"/>
      <c r="CJ50" s="75"/>
      <c r="CK50" s="75"/>
    </row>
    <row r="51" spans="2:126" s="73" customFormat="1" ht="30" customHeight="1">
      <c r="B51" s="84"/>
      <c r="C51" s="177"/>
      <c r="D51" s="1833" t="s">
        <v>1546</v>
      </c>
      <c r="E51" s="95"/>
      <c r="F51" s="89" t="s">
        <v>3159</v>
      </c>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89"/>
      <c r="AJ51" s="89"/>
      <c r="AK51" s="89"/>
      <c r="AL51" s="89"/>
      <c r="AM51" s="89"/>
      <c r="AN51" s="89"/>
      <c r="AO51" s="89"/>
      <c r="AP51" s="89"/>
      <c r="AQ51" s="89"/>
      <c r="AR51" s="89"/>
      <c r="AS51" s="95"/>
      <c r="AT51" s="89"/>
      <c r="AU51" s="89"/>
      <c r="AV51" s="89"/>
      <c r="AW51" s="89"/>
      <c r="AX51" s="89"/>
      <c r="AY51" s="89"/>
      <c r="AZ51" s="89"/>
      <c r="BA51" s="89"/>
      <c r="BB51" s="89"/>
      <c r="BC51" s="89"/>
      <c r="BD51" s="89"/>
      <c r="BE51" s="89"/>
      <c r="BF51" s="89"/>
      <c r="BG51" s="89"/>
      <c r="BH51" s="89"/>
      <c r="BI51" s="89"/>
      <c r="BJ51" s="89"/>
      <c r="BK51" s="89"/>
      <c r="BL51" s="89"/>
      <c r="BM51" s="89"/>
      <c r="BN51" s="89"/>
      <c r="BO51" s="89"/>
      <c r="BP51" s="75"/>
      <c r="BQ51" s="75"/>
      <c r="BR51" s="75"/>
      <c r="BS51" s="75"/>
      <c r="BT51" s="75"/>
      <c r="BU51" s="75"/>
      <c r="BV51" s="75"/>
      <c r="BW51" s="75"/>
      <c r="BX51" s="75"/>
      <c r="BY51" s="75"/>
      <c r="BZ51" s="75"/>
      <c r="CA51" s="75"/>
      <c r="CB51" s="75"/>
      <c r="CC51" s="75"/>
      <c r="CD51" s="128"/>
      <c r="CH51" s="75"/>
      <c r="CI51" s="75"/>
      <c r="CJ51" s="75"/>
      <c r="CK51" s="75"/>
    </row>
    <row r="52" spans="2:126" s="73" customFormat="1" ht="30" customHeight="1">
      <c r="B52" s="96"/>
      <c r="C52" s="177"/>
      <c r="D52" s="95"/>
      <c r="E52" s="95"/>
      <c r="F52" s="99" t="s">
        <v>3160</v>
      </c>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89"/>
      <c r="AJ52" s="89"/>
      <c r="AK52" s="89"/>
      <c r="AL52" s="89"/>
      <c r="AM52" s="89"/>
      <c r="AN52" s="89"/>
      <c r="AO52" s="89"/>
      <c r="AP52" s="89"/>
      <c r="AQ52" s="89"/>
      <c r="AR52" s="89"/>
      <c r="AS52" s="95"/>
      <c r="AT52" s="89"/>
      <c r="AU52" s="89"/>
      <c r="AV52" s="89"/>
      <c r="AW52" s="89"/>
      <c r="AX52" s="89"/>
      <c r="AY52" s="89"/>
      <c r="AZ52" s="89"/>
      <c r="BA52" s="89"/>
      <c r="BB52" s="89"/>
      <c r="BC52" s="89"/>
      <c r="BD52" s="89"/>
      <c r="BE52" s="89"/>
      <c r="BF52" s="89"/>
      <c r="BG52" s="89"/>
      <c r="BH52" s="89"/>
      <c r="BI52" s="89"/>
      <c r="BJ52" s="89"/>
      <c r="BK52" s="89"/>
      <c r="BL52" s="89"/>
      <c r="BM52" s="89"/>
      <c r="BN52" s="89"/>
      <c r="BO52" s="89"/>
      <c r="BP52" s="75"/>
      <c r="BQ52" s="75"/>
      <c r="BR52" s="75"/>
      <c r="BS52" s="75"/>
      <c r="BT52" s="75"/>
      <c r="BU52" s="75"/>
      <c r="BV52" s="75"/>
      <c r="BW52" s="75"/>
      <c r="BX52" s="75"/>
      <c r="BY52" s="75"/>
      <c r="BZ52" s="75"/>
      <c r="CA52" s="75"/>
      <c r="CB52" s="75"/>
      <c r="CC52" s="75"/>
      <c r="CD52" s="128"/>
      <c r="CH52" s="75"/>
      <c r="CI52" s="75"/>
      <c r="CJ52" s="75"/>
      <c r="CK52" s="75"/>
    </row>
    <row r="53" spans="2:126" s="73" customFormat="1" ht="25.2" customHeight="1">
      <c r="B53" s="98"/>
      <c r="C53" s="177"/>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89"/>
      <c r="AJ53" s="89"/>
      <c r="AK53" s="89"/>
      <c r="AL53" s="89"/>
      <c r="AM53" s="89"/>
      <c r="AN53" s="89"/>
      <c r="AO53" s="89"/>
      <c r="AP53" s="89"/>
      <c r="AQ53" s="89"/>
      <c r="AR53" s="89"/>
      <c r="AS53" s="95"/>
      <c r="AT53" s="89"/>
      <c r="AU53" s="89"/>
      <c r="AV53" s="89"/>
      <c r="AW53" s="89"/>
      <c r="AX53" s="89"/>
      <c r="AY53" s="89"/>
      <c r="AZ53" s="89"/>
      <c r="BA53" s="89"/>
      <c r="BB53" s="89"/>
      <c r="BC53" s="89"/>
      <c r="BD53" s="89"/>
      <c r="BE53" s="89"/>
      <c r="BF53" s="89"/>
      <c r="BG53" s="89"/>
      <c r="BH53" s="89"/>
      <c r="BI53" s="89"/>
      <c r="BJ53" s="89"/>
      <c r="BK53" s="89"/>
      <c r="BL53" s="89"/>
      <c r="BM53" s="89"/>
      <c r="BN53" s="89"/>
      <c r="BO53" s="89"/>
      <c r="BP53" s="75"/>
      <c r="BQ53" s="75"/>
      <c r="BR53" s="75"/>
      <c r="BS53" s="75"/>
      <c r="BT53" s="75"/>
      <c r="BU53" s="75"/>
      <c r="BV53" s="75"/>
      <c r="BW53" s="75"/>
      <c r="BX53" s="75"/>
      <c r="BY53" s="75"/>
      <c r="BZ53" s="75"/>
      <c r="CA53" s="75"/>
      <c r="CB53" s="75"/>
      <c r="CC53" s="75"/>
      <c r="CD53" s="128"/>
      <c r="CH53" s="75"/>
      <c r="CI53" s="75"/>
      <c r="CJ53" s="75"/>
      <c r="CK53" s="75"/>
    </row>
    <row r="54" spans="2:126" s="73" customFormat="1" ht="30" customHeight="1">
      <c r="B54" s="101"/>
      <c r="C54" s="177"/>
      <c r="D54" s="95"/>
      <c r="E54" s="95"/>
      <c r="F54" s="89" t="s">
        <v>3161</v>
      </c>
      <c r="G54" s="95"/>
      <c r="H54" s="89" t="s">
        <v>3162</v>
      </c>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3040" t="s">
        <v>3163</v>
      </c>
      <c r="AJ54" s="2166"/>
      <c r="AK54" s="2166"/>
      <c r="AL54" s="2166"/>
      <c r="AM54" s="3041"/>
      <c r="AN54" s="2122"/>
      <c r="AO54" s="2123"/>
      <c r="AP54" s="2124"/>
      <c r="AQ54" s="89"/>
      <c r="AR54" s="89"/>
      <c r="AS54" s="95"/>
      <c r="AT54" s="89"/>
      <c r="AU54" s="89"/>
      <c r="AV54" s="3040" t="s">
        <v>1550</v>
      </c>
      <c r="AW54" s="2166"/>
      <c r="AX54" s="3041"/>
      <c r="AY54" s="2122"/>
      <c r="AZ54" s="2123"/>
      <c r="BA54" s="2124"/>
      <c r="BB54" s="89"/>
      <c r="BC54" s="89"/>
      <c r="BD54" s="89"/>
      <c r="BE54" s="89"/>
      <c r="BF54" s="89"/>
      <c r="BG54" s="3040" t="s">
        <v>1550</v>
      </c>
      <c r="BH54" s="2166"/>
      <c r="BI54" s="3041"/>
      <c r="BJ54" s="2122"/>
      <c r="BK54" s="2123"/>
      <c r="BL54" s="2124"/>
      <c r="BM54" s="89"/>
      <c r="BN54" s="89"/>
      <c r="BO54" s="89"/>
      <c r="BP54" s="75"/>
      <c r="BQ54" s="75"/>
      <c r="BR54" s="75"/>
      <c r="BS54" s="75"/>
      <c r="BT54" s="75"/>
      <c r="BU54" s="75"/>
      <c r="BV54" s="75"/>
      <c r="BW54" s="75"/>
      <c r="BX54" s="75"/>
      <c r="BY54" s="75"/>
      <c r="BZ54" s="75"/>
      <c r="CA54" s="75"/>
      <c r="CB54" s="75"/>
      <c r="CC54" s="75"/>
      <c r="CD54" s="128"/>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30" customHeight="1">
      <c r="B55" s="84"/>
      <c r="C55" s="177"/>
      <c r="D55" s="95"/>
      <c r="E55" s="95"/>
      <c r="F55" s="95"/>
      <c r="G55" s="95"/>
      <c r="H55" s="99" t="s">
        <v>3164</v>
      </c>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2166"/>
      <c r="AJ55" s="2166"/>
      <c r="AK55" s="2166"/>
      <c r="AL55" s="2166"/>
      <c r="AM55" s="3041"/>
      <c r="AN55" s="2125"/>
      <c r="AO55" s="2126"/>
      <c r="AP55" s="2127"/>
      <c r="AQ55" s="89"/>
      <c r="AR55" s="89"/>
      <c r="AS55" s="95"/>
      <c r="AT55" s="89"/>
      <c r="AU55" s="89"/>
      <c r="AV55" s="2166"/>
      <c r="AW55" s="2166"/>
      <c r="AX55" s="3041"/>
      <c r="AY55" s="2125"/>
      <c r="AZ55" s="2126"/>
      <c r="BA55" s="2127"/>
      <c r="BB55" s="89"/>
      <c r="BC55" s="89"/>
      <c r="BD55" s="89"/>
      <c r="BE55" s="89"/>
      <c r="BF55" s="89"/>
      <c r="BG55" s="2166"/>
      <c r="BH55" s="2166"/>
      <c r="BI55" s="3041"/>
      <c r="BJ55" s="2125"/>
      <c r="BK55" s="2126"/>
      <c r="BL55" s="2127"/>
      <c r="BM55" s="89"/>
      <c r="BN55" s="89"/>
      <c r="BO55" s="89"/>
      <c r="BP55" s="75"/>
      <c r="BQ55" s="75"/>
      <c r="BR55" s="75"/>
      <c r="BS55" s="75"/>
      <c r="BT55" s="75"/>
      <c r="BU55" s="75"/>
      <c r="BV55" s="75"/>
      <c r="BW55" s="75"/>
      <c r="BX55" s="75"/>
      <c r="BY55" s="75"/>
      <c r="BZ55" s="75"/>
      <c r="CA55" s="75"/>
      <c r="CB55" s="75"/>
      <c r="CC55" s="75"/>
      <c r="CD55" s="128"/>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25.2" customHeight="1">
      <c r="B56" s="109"/>
      <c r="C56" s="177"/>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89"/>
      <c r="AJ56" s="89"/>
      <c r="AK56" s="89"/>
      <c r="AL56" s="89"/>
      <c r="AM56" s="89"/>
      <c r="AN56" s="89"/>
      <c r="AO56" s="89"/>
      <c r="AP56" s="89"/>
      <c r="AQ56" s="89"/>
      <c r="AR56" s="89"/>
      <c r="AS56" s="95"/>
      <c r="AT56" s="89"/>
      <c r="AU56" s="89"/>
      <c r="AV56" s="89"/>
      <c r="AW56" s="89"/>
      <c r="AX56" s="89"/>
      <c r="AY56" s="89"/>
      <c r="AZ56" s="89"/>
      <c r="BA56" s="89"/>
      <c r="BB56" s="89"/>
      <c r="BC56" s="89"/>
      <c r="BD56" s="89"/>
      <c r="BE56" s="89"/>
      <c r="BF56" s="89"/>
      <c r="BG56" s="89"/>
      <c r="BH56" s="89"/>
      <c r="BI56" s="89"/>
      <c r="BJ56" s="89"/>
      <c r="BK56" s="89"/>
      <c r="BL56" s="89"/>
      <c r="BM56" s="89"/>
      <c r="BN56" s="89"/>
      <c r="BO56" s="89"/>
      <c r="BP56" s="75"/>
      <c r="BQ56" s="75"/>
      <c r="BR56" s="75"/>
      <c r="BS56" s="75"/>
      <c r="BT56" s="75"/>
      <c r="BU56" s="75"/>
      <c r="BV56" s="75"/>
      <c r="BW56" s="75"/>
      <c r="BX56" s="75"/>
      <c r="BY56" s="75"/>
      <c r="BZ56" s="75"/>
      <c r="CA56" s="75"/>
      <c r="CB56" s="75"/>
      <c r="CC56" s="75"/>
      <c r="CD56" s="128"/>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177"/>
      <c r="D57" s="95"/>
      <c r="E57" s="95"/>
      <c r="F57" s="89" t="s">
        <v>3165</v>
      </c>
      <c r="G57" s="95"/>
      <c r="H57" s="89" t="s">
        <v>3166</v>
      </c>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3040" t="s">
        <v>3167</v>
      </c>
      <c r="AJ57" s="2166"/>
      <c r="AK57" s="2166"/>
      <c r="AL57" s="2166"/>
      <c r="AM57" s="3041"/>
      <c r="AN57" s="2122"/>
      <c r="AO57" s="2123"/>
      <c r="AP57" s="2124"/>
      <c r="AQ57" s="89"/>
      <c r="AR57" s="89"/>
      <c r="AS57" s="95"/>
      <c r="AT57" s="89"/>
      <c r="AU57" s="89"/>
      <c r="AV57" s="3040" t="s">
        <v>1553</v>
      </c>
      <c r="AW57" s="2166"/>
      <c r="AX57" s="3041"/>
      <c r="AY57" s="2122"/>
      <c r="AZ57" s="2123"/>
      <c r="BA57" s="2124"/>
      <c r="BB57" s="89"/>
      <c r="BC57" s="89"/>
      <c r="BD57" s="89"/>
      <c r="BE57" s="89"/>
      <c r="BF57" s="89"/>
      <c r="BG57" s="3040" t="s">
        <v>1553</v>
      </c>
      <c r="BH57" s="2166"/>
      <c r="BI57" s="3041"/>
      <c r="BJ57" s="2122"/>
      <c r="BK57" s="2123"/>
      <c r="BL57" s="2124"/>
      <c r="BM57" s="89"/>
      <c r="BN57" s="89"/>
      <c r="BO57" s="89"/>
      <c r="BP57" s="75"/>
      <c r="BQ57" s="75"/>
      <c r="BR57" s="75"/>
      <c r="BS57" s="75"/>
      <c r="BT57" s="75"/>
      <c r="BU57" s="75"/>
      <c r="BV57" s="75"/>
      <c r="BW57" s="75"/>
      <c r="BX57" s="75"/>
      <c r="BY57" s="75"/>
      <c r="BZ57" s="75"/>
      <c r="CA57" s="75"/>
      <c r="CB57" s="75"/>
      <c r="CC57" s="75"/>
      <c r="CD57" s="128"/>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30" customHeight="1">
      <c r="B58" s="109"/>
      <c r="C58" s="177"/>
      <c r="D58" s="95"/>
      <c r="E58" s="95"/>
      <c r="F58" s="95"/>
      <c r="G58" s="95"/>
      <c r="H58" s="99" t="s">
        <v>3168</v>
      </c>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2166"/>
      <c r="AJ58" s="2166"/>
      <c r="AK58" s="2166"/>
      <c r="AL58" s="2166"/>
      <c r="AM58" s="3041"/>
      <c r="AN58" s="2125"/>
      <c r="AO58" s="2126"/>
      <c r="AP58" s="2127"/>
      <c r="AQ58" s="89"/>
      <c r="AR58" s="89"/>
      <c r="AS58" s="95"/>
      <c r="AT58" s="89"/>
      <c r="AU58" s="89"/>
      <c r="AV58" s="2166"/>
      <c r="AW58" s="2166"/>
      <c r="AX58" s="3041"/>
      <c r="AY58" s="2125"/>
      <c r="AZ58" s="2126"/>
      <c r="BA58" s="2127"/>
      <c r="BB58" s="89"/>
      <c r="BC58" s="89"/>
      <c r="BD58" s="89"/>
      <c r="BE58" s="89"/>
      <c r="BF58" s="89"/>
      <c r="BG58" s="2166"/>
      <c r="BH58" s="2166"/>
      <c r="BI58" s="3041"/>
      <c r="BJ58" s="2125"/>
      <c r="BK58" s="2126"/>
      <c r="BL58" s="2127"/>
      <c r="BM58" s="89"/>
      <c r="BN58" s="89"/>
      <c r="BO58" s="89"/>
      <c r="BP58" s="75"/>
      <c r="BQ58" s="75"/>
      <c r="BR58" s="75"/>
      <c r="BS58" s="75"/>
      <c r="BT58" s="75"/>
      <c r="BU58" s="75"/>
      <c r="BV58" s="75"/>
      <c r="BW58" s="75"/>
      <c r="BX58" s="75"/>
      <c r="BY58" s="75"/>
      <c r="BZ58" s="75"/>
      <c r="CA58" s="75"/>
      <c r="CB58" s="75"/>
      <c r="CC58" s="75"/>
      <c r="CD58" s="126"/>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25.2" customHeight="1">
      <c r="B59" s="84"/>
      <c r="C59" s="178"/>
      <c r="D59" s="106"/>
      <c r="E59" s="113"/>
      <c r="F59" s="95"/>
      <c r="G59" s="113"/>
      <c r="H59" s="113"/>
      <c r="I59" s="113"/>
      <c r="J59" s="114"/>
      <c r="K59" s="114"/>
      <c r="L59" s="114"/>
      <c r="M59" s="114"/>
      <c r="N59" s="114"/>
      <c r="O59" s="114"/>
      <c r="P59" s="114"/>
      <c r="Q59" s="114"/>
      <c r="R59" s="95"/>
      <c r="S59" s="95"/>
      <c r="T59" s="95"/>
      <c r="U59" s="95"/>
      <c r="V59" s="95"/>
      <c r="W59" s="95"/>
      <c r="X59" s="95"/>
      <c r="Y59" s="95"/>
      <c r="Z59" s="95"/>
      <c r="AA59" s="95"/>
      <c r="AB59" s="95"/>
      <c r="AC59" s="95"/>
      <c r="AD59" s="95"/>
      <c r="AE59" s="95"/>
      <c r="AF59" s="95"/>
      <c r="AG59" s="95"/>
      <c r="AH59" s="95"/>
      <c r="AI59" s="89"/>
      <c r="AJ59" s="89"/>
      <c r="AK59" s="89"/>
      <c r="AL59" s="89"/>
      <c r="AM59" s="89"/>
      <c r="AN59" s="89"/>
      <c r="AO59" s="89"/>
      <c r="AP59" s="89"/>
      <c r="AQ59" s="89"/>
      <c r="AR59" s="89"/>
      <c r="AS59" s="95"/>
      <c r="AT59" s="89"/>
      <c r="AU59" s="89"/>
      <c r="AV59" s="89"/>
      <c r="AW59" s="89"/>
      <c r="AX59" s="89"/>
      <c r="AY59" s="89"/>
      <c r="AZ59" s="89"/>
      <c r="BA59" s="89"/>
      <c r="BB59" s="89"/>
      <c r="BC59" s="89"/>
      <c r="BD59" s="89"/>
      <c r="BE59" s="89"/>
      <c r="BF59" s="89"/>
      <c r="BG59" s="89"/>
      <c r="BH59" s="89"/>
      <c r="BI59" s="89"/>
      <c r="BJ59" s="89"/>
      <c r="BK59" s="89"/>
      <c r="BL59" s="89"/>
      <c r="BM59" s="89"/>
      <c r="BN59" s="89"/>
      <c r="BO59" s="89"/>
      <c r="BP59" s="75"/>
      <c r="BQ59" s="75"/>
      <c r="BR59" s="75"/>
      <c r="BS59" s="75"/>
      <c r="BT59" s="75"/>
      <c r="BU59" s="75"/>
      <c r="BV59" s="75"/>
      <c r="BW59" s="75"/>
      <c r="BX59" s="75"/>
      <c r="BY59" s="75"/>
      <c r="BZ59" s="75"/>
      <c r="CA59" s="75"/>
      <c r="CB59" s="75"/>
      <c r="CC59" s="75"/>
      <c r="CD59" s="132"/>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96"/>
      <c r="C60" s="178"/>
      <c r="D60" s="1833" t="s">
        <v>2478</v>
      </c>
      <c r="E60" s="95"/>
      <c r="F60" s="89" t="s">
        <v>3169</v>
      </c>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3040" t="s">
        <v>3170</v>
      </c>
      <c r="AJ60" s="2166"/>
      <c r="AK60" s="2166"/>
      <c r="AL60" s="2166"/>
      <c r="AM60" s="3041"/>
      <c r="AN60" s="2122"/>
      <c r="AO60" s="2123"/>
      <c r="AP60" s="2124"/>
      <c r="AQ60" s="89"/>
      <c r="AR60" s="89"/>
      <c r="AS60" s="95"/>
      <c r="AT60" s="95"/>
      <c r="AU60" s="89"/>
      <c r="AV60" s="3040" t="s">
        <v>1556</v>
      </c>
      <c r="AW60" s="2166"/>
      <c r="AX60" s="3041"/>
      <c r="AY60" s="2122"/>
      <c r="AZ60" s="2123"/>
      <c r="BA60" s="2124"/>
      <c r="BB60" s="89"/>
      <c r="BC60" s="89"/>
      <c r="BD60" s="89"/>
      <c r="BE60" s="89"/>
      <c r="BF60" s="89"/>
      <c r="BG60" s="3040" t="s">
        <v>1556</v>
      </c>
      <c r="BH60" s="2166"/>
      <c r="BI60" s="3041"/>
      <c r="BJ60" s="2122"/>
      <c r="BK60" s="2123"/>
      <c r="BL60" s="2124"/>
      <c r="BM60" s="89"/>
      <c r="BN60" s="89"/>
      <c r="BO60" s="89"/>
      <c r="BP60" s="75"/>
      <c r="BQ60" s="75"/>
      <c r="BR60" s="75"/>
      <c r="BS60" s="75"/>
      <c r="BT60" s="75"/>
      <c r="BU60" s="75"/>
      <c r="BV60" s="75"/>
      <c r="BW60" s="75"/>
      <c r="BX60" s="75"/>
      <c r="BY60" s="75"/>
      <c r="BZ60" s="75"/>
      <c r="CA60" s="75"/>
      <c r="CB60" s="75"/>
      <c r="CC60" s="7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c r="B61" s="98"/>
      <c r="C61" s="170"/>
      <c r="D61" s="95"/>
      <c r="E61" s="95"/>
      <c r="F61" s="99" t="s">
        <v>3171</v>
      </c>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2166"/>
      <c r="AJ61" s="2166"/>
      <c r="AK61" s="2166"/>
      <c r="AL61" s="2166"/>
      <c r="AM61" s="3041"/>
      <c r="AN61" s="2125"/>
      <c r="AO61" s="2126"/>
      <c r="AP61" s="2127"/>
      <c r="AQ61" s="89"/>
      <c r="AR61" s="89"/>
      <c r="AS61" s="170"/>
      <c r="AT61" s="170"/>
      <c r="AU61" s="89"/>
      <c r="AV61" s="2166"/>
      <c r="AW61" s="2166"/>
      <c r="AX61" s="3041"/>
      <c r="AY61" s="2125"/>
      <c r="AZ61" s="2126"/>
      <c r="BA61" s="2127"/>
      <c r="BB61" s="89"/>
      <c r="BC61" s="89"/>
      <c r="BD61" s="89"/>
      <c r="BE61" s="89"/>
      <c r="BF61" s="89"/>
      <c r="BG61" s="2166"/>
      <c r="BH61" s="2166"/>
      <c r="BI61" s="3041"/>
      <c r="BJ61" s="2125"/>
      <c r="BK61" s="2126"/>
      <c r="BL61" s="2127"/>
      <c r="BM61" s="89"/>
      <c r="BN61" s="89"/>
      <c r="BO61" s="89"/>
      <c r="BP61" s="75"/>
      <c r="BQ61" s="75"/>
      <c r="BR61" s="75"/>
      <c r="BS61" s="75"/>
      <c r="BT61" s="75"/>
      <c r="BU61" s="75"/>
      <c r="BV61" s="75"/>
      <c r="BW61" s="75"/>
      <c r="BX61" s="75"/>
      <c r="BY61" s="75"/>
      <c r="BZ61" s="75"/>
      <c r="CA61" s="75"/>
      <c r="CB61" s="75"/>
      <c r="CC61" s="75"/>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25.2" customHeight="1">
      <c r="B62" s="98"/>
      <c r="C62" s="170"/>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89"/>
      <c r="AJ62" s="89"/>
      <c r="AK62" s="89"/>
      <c r="AL62" s="89"/>
      <c r="AM62" s="89"/>
      <c r="AN62" s="89"/>
      <c r="AO62" s="89"/>
      <c r="AP62" s="89"/>
      <c r="AQ62" s="89"/>
      <c r="AR62" s="89"/>
      <c r="AS62" s="170"/>
      <c r="AT62" s="170"/>
      <c r="AU62" s="89"/>
      <c r="AV62" s="89"/>
      <c r="AW62" s="89"/>
      <c r="AX62" s="89"/>
      <c r="AY62" s="89"/>
      <c r="AZ62" s="89"/>
      <c r="BA62" s="89"/>
      <c r="BB62" s="89"/>
      <c r="BC62" s="89"/>
      <c r="BD62" s="89"/>
      <c r="BE62" s="89"/>
      <c r="BF62" s="89"/>
      <c r="BG62" s="89"/>
      <c r="BH62" s="89"/>
      <c r="BI62" s="89"/>
      <c r="BJ62" s="89"/>
      <c r="BK62" s="89"/>
      <c r="BL62" s="89"/>
      <c r="BM62" s="89"/>
      <c r="BN62" s="89"/>
      <c r="BO62" s="89"/>
      <c r="BP62" s="75"/>
      <c r="BQ62" s="75"/>
      <c r="BR62" s="75"/>
      <c r="BS62" s="75"/>
      <c r="BT62" s="75"/>
      <c r="BU62" s="75"/>
      <c r="BV62" s="75"/>
      <c r="BW62" s="75"/>
      <c r="BX62" s="75"/>
      <c r="BY62" s="75"/>
      <c r="BZ62" s="75"/>
      <c r="CA62" s="75"/>
      <c r="CB62" s="75"/>
      <c r="CC62" s="75"/>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101"/>
      <c r="C63" s="170"/>
      <c r="D63" s="1833" t="s">
        <v>1551</v>
      </c>
      <c r="E63" s="95"/>
      <c r="F63" s="89" t="s">
        <v>3172</v>
      </c>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3040" t="s">
        <v>3173</v>
      </c>
      <c r="AJ63" s="2166"/>
      <c r="AK63" s="2166"/>
      <c r="AL63" s="2166"/>
      <c r="AM63" s="3041"/>
      <c r="AN63" s="2122"/>
      <c r="AO63" s="2123"/>
      <c r="AP63" s="2124"/>
      <c r="AQ63" s="89"/>
      <c r="AR63" s="89"/>
      <c r="AS63" s="170"/>
      <c r="AT63" s="170"/>
      <c r="AU63" s="89"/>
      <c r="AV63" s="3040" t="s">
        <v>1559</v>
      </c>
      <c r="AW63" s="2166"/>
      <c r="AX63" s="3041"/>
      <c r="AY63" s="2122"/>
      <c r="AZ63" s="2123"/>
      <c r="BA63" s="2124"/>
      <c r="BB63" s="89"/>
      <c r="BC63" s="89"/>
      <c r="BD63" s="89"/>
      <c r="BE63" s="89"/>
      <c r="BF63" s="89"/>
      <c r="BG63" s="3040" t="s">
        <v>1559</v>
      </c>
      <c r="BH63" s="2166"/>
      <c r="BI63" s="3041"/>
      <c r="BJ63" s="2122"/>
      <c r="BK63" s="2123"/>
      <c r="BL63" s="2124"/>
      <c r="BM63" s="89"/>
      <c r="BN63" s="89"/>
      <c r="BO63" s="89"/>
      <c r="BP63" s="75"/>
      <c r="BQ63" s="75"/>
      <c r="BR63" s="75"/>
      <c r="BS63" s="75"/>
      <c r="BT63" s="75"/>
      <c r="BU63" s="75"/>
      <c r="BV63" s="75"/>
      <c r="BW63" s="75"/>
      <c r="BX63" s="75"/>
      <c r="BY63" s="75"/>
      <c r="BZ63" s="75"/>
      <c r="CA63" s="75"/>
      <c r="CB63" s="75"/>
      <c r="CC63" s="75"/>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84"/>
      <c r="C64" s="170"/>
      <c r="D64" s="95"/>
      <c r="E64" s="95"/>
      <c r="F64" s="99" t="s">
        <v>3174</v>
      </c>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2166"/>
      <c r="AJ64" s="2166"/>
      <c r="AK64" s="2166"/>
      <c r="AL64" s="2166"/>
      <c r="AM64" s="3041"/>
      <c r="AN64" s="2125"/>
      <c r="AO64" s="2126"/>
      <c r="AP64" s="2127"/>
      <c r="AQ64" s="89"/>
      <c r="AR64" s="89"/>
      <c r="AS64" s="170"/>
      <c r="AT64" s="170"/>
      <c r="AU64" s="89"/>
      <c r="AV64" s="2166"/>
      <c r="AW64" s="2166"/>
      <c r="AX64" s="3041"/>
      <c r="AY64" s="2125"/>
      <c r="AZ64" s="2126"/>
      <c r="BA64" s="2127"/>
      <c r="BB64" s="89"/>
      <c r="BC64" s="89"/>
      <c r="BD64" s="89"/>
      <c r="BE64" s="89"/>
      <c r="BF64" s="89"/>
      <c r="BG64" s="2166"/>
      <c r="BH64" s="2166"/>
      <c r="BI64" s="3041"/>
      <c r="BJ64" s="2125"/>
      <c r="BK64" s="2126"/>
      <c r="BL64" s="2127"/>
      <c r="BM64" s="89"/>
      <c r="BN64" s="89"/>
      <c r="BO64" s="89"/>
      <c r="BP64" s="75"/>
      <c r="BQ64" s="75"/>
      <c r="BR64" s="75"/>
      <c r="BS64" s="75"/>
      <c r="BT64" s="75"/>
      <c r="BU64" s="75"/>
      <c r="BV64" s="75"/>
      <c r="BW64" s="75"/>
      <c r="BX64" s="75"/>
      <c r="BY64" s="75"/>
      <c r="BZ64" s="75"/>
      <c r="CA64" s="75"/>
      <c r="CB64" s="75"/>
      <c r="CC64" s="7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42" s="73" customFormat="1" ht="30" customHeight="1">
      <c r="B65" s="103"/>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4"/>
      <c r="AY65" s="104"/>
      <c r="AZ65" s="104"/>
      <c r="BA65" s="104"/>
      <c r="BB65" s="104"/>
      <c r="BC65" s="104"/>
      <c r="BD65" s="104"/>
      <c r="BE65" s="104"/>
      <c r="BF65" s="104"/>
      <c r="BG65" s="104"/>
      <c r="BH65" s="104"/>
      <c r="BI65" s="104"/>
      <c r="BJ65" s="104"/>
      <c r="BK65" s="104"/>
      <c r="BL65" s="104"/>
      <c r="BM65" s="104"/>
      <c r="BN65" s="104"/>
      <c r="BO65" s="104"/>
      <c r="BP65" s="104"/>
      <c r="BQ65" s="104"/>
      <c r="BR65" s="104"/>
      <c r="BS65" s="104"/>
      <c r="BT65" s="104"/>
      <c r="BU65" s="104"/>
      <c r="BV65" s="104"/>
      <c r="BW65" s="104"/>
      <c r="BX65" s="104"/>
      <c r="BY65" s="104"/>
      <c r="BZ65" s="104"/>
      <c r="CA65" s="104"/>
      <c r="CB65" s="104"/>
      <c r="CC65" s="104"/>
      <c r="CD65" s="191"/>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42" s="73" customFormat="1" ht="30" customHeight="1">
      <c r="B66" s="84"/>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131"/>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42" s="73" customFormat="1" ht="30" customHeight="1">
      <c r="B67" s="84"/>
      <c r="C67" s="1823" t="s">
        <v>3175</v>
      </c>
      <c r="D67" s="106" t="s">
        <v>3176</v>
      </c>
      <c r="E67" s="182"/>
      <c r="F67" s="182"/>
      <c r="G67" s="182"/>
      <c r="H67" s="182"/>
      <c r="I67" s="182"/>
      <c r="J67" s="182"/>
      <c r="K67" s="182"/>
      <c r="L67" s="182"/>
      <c r="M67" s="182"/>
      <c r="N67" s="182"/>
      <c r="O67" s="185"/>
      <c r="P67" s="185"/>
      <c r="Q67" s="185"/>
      <c r="R67" s="47"/>
      <c r="S67" s="188"/>
      <c r="T67" s="89"/>
      <c r="U67" s="89"/>
      <c r="V67" s="89"/>
      <c r="W67" s="89"/>
      <c r="X67" s="89"/>
      <c r="Y67" s="89"/>
      <c r="Z67" s="89"/>
      <c r="AA67" s="89"/>
      <c r="AB67" s="89"/>
      <c r="AC67" s="89"/>
      <c r="AD67" s="89"/>
      <c r="AE67" s="89"/>
      <c r="AF67" s="89"/>
      <c r="AG67" s="89"/>
      <c r="AH67" s="89"/>
      <c r="AI67" s="89"/>
      <c r="AJ67" s="89"/>
      <c r="AK67" s="47"/>
      <c r="AL67" s="47"/>
      <c r="AM67" s="47"/>
      <c r="AN67" s="47"/>
      <c r="AO67" s="115"/>
      <c r="AP67" s="115"/>
      <c r="AQ67" s="115"/>
      <c r="AR67" s="8"/>
      <c r="AS67" s="8"/>
      <c r="AT67" s="8"/>
      <c r="AU67" s="8"/>
      <c r="AV67" s="8"/>
      <c r="AW67" s="8"/>
      <c r="AX67" s="8"/>
      <c r="AY67" s="8"/>
      <c r="BL67" s="8"/>
      <c r="BM67" s="8"/>
      <c r="BN67" s="8"/>
      <c r="BO67" s="8"/>
      <c r="BP67" s="8"/>
      <c r="BQ67" s="8"/>
      <c r="BR67" s="8"/>
      <c r="BS67" s="3045" t="s">
        <v>4353</v>
      </c>
      <c r="BT67" s="3045"/>
      <c r="BU67" s="3045"/>
      <c r="BV67" s="3045"/>
      <c r="BW67" s="3045"/>
      <c r="BX67" s="3045"/>
      <c r="BY67" s="3045"/>
      <c r="BZ67" s="3045"/>
      <c r="CA67" s="3045"/>
      <c r="CD67" s="152"/>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42" s="73" customFormat="1" ht="30" customHeight="1">
      <c r="B68" s="96"/>
      <c r="C68" s="178"/>
      <c r="D68" s="153" t="s">
        <v>3177</v>
      </c>
      <c r="E68" s="95"/>
      <c r="F68" s="113"/>
      <c r="G68" s="113"/>
      <c r="H68" s="113"/>
      <c r="I68" s="113"/>
      <c r="J68" s="114"/>
      <c r="K68" s="114"/>
      <c r="L68" s="114"/>
      <c r="M68" s="114"/>
      <c r="N68" s="95"/>
      <c r="O68" s="95"/>
      <c r="P68" s="114"/>
      <c r="Q68" s="114"/>
      <c r="R68" s="95"/>
      <c r="S68" s="95"/>
      <c r="T68" s="95"/>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BL68" s="95"/>
      <c r="BM68" s="95"/>
      <c r="BN68" s="95"/>
      <c r="BO68" s="95"/>
      <c r="BP68" s="95"/>
      <c r="BQ68" s="95"/>
      <c r="BR68" s="95"/>
      <c r="BS68" s="3045"/>
      <c r="BT68" s="3045"/>
      <c r="BU68" s="3045"/>
      <c r="BV68" s="3045"/>
      <c r="BW68" s="3045"/>
      <c r="BX68" s="3045"/>
      <c r="BY68" s="3045"/>
      <c r="BZ68" s="3045"/>
      <c r="CA68" s="3045"/>
      <c r="CD68" s="15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42" s="73" customFormat="1" ht="30" customHeight="1">
      <c r="B69" s="98"/>
      <c r="E69" s="95"/>
      <c r="F69" s="113"/>
      <c r="G69" s="113"/>
      <c r="H69" s="113"/>
      <c r="I69" s="113"/>
      <c r="J69" s="114"/>
      <c r="K69" s="114"/>
      <c r="L69" s="114"/>
      <c r="M69" s="114"/>
      <c r="N69" s="95"/>
      <c r="O69" s="95"/>
      <c r="P69" s="114"/>
      <c r="Q69" s="114"/>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BL69" s="95"/>
      <c r="BM69" s="95"/>
      <c r="BN69" s="95"/>
      <c r="BO69" s="95"/>
      <c r="BP69" s="95"/>
      <c r="BQ69" s="95"/>
      <c r="BR69" s="95"/>
      <c r="BS69" s="95"/>
      <c r="BT69" s="95"/>
      <c r="BU69" s="95"/>
      <c r="BV69" s="95"/>
      <c r="BW69" s="95"/>
      <c r="BX69" s="95"/>
      <c r="BY69" s="1833" t="s">
        <v>3104</v>
      </c>
      <c r="BZ69" s="95"/>
      <c r="CA69" s="95"/>
      <c r="CD69" s="15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42" s="73" customFormat="1" ht="30" customHeight="1">
      <c r="B70" s="98"/>
      <c r="C70" s="178"/>
      <c r="D70" s="106" t="s">
        <v>1435</v>
      </c>
      <c r="E70" s="95"/>
      <c r="F70" s="106" t="s">
        <v>3178</v>
      </c>
      <c r="G70" s="113"/>
      <c r="H70" s="113"/>
      <c r="I70" s="113"/>
      <c r="J70" s="114"/>
      <c r="K70" s="114"/>
      <c r="L70" s="114"/>
      <c r="M70" s="114"/>
      <c r="N70" s="95"/>
      <c r="O70" s="95"/>
      <c r="P70" s="114"/>
      <c r="Q70" s="114"/>
      <c r="R70" s="95"/>
      <c r="S70" s="95"/>
      <c r="T70" s="95"/>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5"/>
      <c r="AX70" s="95"/>
      <c r="AY70" s="95"/>
      <c r="BO70" s="95"/>
      <c r="BP70" s="95"/>
      <c r="BQ70" s="2899">
        <v>23</v>
      </c>
      <c r="BR70" s="2899"/>
      <c r="BS70" s="2895"/>
      <c r="BT70" s="2896"/>
      <c r="BU70" s="2896"/>
      <c r="BV70" s="2896"/>
      <c r="BW70" s="2896"/>
      <c r="BX70" s="2896"/>
      <c r="BY70" s="2896"/>
      <c r="BZ70" s="2896"/>
      <c r="CA70" s="2897"/>
      <c r="CB70" s="2899" t="s">
        <v>1497</v>
      </c>
      <c r="CC70" s="2899"/>
      <c r="CD70" s="15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42" s="73" customFormat="1" ht="30" customHeight="1">
      <c r="B71" s="101"/>
      <c r="C71" s="178"/>
      <c r="D71" s="106"/>
      <c r="E71" s="95"/>
      <c r="F71" s="153" t="s">
        <v>3179</v>
      </c>
      <c r="G71" s="113"/>
      <c r="H71" s="113"/>
      <c r="I71" s="113"/>
      <c r="J71" s="114"/>
      <c r="K71" s="114"/>
      <c r="L71" s="114"/>
      <c r="M71" s="114"/>
      <c r="N71" s="95"/>
      <c r="O71" s="95"/>
      <c r="P71" s="114"/>
      <c r="Q71" s="114"/>
      <c r="R71" s="95"/>
      <c r="S71" s="95"/>
      <c r="T71" s="95"/>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5"/>
      <c r="AX71" s="95"/>
      <c r="AY71" s="95"/>
      <c r="BO71" s="95"/>
      <c r="BP71" s="89"/>
      <c r="BQ71" s="2899"/>
      <c r="BR71" s="2899"/>
      <c r="BS71" s="2203"/>
      <c r="BT71" s="2204"/>
      <c r="BU71" s="2204"/>
      <c r="BV71" s="2204"/>
      <c r="BW71" s="2204"/>
      <c r="BX71" s="2204"/>
      <c r="BY71" s="2204"/>
      <c r="BZ71" s="2204"/>
      <c r="CA71" s="2205"/>
      <c r="CB71" s="2899"/>
      <c r="CC71" s="2899"/>
      <c r="CD71" s="15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42" s="73" customFormat="1" ht="30" customHeight="1">
      <c r="B72" s="84"/>
      <c r="C72" s="178"/>
      <c r="G72" s="113"/>
      <c r="H72" s="113"/>
      <c r="I72" s="113"/>
      <c r="J72" s="114"/>
      <c r="K72" s="114"/>
      <c r="L72" s="114"/>
      <c r="M72" s="114"/>
      <c r="N72" s="95"/>
      <c r="O72" s="95"/>
      <c r="P72" s="114"/>
      <c r="Q72" s="114"/>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
      <c r="AW72" s="95"/>
      <c r="AX72" s="95"/>
      <c r="AY72" s="95"/>
      <c r="BO72" s="95"/>
      <c r="BP72" s="89"/>
      <c r="BQ72" s="89"/>
      <c r="BR72" s="89"/>
      <c r="BS72" s="95"/>
      <c r="BT72" s="95"/>
      <c r="BU72" s="95"/>
      <c r="BV72" s="95"/>
      <c r="BW72" s="95"/>
      <c r="BX72" s="95"/>
      <c r="BY72" s="95"/>
      <c r="BZ72" s="95"/>
      <c r="CA72" s="95"/>
      <c r="CD72" s="152"/>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42" s="73" customFormat="1" ht="30" customHeight="1">
      <c r="B73" s="84"/>
      <c r="C73" s="178"/>
      <c r="D73" s="106" t="s">
        <v>1439</v>
      </c>
      <c r="E73" s="95"/>
      <c r="F73" s="106" t="s">
        <v>3180</v>
      </c>
      <c r="G73" s="113"/>
      <c r="H73" s="113"/>
      <c r="I73" s="113"/>
      <c r="J73" s="114"/>
      <c r="K73" s="114"/>
      <c r="L73" s="114"/>
      <c r="M73" s="114"/>
      <c r="N73" s="95"/>
      <c r="O73" s="95"/>
      <c r="P73" s="114"/>
      <c r="Q73" s="114"/>
      <c r="R73" s="95"/>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5"/>
      <c r="AX73" s="95"/>
      <c r="AY73" s="95"/>
      <c r="BO73" s="95"/>
      <c r="BP73" s="89"/>
      <c r="BQ73" s="2899">
        <v>24</v>
      </c>
      <c r="BR73" s="2899"/>
      <c r="BS73" s="2895"/>
      <c r="BT73" s="2896"/>
      <c r="BU73" s="2896"/>
      <c r="BV73" s="2896"/>
      <c r="BW73" s="2896"/>
      <c r="BX73" s="2896"/>
      <c r="BY73" s="2896"/>
      <c r="BZ73" s="2896"/>
      <c r="CA73" s="2897"/>
      <c r="CB73" s="2899" t="s">
        <v>1497</v>
      </c>
      <c r="CC73" s="2899"/>
      <c r="CD73" s="152"/>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42" s="73" customFormat="1" ht="30" customHeight="1">
      <c r="B74" s="84"/>
      <c r="C74" s="178"/>
      <c r="D74" s="106"/>
      <c r="E74" s="95"/>
      <c r="F74" s="153" t="s">
        <v>3181</v>
      </c>
      <c r="G74" s="113"/>
      <c r="H74" s="113"/>
      <c r="I74" s="113"/>
      <c r="J74" s="114"/>
      <c r="K74" s="114"/>
      <c r="L74" s="114"/>
      <c r="M74" s="114"/>
      <c r="N74" s="95"/>
      <c r="O74" s="95"/>
      <c r="P74" s="114"/>
      <c r="Q74" s="114"/>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BO74" s="95"/>
      <c r="BP74" s="89"/>
      <c r="BQ74" s="2899"/>
      <c r="BR74" s="2899"/>
      <c r="BS74" s="2203"/>
      <c r="BT74" s="2204"/>
      <c r="BU74" s="2204"/>
      <c r="BV74" s="2204"/>
      <c r="BW74" s="2204"/>
      <c r="BX74" s="2204"/>
      <c r="BY74" s="2204"/>
      <c r="BZ74" s="2204"/>
      <c r="CA74" s="2205"/>
      <c r="CB74" s="2899"/>
      <c r="CC74" s="2899"/>
      <c r="CD74" s="152"/>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42" s="73" customFormat="1" ht="30" customHeight="1">
      <c r="B75" s="103"/>
      <c r="C75" s="183"/>
      <c r="D75" s="184"/>
      <c r="E75" s="184"/>
      <c r="F75" s="184"/>
      <c r="G75" s="108"/>
      <c r="H75" s="108"/>
      <c r="I75" s="108"/>
      <c r="J75" s="186"/>
      <c r="K75" s="186"/>
      <c r="L75" s="186"/>
      <c r="M75" s="186"/>
      <c r="N75" s="187"/>
      <c r="O75" s="187"/>
      <c r="P75" s="186"/>
      <c r="Q75" s="186"/>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4"/>
      <c r="BA75" s="184"/>
      <c r="BB75" s="184"/>
      <c r="BC75" s="184"/>
      <c r="BD75" s="184"/>
      <c r="BE75" s="184"/>
      <c r="BF75" s="184"/>
      <c r="BG75" s="184"/>
      <c r="BH75" s="184"/>
      <c r="BI75" s="184"/>
      <c r="BJ75" s="184"/>
      <c r="BK75" s="184"/>
      <c r="BL75" s="184"/>
      <c r="BM75" s="184"/>
      <c r="BN75" s="184"/>
      <c r="BO75" s="187"/>
      <c r="BP75" s="190"/>
      <c r="BQ75" s="184"/>
      <c r="BR75" s="184"/>
      <c r="BS75" s="184"/>
      <c r="BT75" s="184"/>
      <c r="BU75" s="184"/>
      <c r="BV75" s="184"/>
      <c r="BW75" s="184"/>
      <c r="BX75" s="184"/>
      <c r="BY75" s="184"/>
      <c r="BZ75" s="184"/>
      <c r="CA75" s="184"/>
      <c r="CB75" s="184"/>
      <c r="CC75" s="184"/>
      <c r="CD75" s="192"/>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42" s="73" customFormat="1" ht="30" customHeight="1">
      <c r="B76" s="101"/>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132"/>
      <c r="CH76" s="75"/>
      <c r="CI76" s="75"/>
      <c r="CJ76" s="75"/>
      <c r="CK76" s="75"/>
      <c r="CL76" s="75"/>
      <c r="CM76" s="75"/>
      <c r="CP76" s="95"/>
      <c r="CQ76" s="113"/>
      <c r="CR76" s="113"/>
      <c r="CS76" s="113"/>
      <c r="CT76" s="113"/>
      <c r="CU76" s="114"/>
      <c r="CV76" s="114"/>
      <c r="CW76" s="114"/>
      <c r="CX76" s="114"/>
      <c r="CY76" s="95"/>
      <c r="CZ76" s="95"/>
      <c r="DA76" s="114"/>
      <c r="DB76" s="114"/>
      <c r="DC76" s="95"/>
      <c r="DD76" s="95"/>
      <c r="DE76" s="95"/>
      <c r="DF76" s="95"/>
      <c r="DG76" s="95"/>
      <c r="DH76" s="95"/>
      <c r="DI76" s="95"/>
      <c r="DJ76" s="95"/>
      <c r="DK76" s="95"/>
      <c r="DL76" s="95"/>
      <c r="DM76" s="95"/>
      <c r="DN76" s="95"/>
      <c r="DO76" s="95"/>
      <c r="DP76" s="95"/>
      <c r="DQ76" s="95"/>
      <c r="DR76" s="170"/>
      <c r="DS76" s="170"/>
      <c r="DT76" s="170"/>
      <c r="DU76" s="170"/>
      <c r="DV76" s="170"/>
      <c r="DW76" s="170"/>
      <c r="DX76" s="170"/>
      <c r="DY76" s="170"/>
      <c r="DZ76" s="170"/>
      <c r="EA76" s="170"/>
      <c r="EB76" s="170"/>
      <c r="EC76" s="170"/>
      <c r="ED76" s="170"/>
      <c r="EE76" s="170"/>
      <c r="EF76" s="170"/>
      <c r="EG76" s="170"/>
      <c r="EH76" s="170"/>
      <c r="EI76" s="170"/>
      <c r="EJ76" s="170"/>
      <c r="EK76" s="170"/>
      <c r="EL76" s="170"/>
    </row>
    <row r="77" spans="2:142" s="73" customFormat="1" ht="30" customHeight="1">
      <c r="B77" s="98"/>
      <c r="C77" s="1823" t="s">
        <v>3182</v>
      </c>
      <c r="D77" s="1846" t="s">
        <v>4354</v>
      </c>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131"/>
      <c r="CH77" s="75"/>
      <c r="CI77" s="75"/>
      <c r="CJ77" s="75"/>
      <c r="CK77" s="75"/>
      <c r="CL77" s="75"/>
      <c r="CM77" s="75"/>
      <c r="CP77" s="95"/>
      <c r="CQ77" s="113"/>
      <c r="CR77" s="113"/>
      <c r="CS77" s="113"/>
      <c r="CT77" s="113"/>
      <c r="CU77" s="114"/>
      <c r="CV77" s="114"/>
      <c r="CW77" s="114"/>
      <c r="CX77" s="114"/>
      <c r="CY77" s="95"/>
      <c r="CZ77" s="95"/>
      <c r="DA77" s="114"/>
      <c r="DB77" s="114"/>
      <c r="DC77" s="95"/>
      <c r="DD77" s="95"/>
      <c r="DE77" s="95"/>
      <c r="DF77" s="95"/>
      <c r="DG77" s="95"/>
      <c r="DH77" s="95"/>
      <c r="DI77" s="95"/>
      <c r="DJ77" s="95"/>
      <c r="DK77" s="95"/>
      <c r="DL77" s="95"/>
      <c r="DM77" s="95"/>
      <c r="DN77" s="95"/>
      <c r="DO77" s="95"/>
      <c r="DP77" s="95"/>
      <c r="DQ77" s="95"/>
      <c r="DR77" s="170"/>
      <c r="DS77" s="170"/>
      <c r="DT77" s="170"/>
      <c r="DU77" s="170"/>
      <c r="DV77" s="170"/>
      <c r="DW77" s="170"/>
      <c r="DX77" s="170"/>
      <c r="DY77" s="170"/>
      <c r="DZ77" s="170"/>
      <c r="EA77" s="170"/>
      <c r="EB77" s="170"/>
      <c r="EC77" s="170"/>
      <c r="ED77" s="170"/>
      <c r="EE77" s="170"/>
      <c r="EF77" s="170"/>
      <c r="EG77" s="170"/>
      <c r="EH77" s="170"/>
      <c r="EI77" s="170"/>
      <c r="EJ77" s="170"/>
      <c r="EK77" s="170"/>
      <c r="EL77" s="170"/>
    </row>
    <row r="78" spans="2:142" s="73" customFormat="1" ht="30" customHeight="1">
      <c r="B78" s="98"/>
      <c r="C78" s="106"/>
      <c r="D78" s="1847" t="s">
        <v>4356</v>
      </c>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131"/>
      <c r="CH78" s="75"/>
      <c r="CI78" s="75"/>
      <c r="CJ78" s="75"/>
      <c r="CK78" s="75"/>
      <c r="CL78" s="75"/>
      <c r="CM78" s="75"/>
      <c r="CN78" s="106"/>
      <c r="CO78" s="153"/>
      <c r="CP78" s="95"/>
      <c r="CQ78" s="113"/>
      <c r="CR78" s="113"/>
      <c r="CS78" s="113"/>
      <c r="CT78" s="113"/>
      <c r="CU78" s="114"/>
      <c r="CV78" s="114"/>
      <c r="CW78" s="114"/>
      <c r="CX78" s="114"/>
      <c r="CY78" s="95"/>
      <c r="CZ78" s="95"/>
      <c r="DA78" s="114"/>
      <c r="DB78" s="114"/>
      <c r="DC78" s="95"/>
      <c r="DD78" s="95"/>
      <c r="DE78" s="95"/>
      <c r="DF78" s="95"/>
      <c r="DG78" s="95"/>
      <c r="DH78" s="95"/>
      <c r="DI78" s="95"/>
      <c r="DJ78" s="95"/>
      <c r="DK78" s="95"/>
      <c r="DL78" s="95"/>
      <c r="DM78" s="95"/>
      <c r="DN78" s="95"/>
      <c r="DO78" s="95"/>
      <c r="DP78" s="95"/>
      <c r="DQ78" s="95"/>
      <c r="DR78" s="170"/>
      <c r="DS78" s="170"/>
      <c r="DT78" s="170"/>
      <c r="DU78" s="170"/>
      <c r="DV78" s="170"/>
      <c r="DW78" s="170"/>
      <c r="DX78" s="170"/>
      <c r="DY78" s="170"/>
      <c r="DZ78" s="170"/>
      <c r="EA78" s="170"/>
      <c r="EB78" s="170"/>
      <c r="EC78" s="170"/>
      <c r="ED78" s="170"/>
      <c r="EE78" s="170"/>
      <c r="EF78" s="170"/>
      <c r="EG78" s="170"/>
      <c r="EH78" s="170"/>
      <c r="EI78" s="170"/>
      <c r="EJ78" s="170"/>
      <c r="EK78" s="170"/>
      <c r="EL78" s="170"/>
    </row>
    <row r="79" spans="2:142" s="73" customFormat="1" ht="30" customHeight="1">
      <c r="B79" s="101"/>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75"/>
      <c r="CD79" s="132"/>
      <c r="CH79" s="75"/>
      <c r="CI79" s="75"/>
      <c r="CJ79" s="75"/>
      <c r="CK79" s="75"/>
      <c r="CL79" s="75"/>
      <c r="CM79" s="75"/>
      <c r="CN79" s="106"/>
      <c r="DR79" s="170"/>
      <c r="DS79" s="170"/>
      <c r="DT79" s="170"/>
      <c r="DU79" s="170"/>
      <c r="DV79" s="170"/>
      <c r="DW79" s="170"/>
      <c r="DX79" s="170"/>
      <c r="DY79" s="170"/>
      <c r="DZ79" s="170"/>
      <c r="EA79" s="170"/>
      <c r="EB79" s="170"/>
      <c r="EC79" s="170"/>
      <c r="ED79" s="170"/>
      <c r="EE79" s="170"/>
      <c r="EF79" s="170"/>
      <c r="EG79" s="170"/>
      <c r="EH79" s="170"/>
      <c r="EI79" s="170"/>
      <c r="EJ79" s="170"/>
      <c r="EK79" s="170"/>
      <c r="EL79" s="170"/>
    </row>
    <row r="80" spans="2:142" s="73" customFormat="1" ht="30" customHeight="1">
      <c r="B80" s="84"/>
      <c r="C80" s="75"/>
      <c r="D80" s="1828" t="s">
        <v>3183</v>
      </c>
      <c r="E80" s="145"/>
      <c r="F80" s="95"/>
      <c r="G80" s="146"/>
      <c r="H80" s="146"/>
      <c r="I80" s="112"/>
      <c r="J80" s="112"/>
      <c r="K80" s="112"/>
      <c r="L80" s="112"/>
      <c r="M80" s="112"/>
      <c r="N80" s="112"/>
      <c r="O80" s="112"/>
      <c r="P80" s="112"/>
      <c r="Q80" s="112"/>
      <c r="R80" s="89"/>
      <c r="S80" s="89"/>
      <c r="T80" s="89"/>
      <c r="U80" s="89"/>
      <c r="V80" s="89"/>
      <c r="W80" s="89"/>
      <c r="X80" s="89"/>
      <c r="Y80" s="89"/>
      <c r="Z80" s="89"/>
      <c r="AA80" s="89"/>
      <c r="AB80" s="89"/>
      <c r="AC80" s="89"/>
      <c r="AD80" s="89"/>
      <c r="AE80" s="89"/>
      <c r="AF80" s="89"/>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75"/>
      <c r="CD80" s="132"/>
      <c r="CH80" s="75"/>
      <c r="CI80" s="75"/>
      <c r="CJ80" s="75"/>
      <c r="CK80" s="75"/>
      <c r="CL80" s="75"/>
      <c r="CM80" s="75"/>
      <c r="CN80" s="106"/>
      <c r="DR80" s="170"/>
      <c r="DS80" s="170"/>
      <c r="DT80" s="170"/>
      <c r="DU80" s="170"/>
      <c r="DV80" s="170"/>
      <c r="DW80" s="170"/>
      <c r="DX80" s="170"/>
      <c r="DY80" s="170"/>
      <c r="DZ80" s="170"/>
      <c r="EA80" s="170"/>
      <c r="EB80" s="170"/>
      <c r="EC80" s="170"/>
      <c r="ED80" s="170"/>
      <c r="EE80" s="170"/>
      <c r="EF80" s="170"/>
      <c r="EG80" s="170"/>
      <c r="EH80" s="170"/>
      <c r="EI80" s="170"/>
      <c r="EJ80" s="170"/>
      <c r="EK80" s="170"/>
      <c r="EL80" s="170"/>
    </row>
    <row r="81" spans="1:142" s="73" customFormat="1" ht="30" customHeight="1">
      <c r="B81" s="84"/>
      <c r="C81" s="75"/>
      <c r="D81" s="2898" t="s">
        <v>1395</v>
      </c>
      <c r="E81" s="2258"/>
      <c r="F81" s="2959"/>
      <c r="G81" s="2960"/>
      <c r="H81" s="2961"/>
      <c r="I81" s="113"/>
      <c r="J81" s="2965" t="s">
        <v>2691</v>
      </c>
      <c r="K81" s="2965"/>
      <c r="L81" s="2965"/>
      <c r="M81" s="2965"/>
      <c r="N81" s="2965"/>
      <c r="O81" s="2965"/>
      <c r="P81" s="2965"/>
      <c r="Q81" s="2965"/>
      <c r="R81" s="89"/>
      <c r="S81" s="2898" t="s">
        <v>1397</v>
      </c>
      <c r="T81" s="2258"/>
      <c r="U81" s="2959"/>
      <c r="V81" s="2960"/>
      <c r="W81" s="2961"/>
      <c r="X81" s="113"/>
      <c r="Y81" s="2965" t="s">
        <v>1451</v>
      </c>
      <c r="Z81" s="2965"/>
      <c r="AA81" s="2965"/>
      <c r="AB81" s="2965"/>
      <c r="AC81" s="2965"/>
      <c r="AD81" s="2965"/>
      <c r="AE81" s="2965"/>
      <c r="AF81" s="296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132"/>
      <c r="CH81" s="75"/>
      <c r="CI81" s="75"/>
      <c r="CJ81" s="75"/>
      <c r="CK81" s="75"/>
      <c r="CL81" s="75"/>
      <c r="CM81" s="75"/>
      <c r="CN81" s="106"/>
      <c r="DR81" s="170"/>
      <c r="DS81" s="170"/>
      <c r="DT81" s="170"/>
      <c r="DU81" s="170"/>
      <c r="DV81" s="170"/>
      <c r="DW81" s="170"/>
      <c r="DX81" s="170"/>
      <c r="DY81" s="170"/>
      <c r="DZ81" s="170"/>
      <c r="EA81" s="170"/>
      <c r="EB81" s="170"/>
      <c r="EC81" s="170"/>
      <c r="ED81" s="170"/>
      <c r="EE81" s="170"/>
      <c r="EF81" s="170"/>
      <c r="EG81" s="170"/>
      <c r="EH81" s="170"/>
      <c r="EI81" s="170"/>
      <c r="EJ81" s="170"/>
      <c r="EK81" s="170"/>
      <c r="EL81" s="170"/>
    </row>
    <row r="82" spans="1:142" s="73" customFormat="1" ht="30" customHeight="1">
      <c r="B82" s="84"/>
      <c r="C82" s="75"/>
      <c r="D82" s="2899"/>
      <c r="E82" s="2258"/>
      <c r="F82" s="2962"/>
      <c r="G82" s="2963"/>
      <c r="H82" s="2964"/>
      <c r="I82" s="113"/>
      <c r="J82" s="2965"/>
      <c r="K82" s="2965"/>
      <c r="L82" s="2965"/>
      <c r="M82" s="2965"/>
      <c r="N82" s="2965"/>
      <c r="O82" s="2965"/>
      <c r="P82" s="2965"/>
      <c r="Q82" s="2965"/>
      <c r="R82" s="89"/>
      <c r="S82" s="2899"/>
      <c r="T82" s="2258"/>
      <c r="U82" s="2962"/>
      <c r="V82" s="2963"/>
      <c r="W82" s="2964"/>
      <c r="X82" s="113"/>
      <c r="Y82" s="2965"/>
      <c r="Z82" s="2965"/>
      <c r="AA82" s="2965"/>
      <c r="AB82" s="2965"/>
      <c r="AC82" s="2965"/>
      <c r="AD82" s="2965"/>
      <c r="AE82" s="2965"/>
      <c r="AF82" s="296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132"/>
      <c r="CH82" s="75"/>
      <c r="CI82" s="75"/>
      <c r="CJ82" s="75"/>
      <c r="CK82" s="75"/>
      <c r="CL82" s="75"/>
      <c r="CM82" s="75"/>
      <c r="CN82" s="106"/>
      <c r="CO82" s="106"/>
      <c r="CP82" s="106"/>
      <c r="CQ82" s="113"/>
      <c r="CR82" s="113"/>
      <c r="CS82" s="113"/>
      <c r="CT82" s="113"/>
      <c r="CU82" s="114"/>
      <c r="CV82" s="114"/>
      <c r="CW82" s="114"/>
      <c r="CX82" s="114"/>
      <c r="CY82" s="114"/>
      <c r="CZ82" s="114"/>
      <c r="DA82" s="114"/>
      <c r="DB82" s="114"/>
      <c r="DC82" s="89"/>
      <c r="DD82" s="106"/>
      <c r="DE82" s="106"/>
      <c r="DF82" s="113"/>
      <c r="DG82" s="113"/>
      <c r="DH82" s="113"/>
      <c r="DI82" s="113"/>
      <c r="DJ82" s="114"/>
      <c r="DK82" s="114"/>
      <c r="DL82" s="114"/>
      <c r="DM82" s="114"/>
      <c r="DN82" s="114"/>
      <c r="DO82" s="114"/>
      <c r="DP82" s="114"/>
      <c r="DQ82" s="114"/>
      <c r="DR82" s="170"/>
      <c r="DS82" s="170"/>
      <c r="DT82" s="170"/>
      <c r="DU82" s="170"/>
      <c r="DV82" s="170"/>
      <c r="DW82" s="170"/>
      <c r="DX82" s="170"/>
      <c r="DY82" s="170"/>
      <c r="DZ82" s="170"/>
      <c r="EA82" s="170"/>
      <c r="EB82" s="170"/>
      <c r="EC82" s="170"/>
      <c r="ED82" s="170"/>
      <c r="EE82" s="170"/>
      <c r="EF82" s="170"/>
      <c r="EG82" s="170"/>
      <c r="EH82" s="170"/>
      <c r="EI82" s="170"/>
      <c r="EJ82" s="170"/>
      <c r="EK82" s="170"/>
      <c r="EL82" s="170"/>
    </row>
    <row r="83" spans="1:142" s="73" customFormat="1" ht="25.2" customHeight="1">
      <c r="B83" s="84"/>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128"/>
      <c r="CH83" s="75"/>
      <c r="CI83" s="75"/>
      <c r="CJ83" s="75"/>
      <c r="CK83" s="75"/>
      <c r="CL83" s="75"/>
      <c r="CM83" s="75"/>
      <c r="CN83" s="106"/>
      <c r="CP83" s="106"/>
      <c r="CQ83" s="113"/>
      <c r="CR83" s="113"/>
      <c r="CS83" s="113"/>
      <c r="CT83" s="113"/>
      <c r="CU83" s="114"/>
      <c r="CV83" s="114"/>
      <c r="CW83" s="114"/>
      <c r="CX83" s="114"/>
      <c r="CY83" s="114"/>
      <c r="CZ83" s="114"/>
      <c r="DA83" s="114"/>
      <c r="DB83" s="114"/>
      <c r="DC83" s="89"/>
      <c r="DD83" s="106"/>
      <c r="DE83" s="106"/>
      <c r="DF83" s="113"/>
      <c r="DG83" s="113"/>
      <c r="DH83" s="113"/>
      <c r="DI83" s="113"/>
      <c r="DJ83" s="114"/>
      <c r="DK83" s="114"/>
      <c r="DL83" s="114"/>
      <c r="DM83" s="114"/>
      <c r="DN83" s="114"/>
      <c r="DO83" s="114"/>
      <c r="DP83" s="114"/>
      <c r="DQ83" s="114"/>
      <c r="DR83" s="170"/>
      <c r="DS83" s="170"/>
      <c r="DT83" s="170"/>
      <c r="DU83" s="170"/>
      <c r="DV83" s="170"/>
      <c r="DW83" s="170"/>
      <c r="DX83" s="170"/>
      <c r="DY83" s="170"/>
      <c r="DZ83" s="170"/>
      <c r="EA83" s="170"/>
      <c r="EB83" s="170"/>
      <c r="EC83" s="170"/>
      <c r="ED83" s="170"/>
      <c r="EE83" s="170"/>
      <c r="EF83" s="170"/>
      <c r="EG83" s="170"/>
      <c r="EH83" s="170"/>
      <c r="EI83" s="170"/>
      <c r="EJ83" s="170"/>
      <c r="EK83" s="170"/>
      <c r="EL83" s="170"/>
    </row>
    <row r="84" spans="1:142" s="73" customFormat="1" ht="30" customHeight="1">
      <c r="B84" s="96"/>
      <c r="C84" s="75"/>
      <c r="D84" s="106" t="s">
        <v>3184</v>
      </c>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128"/>
      <c r="CH84" s="75"/>
      <c r="CI84" s="75"/>
      <c r="CJ84" s="75"/>
      <c r="CK84" s="75"/>
      <c r="CL84" s="75"/>
      <c r="CM84" s="75"/>
      <c r="CN84" s="106"/>
      <c r="CP84" s="106"/>
      <c r="CQ84" s="113"/>
      <c r="CR84" s="113"/>
      <c r="CS84" s="113"/>
      <c r="CT84" s="113"/>
      <c r="CU84" s="114"/>
      <c r="CV84" s="114"/>
      <c r="CW84" s="114"/>
      <c r="CX84" s="114"/>
      <c r="CY84" s="114"/>
      <c r="CZ84" s="114"/>
      <c r="DA84" s="114"/>
      <c r="DB84" s="114"/>
      <c r="DC84" s="89"/>
      <c r="DD84" s="106"/>
      <c r="DE84" s="106"/>
      <c r="DF84" s="113"/>
      <c r="DG84" s="113"/>
      <c r="DH84" s="113"/>
      <c r="DI84" s="113"/>
      <c r="DJ84" s="114"/>
      <c r="DK84" s="114"/>
      <c r="DL84" s="114"/>
      <c r="DM84" s="114"/>
      <c r="DN84" s="114"/>
      <c r="DO84" s="114"/>
      <c r="DP84" s="114"/>
      <c r="DQ84" s="114"/>
      <c r="DR84" s="170"/>
      <c r="DS84" s="170"/>
      <c r="DT84" s="170"/>
      <c r="DU84" s="170"/>
      <c r="DV84" s="170"/>
      <c r="DW84" s="170"/>
      <c r="DX84" s="170"/>
      <c r="DY84" s="170"/>
      <c r="DZ84" s="170"/>
      <c r="EA84" s="170"/>
      <c r="EB84" s="170"/>
      <c r="EC84" s="170"/>
      <c r="ED84" s="170"/>
      <c r="EE84" s="170"/>
      <c r="EF84" s="170"/>
      <c r="EG84" s="170"/>
      <c r="EH84" s="170"/>
      <c r="EI84" s="170"/>
      <c r="EJ84" s="170"/>
      <c r="EK84" s="170"/>
      <c r="EL84" s="170"/>
    </row>
    <row r="85" spans="1:142" s="73" customFormat="1" ht="30" customHeight="1">
      <c r="B85" s="98"/>
      <c r="C85" s="75"/>
      <c r="D85" s="153" t="s">
        <v>3185</v>
      </c>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28"/>
      <c r="CH85" s="75"/>
      <c r="CI85" s="75"/>
      <c r="CJ85" s="75"/>
      <c r="CK85" s="75"/>
      <c r="CL85" s="75"/>
      <c r="CM85" s="75"/>
      <c r="CN85" s="177"/>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170"/>
      <c r="DS85" s="170"/>
      <c r="DT85" s="170"/>
      <c r="DU85" s="170"/>
      <c r="DV85" s="170"/>
      <c r="DW85" s="170"/>
      <c r="DX85" s="170"/>
      <c r="DY85" s="170"/>
      <c r="DZ85" s="170"/>
      <c r="EA85" s="170"/>
      <c r="EB85" s="170"/>
      <c r="EC85" s="170"/>
      <c r="ED85" s="170"/>
      <c r="EE85" s="170"/>
      <c r="EF85" s="170"/>
      <c r="EG85" s="170"/>
      <c r="EH85" s="170"/>
      <c r="EI85" s="170"/>
      <c r="EJ85" s="170"/>
      <c r="EK85" s="170"/>
      <c r="EL85" s="170"/>
    </row>
    <row r="86" spans="1:142" s="73" customFormat="1" ht="25.2" customHeight="1">
      <c r="B86" s="98"/>
      <c r="C86" s="75"/>
      <c r="D86" s="9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95"/>
      <c r="BR86" s="95"/>
      <c r="BS86" s="95"/>
      <c r="BT86" s="95"/>
      <c r="BU86" s="95"/>
      <c r="BV86" s="95"/>
      <c r="BW86" s="95"/>
      <c r="BX86" s="95"/>
      <c r="BY86" s="1833" t="s">
        <v>3104</v>
      </c>
      <c r="BZ86" s="95"/>
      <c r="CA86" s="95"/>
      <c r="CD86" s="128"/>
      <c r="CH86" s="75"/>
      <c r="CI86" s="75"/>
      <c r="CJ86" s="75"/>
      <c r="CK86" s="75"/>
      <c r="CL86" s="75"/>
      <c r="CM86" s="75"/>
      <c r="CN86" s="170"/>
      <c r="CP86" s="95"/>
      <c r="CR86" s="113"/>
      <c r="CS86" s="113"/>
      <c r="CT86" s="113"/>
      <c r="CU86" s="114"/>
      <c r="CV86" s="114"/>
      <c r="CW86" s="114"/>
      <c r="CX86" s="114"/>
      <c r="CY86" s="95"/>
      <c r="CZ86" s="95"/>
      <c r="DA86" s="114"/>
      <c r="DB86" s="114"/>
      <c r="DC86" s="95"/>
      <c r="DD86" s="95"/>
      <c r="DE86" s="95"/>
      <c r="DF86" s="95"/>
      <c r="DG86" s="95"/>
      <c r="DH86" s="95"/>
      <c r="DI86" s="95"/>
      <c r="DJ86" s="95"/>
      <c r="DK86" s="95"/>
      <c r="DL86" s="95"/>
      <c r="DM86" s="95"/>
      <c r="DN86" s="95"/>
      <c r="DO86" s="95"/>
      <c r="DP86" s="95"/>
      <c r="DQ86" s="95"/>
      <c r="DR86" s="95"/>
      <c r="DS86" s="95"/>
      <c r="DT86" s="95"/>
      <c r="DU86" s="95"/>
      <c r="DV86" s="95"/>
      <c r="DW86" s="95"/>
      <c r="DX86" s="95"/>
      <c r="DY86" s="95"/>
      <c r="DZ86" s="95"/>
      <c r="EA86" s="95"/>
      <c r="EB86" s="95"/>
      <c r="EC86" s="95"/>
      <c r="ED86" s="95"/>
      <c r="EE86" s="95"/>
      <c r="EF86" s="95"/>
      <c r="EG86" s="95"/>
      <c r="EH86" s="95"/>
      <c r="EI86" s="95"/>
      <c r="EJ86" s="95"/>
      <c r="EK86" s="95"/>
      <c r="EL86" s="95"/>
    </row>
    <row r="87" spans="1:142" s="73" customFormat="1" ht="30" customHeight="1">
      <c r="B87" s="101"/>
      <c r="C87" s="75"/>
      <c r="D87" s="106" t="s">
        <v>1435</v>
      </c>
      <c r="E87" s="75"/>
      <c r="F87" s="106" t="s">
        <v>3186</v>
      </c>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2899">
        <v>41</v>
      </c>
      <c r="BR87" s="2899"/>
      <c r="BS87" s="2895"/>
      <c r="BT87" s="2896"/>
      <c r="BU87" s="2896"/>
      <c r="BV87" s="2896"/>
      <c r="BW87" s="2896"/>
      <c r="BX87" s="2896"/>
      <c r="BY87" s="2896"/>
      <c r="BZ87" s="2896"/>
      <c r="CA87" s="2897"/>
      <c r="CB87" s="2899" t="s">
        <v>1497</v>
      </c>
      <c r="CC87" s="2899"/>
      <c r="CD87" s="128"/>
      <c r="CH87" s="75"/>
      <c r="CI87" s="75"/>
      <c r="CJ87" s="75"/>
      <c r="CK87" s="75"/>
      <c r="CL87" s="75"/>
      <c r="CM87" s="75"/>
      <c r="CN87" s="170"/>
      <c r="CO87" s="106"/>
      <c r="CP87" s="95"/>
      <c r="CQ87" s="153"/>
      <c r="CR87" s="113"/>
      <c r="CS87" s="113"/>
      <c r="CT87" s="113"/>
      <c r="CU87" s="114"/>
      <c r="CV87" s="114"/>
      <c r="CW87" s="114"/>
      <c r="CX87" s="114"/>
      <c r="CY87" s="95"/>
      <c r="CZ87" s="95"/>
      <c r="DA87" s="114"/>
      <c r="DB87" s="114"/>
      <c r="DC87" s="95"/>
      <c r="DD87" s="95"/>
      <c r="DE87" s="95"/>
      <c r="DF87" s="95"/>
      <c r="DG87" s="95"/>
      <c r="DH87" s="95"/>
      <c r="DI87" s="95"/>
      <c r="DJ87" s="95"/>
      <c r="DK87" s="95"/>
      <c r="DL87" s="95"/>
      <c r="DM87" s="95"/>
      <c r="DN87" s="95"/>
      <c r="DO87" s="95"/>
      <c r="DP87" s="95"/>
      <c r="DQ87" s="95"/>
      <c r="DR87" s="95"/>
      <c r="DS87" s="95"/>
      <c r="DT87" s="95"/>
      <c r="DU87" s="95"/>
      <c r="DV87" s="95"/>
      <c r="DW87" s="95"/>
      <c r="DX87" s="95"/>
      <c r="DY87" s="95"/>
      <c r="DZ87" s="95"/>
      <c r="EA87" s="95"/>
      <c r="EB87" s="95"/>
      <c r="EC87" s="95"/>
      <c r="ED87" s="95"/>
      <c r="EE87" s="95"/>
      <c r="EF87" s="95"/>
      <c r="EG87" s="95"/>
      <c r="EH87" s="95"/>
      <c r="EI87" s="95"/>
      <c r="EJ87" s="95"/>
      <c r="EK87" s="95"/>
      <c r="EL87" s="95"/>
    </row>
    <row r="88" spans="1:142" s="73" customFormat="1" ht="30" customHeight="1">
      <c r="B88" s="101"/>
      <c r="C88" s="75"/>
      <c r="D88" s="75"/>
      <c r="E88" s="75"/>
      <c r="F88" s="153" t="s">
        <v>3187</v>
      </c>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2899"/>
      <c r="BR88" s="2899"/>
      <c r="BS88" s="2203"/>
      <c r="BT88" s="2204"/>
      <c r="BU88" s="2204"/>
      <c r="BV88" s="2204"/>
      <c r="BW88" s="2204"/>
      <c r="BX88" s="2204"/>
      <c r="BY88" s="2204"/>
      <c r="BZ88" s="2204"/>
      <c r="CA88" s="2205"/>
      <c r="CB88" s="2899"/>
      <c r="CC88" s="2899"/>
      <c r="CD88" s="128"/>
      <c r="CH88" s="75"/>
      <c r="CI88" s="75"/>
      <c r="CJ88" s="75"/>
      <c r="CK88" s="75"/>
      <c r="CL88" s="75"/>
      <c r="CM88" s="75"/>
      <c r="CN88" s="170"/>
      <c r="CO88" s="106"/>
      <c r="CP88" s="95"/>
      <c r="CQ88" s="153"/>
      <c r="CR88" s="113"/>
      <c r="CS88" s="113"/>
      <c r="CT88" s="113"/>
      <c r="CU88" s="114"/>
      <c r="CV88" s="114"/>
      <c r="CW88" s="114"/>
      <c r="CX88" s="114"/>
      <c r="CY88" s="95"/>
      <c r="CZ88" s="95"/>
      <c r="DA88" s="114"/>
      <c r="DB88" s="114"/>
      <c r="DC88" s="95"/>
      <c r="DD88" s="95"/>
      <c r="DE88" s="95"/>
      <c r="DF88" s="95"/>
      <c r="DG88" s="95"/>
      <c r="DH88" s="95"/>
      <c r="DI88" s="95"/>
      <c r="DJ88" s="95"/>
      <c r="DK88" s="95"/>
      <c r="DL88" s="95"/>
      <c r="DM88" s="95"/>
      <c r="DN88" s="95"/>
      <c r="DO88" s="95"/>
      <c r="DP88" s="95"/>
      <c r="DQ88" s="95"/>
      <c r="DR88" s="95"/>
      <c r="DS88" s="95"/>
      <c r="DT88" s="95"/>
      <c r="DU88" s="95"/>
      <c r="DV88" s="95"/>
      <c r="DW88" s="95"/>
      <c r="DX88" s="95"/>
      <c r="DY88" s="95"/>
      <c r="DZ88" s="95"/>
      <c r="EA88" s="95"/>
      <c r="EB88" s="95"/>
      <c r="EC88" s="95"/>
      <c r="ED88" s="95"/>
      <c r="EE88" s="95"/>
      <c r="EF88" s="95"/>
      <c r="EG88" s="95"/>
      <c r="EH88" s="95"/>
      <c r="EI88" s="95"/>
      <c r="EJ88" s="95"/>
      <c r="EK88" s="95"/>
      <c r="EL88" s="95"/>
    </row>
    <row r="89" spans="1:142" s="73" customFormat="1" ht="25.2" customHeight="1">
      <c r="B89" s="101"/>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89"/>
      <c r="BR89" s="89"/>
      <c r="BS89" s="95"/>
      <c r="BT89" s="95"/>
      <c r="BU89" s="95"/>
      <c r="BV89" s="95"/>
      <c r="BW89" s="95"/>
      <c r="BX89" s="95"/>
      <c r="BY89" s="95"/>
      <c r="BZ89" s="95"/>
      <c r="CA89" s="95"/>
      <c r="CD89" s="128"/>
      <c r="CH89" s="75"/>
      <c r="CI89" s="75"/>
      <c r="CJ89" s="75"/>
      <c r="CK89" s="75"/>
      <c r="CL89" s="75"/>
      <c r="CM89" s="75"/>
      <c r="CN89" s="170"/>
      <c r="CO89" s="106"/>
      <c r="CP89" s="95"/>
      <c r="CQ89" s="153"/>
      <c r="CR89" s="113"/>
      <c r="CS89" s="113"/>
      <c r="CT89" s="113"/>
      <c r="CU89" s="114"/>
      <c r="CV89" s="114"/>
      <c r="CW89" s="114"/>
      <c r="CX89" s="114"/>
      <c r="CY89" s="95"/>
      <c r="CZ89" s="95"/>
      <c r="DA89" s="114"/>
      <c r="DB89" s="114"/>
      <c r="DC89" s="95"/>
      <c r="DD89" s="95"/>
      <c r="DE89" s="95"/>
      <c r="DF89" s="95"/>
      <c r="DG89" s="95"/>
      <c r="DH89" s="95"/>
      <c r="DI89" s="95"/>
      <c r="DJ89" s="95"/>
      <c r="DK89" s="95"/>
      <c r="DL89" s="95"/>
      <c r="DM89" s="95"/>
      <c r="DN89" s="95"/>
      <c r="DO89" s="95"/>
      <c r="DP89" s="95"/>
      <c r="DQ89" s="95"/>
      <c r="DR89" s="95"/>
      <c r="DS89" s="95"/>
      <c r="DT89" s="95"/>
      <c r="DU89" s="95"/>
      <c r="DV89" s="95"/>
      <c r="DW89" s="95"/>
      <c r="DX89" s="95"/>
      <c r="DY89" s="95"/>
      <c r="DZ89" s="95"/>
      <c r="EA89" s="95"/>
      <c r="EB89" s="95"/>
      <c r="EC89" s="95"/>
      <c r="ED89" s="95"/>
      <c r="EE89" s="95"/>
      <c r="EF89" s="95"/>
      <c r="EG89" s="95"/>
      <c r="EH89" s="95"/>
      <c r="EI89" s="95"/>
      <c r="EJ89" s="95"/>
      <c r="EK89" s="95"/>
      <c r="EL89" s="95"/>
    </row>
    <row r="90" spans="1:142" s="73" customFormat="1" ht="30" customHeight="1">
      <c r="B90" s="101"/>
      <c r="C90" s="75"/>
      <c r="D90" s="106" t="s">
        <v>1439</v>
      </c>
      <c r="E90" s="95"/>
      <c r="F90" s="106" t="s">
        <v>3188</v>
      </c>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2899">
        <v>42</v>
      </c>
      <c r="BR90" s="2899"/>
      <c r="BS90" s="2895"/>
      <c r="BT90" s="2896"/>
      <c r="BU90" s="2896"/>
      <c r="BV90" s="2896"/>
      <c r="BW90" s="2896"/>
      <c r="BX90" s="2896"/>
      <c r="BY90" s="2896"/>
      <c r="BZ90" s="2896"/>
      <c r="CA90" s="2897"/>
      <c r="CB90" s="2899" t="s">
        <v>1497</v>
      </c>
      <c r="CC90" s="2899"/>
      <c r="CD90" s="128"/>
      <c r="CH90" s="75"/>
      <c r="CI90" s="75"/>
      <c r="CJ90" s="75"/>
      <c r="CK90" s="75"/>
      <c r="CL90" s="75"/>
      <c r="CM90" s="75"/>
      <c r="CN90" s="170"/>
      <c r="CO90" s="106"/>
      <c r="CP90" s="95"/>
      <c r="CQ90" s="153"/>
      <c r="CR90" s="113"/>
      <c r="CS90" s="113"/>
      <c r="CT90" s="113"/>
      <c r="CU90" s="114"/>
      <c r="CV90" s="114"/>
      <c r="CW90" s="114"/>
      <c r="CX90" s="114"/>
      <c r="CY90" s="95"/>
      <c r="CZ90" s="95"/>
      <c r="DA90" s="114"/>
      <c r="DB90" s="114"/>
      <c r="DC90" s="95"/>
      <c r="DD90" s="95"/>
      <c r="DE90" s="95"/>
      <c r="DF90" s="95"/>
      <c r="DG90" s="95"/>
      <c r="DH90" s="95"/>
      <c r="DI90" s="95"/>
      <c r="DJ90" s="95"/>
      <c r="DK90" s="95"/>
      <c r="DL90" s="95"/>
      <c r="DM90" s="95"/>
      <c r="DN90" s="95"/>
      <c r="DO90" s="95"/>
      <c r="DP90" s="95"/>
      <c r="DQ90" s="95"/>
      <c r="DR90" s="95"/>
      <c r="DS90" s="95"/>
      <c r="DT90" s="95"/>
      <c r="DU90" s="95"/>
      <c r="DV90" s="95"/>
      <c r="DW90" s="95"/>
      <c r="DX90" s="95"/>
      <c r="DY90" s="95"/>
      <c r="DZ90" s="95"/>
      <c r="EA90" s="95"/>
      <c r="EB90" s="95"/>
      <c r="EC90" s="95"/>
      <c r="ED90" s="95"/>
      <c r="EE90" s="95"/>
      <c r="EF90" s="95"/>
      <c r="EG90" s="95"/>
      <c r="EH90" s="95"/>
      <c r="EI90" s="95"/>
      <c r="EJ90" s="95"/>
      <c r="EK90" s="95"/>
      <c r="EL90" s="95"/>
    </row>
    <row r="91" spans="1:142" s="73" customFormat="1" ht="30" customHeight="1">
      <c r="B91" s="101"/>
      <c r="C91" s="75"/>
      <c r="D91" s="106"/>
      <c r="E91" s="95"/>
      <c r="F91" s="153" t="s">
        <v>3189</v>
      </c>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2899"/>
      <c r="BR91" s="2899"/>
      <c r="BS91" s="2203"/>
      <c r="BT91" s="2204"/>
      <c r="BU91" s="2204"/>
      <c r="BV91" s="2204"/>
      <c r="BW91" s="2204"/>
      <c r="BX91" s="2204"/>
      <c r="BY91" s="2204"/>
      <c r="BZ91" s="2204"/>
      <c r="CA91" s="2205"/>
      <c r="CB91" s="2899"/>
      <c r="CC91" s="2899"/>
      <c r="CD91" s="128"/>
      <c r="CH91" s="75"/>
      <c r="CI91" s="75"/>
      <c r="CJ91" s="75"/>
      <c r="CK91" s="75"/>
      <c r="CL91" s="75"/>
      <c r="CM91" s="75"/>
      <c r="CN91" s="170"/>
      <c r="CO91" s="106"/>
      <c r="CP91" s="95"/>
      <c r="CR91" s="113"/>
      <c r="CS91" s="113"/>
      <c r="CT91" s="113"/>
      <c r="CU91" s="114"/>
      <c r="CV91" s="114"/>
      <c r="CW91" s="114"/>
      <c r="CX91" s="114"/>
      <c r="CY91" s="95"/>
      <c r="CZ91" s="95"/>
      <c r="DA91" s="114"/>
      <c r="DB91" s="114"/>
      <c r="DC91" s="95"/>
      <c r="DD91" s="95"/>
      <c r="DE91" s="95"/>
      <c r="DF91" s="95"/>
      <c r="DG91" s="95"/>
      <c r="DH91" s="95"/>
      <c r="DI91" s="95"/>
      <c r="DJ91" s="95"/>
      <c r="DK91" s="95"/>
      <c r="DL91" s="95"/>
      <c r="DM91" s="95"/>
      <c r="DN91" s="95"/>
      <c r="DO91" s="95"/>
      <c r="DP91" s="95"/>
      <c r="DQ91" s="95"/>
      <c r="DR91" s="95"/>
      <c r="DS91" s="95"/>
      <c r="DT91" s="95"/>
      <c r="DU91" s="95"/>
      <c r="DV91" s="95"/>
      <c r="DW91" s="95"/>
      <c r="DX91" s="95"/>
      <c r="DY91" s="95"/>
      <c r="DZ91" s="95"/>
      <c r="EA91" s="95"/>
      <c r="EB91" s="95"/>
      <c r="EC91" s="95"/>
      <c r="ED91" s="95"/>
      <c r="EE91" s="95"/>
      <c r="EF91" s="95"/>
      <c r="EG91" s="95"/>
      <c r="EH91" s="95"/>
      <c r="EI91" s="95"/>
      <c r="EJ91" s="95"/>
      <c r="EK91" s="95"/>
      <c r="EL91" s="95"/>
    </row>
    <row r="92" spans="1:142" s="73" customFormat="1" ht="30" customHeight="1">
      <c r="B92" s="84"/>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2"/>
      <c r="CH92" s="75"/>
      <c r="CI92" s="75"/>
      <c r="CJ92" s="75"/>
      <c r="CK92" s="75"/>
      <c r="CL92" s="75"/>
      <c r="CM92" s="75"/>
      <c r="CN92" s="170"/>
      <c r="CO92" s="106"/>
      <c r="CP92" s="95"/>
      <c r="CQ92" s="153"/>
      <c r="CR92" s="113"/>
      <c r="CS92" s="113"/>
      <c r="CT92" s="113"/>
      <c r="CU92" s="114"/>
      <c r="CV92" s="114"/>
      <c r="CW92" s="114"/>
      <c r="CX92" s="114"/>
      <c r="CY92" s="95"/>
      <c r="CZ92" s="95"/>
      <c r="DA92" s="114"/>
      <c r="DB92" s="114"/>
      <c r="DC92" s="95"/>
      <c r="DD92" s="95"/>
      <c r="DE92" s="95"/>
      <c r="DF92" s="95"/>
      <c r="DG92" s="95"/>
      <c r="DH92" s="95"/>
      <c r="DI92" s="95"/>
      <c r="DJ92" s="95"/>
      <c r="DK92" s="95"/>
      <c r="DL92" s="95"/>
      <c r="DM92" s="95"/>
      <c r="DN92" s="95"/>
      <c r="DO92" s="95"/>
      <c r="DP92" s="95"/>
      <c r="DQ92" s="95"/>
      <c r="DR92" s="95"/>
      <c r="DS92" s="95"/>
      <c r="DT92" s="95"/>
      <c r="DU92" s="95"/>
      <c r="DV92" s="95"/>
      <c r="DW92" s="95"/>
      <c r="DX92" s="95"/>
      <c r="DY92" s="95"/>
      <c r="DZ92" s="95"/>
      <c r="EA92" s="95"/>
      <c r="EB92" s="95"/>
      <c r="EC92" s="95"/>
      <c r="ED92" s="95"/>
      <c r="EE92" s="95"/>
      <c r="EF92" s="95"/>
      <c r="EG92" s="95"/>
      <c r="EH92" s="95"/>
      <c r="EI92" s="95"/>
      <c r="EJ92" s="95"/>
      <c r="EK92" s="95"/>
      <c r="EL92" s="95"/>
    </row>
    <row r="93" spans="1:142" s="73" customFormat="1" ht="30" customHeight="1">
      <c r="B93" s="133"/>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34"/>
      <c r="BD93" s="134"/>
      <c r="BE93" s="134"/>
      <c r="BF93" s="134"/>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42"/>
      <c r="CH93" s="75"/>
      <c r="CI93" s="75"/>
      <c r="CJ93" s="75"/>
      <c r="CK93" s="75"/>
      <c r="CL93" s="75"/>
      <c r="CM93" s="75"/>
      <c r="CN93" s="170"/>
      <c r="CR93" s="113"/>
      <c r="CS93" s="113"/>
      <c r="CT93" s="113"/>
      <c r="CU93" s="114"/>
      <c r="CV93" s="114"/>
      <c r="CW93" s="114"/>
      <c r="CX93" s="114"/>
      <c r="CY93" s="95"/>
      <c r="CZ93" s="95"/>
      <c r="DA93" s="114"/>
      <c r="DB93" s="114"/>
      <c r="DC93" s="95"/>
      <c r="DD93" s="95"/>
      <c r="DE93" s="95"/>
      <c r="DF93" s="95"/>
      <c r="DG93" s="95"/>
      <c r="DH93" s="95"/>
      <c r="DI93" s="95"/>
      <c r="DJ93" s="95"/>
      <c r="DK93" s="95"/>
      <c r="DL93" s="95"/>
      <c r="DM93" s="95"/>
      <c r="DN93" s="95"/>
      <c r="DO93" s="95"/>
      <c r="DP93" s="95"/>
      <c r="DQ93" s="95"/>
      <c r="DR93" s="95"/>
      <c r="DS93" s="95"/>
      <c r="DT93" s="95"/>
      <c r="DU93" s="95"/>
      <c r="DV93" s="95"/>
      <c r="DW93" s="95"/>
      <c r="DX93" s="95"/>
      <c r="DY93" s="95"/>
      <c r="DZ93" s="95"/>
      <c r="EA93" s="95"/>
      <c r="EB93" s="95"/>
      <c r="EC93" s="95"/>
      <c r="ED93" s="95"/>
      <c r="EE93" s="95"/>
      <c r="EF93" s="95"/>
      <c r="EG93" s="95"/>
      <c r="EH93" s="95"/>
      <c r="EI93" s="95"/>
      <c r="EJ93" s="95"/>
      <c r="EK93" s="95"/>
      <c r="EL93" s="95"/>
    </row>
    <row r="94" spans="1:142" ht="19.95" customHeight="1">
      <c r="B94" s="135"/>
      <c r="C94" s="136"/>
      <c r="D94" s="135"/>
      <c r="E94" s="137"/>
      <c r="F94" s="136"/>
      <c r="G94" s="121"/>
      <c r="H94" s="121"/>
      <c r="I94" s="121"/>
      <c r="J94" s="139"/>
      <c r="K94" s="139"/>
      <c r="L94" s="139"/>
      <c r="M94" s="139"/>
      <c r="N94" s="139"/>
      <c r="O94" s="139"/>
      <c r="P94" s="139"/>
      <c r="Q94" s="140"/>
      <c r="R94" s="139"/>
      <c r="S94" s="139"/>
      <c r="T94" s="135"/>
      <c r="U94" s="135"/>
      <c r="V94" s="135"/>
      <c r="W94" s="135"/>
      <c r="X94" s="135"/>
      <c r="Y94" s="135"/>
      <c r="Z94" s="135"/>
      <c r="AA94" s="135"/>
      <c r="AB94" s="141"/>
      <c r="AC94" s="137"/>
      <c r="AD94" s="137"/>
      <c r="AE94" s="137"/>
      <c r="AF94" s="137"/>
      <c r="AG94" s="137"/>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5"/>
      <c r="BG94" s="135"/>
      <c r="BH94" s="135"/>
      <c r="BI94" s="135"/>
      <c r="BJ94" s="135"/>
      <c r="BK94" s="135"/>
      <c r="BL94" s="135"/>
      <c r="BM94" s="135"/>
      <c r="BN94" s="135"/>
      <c r="BO94" s="135"/>
      <c r="BP94" s="135"/>
      <c r="BQ94" s="135"/>
      <c r="BR94" s="135"/>
      <c r="BS94" s="135"/>
      <c r="BT94" s="135"/>
      <c r="BU94" s="135"/>
      <c r="BV94" s="135"/>
      <c r="BW94" s="135"/>
      <c r="BX94" s="135"/>
      <c r="BY94" s="135"/>
      <c r="BZ94" s="141"/>
      <c r="CA94" s="137"/>
      <c r="CB94" s="137"/>
      <c r="CC94" s="135"/>
      <c r="CD94" s="135"/>
      <c r="CN94" s="170"/>
      <c r="CR94" s="113"/>
      <c r="CS94" s="113"/>
      <c r="CT94" s="113"/>
      <c r="CU94" s="114"/>
      <c r="CV94" s="114"/>
      <c r="CW94" s="114"/>
      <c r="CX94" s="114"/>
      <c r="CY94" s="95"/>
      <c r="CZ94" s="95"/>
      <c r="DA94" s="114"/>
      <c r="DB94" s="114"/>
      <c r="DC94" s="95"/>
      <c r="DD94" s="95"/>
      <c r="DE94" s="95"/>
      <c r="DF94" s="95"/>
      <c r="DG94" s="95"/>
      <c r="DH94" s="95"/>
      <c r="DI94" s="95"/>
      <c r="DJ94" s="95"/>
      <c r="DK94" s="95"/>
      <c r="DL94" s="95"/>
      <c r="DM94" s="95"/>
      <c r="DN94" s="95"/>
      <c r="DO94" s="95"/>
      <c r="DP94" s="95"/>
      <c r="DQ94" s="95"/>
      <c r="DR94" s="95"/>
      <c r="DS94" s="95"/>
      <c r="DT94" s="95"/>
      <c r="DU94" s="95"/>
      <c r="DV94" s="95"/>
      <c r="DW94" s="95"/>
      <c r="DX94" s="95"/>
      <c r="DY94" s="95"/>
      <c r="DZ94" s="95"/>
      <c r="EA94" s="95"/>
      <c r="EB94" s="95"/>
      <c r="EC94" s="95"/>
      <c r="ED94" s="95"/>
      <c r="EE94" s="95"/>
      <c r="EF94" s="95"/>
      <c r="EG94" s="95"/>
      <c r="EH94" s="95"/>
      <c r="EI94" s="95"/>
      <c r="EJ94" s="95"/>
      <c r="EK94" s="95"/>
      <c r="EL94" s="95"/>
    </row>
    <row r="95" spans="1:142" ht="19.95" customHeight="1">
      <c r="B95" s="135"/>
      <c r="C95" s="136"/>
      <c r="D95" s="135"/>
      <c r="E95" s="137"/>
      <c r="F95" s="136"/>
      <c r="G95" s="121"/>
      <c r="H95" s="121"/>
      <c r="I95" s="121"/>
      <c r="J95" s="139"/>
      <c r="K95" s="139"/>
      <c r="L95" s="139"/>
      <c r="M95" s="139"/>
      <c r="N95" s="139"/>
      <c r="O95" s="139"/>
      <c r="P95" s="139"/>
      <c r="Q95" s="140"/>
      <c r="R95" s="139"/>
      <c r="S95" s="139"/>
      <c r="T95" s="135"/>
      <c r="U95" s="135"/>
      <c r="V95" s="135"/>
      <c r="W95" s="135"/>
      <c r="X95" s="135"/>
      <c r="Y95" s="135"/>
      <c r="Z95" s="135"/>
      <c r="AA95" s="135"/>
      <c r="AB95" s="141"/>
      <c r="AC95" s="137"/>
      <c r="AD95" s="137"/>
      <c r="AE95" s="137"/>
      <c r="AF95" s="137"/>
      <c r="AG95" s="137"/>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5"/>
      <c r="BG95" s="135"/>
      <c r="BH95" s="135"/>
      <c r="BI95" s="135"/>
      <c r="BJ95" s="135"/>
      <c r="BK95" s="135"/>
      <c r="BL95" s="135"/>
      <c r="BM95" s="135"/>
      <c r="BN95" s="135"/>
      <c r="BO95" s="135"/>
      <c r="BP95" s="135"/>
      <c r="BQ95" s="135"/>
      <c r="BR95" s="135"/>
      <c r="BS95" s="135"/>
      <c r="BT95" s="135"/>
      <c r="BU95" s="135"/>
      <c r="BV95" s="135"/>
      <c r="BW95" s="135"/>
      <c r="BX95" s="135"/>
      <c r="BY95" s="135"/>
      <c r="BZ95" s="141"/>
      <c r="CA95" s="137"/>
      <c r="CB95" s="137"/>
      <c r="CC95" s="135"/>
      <c r="CD95" s="135"/>
    </row>
    <row r="96" spans="1:142" s="74" customFormat="1" ht="30" customHeight="1">
      <c r="A96" s="2160">
        <v>42</v>
      </c>
      <c r="B96" s="2160"/>
      <c r="C96" s="2160"/>
      <c r="D96" s="2160"/>
      <c r="E96" s="2160"/>
      <c r="F96" s="2160"/>
      <c r="G96" s="2160"/>
      <c r="H96" s="2160"/>
      <c r="I96" s="2160"/>
      <c r="J96" s="2160"/>
      <c r="K96" s="2160"/>
      <c r="L96" s="2160"/>
      <c r="M96" s="2160"/>
      <c r="N96" s="2160"/>
      <c r="O96" s="2160"/>
      <c r="P96" s="2160"/>
      <c r="Q96" s="2160"/>
      <c r="R96" s="2160"/>
      <c r="S96" s="2160"/>
      <c r="T96" s="2160"/>
      <c r="U96" s="2160"/>
      <c r="V96" s="2160"/>
      <c r="W96" s="2160"/>
      <c r="X96" s="2160"/>
      <c r="Y96" s="2160"/>
      <c r="Z96" s="2160"/>
      <c r="AA96" s="2160"/>
      <c r="AB96" s="2160"/>
      <c r="AC96" s="2160"/>
      <c r="AD96" s="2160"/>
      <c r="AE96" s="2160"/>
      <c r="AF96" s="2160"/>
      <c r="AG96" s="2160"/>
      <c r="AH96" s="2160"/>
      <c r="AI96" s="2160"/>
      <c r="AJ96" s="2160"/>
      <c r="AK96" s="2160"/>
      <c r="AL96" s="2160"/>
      <c r="AM96" s="2160"/>
      <c r="AN96" s="2160"/>
      <c r="AO96" s="2160"/>
      <c r="AP96" s="2160"/>
      <c r="AQ96" s="2160"/>
      <c r="AR96" s="2160"/>
      <c r="AS96" s="2160"/>
      <c r="AT96" s="2160"/>
      <c r="AU96" s="2160"/>
      <c r="AV96" s="2160"/>
      <c r="AW96" s="2160"/>
      <c r="AX96" s="2160"/>
      <c r="AY96" s="2160"/>
      <c r="AZ96" s="2160"/>
      <c r="BA96" s="2160"/>
      <c r="BB96" s="2160"/>
      <c r="BC96" s="2160"/>
      <c r="BD96" s="2160"/>
      <c r="BE96" s="2160"/>
      <c r="BF96" s="2160"/>
      <c r="BG96" s="2160"/>
      <c r="BH96" s="2160"/>
      <c r="BI96" s="2160"/>
      <c r="BJ96" s="2160"/>
      <c r="BK96" s="2160"/>
      <c r="BL96" s="2160"/>
      <c r="BM96" s="2160"/>
      <c r="BN96" s="2160"/>
      <c r="BO96" s="2160"/>
      <c r="BP96" s="2160"/>
      <c r="BQ96" s="2160"/>
      <c r="BR96" s="2160"/>
      <c r="BS96" s="2160"/>
      <c r="BT96" s="2160"/>
      <c r="BU96" s="2160"/>
      <c r="BV96" s="2160"/>
      <c r="BW96" s="2160"/>
      <c r="BX96" s="2160"/>
      <c r="BY96" s="2160"/>
      <c r="BZ96" s="2160"/>
      <c r="CA96" s="2160"/>
      <c r="CB96" s="2160"/>
      <c r="CC96" s="2160"/>
      <c r="CD96" s="2160"/>
      <c r="CH96" s="75"/>
      <c r="CI96" s="75"/>
      <c r="CJ96" s="75"/>
      <c r="CK96" s="75"/>
      <c r="CL96" s="75"/>
      <c r="CM96" s="75"/>
      <c r="CN96" s="75"/>
      <c r="CO96" s="75"/>
      <c r="CP96" s="75"/>
      <c r="CQ96" s="75"/>
      <c r="CR96" s="75"/>
      <c r="CS96" s="75"/>
      <c r="CT96" s="75"/>
      <c r="CU96" s="75"/>
      <c r="CV96" s="75"/>
      <c r="CW96" s="75"/>
      <c r="CX96" s="75"/>
      <c r="CY96" s="75"/>
      <c r="CZ96" s="75"/>
      <c r="DA96" s="75"/>
      <c r="DB96" s="75"/>
      <c r="DC96" s="75"/>
      <c r="DD96" s="75"/>
      <c r="DE96" s="75"/>
      <c r="DF96" s="75"/>
      <c r="DG96" s="75"/>
      <c r="DH96" s="75"/>
      <c r="DI96" s="75"/>
      <c r="DJ96" s="75"/>
      <c r="DK96" s="75"/>
      <c r="DL96" s="75"/>
      <c r="DM96" s="75"/>
      <c r="DN96" s="75"/>
      <c r="DO96" s="75"/>
      <c r="DP96" s="75"/>
      <c r="DQ96" s="75"/>
      <c r="DR96" s="75"/>
      <c r="DS96" s="75"/>
      <c r="DT96" s="75"/>
      <c r="DU96" s="75"/>
      <c r="DV96" s="75"/>
    </row>
    <row r="97" spans="2:126" s="74" customFormat="1" ht="19.95" customHeight="1">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H97" s="75"/>
      <c r="CI97" s="75"/>
      <c r="CJ97" s="75"/>
      <c r="CK97" s="75"/>
      <c r="CL97" s="75"/>
      <c r="CM97" s="75"/>
      <c r="CN97" s="75"/>
      <c r="CO97" s="75"/>
      <c r="CP97" s="75"/>
      <c r="CQ97" s="75"/>
      <c r="CR97" s="75"/>
      <c r="CS97" s="75"/>
      <c r="CT97" s="75"/>
      <c r="CU97" s="75"/>
      <c r="CV97" s="75"/>
      <c r="CW97" s="75"/>
      <c r="CX97" s="75"/>
      <c r="CY97" s="75"/>
      <c r="CZ97" s="75"/>
      <c r="DA97" s="75"/>
      <c r="DB97" s="75"/>
      <c r="DC97" s="75"/>
      <c r="DD97" s="75"/>
      <c r="DE97" s="75"/>
      <c r="DF97" s="75"/>
      <c r="DG97" s="75"/>
      <c r="DH97" s="75"/>
      <c r="DI97" s="75"/>
      <c r="DJ97" s="75"/>
      <c r="DK97" s="75"/>
      <c r="DL97" s="75"/>
      <c r="DM97" s="75"/>
      <c r="DN97" s="75"/>
      <c r="DO97" s="75"/>
      <c r="DP97" s="75"/>
      <c r="DQ97" s="75"/>
      <c r="DR97" s="75"/>
      <c r="DS97" s="75"/>
      <c r="DT97" s="75"/>
      <c r="DU97" s="75"/>
      <c r="DV97" s="75"/>
    </row>
    <row r="98" spans="2:126" s="74" customFormat="1" ht="19.95" customHeight="1">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H98" s="75"/>
      <c r="CI98" s="75"/>
      <c r="CJ98" s="75"/>
      <c r="CK98" s="75"/>
      <c r="CL98" s="75"/>
      <c r="CM98" s="75"/>
      <c r="CN98" s="75"/>
      <c r="CO98" s="75"/>
      <c r="CP98" s="75"/>
      <c r="CQ98" s="75"/>
      <c r="CR98" s="75"/>
      <c r="CS98" s="75"/>
      <c r="CT98" s="75"/>
      <c r="CU98" s="75"/>
      <c r="CV98" s="75"/>
      <c r="CW98" s="75"/>
      <c r="CX98" s="75"/>
      <c r="CY98" s="75"/>
      <c r="CZ98" s="75"/>
      <c r="DA98" s="75"/>
      <c r="DB98" s="75"/>
      <c r="DC98" s="75"/>
      <c r="DD98" s="75"/>
      <c r="DE98" s="75"/>
      <c r="DF98" s="75"/>
      <c r="DG98" s="75"/>
      <c r="DH98" s="75"/>
      <c r="DI98" s="75"/>
      <c r="DJ98" s="75"/>
      <c r="DK98" s="75"/>
      <c r="DL98" s="75"/>
      <c r="DM98" s="75"/>
      <c r="DN98" s="75"/>
      <c r="DO98" s="75"/>
      <c r="DP98" s="75"/>
      <c r="DQ98" s="75"/>
      <c r="DR98" s="75"/>
      <c r="DS98" s="75"/>
      <c r="DT98" s="75"/>
      <c r="DU98" s="75"/>
      <c r="DV98" s="75"/>
    </row>
  </sheetData>
  <mergeCells count="97">
    <mergeCell ref="D81:E82"/>
    <mergeCell ref="F81:H82"/>
    <mergeCell ref="U81:W82"/>
    <mergeCell ref="J81:Q82"/>
    <mergeCell ref="S81:T82"/>
    <mergeCell ref="Y81:AF82"/>
    <mergeCell ref="CB70:CC71"/>
    <mergeCell ref="BQ73:BR74"/>
    <mergeCell ref="CB73:CC74"/>
    <mergeCell ref="BQ70:BR71"/>
    <mergeCell ref="BS70:CA71"/>
    <mergeCell ref="BS73:CA74"/>
    <mergeCell ref="A96:CD96"/>
    <mergeCell ref="BQ87:BR88"/>
    <mergeCell ref="CB87:CC88"/>
    <mergeCell ref="BQ90:BR91"/>
    <mergeCell ref="CB90:CC91"/>
    <mergeCell ref="BS87:CA88"/>
    <mergeCell ref="BS90:CA91"/>
    <mergeCell ref="BJ63:BL64"/>
    <mergeCell ref="BS67:CA68"/>
    <mergeCell ref="AI60:AM61"/>
    <mergeCell ref="AN60:AP61"/>
    <mergeCell ref="AV60:AX61"/>
    <mergeCell ref="AY60:BA61"/>
    <mergeCell ref="BG60:BI61"/>
    <mergeCell ref="BJ60:BL61"/>
    <mergeCell ref="AI63:AM64"/>
    <mergeCell ref="AN63:AP64"/>
    <mergeCell ref="AV63:AX64"/>
    <mergeCell ref="AY63:BA64"/>
    <mergeCell ref="BG63:BI64"/>
    <mergeCell ref="BJ57:BL58"/>
    <mergeCell ref="AI54:AM55"/>
    <mergeCell ref="AN54:AP55"/>
    <mergeCell ref="AV54:AX55"/>
    <mergeCell ref="AY54:BA55"/>
    <mergeCell ref="BG54:BI55"/>
    <mergeCell ref="BJ54:BL55"/>
    <mergeCell ref="AI57:AM58"/>
    <mergeCell ref="AN57:AP58"/>
    <mergeCell ref="AV57:AX58"/>
    <mergeCell ref="AY57:BA58"/>
    <mergeCell ref="BG57:BI58"/>
    <mergeCell ref="BJ48:BL49"/>
    <mergeCell ref="AI45:AM46"/>
    <mergeCell ref="AN45:AP46"/>
    <mergeCell ref="AV45:AX46"/>
    <mergeCell ref="AY45:BA46"/>
    <mergeCell ref="BG45:BI46"/>
    <mergeCell ref="BJ45:BL46"/>
    <mergeCell ref="AI48:AM49"/>
    <mergeCell ref="AN48:AP49"/>
    <mergeCell ref="AV48:AX49"/>
    <mergeCell ref="AY48:BA49"/>
    <mergeCell ref="BG48:BI49"/>
    <mergeCell ref="AI42:AM43"/>
    <mergeCell ref="AN42:AP43"/>
    <mergeCell ref="AV42:AX43"/>
    <mergeCell ref="AY42:BA43"/>
    <mergeCell ref="BG42:BI43"/>
    <mergeCell ref="BJ42:BL43"/>
    <mergeCell ref="AJ34:AL35"/>
    <mergeCell ref="AM34:AO35"/>
    <mergeCell ref="BV25:BX26"/>
    <mergeCell ref="AK39:AS39"/>
    <mergeCell ref="AV39:BD39"/>
    <mergeCell ref="BG39:BO39"/>
    <mergeCell ref="AK40:AS40"/>
    <mergeCell ref="AV40:BD40"/>
    <mergeCell ref="BG40:BO40"/>
    <mergeCell ref="AN41:AP41"/>
    <mergeCell ref="AY41:BA41"/>
    <mergeCell ref="BJ41:BL41"/>
    <mergeCell ref="AT33:BP34"/>
    <mergeCell ref="AJ31:AL32"/>
    <mergeCell ref="AM31:AO32"/>
    <mergeCell ref="BV31:BX32"/>
    <mergeCell ref="BY31:CA32"/>
    <mergeCell ref="D18:E19"/>
    <mergeCell ref="F18:H19"/>
    <mergeCell ref="J18:T19"/>
    <mergeCell ref="AJ25:AL26"/>
    <mergeCell ref="AM25:AO26"/>
    <mergeCell ref="BY25:CA26"/>
    <mergeCell ref="AJ28:AL29"/>
    <mergeCell ref="AM28:AO29"/>
    <mergeCell ref="BV28:BX29"/>
    <mergeCell ref="BY28:CA29"/>
    <mergeCell ref="D15:E16"/>
    <mergeCell ref="F15:H16"/>
    <mergeCell ref="J15:T16"/>
    <mergeCell ref="C4:N5"/>
    <mergeCell ref="O4:Q5"/>
    <mergeCell ref="D12:E13"/>
    <mergeCell ref="F12:H13"/>
    <mergeCell ref="J12:T13"/>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1:FO92"/>
  <sheetViews>
    <sheetView showGridLines="0" view="pageBreakPreview" zoomScale="40" zoomScaleNormal="40" zoomScalePageLayoutView="35" workbookViewId="0">
      <selection activeCell="CT57" sqref="CT57"/>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71" ht="81" customHeight="1" thickBot="1"/>
    <row r="2" spans="2:171"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71"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71" s="71" customFormat="1" ht="30" customHeight="1">
      <c r="B4" s="80"/>
      <c r="C4" s="3049" t="s">
        <v>2679</v>
      </c>
      <c r="D4" s="3050"/>
      <c r="E4" s="3050"/>
      <c r="F4" s="3050"/>
      <c r="G4" s="3050"/>
      <c r="H4" s="3050"/>
      <c r="I4" s="3050"/>
      <c r="J4" s="3050"/>
      <c r="K4" s="3050"/>
      <c r="L4" s="3050"/>
      <c r="M4" s="3050"/>
      <c r="N4" s="3051"/>
      <c r="O4" s="3052" t="s">
        <v>3021</v>
      </c>
      <c r="P4" s="3053"/>
      <c r="Q4" s="3054"/>
      <c r="R4" s="47"/>
      <c r="S4" s="115" t="s">
        <v>3048</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71" s="71" customFormat="1" ht="30" customHeight="1">
      <c r="B5" s="81"/>
      <c r="C5" s="2941"/>
      <c r="D5" s="2942"/>
      <c r="E5" s="2942"/>
      <c r="F5" s="2942"/>
      <c r="G5" s="2942"/>
      <c r="H5" s="2942"/>
      <c r="I5" s="2942"/>
      <c r="J5" s="2942"/>
      <c r="K5" s="2942"/>
      <c r="L5" s="2942"/>
      <c r="M5" s="2942"/>
      <c r="N5" s="2943"/>
      <c r="O5" s="2947"/>
      <c r="P5" s="2948"/>
      <c r="Q5" s="2949"/>
      <c r="R5" s="47"/>
      <c r="S5" s="116" t="s">
        <v>3049</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71"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DP6" s="170"/>
      <c r="DQ6" s="170"/>
      <c r="DR6" s="170"/>
      <c r="DS6" s="170"/>
      <c r="DT6" s="170"/>
      <c r="DU6" s="170"/>
      <c r="DV6" s="170"/>
      <c r="DW6" s="170"/>
      <c r="DX6" s="170"/>
      <c r="DY6" s="170"/>
      <c r="DZ6" s="170"/>
      <c r="EA6" s="170"/>
      <c r="EB6" s="170"/>
      <c r="EC6" s="170"/>
      <c r="ED6" s="170"/>
      <c r="EE6" s="170"/>
      <c r="EF6" s="170"/>
      <c r="EG6" s="170"/>
      <c r="EH6" s="170"/>
      <c r="EI6" s="170"/>
      <c r="EJ6" s="170"/>
      <c r="EK6" s="170"/>
      <c r="EL6" s="170"/>
      <c r="EM6" s="170"/>
      <c r="EN6" s="170"/>
      <c r="EO6" s="170"/>
      <c r="EP6" s="170"/>
      <c r="EQ6" s="170"/>
      <c r="ER6" s="170"/>
      <c r="ES6" s="170"/>
      <c r="ET6" s="170"/>
      <c r="EU6" s="170"/>
      <c r="EV6" s="170"/>
      <c r="EW6" s="170"/>
      <c r="EX6" s="170"/>
      <c r="EY6" s="170"/>
      <c r="EZ6" s="170"/>
      <c r="FA6" s="170"/>
      <c r="FB6" s="170"/>
      <c r="FC6" s="170"/>
      <c r="FD6" s="170"/>
      <c r="FE6" s="170"/>
      <c r="FF6" s="170"/>
      <c r="FG6" s="170"/>
      <c r="FH6" s="170"/>
      <c r="FI6" s="170"/>
      <c r="FJ6" s="170"/>
      <c r="FK6" s="170"/>
      <c r="FL6" s="170"/>
      <c r="FM6" s="170"/>
      <c r="FN6" s="170"/>
      <c r="FO6" s="170"/>
    </row>
    <row r="7" spans="2:171" s="71" customFormat="1" ht="25.2" customHeight="1">
      <c r="B7" s="83"/>
      <c r="BD7" s="1873"/>
      <c r="BE7" s="1873"/>
      <c r="BF7" s="1873"/>
      <c r="BG7" s="1873"/>
      <c r="BH7" s="1873"/>
      <c r="BI7" s="1873"/>
      <c r="BJ7" s="1873"/>
      <c r="BK7" s="1873"/>
      <c r="BL7" s="1873"/>
      <c r="BM7" s="1873"/>
      <c r="BN7" s="1873"/>
      <c r="BO7" s="1873"/>
      <c r="BP7" s="1873"/>
      <c r="BQ7" s="1873"/>
      <c r="BR7" s="1873"/>
      <c r="BS7" s="1873"/>
      <c r="BT7" s="1873"/>
      <c r="BU7" s="1873"/>
      <c r="BV7" s="1873"/>
      <c r="BW7" s="1873"/>
      <c r="BX7" s="1873"/>
      <c r="BY7" s="1873"/>
      <c r="BZ7" s="1873"/>
      <c r="CA7" s="1873"/>
      <c r="CD7" s="128"/>
      <c r="CH7" s="75"/>
      <c r="CI7" s="75"/>
      <c r="CJ7" s="75"/>
      <c r="CK7" s="75"/>
      <c r="DP7" s="170"/>
      <c r="DQ7" s="170"/>
      <c r="DR7" s="170"/>
      <c r="DS7" s="170"/>
      <c r="DT7" s="170"/>
      <c r="DU7" s="170"/>
      <c r="DV7" s="170"/>
      <c r="DW7" s="170"/>
      <c r="DX7" s="170"/>
      <c r="DY7" s="170"/>
      <c r="DZ7" s="170"/>
      <c r="EA7" s="170"/>
      <c r="EB7" s="170"/>
      <c r="EC7" s="170"/>
      <c r="ED7" s="170"/>
      <c r="EE7" s="170"/>
      <c r="EF7" s="170"/>
      <c r="EG7" s="170"/>
      <c r="EH7" s="170"/>
      <c r="EI7" s="170"/>
      <c r="EJ7" s="170"/>
      <c r="EK7" s="170"/>
      <c r="EL7" s="170"/>
      <c r="EM7" s="170"/>
      <c r="EN7" s="170"/>
      <c r="EO7" s="170"/>
      <c r="EP7" s="170"/>
      <c r="EQ7" s="170"/>
      <c r="ER7" s="170"/>
      <c r="ES7" s="170"/>
      <c r="ET7" s="170"/>
      <c r="EU7" s="170"/>
      <c r="EV7" s="170"/>
      <c r="EW7" s="170"/>
      <c r="EX7" s="170"/>
      <c r="EY7" s="170"/>
      <c r="EZ7" s="170"/>
      <c r="FA7" s="170"/>
      <c r="FB7" s="170"/>
      <c r="FC7" s="170"/>
      <c r="FD7" s="170"/>
      <c r="FE7" s="170"/>
      <c r="FF7" s="170"/>
      <c r="FG7" s="170"/>
      <c r="FH7" s="170"/>
      <c r="FI7" s="170"/>
      <c r="FJ7" s="170"/>
      <c r="FK7" s="170"/>
      <c r="FL7" s="170"/>
      <c r="FM7" s="170"/>
      <c r="FN7" s="170"/>
      <c r="FO7" s="170"/>
    </row>
    <row r="8" spans="2:171" s="71" customFormat="1" ht="30" customHeight="1">
      <c r="B8" s="84"/>
      <c r="C8" s="1871" t="s">
        <v>3190</v>
      </c>
      <c r="D8" s="1846" t="s">
        <v>4357</v>
      </c>
      <c r="E8" s="95"/>
      <c r="F8" s="113"/>
      <c r="G8" s="113"/>
      <c r="H8" s="113"/>
      <c r="I8" s="113"/>
      <c r="J8" s="1872"/>
      <c r="K8" s="1872"/>
      <c r="L8" s="1872"/>
      <c r="M8" s="1872"/>
      <c r="N8" s="95"/>
      <c r="O8" s="95"/>
      <c r="P8" s="1872"/>
      <c r="Q8" s="1872"/>
      <c r="R8" s="95"/>
      <c r="S8" s="95"/>
      <c r="T8" s="95"/>
      <c r="U8" s="95"/>
      <c r="V8" s="95"/>
      <c r="W8" s="95"/>
      <c r="X8" s="95"/>
      <c r="Y8" s="95"/>
      <c r="Z8" s="95"/>
      <c r="AA8" s="95"/>
      <c r="AB8" s="95"/>
      <c r="AC8" s="95"/>
      <c r="AD8" s="95"/>
      <c r="AE8" s="95"/>
      <c r="AF8" s="9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28"/>
      <c r="CH8" s="75"/>
      <c r="CI8" s="75"/>
      <c r="CJ8" s="75"/>
      <c r="CK8" s="75"/>
      <c r="DP8" s="170"/>
      <c r="DQ8" s="170"/>
      <c r="DR8" s="170"/>
      <c r="DS8" s="170"/>
      <c r="DT8" s="170"/>
      <c r="DU8" s="170"/>
      <c r="DV8" s="170"/>
      <c r="DW8" s="170"/>
      <c r="DX8" s="170"/>
      <c r="DY8" s="170"/>
      <c r="DZ8" s="170"/>
      <c r="EA8" s="170"/>
      <c r="EB8" s="170"/>
      <c r="EC8" s="170"/>
      <c r="ED8" s="170"/>
      <c r="EE8" s="170"/>
      <c r="EF8" s="170"/>
      <c r="EG8" s="170"/>
      <c r="EH8" s="170"/>
      <c r="EI8" s="170"/>
      <c r="EJ8" s="170"/>
      <c r="EK8" s="170"/>
      <c r="EL8" s="170"/>
      <c r="EM8" s="170"/>
      <c r="EN8" s="170"/>
      <c r="EO8" s="170"/>
      <c r="EP8" s="170"/>
      <c r="EQ8" s="170"/>
      <c r="ER8" s="170"/>
      <c r="ES8" s="170"/>
      <c r="ET8" s="170"/>
      <c r="EU8" s="170"/>
      <c r="EV8" s="170"/>
      <c r="EW8" s="170"/>
      <c r="EX8" s="170"/>
      <c r="EY8" s="170"/>
      <c r="EZ8" s="170"/>
      <c r="FA8" s="170"/>
      <c r="FB8" s="170"/>
      <c r="FC8" s="170"/>
      <c r="FD8" s="170"/>
      <c r="FE8" s="170"/>
      <c r="FF8" s="170"/>
      <c r="FG8" s="170"/>
      <c r="FH8" s="170"/>
      <c r="FI8" s="170"/>
      <c r="FJ8" s="170"/>
      <c r="FK8" s="170"/>
      <c r="FL8" s="170"/>
      <c r="FM8" s="170"/>
      <c r="FN8" s="170"/>
      <c r="FO8" s="170"/>
    </row>
    <row r="9" spans="2:171" s="71" customFormat="1" ht="30" customHeight="1">
      <c r="B9" s="84"/>
      <c r="C9" s="1870"/>
      <c r="D9" s="1847" t="s">
        <v>4355</v>
      </c>
      <c r="E9" s="95"/>
      <c r="F9" s="113"/>
      <c r="G9" s="113"/>
      <c r="H9" s="113"/>
      <c r="I9" s="113"/>
      <c r="J9" s="1872"/>
      <c r="K9" s="1872"/>
      <c r="L9" s="1872"/>
      <c r="M9" s="1872"/>
      <c r="N9" s="95"/>
      <c r="O9" s="95"/>
      <c r="P9" s="1872"/>
      <c r="Q9" s="1872"/>
      <c r="R9" s="95"/>
      <c r="S9" s="95"/>
      <c r="T9" s="95"/>
      <c r="U9" s="95"/>
      <c r="V9" s="95"/>
      <c r="W9" s="95"/>
      <c r="X9" s="95"/>
      <c r="Y9" s="95"/>
      <c r="Z9" s="95"/>
      <c r="AA9" s="95"/>
      <c r="AB9" s="95"/>
      <c r="AC9" s="95"/>
      <c r="AD9" s="95"/>
      <c r="AE9" s="95"/>
      <c r="AF9" s="9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28"/>
      <c r="CH9" s="75"/>
      <c r="CI9" s="75"/>
      <c r="CJ9" s="75"/>
      <c r="CK9" s="75"/>
      <c r="DP9" s="170"/>
      <c r="DQ9" s="170"/>
      <c r="DR9" s="170"/>
      <c r="DS9" s="170"/>
      <c r="DT9" s="170"/>
      <c r="DU9" s="170"/>
      <c r="DV9" s="170"/>
      <c r="DW9" s="170"/>
      <c r="DX9" s="170"/>
      <c r="DY9" s="170"/>
      <c r="DZ9" s="170"/>
      <c r="EA9" s="170"/>
      <c r="EB9" s="170"/>
      <c r="EC9" s="170"/>
      <c r="ED9" s="170"/>
      <c r="EE9" s="170"/>
      <c r="EF9" s="170"/>
      <c r="EG9" s="170"/>
      <c r="EH9" s="170"/>
      <c r="EI9" s="170"/>
      <c r="EJ9" s="170"/>
      <c r="EK9" s="170"/>
      <c r="EL9" s="170"/>
      <c r="EM9" s="170"/>
      <c r="EN9" s="170"/>
      <c r="EO9" s="170"/>
      <c r="EP9" s="170"/>
      <c r="EQ9" s="170"/>
      <c r="ER9" s="170"/>
      <c r="ES9" s="170"/>
      <c r="ET9" s="170"/>
      <c r="EU9" s="170"/>
      <c r="EV9" s="170"/>
      <c r="EW9" s="170"/>
      <c r="EX9" s="170"/>
      <c r="EY9" s="170"/>
      <c r="EZ9" s="170"/>
      <c r="FA9" s="170"/>
      <c r="FB9" s="170"/>
      <c r="FC9" s="170"/>
      <c r="FD9" s="170"/>
      <c r="FE9" s="170"/>
      <c r="FF9" s="170"/>
      <c r="FG9" s="170"/>
      <c r="FH9" s="170"/>
      <c r="FI9" s="170"/>
      <c r="FJ9" s="170"/>
      <c r="FK9" s="170"/>
      <c r="FL9" s="170"/>
      <c r="FM9" s="170"/>
      <c r="FN9" s="170"/>
      <c r="FO9" s="170"/>
    </row>
    <row r="10" spans="2:171" s="71" customFormat="1" ht="30" customHeight="1">
      <c r="B10" s="84"/>
      <c r="C10" s="1870"/>
      <c r="D10" s="153"/>
      <c r="E10" s="95"/>
      <c r="F10" s="113"/>
      <c r="G10" s="113"/>
      <c r="H10" s="113"/>
      <c r="I10" s="113"/>
      <c r="J10" s="1872"/>
      <c r="K10" s="1872"/>
      <c r="L10" s="1872"/>
      <c r="M10" s="1872"/>
      <c r="N10" s="95"/>
      <c r="O10" s="95"/>
      <c r="P10" s="1872"/>
      <c r="Q10" s="1872"/>
      <c r="R10" s="95"/>
      <c r="S10" s="95"/>
      <c r="T10" s="95"/>
      <c r="U10" s="95"/>
      <c r="V10" s="95"/>
      <c r="W10" s="95"/>
      <c r="X10" s="95"/>
      <c r="Y10" s="95"/>
      <c r="Z10" s="95"/>
      <c r="AA10" s="95"/>
      <c r="AB10" s="95"/>
      <c r="AC10" s="95"/>
      <c r="AD10" s="95"/>
      <c r="AE10" s="95"/>
      <c r="AF10" s="9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28"/>
      <c r="CH10" s="75"/>
      <c r="CI10" s="75"/>
      <c r="CJ10" s="75"/>
      <c r="CK10" s="75"/>
      <c r="DP10" s="170"/>
      <c r="DQ10" s="170"/>
      <c r="DR10" s="170"/>
      <c r="DS10" s="170"/>
      <c r="DT10" s="170"/>
      <c r="DU10" s="170"/>
      <c r="DV10" s="170"/>
      <c r="DW10" s="170"/>
      <c r="DX10" s="170"/>
      <c r="DY10" s="170"/>
      <c r="DZ10" s="170"/>
      <c r="EA10" s="170"/>
      <c r="EB10" s="170"/>
      <c r="EC10" s="170"/>
      <c r="ED10" s="170"/>
      <c r="EE10" s="170"/>
      <c r="EF10" s="170"/>
      <c r="EG10" s="170"/>
      <c r="EH10" s="170"/>
      <c r="EI10" s="170"/>
      <c r="EJ10" s="170"/>
      <c r="EK10" s="170"/>
      <c r="EL10" s="170"/>
      <c r="EM10" s="170"/>
      <c r="EN10" s="170"/>
      <c r="EO10" s="170"/>
      <c r="EP10" s="170"/>
      <c r="EQ10" s="170"/>
      <c r="ER10" s="170"/>
      <c r="ES10" s="170"/>
      <c r="ET10" s="170"/>
      <c r="EU10" s="170"/>
      <c r="EV10" s="170"/>
      <c r="EW10" s="170"/>
      <c r="EX10" s="170"/>
      <c r="EY10" s="170"/>
      <c r="EZ10" s="170"/>
      <c r="FA10" s="170"/>
      <c r="FB10" s="170"/>
      <c r="FC10" s="170"/>
      <c r="FD10" s="170"/>
      <c r="FE10" s="170"/>
      <c r="FF10" s="170"/>
      <c r="FG10" s="170"/>
      <c r="FH10" s="170"/>
      <c r="FI10" s="170"/>
      <c r="FJ10" s="170"/>
      <c r="FK10" s="170"/>
      <c r="FL10" s="170"/>
      <c r="FM10" s="170"/>
      <c r="FN10" s="170"/>
      <c r="FO10" s="170"/>
    </row>
    <row r="11" spans="2:171" s="71" customFormat="1" ht="30" customHeight="1">
      <c r="B11" s="84"/>
      <c r="C11" s="1870"/>
      <c r="D11" s="1828" t="s">
        <v>3191</v>
      </c>
      <c r="E11" s="145"/>
      <c r="F11" s="95"/>
      <c r="G11" s="146"/>
      <c r="H11" s="146"/>
      <c r="I11" s="112"/>
      <c r="J11" s="112"/>
      <c r="K11" s="112"/>
      <c r="L11" s="112"/>
      <c r="M11" s="112"/>
      <c r="N11" s="112"/>
      <c r="O11" s="112"/>
      <c r="P11" s="112"/>
      <c r="Q11" s="112"/>
      <c r="R11" s="89"/>
      <c r="S11" s="89"/>
      <c r="T11" s="89"/>
      <c r="U11" s="89"/>
      <c r="V11" s="89"/>
      <c r="W11" s="89"/>
      <c r="X11" s="89"/>
      <c r="Y11" s="89"/>
      <c r="Z11" s="89"/>
      <c r="AA11" s="89"/>
      <c r="AB11" s="89"/>
      <c r="AC11" s="89"/>
      <c r="AD11" s="89"/>
      <c r="AE11" s="89"/>
      <c r="AF11" s="89"/>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28"/>
      <c r="CH11" s="75"/>
      <c r="CI11" s="75"/>
      <c r="CJ11" s="75"/>
      <c r="CK11" s="75"/>
      <c r="DP11" s="170"/>
      <c r="DQ11" s="170"/>
      <c r="DR11" s="170"/>
      <c r="DS11" s="170"/>
      <c r="DT11" s="170"/>
      <c r="DU11" s="170"/>
      <c r="DV11" s="170"/>
      <c r="DW11" s="170"/>
      <c r="DX11" s="170"/>
      <c r="DY11" s="170"/>
      <c r="DZ11" s="170"/>
      <c r="EA11" s="170"/>
      <c r="EB11" s="170"/>
      <c r="EC11" s="170"/>
      <c r="ED11" s="170"/>
      <c r="EE11" s="170"/>
      <c r="EF11" s="170"/>
      <c r="EG11" s="170"/>
      <c r="EH11" s="170"/>
      <c r="EI11" s="170"/>
      <c r="EJ11" s="170"/>
      <c r="EK11" s="170"/>
      <c r="EL11" s="170"/>
      <c r="EM11" s="170"/>
      <c r="EN11" s="170"/>
      <c r="EO11" s="170"/>
      <c r="EP11" s="170"/>
      <c r="EQ11" s="170"/>
      <c r="ER11" s="170"/>
      <c r="ES11" s="170"/>
      <c r="ET11" s="170"/>
      <c r="EU11" s="170"/>
      <c r="EV11" s="170"/>
      <c r="EW11" s="170"/>
      <c r="EX11" s="170"/>
      <c r="EY11" s="170"/>
      <c r="EZ11" s="170"/>
      <c r="FA11" s="170"/>
      <c r="FB11" s="170"/>
      <c r="FC11" s="170"/>
      <c r="FD11" s="170"/>
      <c r="FE11" s="170"/>
      <c r="FF11" s="170"/>
      <c r="FG11" s="170"/>
      <c r="FH11" s="170"/>
      <c r="FI11" s="170"/>
      <c r="FJ11" s="170"/>
      <c r="FK11" s="170"/>
      <c r="FL11" s="170"/>
      <c r="FM11" s="170"/>
      <c r="FN11" s="170"/>
      <c r="FO11" s="170"/>
    </row>
    <row r="12" spans="2:171" s="71" customFormat="1" ht="30" customHeight="1">
      <c r="B12" s="84"/>
      <c r="C12" s="1870"/>
      <c r="D12" s="2898" t="s">
        <v>1395</v>
      </c>
      <c r="E12" s="2258"/>
      <c r="F12" s="3055"/>
      <c r="G12" s="3056"/>
      <c r="H12" s="3057"/>
      <c r="I12" s="113"/>
      <c r="J12" s="2965" t="s">
        <v>2691</v>
      </c>
      <c r="K12" s="2965"/>
      <c r="L12" s="2965"/>
      <c r="M12" s="2965"/>
      <c r="N12" s="2965"/>
      <c r="O12" s="2965"/>
      <c r="P12" s="2965"/>
      <c r="Q12" s="2965"/>
      <c r="R12" s="89"/>
      <c r="S12" s="2898" t="s">
        <v>1397</v>
      </c>
      <c r="T12" s="2258"/>
      <c r="U12" s="3055"/>
      <c r="V12" s="3056"/>
      <c r="W12" s="3057"/>
      <c r="X12" s="113"/>
      <c r="Y12" s="2965" t="s">
        <v>1451</v>
      </c>
      <c r="Z12" s="2965"/>
      <c r="AA12" s="2965"/>
      <c r="AB12" s="2965"/>
      <c r="AC12" s="2965"/>
      <c r="AD12" s="2965"/>
      <c r="AE12" s="2965"/>
      <c r="AF12" s="296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28"/>
      <c r="CH12" s="75"/>
      <c r="CI12" s="75"/>
      <c r="CJ12" s="75"/>
      <c r="CK12" s="75"/>
      <c r="CL12" s="106"/>
      <c r="CM12" s="106"/>
      <c r="CN12" s="106"/>
      <c r="CO12" s="113"/>
      <c r="CP12" s="113"/>
      <c r="CQ12" s="113"/>
      <c r="CR12" s="113"/>
      <c r="CS12" s="114"/>
      <c r="CT12" s="114"/>
      <c r="CU12" s="114"/>
      <c r="CV12" s="114"/>
      <c r="CW12" s="114"/>
      <c r="CX12" s="114"/>
      <c r="CY12" s="114"/>
      <c r="CZ12" s="114"/>
      <c r="DA12" s="89"/>
      <c r="DB12" s="106"/>
      <c r="DC12" s="106"/>
      <c r="DD12" s="113"/>
      <c r="DE12" s="113"/>
      <c r="DF12" s="113"/>
      <c r="DG12" s="113"/>
      <c r="DH12" s="114"/>
      <c r="DI12" s="114"/>
      <c r="DJ12" s="114"/>
      <c r="DK12" s="114"/>
      <c r="DL12" s="114"/>
      <c r="DM12" s="114"/>
      <c r="DN12" s="114"/>
      <c r="DO12" s="114"/>
      <c r="DP12" s="170"/>
      <c r="DQ12" s="170"/>
      <c r="DR12" s="170"/>
      <c r="DS12" s="170"/>
      <c r="DT12" s="170"/>
      <c r="DU12" s="170"/>
      <c r="DV12" s="170"/>
      <c r="DW12" s="170"/>
      <c r="DX12" s="170"/>
      <c r="DY12" s="170"/>
      <c r="DZ12" s="170"/>
      <c r="EA12" s="170"/>
      <c r="EB12" s="170"/>
      <c r="EC12" s="170"/>
      <c r="ED12" s="170"/>
      <c r="EE12" s="170"/>
      <c r="EF12" s="170"/>
      <c r="EG12" s="170"/>
      <c r="EH12" s="170"/>
      <c r="EI12" s="170"/>
      <c r="EJ12" s="170"/>
      <c r="EK12" s="170"/>
      <c r="EL12" s="170"/>
      <c r="EM12" s="170"/>
      <c r="EN12" s="170"/>
      <c r="EO12" s="170"/>
      <c r="EP12" s="170"/>
      <c r="EQ12" s="170"/>
      <c r="ER12" s="170"/>
      <c r="ES12" s="170"/>
      <c r="ET12" s="170"/>
      <c r="EU12" s="170"/>
      <c r="EV12" s="170"/>
      <c r="EW12" s="170"/>
      <c r="EX12" s="170"/>
      <c r="EY12" s="170"/>
      <c r="EZ12" s="170"/>
      <c r="FA12" s="170"/>
      <c r="FB12" s="170"/>
      <c r="FC12" s="170"/>
      <c r="FD12" s="170"/>
      <c r="FE12" s="170"/>
      <c r="FF12" s="170"/>
      <c r="FG12" s="170"/>
      <c r="FH12" s="170"/>
      <c r="FI12" s="170"/>
      <c r="FJ12" s="170"/>
      <c r="FK12" s="170"/>
      <c r="FL12" s="170"/>
      <c r="FM12" s="170"/>
      <c r="FN12" s="170"/>
      <c r="FO12" s="170"/>
    </row>
    <row r="13" spans="2:171" s="71" customFormat="1" ht="30" customHeight="1">
      <c r="B13" s="84"/>
      <c r="C13" s="1870"/>
      <c r="D13" s="2899"/>
      <c r="E13" s="2258"/>
      <c r="F13" s="2962"/>
      <c r="G13" s="2963"/>
      <c r="H13" s="2964"/>
      <c r="I13" s="113"/>
      <c r="J13" s="2965"/>
      <c r="K13" s="2965"/>
      <c r="L13" s="2965"/>
      <c r="M13" s="2965"/>
      <c r="N13" s="2965"/>
      <c r="O13" s="2965"/>
      <c r="P13" s="2965"/>
      <c r="Q13" s="2965"/>
      <c r="R13" s="89"/>
      <c r="S13" s="2899"/>
      <c r="T13" s="2258"/>
      <c r="U13" s="2962"/>
      <c r="V13" s="2963"/>
      <c r="W13" s="2964"/>
      <c r="X13" s="113"/>
      <c r="Y13" s="2965"/>
      <c r="Z13" s="2965"/>
      <c r="AA13" s="2965"/>
      <c r="AB13" s="2965"/>
      <c r="AC13" s="2965"/>
      <c r="AD13" s="2965"/>
      <c r="AE13" s="2965"/>
      <c r="AF13" s="296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28"/>
      <c r="CH13" s="75"/>
      <c r="CI13" s="75"/>
      <c r="CJ13" s="75"/>
      <c r="CK13" s="75"/>
      <c r="CL13" s="106"/>
      <c r="CO13" s="113"/>
      <c r="CP13" s="113"/>
      <c r="CQ13" s="113"/>
      <c r="CR13" s="113"/>
      <c r="CS13" s="114"/>
      <c r="CT13" s="114"/>
      <c r="CU13" s="114"/>
      <c r="CV13" s="114"/>
      <c r="CW13" s="114"/>
      <c r="CX13" s="114"/>
      <c r="CY13" s="114"/>
      <c r="CZ13" s="114"/>
      <c r="DA13" s="89"/>
      <c r="DB13" s="106"/>
      <c r="DC13" s="106"/>
      <c r="DD13" s="113"/>
      <c r="DE13" s="113"/>
      <c r="DF13" s="113"/>
      <c r="DG13" s="113"/>
      <c r="DH13" s="114"/>
      <c r="DI13" s="114"/>
      <c r="DJ13" s="114"/>
      <c r="DK13" s="114"/>
      <c r="DL13" s="114"/>
      <c r="DM13" s="114"/>
      <c r="DN13" s="114"/>
      <c r="DO13" s="114"/>
      <c r="DP13" s="170"/>
      <c r="DQ13" s="170"/>
      <c r="DR13" s="170"/>
      <c r="DS13" s="170"/>
      <c r="DT13" s="170"/>
      <c r="DU13" s="170"/>
      <c r="DV13" s="170"/>
      <c r="DW13" s="170"/>
      <c r="DX13" s="170"/>
      <c r="DY13" s="170"/>
      <c r="DZ13" s="170"/>
      <c r="EA13" s="170"/>
      <c r="EB13" s="170"/>
      <c r="EC13" s="170"/>
      <c r="ED13" s="170"/>
      <c r="EE13" s="170"/>
      <c r="EF13" s="170"/>
      <c r="EG13" s="170"/>
      <c r="EH13" s="170"/>
      <c r="EI13" s="170"/>
      <c r="EJ13" s="170"/>
      <c r="EK13" s="170"/>
      <c r="EL13" s="170"/>
      <c r="EM13" s="170"/>
      <c r="EN13" s="170"/>
      <c r="EO13" s="170"/>
      <c r="EP13" s="170"/>
      <c r="EQ13" s="170"/>
      <c r="ER13" s="170"/>
      <c r="ES13" s="170"/>
      <c r="ET13" s="170"/>
      <c r="EU13" s="170"/>
      <c r="EV13" s="170"/>
      <c r="EW13" s="170"/>
      <c r="EX13" s="170"/>
      <c r="EY13" s="170"/>
      <c r="EZ13" s="170"/>
      <c r="FA13" s="170"/>
      <c r="FB13" s="170"/>
      <c r="FC13" s="170"/>
      <c r="FD13" s="170"/>
      <c r="FE13" s="170"/>
      <c r="FF13" s="170"/>
      <c r="FG13" s="170"/>
      <c r="FH13" s="170"/>
      <c r="FI13" s="170"/>
      <c r="FJ13" s="170"/>
      <c r="FK13" s="170"/>
      <c r="FL13" s="170"/>
      <c r="FM13" s="170"/>
      <c r="FN13" s="170"/>
      <c r="FO13" s="170"/>
    </row>
    <row r="14" spans="2:171" s="71" customFormat="1" ht="30" customHeight="1">
      <c r="B14" s="84"/>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28"/>
      <c r="CH14" s="75"/>
      <c r="CI14" s="75"/>
      <c r="CJ14" s="75"/>
      <c r="CK14" s="75"/>
      <c r="CL14" s="106"/>
      <c r="CO14" s="113"/>
      <c r="CP14" s="113"/>
      <c r="CQ14" s="113"/>
      <c r="CR14" s="113"/>
      <c r="CS14" s="114"/>
      <c r="CT14" s="114"/>
      <c r="CU14" s="114"/>
      <c r="CV14" s="114"/>
      <c r="CW14" s="114"/>
      <c r="CX14" s="114"/>
      <c r="CY14" s="114"/>
      <c r="CZ14" s="114"/>
      <c r="DA14" s="89"/>
      <c r="DB14" s="106"/>
      <c r="DC14" s="106"/>
      <c r="DD14" s="113"/>
      <c r="DE14" s="113"/>
      <c r="DF14" s="113"/>
      <c r="DG14" s="113"/>
      <c r="DH14" s="114"/>
      <c r="DI14" s="114"/>
      <c r="DJ14" s="114"/>
      <c r="DK14" s="114"/>
      <c r="DL14" s="114"/>
      <c r="DM14" s="114"/>
      <c r="DN14" s="114"/>
      <c r="DO14" s="114"/>
      <c r="DP14" s="170"/>
      <c r="DQ14" s="170"/>
      <c r="DR14" s="170"/>
      <c r="DS14" s="170"/>
      <c r="DT14" s="170"/>
      <c r="DU14" s="170"/>
      <c r="DV14" s="170"/>
      <c r="DW14" s="170"/>
      <c r="DX14" s="170"/>
      <c r="DY14" s="170"/>
      <c r="DZ14" s="170"/>
      <c r="EA14" s="170"/>
      <c r="EB14" s="170"/>
      <c r="EC14" s="170"/>
      <c r="ED14" s="170"/>
      <c r="EE14" s="170"/>
      <c r="EF14" s="170"/>
      <c r="EG14" s="170"/>
      <c r="EH14" s="170"/>
      <c r="EI14" s="170"/>
      <c r="EJ14" s="170"/>
      <c r="EK14" s="170"/>
      <c r="EL14" s="170"/>
      <c r="EM14" s="170"/>
      <c r="EN14" s="170"/>
      <c r="EO14" s="170"/>
      <c r="EP14" s="170"/>
      <c r="EQ14" s="170"/>
      <c r="ER14" s="170"/>
      <c r="ES14" s="170"/>
      <c r="ET14" s="170"/>
      <c r="EU14" s="170"/>
      <c r="EV14" s="170"/>
      <c r="EW14" s="170"/>
      <c r="EX14" s="170"/>
      <c r="EY14" s="170"/>
      <c r="EZ14" s="170"/>
      <c r="FA14" s="170"/>
      <c r="FB14" s="170"/>
      <c r="FC14" s="170"/>
      <c r="FD14" s="170"/>
      <c r="FE14" s="170"/>
      <c r="FF14" s="170"/>
      <c r="FG14" s="170"/>
      <c r="FH14" s="170"/>
      <c r="FI14" s="170"/>
      <c r="FJ14" s="170"/>
      <c r="FK14" s="170"/>
      <c r="FL14" s="170"/>
      <c r="FM14" s="170"/>
      <c r="FN14" s="170"/>
      <c r="FO14" s="170"/>
    </row>
    <row r="15" spans="2:171" s="71" customFormat="1" ht="30" customHeight="1">
      <c r="B15" s="96"/>
      <c r="C15" s="105"/>
      <c r="D15" s="1870" t="s">
        <v>3192</v>
      </c>
      <c r="E15" s="1870"/>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28"/>
      <c r="CH15" s="75"/>
      <c r="CI15" s="75"/>
      <c r="CJ15" s="75"/>
      <c r="CK15" s="75"/>
      <c r="CL15" s="106"/>
      <c r="CO15" s="113"/>
      <c r="CP15" s="113"/>
      <c r="CQ15" s="113"/>
      <c r="CR15" s="113"/>
      <c r="CS15" s="114"/>
      <c r="CT15" s="114"/>
      <c r="CU15" s="114"/>
      <c r="CV15" s="114"/>
      <c r="CW15" s="114"/>
      <c r="CX15" s="114"/>
      <c r="CY15" s="114"/>
      <c r="CZ15" s="114"/>
      <c r="DA15" s="89"/>
      <c r="DB15" s="106"/>
      <c r="DC15" s="106"/>
      <c r="DD15" s="113"/>
      <c r="DE15" s="113"/>
      <c r="DF15" s="113"/>
      <c r="DG15" s="113"/>
      <c r="DH15" s="114"/>
      <c r="DI15" s="114"/>
      <c r="DJ15" s="114"/>
      <c r="DK15" s="114"/>
      <c r="DL15" s="114"/>
      <c r="DM15" s="114"/>
      <c r="DN15" s="114"/>
      <c r="DO15" s="114"/>
      <c r="DP15" s="170"/>
      <c r="DQ15" s="170"/>
      <c r="DR15" s="170"/>
      <c r="DS15" s="170"/>
      <c r="DT15" s="170"/>
      <c r="DU15" s="170"/>
      <c r="DV15" s="170"/>
      <c r="DW15" s="170"/>
      <c r="DX15" s="170"/>
      <c r="DY15" s="170"/>
      <c r="DZ15" s="170"/>
      <c r="EA15" s="170"/>
      <c r="EB15" s="170"/>
      <c r="EC15" s="170"/>
      <c r="ED15" s="170"/>
      <c r="EE15" s="170"/>
      <c r="EF15" s="170"/>
      <c r="EG15" s="170"/>
      <c r="EH15" s="170"/>
      <c r="EI15" s="170"/>
      <c r="EJ15" s="170"/>
      <c r="EK15" s="170"/>
      <c r="EL15" s="170"/>
      <c r="EM15" s="170"/>
      <c r="EN15" s="170"/>
      <c r="EO15" s="170"/>
      <c r="EP15" s="170"/>
      <c r="EQ15" s="170"/>
      <c r="ER15" s="170"/>
      <c r="ES15" s="170"/>
      <c r="ET15" s="170"/>
      <c r="EU15" s="170"/>
      <c r="EV15" s="170"/>
      <c r="EW15" s="170"/>
      <c r="EX15" s="170"/>
      <c r="EY15" s="170"/>
      <c r="EZ15" s="170"/>
      <c r="FA15" s="170"/>
      <c r="FB15" s="170"/>
      <c r="FC15" s="170"/>
      <c r="FD15" s="170"/>
      <c r="FE15" s="170"/>
      <c r="FF15" s="170"/>
      <c r="FG15" s="170"/>
      <c r="FH15" s="170"/>
      <c r="FI15" s="170"/>
      <c r="FJ15" s="170"/>
      <c r="FK15" s="170"/>
      <c r="FL15" s="170"/>
      <c r="FM15" s="170"/>
      <c r="FN15" s="170"/>
      <c r="FO15" s="170"/>
    </row>
    <row r="16" spans="2:171" s="72" customFormat="1" ht="30" customHeight="1">
      <c r="B16" s="98"/>
      <c r="C16" s="105"/>
      <c r="D16" s="1870" t="s">
        <v>2801</v>
      </c>
      <c r="E16" s="1870"/>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31"/>
      <c r="CH16" s="75"/>
      <c r="CI16" s="75"/>
      <c r="CJ16" s="75"/>
      <c r="CK16" s="75"/>
      <c r="CL16" s="106"/>
      <c r="CO16" s="113"/>
      <c r="CP16" s="113"/>
      <c r="CQ16" s="113"/>
      <c r="CR16" s="113"/>
      <c r="CS16" s="114"/>
      <c r="CT16" s="114"/>
      <c r="CU16" s="114"/>
      <c r="CV16" s="114"/>
      <c r="CW16" s="114"/>
      <c r="CX16" s="114"/>
      <c r="CY16" s="114"/>
      <c r="CZ16" s="114"/>
      <c r="DA16" s="89"/>
      <c r="DB16" s="106"/>
      <c r="DC16" s="106"/>
      <c r="DD16" s="113"/>
      <c r="DE16" s="113"/>
      <c r="DF16" s="113"/>
      <c r="DG16" s="113"/>
      <c r="DH16" s="114"/>
      <c r="DI16" s="114"/>
      <c r="DJ16" s="114"/>
      <c r="DK16" s="114"/>
      <c r="DL16" s="114"/>
      <c r="DM16" s="114"/>
      <c r="DN16" s="114"/>
      <c r="DO16" s="114"/>
      <c r="DP16" s="170"/>
      <c r="DQ16" s="170"/>
      <c r="DR16" s="170"/>
      <c r="DS16" s="170"/>
      <c r="DT16" s="170"/>
      <c r="DU16" s="170"/>
      <c r="DV16" s="170"/>
      <c r="DW16" s="170"/>
      <c r="DX16" s="170"/>
      <c r="DY16" s="170"/>
      <c r="DZ16" s="170"/>
      <c r="EA16" s="170"/>
      <c r="EB16" s="170"/>
      <c r="EC16" s="170"/>
      <c r="ED16" s="170"/>
      <c r="EE16" s="170"/>
      <c r="EF16" s="170"/>
      <c r="EG16" s="170"/>
      <c r="EH16" s="170"/>
      <c r="EI16" s="170"/>
      <c r="EJ16" s="170"/>
      <c r="EK16" s="170"/>
      <c r="EL16" s="170"/>
      <c r="EM16" s="170"/>
      <c r="EN16" s="170"/>
      <c r="EO16" s="170"/>
      <c r="EP16" s="170"/>
      <c r="EQ16" s="170"/>
      <c r="ER16" s="170"/>
      <c r="ES16" s="170"/>
      <c r="ET16" s="170"/>
      <c r="EU16" s="170"/>
      <c r="EV16" s="170"/>
      <c r="EW16" s="170"/>
      <c r="EX16" s="170"/>
      <c r="EY16" s="170"/>
      <c r="EZ16" s="170"/>
      <c r="FA16" s="170"/>
      <c r="FB16" s="170"/>
      <c r="FC16" s="170"/>
      <c r="FD16" s="170"/>
      <c r="FE16" s="170"/>
      <c r="FF16" s="170"/>
      <c r="FG16" s="170"/>
      <c r="FH16" s="170"/>
      <c r="FI16" s="170"/>
      <c r="FJ16" s="170"/>
      <c r="FK16" s="170"/>
      <c r="FL16" s="170"/>
      <c r="FM16" s="170"/>
      <c r="FN16" s="170"/>
      <c r="FO16" s="170"/>
    </row>
    <row r="17" spans="2:171" s="72" customFormat="1" ht="30" customHeight="1">
      <c r="B17" s="98"/>
      <c r="C17" s="105"/>
      <c r="D17" s="153" t="s">
        <v>3193</v>
      </c>
      <c r="E17" s="1870"/>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31"/>
      <c r="CH17" s="75"/>
      <c r="CI17" s="75"/>
      <c r="CJ17" s="75"/>
      <c r="CK17" s="75"/>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c r="DL17" s="170"/>
      <c r="DM17" s="170"/>
      <c r="DN17" s="170"/>
      <c r="DO17" s="170"/>
      <c r="DP17" s="170"/>
      <c r="DQ17" s="170"/>
      <c r="DR17" s="170"/>
      <c r="DS17" s="170"/>
      <c r="DT17" s="170"/>
      <c r="DU17" s="170"/>
      <c r="DV17" s="170"/>
      <c r="DW17" s="170"/>
      <c r="DX17" s="170"/>
      <c r="DY17" s="170"/>
      <c r="DZ17" s="170"/>
      <c r="EA17" s="170"/>
      <c r="EB17" s="170"/>
      <c r="EC17" s="170"/>
      <c r="ED17" s="170"/>
      <c r="EE17" s="170"/>
      <c r="EF17" s="170"/>
      <c r="EG17" s="170"/>
      <c r="EH17" s="170"/>
      <c r="EI17" s="170"/>
      <c r="EJ17" s="170"/>
      <c r="EK17" s="170"/>
      <c r="EL17" s="170"/>
      <c r="EM17" s="170"/>
      <c r="EN17" s="170"/>
      <c r="EO17" s="170"/>
      <c r="EP17" s="170"/>
      <c r="EQ17" s="170"/>
      <c r="ER17" s="170"/>
      <c r="ES17" s="170"/>
      <c r="ET17" s="170"/>
      <c r="EU17" s="170"/>
      <c r="EV17" s="170"/>
      <c r="EW17" s="170"/>
      <c r="EX17" s="170"/>
      <c r="EY17" s="170"/>
      <c r="EZ17" s="170"/>
      <c r="FA17" s="170"/>
      <c r="FB17" s="170"/>
      <c r="FC17" s="170"/>
      <c r="FD17" s="170"/>
      <c r="FE17" s="170"/>
      <c r="FF17" s="170"/>
      <c r="FG17" s="170"/>
      <c r="FH17" s="170"/>
      <c r="FI17" s="170"/>
    </row>
    <row r="18" spans="2:171" s="72" customFormat="1" ht="30" customHeight="1">
      <c r="B18" s="101"/>
      <c r="C18" s="105"/>
      <c r="D18" s="153"/>
      <c r="E18" s="1870"/>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70"/>
      <c r="BW18" s="170"/>
      <c r="BX18" s="170"/>
      <c r="BY18" s="1795" t="s">
        <v>3104</v>
      </c>
      <c r="BZ18" s="170"/>
      <c r="CA18" s="170"/>
      <c r="CB18" s="105"/>
      <c r="CC18" s="105"/>
      <c r="CD18" s="132"/>
      <c r="CH18" s="75"/>
      <c r="CI18" s="75"/>
      <c r="CJ18" s="75"/>
      <c r="CK18" s="75"/>
      <c r="CL18" s="170"/>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170"/>
      <c r="EA18" s="170"/>
      <c r="EB18" s="170"/>
      <c r="EM18" s="95"/>
      <c r="EN18" s="95"/>
      <c r="EO18" s="95"/>
      <c r="EP18" s="95"/>
      <c r="EQ18" s="95"/>
      <c r="ER18" s="95"/>
      <c r="ES18" s="95"/>
      <c r="ET18" s="95"/>
      <c r="EU18" s="95"/>
      <c r="EV18" s="95"/>
      <c r="EW18" s="95"/>
      <c r="EX18" s="95"/>
      <c r="EY18" s="95"/>
      <c r="EZ18" s="95"/>
      <c r="FA18" s="95"/>
      <c r="FB18" s="95"/>
      <c r="FC18" s="95"/>
      <c r="FD18" s="95"/>
      <c r="FE18" s="95"/>
      <c r="FF18" s="95"/>
      <c r="FG18" s="95"/>
      <c r="FH18" s="95"/>
      <c r="FI18" s="95"/>
    </row>
    <row r="19" spans="2:171" s="72" customFormat="1" ht="30" customHeight="1">
      <c r="B19" s="101"/>
      <c r="C19" s="105"/>
      <c r="D19" s="1833" t="s">
        <v>1435</v>
      </c>
      <c r="E19" s="95"/>
      <c r="F19" s="89" t="s">
        <v>3194</v>
      </c>
      <c r="G19" s="9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3040" t="s">
        <v>2405</v>
      </c>
      <c r="AJ19" s="2166"/>
      <c r="AK19" s="3041"/>
      <c r="AL19" s="3046"/>
      <c r="AM19" s="3047"/>
      <c r="AN19" s="3048"/>
      <c r="AO19" s="105"/>
      <c r="AP19" s="105"/>
      <c r="AQ19" s="105"/>
      <c r="AR19" s="105"/>
      <c r="AS19" s="1833" t="s">
        <v>2478</v>
      </c>
      <c r="AT19" s="95"/>
      <c r="AU19" s="89" t="s">
        <v>3195</v>
      </c>
      <c r="AV19" s="95"/>
      <c r="AW19" s="95"/>
      <c r="AX19" s="95"/>
      <c r="AY19" s="95"/>
      <c r="AZ19" s="95"/>
      <c r="BA19" s="95"/>
      <c r="BB19" s="95"/>
      <c r="BC19" s="105"/>
      <c r="BD19" s="105"/>
      <c r="BE19" s="105"/>
      <c r="BF19" s="105"/>
      <c r="BG19" s="105"/>
      <c r="BH19" s="105"/>
      <c r="BI19" s="105"/>
      <c r="BJ19" s="105"/>
      <c r="BK19" s="105"/>
      <c r="BL19" s="105"/>
      <c r="BM19" s="105"/>
      <c r="BN19" s="105"/>
      <c r="BO19" s="105"/>
      <c r="BP19" s="105"/>
      <c r="BQ19" s="105"/>
      <c r="BR19" s="105"/>
      <c r="BS19" s="105"/>
      <c r="BT19" s="105"/>
      <c r="BU19" s="105"/>
      <c r="BV19" s="3040" t="s">
        <v>2415</v>
      </c>
      <c r="BW19" s="2166"/>
      <c r="BX19" s="3041"/>
      <c r="BY19" s="3046"/>
      <c r="BZ19" s="3047"/>
      <c r="CA19" s="3048"/>
      <c r="CB19" s="105"/>
      <c r="CC19" s="105"/>
      <c r="CD19" s="132"/>
      <c r="CH19" s="75"/>
      <c r="CI19" s="75"/>
      <c r="CJ19" s="75"/>
      <c r="CK19" s="75"/>
      <c r="CL19" s="170"/>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170"/>
      <c r="EA19" s="170"/>
      <c r="EB19" s="170"/>
      <c r="EM19" s="95"/>
      <c r="EN19" s="95"/>
      <c r="EO19" s="95"/>
      <c r="EP19" s="95"/>
      <c r="EQ19" s="95"/>
      <c r="ER19" s="95"/>
      <c r="ES19" s="95"/>
      <c r="ET19" s="95"/>
      <c r="EU19" s="95"/>
      <c r="EV19" s="95"/>
      <c r="EW19" s="95"/>
      <c r="EX19" s="95"/>
      <c r="EY19" s="95"/>
      <c r="EZ19" s="95"/>
      <c r="FA19" s="95"/>
      <c r="FB19" s="95"/>
      <c r="FC19" s="95"/>
      <c r="FD19" s="95"/>
      <c r="FE19" s="95"/>
      <c r="FF19" s="95"/>
      <c r="FG19" s="95"/>
      <c r="FH19" s="95"/>
      <c r="FI19" s="95"/>
    </row>
    <row r="20" spans="2:171" s="72" customFormat="1" ht="30" customHeight="1">
      <c r="B20" s="101"/>
      <c r="C20" s="105"/>
      <c r="D20" s="95"/>
      <c r="E20" s="95"/>
      <c r="F20" s="89" t="s">
        <v>3196</v>
      </c>
      <c r="G20" s="9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2166"/>
      <c r="AJ20" s="2166"/>
      <c r="AK20" s="3041"/>
      <c r="AL20" s="2125"/>
      <c r="AM20" s="2126"/>
      <c r="AN20" s="2127"/>
      <c r="AO20" s="105"/>
      <c r="AP20" s="105"/>
      <c r="AQ20" s="105"/>
      <c r="AR20" s="105"/>
      <c r="AS20" s="95"/>
      <c r="AT20" s="95"/>
      <c r="AU20" s="99" t="s">
        <v>3197</v>
      </c>
      <c r="AV20" s="95"/>
      <c r="AW20" s="95"/>
      <c r="AX20" s="95"/>
      <c r="AY20" s="95"/>
      <c r="AZ20" s="95"/>
      <c r="BA20" s="95"/>
      <c r="BB20" s="95"/>
      <c r="BC20" s="105"/>
      <c r="BD20" s="105"/>
      <c r="BE20" s="105"/>
      <c r="BF20" s="105"/>
      <c r="BG20" s="105"/>
      <c r="BH20" s="105"/>
      <c r="BI20" s="105"/>
      <c r="BJ20" s="105"/>
      <c r="BK20" s="105"/>
      <c r="BL20" s="105"/>
      <c r="BM20" s="105"/>
      <c r="BN20" s="105"/>
      <c r="BO20" s="105"/>
      <c r="BP20" s="105"/>
      <c r="BQ20" s="105"/>
      <c r="BR20" s="105"/>
      <c r="BS20" s="105"/>
      <c r="BT20" s="105"/>
      <c r="BU20" s="105"/>
      <c r="BV20" s="2166"/>
      <c r="BW20" s="2166"/>
      <c r="BX20" s="3041"/>
      <c r="BY20" s="2125"/>
      <c r="BZ20" s="2126"/>
      <c r="CA20" s="2127"/>
      <c r="CB20" s="105"/>
      <c r="CC20" s="105"/>
      <c r="CD20" s="132"/>
      <c r="CH20" s="75"/>
      <c r="CI20" s="75"/>
      <c r="CJ20" s="75"/>
      <c r="CK20" s="75"/>
      <c r="CL20" s="170"/>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89"/>
      <c r="EA20" s="89"/>
      <c r="EB20" s="89"/>
      <c r="EM20" s="95"/>
      <c r="EN20" s="95"/>
      <c r="EO20" s="95"/>
      <c r="EP20" s="95"/>
      <c r="EQ20" s="95"/>
      <c r="ER20" s="95"/>
      <c r="ES20" s="95"/>
      <c r="ET20" s="95"/>
      <c r="EU20" s="95"/>
      <c r="EV20" s="95"/>
      <c r="EW20" s="95"/>
      <c r="EX20" s="95"/>
      <c r="EY20" s="95"/>
      <c r="EZ20" s="95"/>
      <c r="FA20" s="95"/>
      <c r="FB20" s="95"/>
      <c r="FC20" s="95"/>
      <c r="FD20" s="95"/>
      <c r="FE20" s="95"/>
      <c r="FF20" s="95"/>
      <c r="FG20" s="95"/>
      <c r="FH20" s="89"/>
      <c r="FI20" s="89"/>
    </row>
    <row r="21" spans="2:171" s="72" customFormat="1" ht="30" customHeight="1">
      <c r="B21" s="101"/>
      <c r="C21" s="105"/>
      <c r="D21" s="95"/>
      <c r="E21" s="95"/>
      <c r="F21" s="99" t="s">
        <v>3198</v>
      </c>
      <c r="G21" s="9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95"/>
      <c r="AT21" s="95"/>
      <c r="AU21" s="99"/>
      <c r="AV21" s="95"/>
      <c r="AW21" s="95"/>
      <c r="AX21" s="95"/>
      <c r="AY21" s="95"/>
      <c r="AZ21" s="95"/>
      <c r="BA21" s="95"/>
      <c r="BB21" s="95"/>
      <c r="BC21" s="105"/>
      <c r="BD21" s="105"/>
      <c r="BE21" s="105"/>
      <c r="BF21" s="105"/>
      <c r="BG21" s="105"/>
      <c r="BH21" s="105"/>
      <c r="BI21" s="105"/>
      <c r="BJ21" s="105"/>
      <c r="BK21" s="105"/>
      <c r="BL21" s="105"/>
      <c r="BM21" s="105"/>
      <c r="BN21" s="105"/>
      <c r="BO21" s="105"/>
      <c r="BP21" s="105"/>
      <c r="BQ21" s="105"/>
      <c r="BR21" s="105"/>
      <c r="BS21" s="105"/>
      <c r="BT21" s="105"/>
      <c r="BU21" s="105"/>
      <c r="BV21" s="1865"/>
      <c r="BW21" s="1865"/>
      <c r="BX21" s="1865"/>
      <c r="BY21" s="175"/>
      <c r="BZ21" s="175"/>
      <c r="CA21" s="175"/>
      <c r="CB21" s="105"/>
      <c r="CC21" s="105"/>
      <c r="CD21" s="132"/>
      <c r="CH21" s="75"/>
      <c r="CI21" s="75"/>
      <c r="CJ21" s="75"/>
      <c r="CK21" s="75"/>
      <c r="CL21" s="170"/>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89"/>
      <c r="DS21" s="89"/>
      <c r="DT21" s="89"/>
      <c r="DU21" s="89"/>
      <c r="DV21" s="89"/>
      <c r="DW21" s="89"/>
      <c r="DX21" s="89"/>
      <c r="DY21" s="89"/>
      <c r="DZ21" s="89"/>
      <c r="EA21" s="89"/>
      <c r="EB21" s="89"/>
      <c r="EM21" s="95"/>
      <c r="EN21" s="95"/>
      <c r="EO21" s="95"/>
      <c r="EP21" s="95"/>
      <c r="EQ21" s="95"/>
      <c r="ER21" s="95"/>
      <c r="ES21" s="95"/>
      <c r="ET21" s="95"/>
      <c r="EU21" s="95"/>
      <c r="EV21" s="95"/>
      <c r="EW21" s="95"/>
      <c r="EX21" s="95"/>
      <c r="EY21" s="95"/>
      <c r="EZ21" s="95"/>
      <c r="FA21" s="95"/>
      <c r="FB21" s="95"/>
      <c r="FC21" s="95"/>
      <c r="FD21" s="95"/>
      <c r="FE21" s="95"/>
      <c r="FF21" s="95"/>
      <c r="FG21" s="95"/>
      <c r="FH21" s="95"/>
      <c r="FI21" s="89"/>
    </row>
    <row r="22" spans="2:171" s="72" customFormat="1" ht="30" customHeight="1">
      <c r="B22" s="101"/>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95"/>
      <c r="AT22" s="95"/>
      <c r="AU22" s="95"/>
      <c r="AV22" s="95"/>
      <c r="AW22" s="95"/>
      <c r="AX22" s="95"/>
      <c r="AY22" s="95"/>
      <c r="AZ22" s="95"/>
      <c r="BA22" s="95"/>
      <c r="BB22" s="95"/>
      <c r="BC22" s="105"/>
      <c r="BD22" s="105"/>
      <c r="BE22" s="105"/>
      <c r="BF22" s="105"/>
      <c r="BG22" s="105"/>
      <c r="BH22" s="105"/>
      <c r="BI22" s="105"/>
      <c r="BJ22" s="105"/>
      <c r="BK22" s="105"/>
      <c r="BL22" s="105"/>
      <c r="BM22" s="105"/>
      <c r="BN22" s="105"/>
      <c r="BO22" s="105"/>
      <c r="BP22" s="105"/>
      <c r="BQ22" s="105"/>
      <c r="BR22" s="105"/>
      <c r="BS22" s="105"/>
      <c r="BT22" s="105"/>
      <c r="BU22" s="105"/>
      <c r="BV22" s="89"/>
      <c r="BW22" s="89"/>
      <c r="BX22" s="89"/>
      <c r="BY22" s="89"/>
      <c r="BZ22" s="89"/>
      <c r="CA22" s="89"/>
      <c r="CB22" s="105"/>
      <c r="CC22" s="105"/>
      <c r="CD22" s="132"/>
      <c r="CH22" s="75"/>
      <c r="CI22" s="75"/>
      <c r="CJ22" s="75"/>
      <c r="CK22" s="75"/>
      <c r="CL22" s="170"/>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89"/>
      <c r="DZ22" s="89"/>
      <c r="EA22" s="89"/>
      <c r="EB22" s="89"/>
      <c r="EM22" s="95"/>
      <c r="EN22" s="95"/>
      <c r="EO22" s="95"/>
      <c r="EP22" s="95"/>
      <c r="EQ22" s="95"/>
      <c r="ER22" s="95"/>
      <c r="ES22" s="95"/>
      <c r="ET22" s="95"/>
      <c r="EU22" s="95"/>
      <c r="EV22" s="95"/>
      <c r="EW22" s="95"/>
      <c r="EX22" s="95"/>
      <c r="EY22" s="95"/>
      <c r="EZ22" s="95"/>
      <c r="FA22" s="95"/>
      <c r="FB22" s="95"/>
      <c r="FC22" s="95"/>
      <c r="FD22" s="95"/>
      <c r="FE22" s="95"/>
      <c r="FF22" s="95"/>
      <c r="FG22" s="95"/>
      <c r="FH22" s="95"/>
      <c r="FI22" s="89"/>
    </row>
    <row r="23" spans="2:171" s="73" customFormat="1" ht="30" customHeight="1">
      <c r="B23" s="101"/>
      <c r="C23" s="105"/>
      <c r="D23" s="1833" t="s">
        <v>1439</v>
      </c>
      <c r="E23" s="95"/>
      <c r="F23" s="89" t="s">
        <v>3200</v>
      </c>
      <c r="G23" s="9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3040" t="s">
        <v>2405</v>
      </c>
      <c r="AJ23" s="2166"/>
      <c r="AK23" s="3041"/>
      <c r="AL23" s="3046"/>
      <c r="AM23" s="3047"/>
      <c r="AN23" s="3048"/>
      <c r="AO23" s="105"/>
      <c r="AP23" s="105"/>
      <c r="AQ23" s="105"/>
      <c r="AR23" s="105"/>
      <c r="AS23" s="1833" t="s">
        <v>1551</v>
      </c>
      <c r="AT23" s="95"/>
      <c r="AU23" s="89" t="s">
        <v>3199</v>
      </c>
      <c r="AV23" s="95"/>
      <c r="AW23" s="95"/>
      <c r="AX23" s="95"/>
      <c r="AY23" s="95"/>
      <c r="AZ23" s="95"/>
      <c r="BA23" s="95"/>
      <c r="BB23" s="95"/>
      <c r="BC23" s="105"/>
      <c r="BD23" s="105"/>
      <c r="BE23" s="105"/>
      <c r="BF23" s="105"/>
      <c r="BG23" s="105"/>
      <c r="BH23" s="105"/>
      <c r="BI23" s="105"/>
      <c r="BJ23" s="105"/>
      <c r="BK23" s="105"/>
      <c r="BL23" s="105"/>
      <c r="BM23" s="105"/>
      <c r="BN23" s="105"/>
      <c r="BO23" s="105"/>
      <c r="BP23" s="105"/>
      <c r="BQ23" s="105"/>
      <c r="BR23" s="105"/>
      <c r="BS23" s="105"/>
      <c r="BT23" s="105"/>
      <c r="BU23" s="105"/>
      <c r="BV23" s="3040" t="s">
        <v>2418</v>
      </c>
      <c r="BW23" s="2166"/>
      <c r="BX23" s="3041"/>
      <c r="BY23" s="3046"/>
      <c r="BZ23" s="3047"/>
      <c r="CA23" s="3048"/>
      <c r="CB23" s="105"/>
      <c r="CC23" s="105"/>
      <c r="CD23" s="132"/>
      <c r="CH23" s="75"/>
      <c r="CI23" s="75"/>
      <c r="CJ23" s="75"/>
      <c r="CK23" s="75"/>
      <c r="CL23" s="170"/>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89"/>
      <c r="DZ23" s="89"/>
      <c r="EA23" s="89"/>
      <c r="EB23" s="89"/>
      <c r="EM23" s="95"/>
      <c r="EN23" s="95"/>
      <c r="EO23" s="95"/>
      <c r="EP23" s="95"/>
      <c r="EQ23" s="95"/>
      <c r="ER23" s="95"/>
      <c r="ES23" s="95"/>
      <c r="ET23" s="95"/>
      <c r="EU23" s="95"/>
      <c r="EV23" s="95"/>
      <c r="EW23" s="95"/>
      <c r="EX23" s="95"/>
      <c r="EY23" s="95"/>
      <c r="EZ23" s="95"/>
      <c r="FA23" s="95"/>
      <c r="FB23" s="95"/>
      <c r="FC23" s="95"/>
      <c r="FD23" s="95"/>
      <c r="FE23" s="95"/>
      <c r="FF23" s="95"/>
      <c r="FG23" s="95"/>
      <c r="FH23" s="95"/>
      <c r="FI23" s="89"/>
    </row>
    <row r="24" spans="2:171" s="73" customFormat="1" ht="32.4" customHeight="1">
      <c r="B24" s="84"/>
      <c r="C24" s="105"/>
      <c r="D24" s="95"/>
      <c r="E24" s="95"/>
      <c r="F24" s="99" t="s">
        <v>3202</v>
      </c>
      <c r="G24" s="9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2166"/>
      <c r="AJ24" s="2166"/>
      <c r="AK24" s="3041"/>
      <c r="AL24" s="2125"/>
      <c r="AM24" s="2126"/>
      <c r="AN24" s="2127"/>
      <c r="AO24" s="105"/>
      <c r="AP24" s="105"/>
      <c r="AQ24" s="105"/>
      <c r="AR24" s="105"/>
      <c r="AS24" s="95"/>
      <c r="AT24" s="95"/>
      <c r="AU24" s="99" t="s">
        <v>3201</v>
      </c>
      <c r="AV24" s="95"/>
      <c r="AW24" s="95"/>
      <c r="AX24" s="95"/>
      <c r="AY24" s="95"/>
      <c r="AZ24" s="95"/>
      <c r="BA24" s="95"/>
      <c r="BB24" s="95"/>
      <c r="BC24" s="105"/>
      <c r="BD24" s="105"/>
      <c r="BE24" s="105"/>
      <c r="BF24" s="105"/>
      <c r="BG24" s="105"/>
      <c r="BH24" s="105"/>
      <c r="BI24" s="105"/>
      <c r="BJ24" s="105"/>
      <c r="BK24" s="105"/>
      <c r="BL24" s="105"/>
      <c r="BM24" s="105"/>
      <c r="BN24" s="105"/>
      <c r="BO24" s="105"/>
      <c r="BP24" s="105"/>
      <c r="BQ24" s="105"/>
      <c r="BR24" s="105"/>
      <c r="BS24" s="105"/>
      <c r="BT24" s="105"/>
      <c r="BU24" s="105"/>
      <c r="BV24" s="2166"/>
      <c r="BW24" s="2166"/>
      <c r="BX24" s="3041"/>
      <c r="BY24" s="2125"/>
      <c r="BZ24" s="2126"/>
      <c r="CA24" s="2127"/>
      <c r="CB24" s="105"/>
      <c r="CC24" s="105"/>
      <c r="CD24" s="131"/>
      <c r="CH24" s="75"/>
      <c r="CI24" s="75"/>
      <c r="CJ24" s="75"/>
      <c r="CK24" s="75"/>
      <c r="CL24" s="170"/>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89"/>
      <c r="DZ24" s="89"/>
      <c r="EA24" s="89"/>
      <c r="EB24" s="89"/>
      <c r="EM24" s="95"/>
      <c r="EN24" s="95"/>
      <c r="EO24" s="95"/>
      <c r="EP24" s="95"/>
      <c r="EQ24" s="95"/>
      <c r="ER24" s="95"/>
      <c r="ES24" s="95"/>
      <c r="ET24" s="95"/>
      <c r="EU24" s="95"/>
      <c r="EV24" s="95"/>
      <c r="EW24" s="95"/>
      <c r="EX24" s="95"/>
      <c r="EY24" s="95"/>
      <c r="EZ24" s="95"/>
      <c r="FA24" s="95"/>
      <c r="FB24" s="95"/>
      <c r="FC24" s="95"/>
      <c r="FD24" s="95"/>
      <c r="FE24" s="95"/>
      <c r="FF24" s="95"/>
      <c r="FG24" s="95"/>
      <c r="FH24" s="95"/>
      <c r="FI24" s="89"/>
    </row>
    <row r="25" spans="2:171" s="73" customFormat="1" ht="40.200000000000003" customHeight="1">
      <c r="B25" s="84"/>
      <c r="C25" s="105"/>
      <c r="D25" s="95"/>
      <c r="E25" s="95"/>
      <c r="F25" s="95"/>
      <c r="G25" s="9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89"/>
      <c r="AJ25" s="89"/>
      <c r="AK25" s="89"/>
      <c r="AL25" s="89"/>
      <c r="AM25" s="89"/>
      <c r="AN25" s="89"/>
      <c r="AO25" s="105"/>
      <c r="AP25" s="105"/>
      <c r="AQ25" s="105"/>
      <c r="AR25" s="105"/>
      <c r="AS25" s="95"/>
      <c r="AT25" s="95"/>
      <c r="AU25" s="95"/>
      <c r="AV25" s="95"/>
      <c r="AW25" s="95"/>
      <c r="AX25" s="95"/>
      <c r="AY25" s="95"/>
      <c r="AZ25" s="95"/>
      <c r="BA25" s="95"/>
      <c r="BB25" s="95"/>
      <c r="BC25" s="105"/>
      <c r="BD25" s="105"/>
      <c r="BE25" s="105"/>
      <c r="BF25" s="105"/>
      <c r="BG25" s="105"/>
      <c r="BH25" s="105"/>
      <c r="BI25" s="105"/>
      <c r="BJ25" s="105"/>
      <c r="BK25" s="105"/>
      <c r="BL25" s="105"/>
      <c r="BM25" s="105"/>
      <c r="BN25" s="105"/>
      <c r="BO25" s="105"/>
      <c r="BP25" s="105"/>
      <c r="BQ25" s="105"/>
      <c r="BR25" s="105"/>
      <c r="BS25" s="105"/>
      <c r="BT25" s="105"/>
      <c r="BU25" s="105"/>
      <c r="BV25" s="89"/>
      <c r="BW25" s="89"/>
      <c r="BX25" s="89"/>
      <c r="BY25" s="89"/>
      <c r="BZ25" s="89"/>
      <c r="CA25" s="89"/>
      <c r="CB25" s="105"/>
      <c r="CC25" s="105"/>
      <c r="CD25" s="132"/>
      <c r="CH25" s="75"/>
      <c r="CI25" s="75"/>
      <c r="CJ25" s="75"/>
      <c r="CK25" s="75"/>
      <c r="CL25" s="170"/>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89"/>
      <c r="DZ25" s="89"/>
      <c r="EA25" s="89"/>
      <c r="EB25" s="89"/>
      <c r="EM25" s="95"/>
      <c r="EN25" s="95"/>
      <c r="EO25" s="95"/>
      <c r="EP25" s="95"/>
      <c r="EQ25" s="95"/>
      <c r="ER25" s="95"/>
      <c r="ES25" s="95"/>
      <c r="ET25" s="95"/>
      <c r="EU25" s="95"/>
      <c r="EV25" s="95"/>
      <c r="EW25" s="95"/>
      <c r="EX25" s="95"/>
      <c r="EY25" s="95"/>
      <c r="EZ25" s="95"/>
      <c r="FA25" s="95"/>
      <c r="FB25" s="95"/>
      <c r="FC25" s="95"/>
      <c r="FD25" s="95"/>
      <c r="FE25" s="95"/>
      <c r="FF25" s="95"/>
      <c r="FG25" s="95"/>
      <c r="FH25" s="95"/>
      <c r="FI25" s="89"/>
    </row>
    <row r="26" spans="2:171" s="73" customFormat="1" ht="30" customHeight="1">
      <c r="B26" s="84"/>
      <c r="C26" s="105"/>
      <c r="D26" s="1833" t="s">
        <v>2455</v>
      </c>
      <c r="E26" s="95"/>
      <c r="F26" s="89" t="s">
        <v>3204</v>
      </c>
      <c r="G26" s="9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3040" t="s">
        <v>2409</v>
      </c>
      <c r="AJ26" s="2166"/>
      <c r="AK26" s="3041"/>
      <c r="AL26" s="3046"/>
      <c r="AM26" s="3047"/>
      <c r="AN26" s="3048"/>
      <c r="AO26" s="105"/>
      <c r="AP26" s="105"/>
      <c r="AQ26" s="105"/>
      <c r="AR26" s="105"/>
      <c r="AS26" s="1833" t="s">
        <v>1554</v>
      </c>
      <c r="AT26" s="95"/>
      <c r="AU26" s="89" t="s">
        <v>3203</v>
      </c>
      <c r="AV26" s="95"/>
      <c r="AW26" s="95"/>
      <c r="AX26" s="95"/>
      <c r="AY26" s="95"/>
      <c r="AZ26" s="95"/>
      <c r="BA26" s="95"/>
      <c r="BB26" s="95"/>
      <c r="BC26" s="105"/>
      <c r="BD26" s="105"/>
      <c r="BE26" s="105"/>
      <c r="BF26" s="105"/>
      <c r="BG26" s="105"/>
      <c r="BH26" s="105"/>
      <c r="BI26" s="105"/>
      <c r="BJ26" s="105"/>
      <c r="BK26" s="105"/>
      <c r="BL26" s="105"/>
      <c r="BM26" s="105"/>
      <c r="BN26" s="105"/>
      <c r="BO26" s="105"/>
      <c r="BP26" s="105"/>
      <c r="BQ26" s="105"/>
      <c r="BR26" s="105"/>
      <c r="BS26" s="105"/>
      <c r="BT26" s="105"/>
      <c r="BU26" s="105"/>
      <c r="BV26" s="3040" t="s">
        <v>2422</v>
      </c>
      <c r="BW26" s="2166"/>
      <c r="BX26" s="3041"/>
      <c r="BY26" s="3046"/>
      <c r="BZ26" s="3047"/>
      <c r="CA26" s="3048"/>
      <c r="CB26" s="105"/>
      <c r="CC26" s="105"/>
      <c r="CD26" s="130"/>
      <c r="CE26" s="86"/>
      <c r="CF26" s="86"/>
      <c r="CG26" s="86"/>
      <c r="CH26" s="47"/>
      <c r="CI26" s="47"/>
      <c r="CJ26" s="47"/>
      <c r="CK26" s="47"/>
      <c r="CL26" s="170"/>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89"/>
      <c r="DZ26" s="89"/>
      <c r="EA26" s="89"/>
      <c r="EB26" s="89"/>
      <c r="EM26" s="95"/>
      <c r="EN26" s="95"/>
      <c r="EO26" s="95"/>
      <c r="EP26" s="95"/>
      <c r="EQ26" s="95"/>
      <c r="ER26" s="95"/>
      <c r="ES26" s="95"/>
      <c r="ET26" s="95"/>
      <c r="EU26" s="95"/>
      <c r="EV26" s="95"/>
      <c r="EW26" s="95"/>
      <c r="EX26" s="95"/>
      <c r="EY26" s="95"/>
      <c r="EZ26" s="95"/>
      <c r="FA26" s="95"/>
      <c r="FB26" s="95"/>
      <c r="FC26" s="95"/>
      <c r="FD26" s="95"/>
      <c r="FE26" s="95"/>
      <c r="FF26" s="95"/>
      <c r="FG26" s="95"/>
      <c r="FH26" s="95"/>
      <c r="FI26" s="89"/>
    </row>
    <row r="27" spans="2:171" s="73" customFormat="1" ht="30" customHeight="1">
      <c r="B27" s="84"/>
      <c r="C27" s="105"/>
      <c r="D27" s="95"/>
      <c r="E27" s="95"/>
      <c r="F27" s="99" t="s">
        <v>3206</v>
      </c>
      <c r="G27" s="9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2166"/>
      <c r="AJ27" s="2166"/>
      <c r="AK27" s="3041"/>
      <c r="AL27" s="2125"/>
      <c r="AM27" s="2126"/>
      <c r="AN27" s="2127"/>
      <c r="AO27" s="105"/>
      <c r="AP27" s="105"/>
      <c r="AQ27" s="105"/>
      <c r="AR27" s="105"/>
      <c r="AS27" s="95"/>
      <c r="AT27" s="95"/>
      <c r="AU27" s="99" t="s">
        <v>3205</v>
      </c>
      <c r="AV27" s="95"/>
      <c r="AW27" s="95"/>
      <c r="AX27" s="95"/>
      <c r="AY27" s="95"/>
      <c r="AZ27" s="95"/>
      <c r="BA27" s="95"/>
      <c r="BB27" s="95"/>
      <c r="BC27" s="105"/>
      <c r="BD27" s="105"/>
      <c r="BE27" s="105"/>
      <c r="BF27" s="105"/>
      <c r="BG27" s="105"/>
      <c r="BH27" s="105"/>
      <c r="BI27" s="105"/>
      <c r="BJ27" s="105"/>
      <c r="BK27" s="105"/>
      <c r="BL27" s="105"/>
      <c r="BM27" s="105"/>
      <c r="BN27" s="105"/>
      <c r="BO27" s="105"/>
      <c r="BP27" s="105"/>
      <c r="BQ27" s="105"/>
      <c r="BR27" s="105"/>
      <c r="BS27" s="105"/>
      <c r="BT27" s="105"/>
      <c r="BU27" s="105"/>
      <c r="BV27" s="2166"/>
      <c r="BW27" s="2166"/>
      <c r="BX27" s="3041"/>
      <c r="BY27" s="2125"/>
      <c r="BZ27" s="2126"/>
      <c r="CA27" s="2127"/>
      <c r="CB27" s="105"/>
      <c r="CC27" s="105"/>
      <c r="CD27" s="130"/>
      <c r="CE27" s="86"/>
      <c r="CF27" s="86"/>
      <c r="CG27" s="86"/>
      <c r="CH27" s="47"/>
      <c r="CI27" s="47"/>
      <c r="CJ27" s="47"/>
      <c r="CK27" s="47"/>
      <c r="CL27" s="170"/>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89"/>
      <c r="DZ27" s="89"/>
      <c r="EA27" s="89"/>
      <c r="EB27" s="89"/>
      <c r="EM27" s="95"/>
      <c r="EN27" s="95"/>
      <c r="EO27" s="95"/>
      <c r="EP27" s="95"/>
      <c r="EQ27" s="95"/>
      <c r="ER27" s="95"/>
      <c r="ES27" s="95"/>
      <c r="ET27" s="95"/>
      <c r="EU27" s="95"/>
      <c r="EV27" s="95"/>
      <c r="EW27" s="95"/>
      <c r="EX27" s="95"/>
      <c r="EY27" s="95"/>
      <c r="EZ27" s="95"/>
      <c r="FA27" s="95"/>
      <c r="FB27" s="95"/>
      <c r="FC27" s="95"/>
      <c r="FD27" s="95"/>
      <c r="FE27" s="95"/>
      <c r="FF27" s="95"/>
      <c r="FG27" s="95"/>
      <c r="FH27" s="95"/>
      <c r="FI27" s="89"/>
    </row>
    <row r="28" spans="2:171" s="73" customFormat="1" ht="30" customHeight="1">
      <c r="B28" s="96"/>
      <c r="C28" s="105"/>
      <c r="D28" s="95"/>
      <c r="E28" s="95"/>
      <c r="F28" s="95"/>
      <c r="G28" s="9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89"/>
      <c r="AJ28" s="89"/>
      <c r="AK28" s="89"/>
      <c r="AL28" s="89"/>
      <c r="AM28" s="89"/>
      <c r="AN28" s="89"/>
      <c r="AO28" s="105"/>
      <c r="AP28" s="105"/>
      <c r="AQ28" s="105"/>
      <c r="AR28" s="105"/>
      <c r="AS28" s="95"/>
      <c r="AT28" s="95"/>
      <c r="AU28" s="95"/>
      <c r="AV28" s="95"/>
      <c r="AW28" s="95"/>
      <c r="AX28" s="95"/>
      <c r="AY28" s="95"/>
      <c r="AZ28" s="95"/>
      <c r="BA28" s="95"/>
      <c r="BB28" s="95"/>
      <c r="BC28" s="105"/>
      <c r="BD28" s="105"/>
      <c r="BE28" s="105"/>
      <c r="BF28" s="105"/>
      <c r="BG28" s="105"/>
      <c r="BH28" s="105"/>
      <c r="BI28" s="105"/>
      <c r="BJ28" s="105"/>
      <c r="BK28" s="105"/>
      <c r="BL28" s="105"/>
      <c r="BM28" s="105"/>
      <c r="BN28" s="105"/>
      <c r="BO28" s="105"/>
      <c r="BP28" s="105"/>
      <c r="BQ28" s="105"/>
      <c r="BR28" s="105"/>
      <c r="BS28" s="105"/>
      <c r="BT28" s="105"/>
      <c r="BU28" s="105"/>
      <c r="BV28" s="89"/>
      <c r="BW28" s="89"/>
      <c r="BX28" s="89"/>
      <c r="BY28" s="89"/>
      <c r="BZ28" s="89"/>
      <c r="CA28" s="89"/>
      <c r="CB28" s="105"/>
      <c r="CC28" s="105"/>
      <c r="CD28" s="130"/>
      <c r="CE28" s="86"/>
      <c r="CF28" s="86"/>
      <c r="CG28" s="86"/>
      <c r="CH28" s="47"/>
      <c r="CI28" s="47"/>
      <c r="CJ28" s="47"/>
      <c r="CK28" s="47"/>
      <c r="CL28" s="170"/>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89"/>
      <c r="DZ28" s="89"/>
      <c r="EA28" s="89"/>
      <c r="EB28" s="89"/>
      <c r="EM28" s="95"/>
      <c r="EN28" s="95"/>
      <c r="EO28" s="95"/>
      <c r="EP28" s="95"/>
      <c r="EQ28" s="95"/>
      <c r="ER28" s="95"/>
      <c r="ES28" s="95"/>
      <c r="ET28" s="95"/>
      <c r="EU28" s="95"/>
      <c r="EV28" s="95"/>
      <c r="EW28" s="95"/>
      <c r="EX28" s="95"/>
      <c r="EY28" s="95"/>
      <c r="EZ28" s="95"/>
      <c r="FA28" s="95"/>
      <c r="FB28" s="95"/>
      <c r="FC28" s="95"/>
      <c r="FD28" s="95"/>
      <c r="FE28" s="95"/>
      <c r="FF28" s="95"/>
      <c r="FG28" s="95"/>
      <c r="FH28" s="95"/>
      <c r="FI28" s="89"/>
    </row>
    <row r="29" spans="2:171" s="73" customFormat="1" ht="30" customHeight="1">
      <c r="B29" s="98"/>
      <c r="C29" s="105"/>
      <c r="D29" s="1833" t="s">
        <v>1546</v>
      </c>
      <c r="E29" s="95"/>
      <c r="F29" s="89" t="s">
        <v>3208</v>
      </c>
      <c r="G29" s="9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3040" t="s">
        <v>2412</v>
      </c>
      <c r="AJ29" s="2166"/>
      <c r="AK29" s="3041"/>
      <c r="AL29" s="3046"/>
      <c r="AM29" s="3047"/>
      <c r="AN29" s="3048"/>
      <c r="AO29" s="105"/>
      <c r="AP29" s="105"/>
      <c r="AQ29" s="105"/>
      <c r="AR29" s="105"/>
      <c r="AS29" s="1833" t="s">
        <v>1557</v>
      </c>
      <c r="AT29" s="95"/>
      <c r="AU29" s="89" t="s">
        <v>3207</v>
      </c>
      <c r="AV29" s="95"/>
      <c r="AW29" s="95"/>
      <c r="AX29" s="95"/>
      <c r="AY29" s="95"/>
      <c r="AZ29" s="95"/>
      <c r="BA29" s="95"/>
      <c r="BB29" s="95"/>
      <c r="BC29" s="105"/>
      <c r="BD29" s="105"/>
      <c r="BE29" s="105"/>
      <c r="BF29" s="105"/>
      <c r="BG29" s="105"/>
      <c r="BH29" s="105"/>
      <c r="BI29" s="105"/>
      <c r="BJ29" s="105"/>
      <c r="BK29" s="105"/>
      <c r="BL29" s="105"/>
      <c r="BM29" s="105"/>
      <c r="BN29" s="105"/>
      <c r="BO29" s="105"/>
      <c r="BP29" s="105"/>
      <c r="BQ29" s="105"/>
      <c r="BR29" s="105"/>
      <c r="BS29" s="105"/>
      <c r="BT29" s="105"/>
      <c r="BU29" s="105"/>
      <c r="BV29" s="3040" t="s">
        <v>2426</v>
      </c>
      <c r="BW29" s="2166"/>
      <c r="BX29" s="3041"/>
      <c r="BY29" s="3046"/>
      <c r="BZ29" s="3047"/>
      <c r="CA29" s="3048"/>
      <c r="CB29" s="105"/>
      <c r="CC29" s="105"/>
      <c r="CD29" s="130"/>
      <c r="CE29" s="86"/>
      <c r="CF29" s="86"/>
      <c r="CG29" s="86"/>
      <c r="CH29" s="47"/>
      <c r="CI29" s="47"/>
      <c r="CJ29" s="47"/>
      <c r="CK29" s="47"/>
      <c r="CL29" s="170"/>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89"/>
      <c r="DZ29" s="89"/>
      <c r="EA29" s="89"/>
      <c r="EB29" s="89"/>
      <c r="EC29" s="170"/>
      <c r="ED29" s="170"/>
      <c r="EE29" s="170"/>
      <c r="EF29" s="170"/>
      <c r="EG29" s="170"/>
      <c r="EH29" s="170"/>
      <c r="EI29" s="170"/>
      <c r="EJ29" s="170"/>
      <c r="EK29" s="170"/>
      <c r="EL29" s="170"/>
      <c r="EM29" s="170"/>
      <c r="EN29" s="170"/>
      <c r="EO29" s="170"/>
      <c r="EP29" s="170"/>
      <c r="EQ29" s="170"/>
      <c r="ER29" s="170"/>
      <c r="ES29" s="170"/>
      <c r="ET29" s="170"/>
      <c r="EU29" s="170"/>
      <c r="EV29" s="170"/>
      <c r="EW29" s="170"/>
      <c r="EX29" s="170"/>
      <c r="EY29" s="170"/>
      <c r="EZ29" s="170"/>
      <c r="FA29" s="170"/>
      <c r="FB29" s="170"/>
      <c r="FC29" s="170"/>
      <c r="FD29" s="170"/>
      <c r="FE29" s="170"/>
      <c r="FF29" s="170"/>
      <c r="FG29" s="170"/>
      <c r="FH29" s="170"/>
      <c r="FI29" s="170"/>
      <c r="FJ29" s="89"/>
      <c r="FK29" s="89"/>
      <c r="FL29" s="89"/>
      <c r="FM29" s="89"/>
      <c r="FN29" s="89"/>
      <c r="FO29" s="89"/>
    </row>
    <row r="30" spans="2:171" s="73" customFormat="1" ht="30" customHeight="1">
      <c r="B30" s="98"/>
      <c r="C30" s="105"/>
      <c r="D30" s="95"/>
      <c r="E30" s="95"/>
      <c r="F30" s="99" t="s">
        <v>3210</v>
      </c>
      <c r="G30" s="9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2166"/>
      <c r="AJ30" s="2166"/>
      <c r="AK30" s="3041"/>
      <c r="AL30" s="2125"/>
      <c r="AM30" s="2126"/>
      <c r="AN30" s="2127"/>
      <c r="AO30" s="105"/>
      <c r="AP30" s="105"/>
      <c r="AQ30" s="105"/>
      <c r="AR30" s="105"/>
      <c r="AS30" s="95"/>
      <c r="AT30" s="95"/>
      <c r="AU30" s="99" t="s">
        <v>3209</v>
      </c>
      <c r="AV30" s="95"/>
      <c r="AW30" s="95"/>
      <c r="AX30" s="95"/>
      <c r="AY30" s="95"/>
      <c r="AZ30" s="95"/>
      <c r="BA30" s="95"/>
      <c r="BB30" s="95"/>
      <c r="BC30" s="105"/>
      <c r="BD30" s="105"/>
      <c r="BE30" s="105"/>
      <c r="BF30" s="105"/>
      <c r="BG30" s="105"/>
      <c r="BH30" s="105"/>
      <c r="BI30" s="105"/>
      <c r="BJ30" s="105"/>
      <c r="BK30" s="105"/>
      <c r="BL30" s="105"/>
      <c r="BM30" s="105"/>
      <c r="BN30" s="105"/>
      <c r="BO30" s="105"/>
      <c r="BP30" s="105"/>
      <c r="BQ30" s="105"/>
      <c r="BR30" s="105"/>
      <c r="BS30" s="105"/>
      <c r="BT30" s="105"/>
      <c r="BU30" s="105"/>
      <c r="BV30" s="2166"/>
      <c r="BW30" s="2166"/>
      <c r="BX30" s="3041"/>
      <c r="BY30" s="2125"/>
      <c r="BZ30" s="2126"/>
      <c r="CA30" s="2127"/>
      <c r="CB30" s="105"/>
      <c r="CC30" s="105"/>
      <c r="CD30" s="130"/>
      <c r="CE30" s="86"/>
      <c r="CF30" s="86"/>
      <c r="CG30" s="86"/>
      <c r="CH30" s="47"/>
      <c r="CI30" s="47"/>
      <c r="CJ30" s="47"/>
      <c r="CK30" s="47"/>
      <c r="CL30" s="170"/>
      <c r="CM30" s="95"/>
      <c r="CN30" s="95"/>
      <c r="CO30" s="99"/>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89"/>
      <c r="DT30" s="69"/>
      <c r="DU30" s="69"/>
      <c r="DV30" s="69"/>
      <c r="DW30" s="175"/>
      <c r="DX30" s="175"/>
      <c r="DY30" s="175"/>
      <c r="DZ30" s="89"/>
      <c r="EA30" s="89"/>
      <c r="EB30" s="89"/>
      <c r="EC30" s="170"/>
      <c r="ED30" s="170"/>
      <c r="EE30" s="170"/>
      <c r="EF30" s="170"/>
      <c r="EG30" s="170"/>
      <c r="EH30" s="170"/>
      <c r="EI30" s="170"/>
      <c r="EJ30" s="170"/>
      <c r="EK30" s="170"/>
      <c r="EL30" s="170"/>
      <c r="EM30" s="170"/>
      <c r="EN30" s="170"/>
      <c r="EO30" s="170"/>
      <c r="EP30" s="170"/>
      <c r="EQ30" s="170"/>
      <c r="ER30" s="170"/>
      <c r="ES30" s="170"/>
      <c r="ET30" s="170"/>
      <c r="EU30" s="170"/>
      <c r="EV30" s="170"/>
      <c r="EW30" s="170"/>
      <c r="EX30" s="170"/>
      <c r="EY30" s="170"/>
      <c r="EZ30" s="170"/>
      <c r="FA30" s="170"/>
      <c r="FB30" s="170"/>
      <c r="FC30" s="170"/>
      <c r="FD30" s="170"/>
      <c r="FE30" s="170"/>
      <c r="FF30" s="170"/>
      <c r="FG30" s="170"/>
      <c r="FH30" s="170"/>
      <c r="FI30" s="170"/>
      <c r="FJ30" s="89"/>
      <c r="FK30" s="89"/>
      <c r="FL30" s="89"/>
      <c r="FM30" s="89"/>
      <c r="FN30" s="89"/>
      <c r="FO30" s="89"/>
    </row>
    <row r="31" spans="2:171" s="73" customFormat="1" ht="40.200000000000003" customHeight="1" thickBot="1">
      <c r="B31" s="133"/>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c r="BD31" s="154"/>
      <c r="BE31" s="154"/>
      <c r="BF31" s="154"/>
      <c r="BG31" s="154"/>
      <c r="BH31" s="154"/>
      <c r="BI31" s="154"/>
      <c r="BJ31" s="154"/>
      <c r="BK31" s="154"/>
      <c r="BL31" s="154"/>
      <c r="BM31" s="154"/>
      <c r="BN31" s="154"/>
      <c r="BO31" s="154"/>
      <c r="BP31" s="154"/>
      <c r="BQ31" s="154"/>
      <c r="BR31" s="154"/>
      <c r="BS31" s="154"/>
      <c r="BT31" s="154"/>
      <c r="BU31" s="154"/>
      <c r="BV31" s="154"/>
      <c r="BW31" s="154"/>
      <c r="BX31" s="154"/>
      <c r="BY31" s="154"/>
      <c r="BZ31" s="154"/>
      <c r="CA31" s="154"/>
      <c r="CB31" s="154"/>
      <c r="CC31" s="154"/>
      <c r="CD31" s="173"/>
      <c r="CE31" s="86"/>
      <c r="CF31" s="86"/>
      <c r="CG31" s="86"/>
      <c r="CH31" s="47"/>
      <c r="CI31" s="47"/>
      <c r="CJ31" s="47"/>
      <c r="CK31" s="47"/>
      <c r="CL31" s="170"/>
      <c r="CM31" s="95"/>
      <c r="CN31" s="95"/>
      <c r="CO31" s="99"/>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89"/>
      <c r="DT31" s="69"/>
      <c r="DU31" s="69"/>
      <c r="DV31" s="69"/>
      <c r="DW31" s="175"/>
      <c r="DX31" s="175"/>
      <c r="DY31" s="175"/>
      <c r="DZ31" s="89"/>
      <c r="EA31" s="89"/>
      <c r="EB31" s="89"/>
      <c r="EC31" s="170"/>
      <c r="ED31" s="170"/>
      <c r="EE31" s="170"/>
      <c r="EF31" s="170"/>
      <c r="EG31" s="170"/>
      <c r="EH31" s="170"/>
      <c r="EI31" s="170"/>
      <c r="EJ31" s="170"/>
      <c r="EK31" s="170"/>
      <c r="EL31" s="170"/>
      <c r="EM31" s="170"/>
      <c r="EN31" s="170"/>
      <c r="EO31" s="170"/>
      <c r="EP31" s="170"/>
      <c r="EQ31" s="170"/>
      <c r="ER31" s="170"/>
      <c r="ES31" s="170"/>
      <c r="ET31" s="170"/>
      <c r="EU31" s="170"/>
      <c r="EV31" s="170"/>
      <c r="EW31" s="170"/>
      <c r="EX31" s="170"/>
      <c r="EY31" s="170"/>
      <c r="EZ31" s="170"/>
      <c r="FA31" s="170"/>
      <c r="FB31" s="170"/>
      <c r="FC31" s="170"/>
      <c r="FD31" s="170"/>
      <c r="FE31" s="170"/>
      <c r="FF31" s="170"/>
      <c r="FG31" s="170"/>
      <c r="FH31" s="170"/>
      <c r="FI31" s="170"/>
      <c r="FJ31" s="89"/>
      <c r="FK31" s="89"/>
      <c r="FL31" s="89"/>
      <c r="FM31" s="89"/>
      <c r="FN31" s="89"/>
      <c r="FO31" s="89"/>
    </row>
    <row r="32" spans="2:171" s="73" customFormat="1" ht="25.2" customHeight="1" thickBot="1">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86"/>
      <c r="CF32" s="86"/>
      <c r="CG32" s="86"/>
      <c r="CH32" s="47"/>
      <c r="CI32" s="47"/>
      <c r="CJ32" s="47"/>
      <c r="CK32" s="47"/>
      <c r="CL32" s="47"/>
      <c r="CM32" s="47"/>
    </row>
    <row r="33" spans="2:91" s="73" customFormat="1" ht="40.200000000000003" customHeight="1">
      <c r="B33" s="155"/>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74"/>
      <c r="CE33" s="86"/>
      <c r="CF33" s="86"/>
      <c r="CG33" s="86"/>
      <c r="CH33" s="47"/>
      <c r="CI33" s="47"/>
      <c r="CJ33" s="47"/>
      <c r="CK33" s="47"/>
      <c r="CL33" s="47"/>
      <c r="CM33" s="47"/>
    </row>
    <row r="34" spans="2:91" s="73" customFormat="1" ht="30" customHeight="1">
      <c r="B34" s="84"/>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130"/>
      <c r="CE34" s="86"/>
      <c r="CF34" s="86"/>
      <c r="CG34" s="86"/>
      <c r="CH34" s="47"/>
      <c r="CI34" s="47"/>
      <c r="CJ34" s="47"/>
      <c r="CK34" s="47"/>
      <c r="CL34" s="47"/>
      <c r="CM34" s="47"/>
    </row>
    <row r="35" spans="2:91" s="73" customFormat="1" ht="30" customHeight="1">
      <c r="B35" s="84"/>
      <c r="C35" s="3058" t="s">
        <v>2679</v>
      </c>
      <c r="D35" s="2939"/>
      <c r="E35" s="2939"/>
      <c r="F35" s="2939"/>
      <c r="G35" s="2939"/>
      <c r="H35" s="2939"/>
      <c r="I35" s="2939"/>
      <c r="J35" s="2939"/>
      <c r="K35" s="2939"/>
      <c r="L35" s="2939"/>
      <c r="M35" s="2939"/>
      <c r="N35" s="2940"/>
      <c r="O35" s="2944" t="s">
        <v>3211</v>
      </c>
      <c r="P35" s="2945"/>
      <c r="Q35" s="2946"/>
      <c r="R35" s="47"/>
      <c r="S35" s="115" t="s">
        <v>3212</v>
      </c>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130"/>
      <c r="CE35" s="86"/>
      <c r="CF35" s="86"/>
      <c r="CG35" s="86"/>
      <c r="CH35" s="47"/>
      <c r="CI35" s="47"/>
      <c r="CJ35" s="47"/>
      <c r="CK35" s="47"/>
      <c r="CL35" s="47"/>
      <c r="CM35" s="47"/>
    </row>
    <row r="36" spans="2:91" s="73" customFormat="1" ht="30" customHeight="1">
      <c r="B36" s="96"/>
      <c r="C36" s="2941"/>
      <c r="D36" s="2942"/>
      <c r="E36" s="2942"/>
      <c r="F36" s="2942"/>
      <c r="G36" s="2942"/>
      <c r="H36" s="2942"/>
      <c r="I36" s="2942"/>
      <c r="J36" s="2942"/>
      <c r="K36" s="2942"/>
      <c r="L36" s="2942"/>
      <c r="M36" s="2942"/>
      <c r="N36" s="2943"/>
      <c r="O36" s="2947"/>
      <c r="P36" s="2948"/>
      <c r="Q36" s="2949"/>
      <c r="R36" s="47"/>
      <c r="S36" s="116" t="s">
        <v>3213</v>
      </c>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130"/>
      <c r="CE36" s="86"/>
      <c r="CF36" s="86"/>
      <c r="CG36" s="86"/>
      <c r="CH36" s="47"/>
      <c r="CI36" s="47"/>
      <c r="CJ36" s="47"/>
      <c r="CK36" s="47"/>
      <c r="CL36" s="47"/>
      <c r="CM36" s="47"/>
    </row>
    <row r="37" spans="2:91" s="73" customFormat="1" ht="30" customHeight="1">
      <c r="B37" s="98"/>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130"/>
      <c r="CE37" s="86"/>
      <c r="CF37" s="86"/>
      <c r="CG37" s="86"/>
      <c r="CH37" s="47"/>
      <c r="CI37" s="47"/>
      <c r="CJ37" s="47"/>
      <c r="CK37" s="47"/>
      <c r="CL37" s="47"/>
      <c r="CM37" s="47"/>
    </row>
    <row r="38" spans="2:91" s="73" customFormat="1" ht="30" customHeight="1">
      <c r="B38" s="98"/>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130"/>
      <c r="CE38" s="86"/>
      <c r="CF38" s="86"/>
      <c r="CG38" s="86"/>
      <c r="CH38" s="47"/>
      <c r="CI38" s="47"/>
      <c r="CJ38" s="47"/>
      <c r="CK38" s="47"/>
      <c r="CL38" s="47"/>
      <c r="CM38" s="47"/>
    </row>
    <row r="39" spans="2:91" s="73" customFormat="1" ht="30" customHeight="1">
      <c r="B39" s="101"/>
      <c r="C39" s="1823" t="s">
        <v>3214</v>
      </c>
      <c r="D39" s="1846" t="s">
        <v>4358</v>
      </c>
      <c r="E39" s="95"/>
      <c r="F39" s="113"/>
      <c r="G39" s="113"/>
      <c r="H39" s="113"/>
      <c r="I39" s="113"/>
      <c r="J39" s="114"/>
      <c r="K39" s="114"/>
      <c r="L39" s="114"/>
      <c r="M39" s="114"/>
      <c r="N39" s="95"/>
      <c r="O39" s="95"/>
      <c r="P39" s="114"/>
      <c r="Q39" s="114"/>
      <c r="R39" s="95"/>
      <c r="S39" s="95"/>
      <c r="T39" s="95"/>
      <c r="U39" s="95"/>
      <c r="V39" s="95"/>
      <c r="W39" s="95"/>
      <c r="X39" s="95"/>
      <c r="Y39" s="95"/>
      <c r="Z39" s="95"/>
      <c r="AA39" s="95"/>
      <c r="AB39" s="95"/>
      <c r="AC39" s="95"/>
      <c r="AD39" s="95"/>
      <c r="AE39" s="95"/>
      <c r="AF39" s="9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130"/>
      <c r="CE39" s="86"/>
      <c r="CF39" s="86"/>
      <c r="CG39" s="86"/>
      <c r="CH39" s="47"/>
      <c r="CI39" s="47"/>
      <c r="CJ39" s="47"/>
      <c r="CK39" s="47"/>
      <c r="CL39" s="47"/>
      <c r="CM39" s="47"/>
    </row>
    <row r="40" spans="2:91" s="73" customFormat="1" ht="30" customHeight="1">
      <c r="B40" s="84"/>
      <c r="C40" s="106"/>
      <c r="D40" s="1847" t="s">
        <v>4359</v>
      </c>
      <c r="E40" s="95"/>
      <c r="F40" s="113"/>
      <c r="G40" s="113"/>
      <c r="H40" s="113"/>
      <c r="I40" s="113"/>
      <c r="J40" s="114"/>
      <c r="K40" s="114"/>
      <c r="L40" s="114"/>
      <c r="M40" s="114"/>
      <c r="N40" s="95"/>
      <c r="O40" s="95"/>
      <c r="P40" s="114"/>
      <c r="Q40" s="114"/>
      <c r="R40" s="95"/>
      <c r="S40" s="95"/>
      <c r="T40" s="95"/>
      <c r="U40" s="95"/>
      <c r="V40" s="95"/>
      <c r="W40" s="95"/>
      <c r="X40" s="95"/>
      <c r="Y40" s="95"/>
      <c r="Z40" s="95"/>
      <c r="AA40" s="95"/>
      <c r="AB40" s="95"/>
      <c r="AC40" s="95"/>
      <c r="AD40" s="95"/>
      <c r="AE40" s="95"/>
      <c r="AF40" s="9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130"/>
      <c r="CE40" s="86"/>
      <c r="CF40" s="86"/>
      <c r="CG40" s="86"/>
      <c r="CH40" s="47"/>
      <c r="CI40" s="47"/>
      <c r="CJ40" s="47"/>
      <c r="CK40" s="47"/>
      <c r="CL40" s="47"/>
      <c r="CM40" s="47"/>
    </row>
    <row r="41" spans="2:91" s="73" customFormat="1" ht="30" customHeight="1">
      <c r="B41" s="84"/>
      <c r="C41" s="106"/>
      <c r="D41" s="153"/>
      <c r="E41" s="95"/>
      <c r="F41" s="113"/>
      <c r="G41" s="113"/>
      <c r="H41" s="113"/>
      <c r="I41" s="113"/>
      <c r="J41" s="114"/>
      <c r="K41" s="114"/>
      <c r="L41" s="114"/>
      <c r="M41" s="114"/>
      <c r="N41" s="95"/>
      <c r="O41" s="95"/>
      <c r="P41" s="114"/>
      <c r="Q41" s="114"/>
      <c r="R41" s="95"/>
      <c r="S41" s="95"/>
      <c r="T41" s="95"/>
      <c r="U41" s="95"/>
      <c r="V41" s="95"/>
      <c r="W41" s="95"/>
      <c r="X41" s="95"/>
      <c r="Y41" s="95"/>
      <c r="Z41" s="95"/>
      <c r="AA41" s="95"/>
      <c r="AB41" s="95"/>
      <c r="AC41" s="95"/>
      <c r="AD41" s="95"/>
      <c r="AE41" s="95"/>
      <c r="AF41" s="9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130"/>
      <c r="CE41" s="86"/>
      <c r="CF41" s="86"/>
      <c r="CG41" s="86"/>
      <c r="CH41" s="47"/>
      <c r="CI41" s="47"/>
      <c r="CJ41" s="47"/>
      <c r="CK41" s="47"/>
      <c r="CL41" s="47"/>
      <c r="CM41" s="47"/>
    </row>
    <row r="42" spans="2:91" s="73" customFormat="1" ht="30" customHeight="1">
      <c r="B42" s="84"/>
      <c r="C42" s="106"/>
      <c r="D42" s="3065">
        <v>400001</v>
      </c>
      <c r="E42" s="3065"/>
      <c r="F42" s="3065"/>
      <c r="G42" s="3065"/>
      <c r="H42" s="3065"/>
      <c r="I42" s="112"/>
      <c r="J42" s="112"/>
      <c r="K42" s="112"/>
      <c r="L42" s="112"/>
      <c r="M42" s="112"/>
      <c r="N42" s="112"/>
      <c r="O42" s="112"/>
      <c r="P42" s="112"/>
      <c r="Q42" s="112"/>
      <c r="R42" s="89"/>
      <c r="S42" s="89"/>
      <c r="T42" s="89"/>
      <c r="U42" s="89"/>
      <c r="V42" s="89"/>
      <c r="W42" s="89"/>
      <c r="X42" s="89"/>
      <c r="Y42" s="89"/>
      <c r="Z42" s="89"/>
      <c r="AA42" s="89"/>
      <c r="AB42" s="89"/>
      <c r="AC42" s="89"/>
      <c r="AD42" s="89"/>
      <c r="AE42" s="89"/>
      <c r="AF42" s="89"/>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130"/>
      <c r="CE42" s="86"/>
      <c r="CF42" s="86"/>
      <c r="CG42" s="86"/>
      <c r="CH42" s="47"/>
      <c r="CI42" s="47"/>
      <c r="CJ42" s="47"/>
      <c r="CK42" s="47"/>
      <c r="CL42" s="47"/>
      <c r="CM42" s="47"/>
    </row>
    <row r="43" spans="2:91" s="73" customFormat="1" ht="30" customHeight="1">
      <c r="B43" s="84"/>
      <c r="C43" s="106"/>
      <c r="D43" s="2898" t="s">
        <v>1395</v>
      </c>
      <c r="E43" s="2258"/>
      <c r="F43" s="2959"/>
      <c r="G43" s="2960"/>
      <c r="H43" s="2961"/>
      <c r="I43" s="113"/>
      <c r="J43" s="2965" t="s">
        <v>2691</v>
      </c>
      <c r="K43" s="2965"/>
      <c r="L43" s="2965"/>
      <c r="M43" s="2965"/>
      <c r="N43" s="2965"/>
      <c r="O43" s="2965"/>
      <c r="P43" s="2965"/>
      <c r="Q43" s="2965"/>
      <c r="R43" s="89"/>
      <c r="S43" s="2898" t="s">
        <v>1397</v>
      </c>
      <c r="T43" s="2258"/>
      <c r="U43" s="2959"/>
      <c r="V43" s="2960"/>
      <c r="W43" s="2961"/>
      <c r="X43" s="113"/>
      <c r="Y43" s="2965" t="s">
        <v>1451</v>
      </c>
      <c r="Z43" s="2965"/>
      <c r="AA43" s="2965"/>
      <c r="AB43" s="2965"/>
      <c r="AC43" s="2965"/>
      <c r="AD43" s="2965"/>
      <c r="AE43" s="2965"/>
      <c r="AF43" s="296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131"/>
      <c r="CH43" s="75"/>
      <c r="CI43" s="75"/>
      <c r="CJ43" s="75"/>
      <c r="CK43" s="75"/>
    </row>
    <row r="44" spans="2:91" s="73" customFormat="1" ht="30" customHeight="1">
      <c r="B44" s="96"/>
      <c r="C44" s="106"/>
      <c r="D44" s="2899"/>
      <c r="E44" s="2258"/>
      <c r="F44" s="2962"/>
      <c r="G44" s="2963"/>
      <c r="H44" s="2964"/>
      <c r="I44" s="113"/>
      <c r="J44" s="2965"/>
      <c r="K44" s="2965"/>
      <c r="L44" s="2965"/>
      <c r="M44" s="2965"/>
      <c r="N44" s="2965"/>
      <c r="O44" s="2965"/>
      <c r="P44" s="2965"/>
      <c r="Q44" s="2965"/>
      <c r="R44" s="89"/>
      <c r="S44" s="2899"/>
      <c r="T44" s="2258"/>
      <c r="U44" s="2962"/>
      <c r="V44" s="2963"/>
      <c r="W44" s="2964"/>
      <c r="X44" s="113"/>
      <c r="Y44" s="2965"/>
      <c r="Z44" s="2965"/>
      <c r="AA44" s="2965"/>
      <c r="AB44" s="2965"/>
      <c r="AC44" s="2965"/>
      <c r="AD44" s="2965"/>
      <c r="AE44" s="2965"/>
      <c r="AF44" s="296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131"/>
      <c r="CH44" s="75"/>
      <c r="CI44" s="75"/>
      <c r="CJ44" s="75"/>
      <c r="CK44" s="75"/>
    </row>
    <row r="45" spans="2:91" s="73" customFormat="1" ht="30" customHeight="1">
      <c r="B45" s="98"/>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131"/>
      <c r="CH45" s="75"/>
      <c r="CI45" s="75"/>
      <c r="CJ45" s="75"/>
      <c r="CK45" s="75"/>
    </row>
    <row r="46" spans="2:91" s="73" customFormat="1" ht="40.200000000000003" customHeight="1">
      <c r="B46" s="157"/>
      <c r="C46" s="104"/>
      <c r="D46" s="104"/>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s="104"/>
      <c r="CD46" s="150"/>
      <c r="CH46" s="75"/>
      <c r="CI46" s="75"/>
      <c r="CJ46" s="75"/>
      <c r="CK46" s="75"/>
    </row>
    <row r="47" spans="2:91" s="73" customFormat="1" ht="40.200000000000003" customHeight="1">
      <c r="B47" s="101"/>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132"/>
      <c r="CH47" s="75"/>
      <c r="CI47" s="75"/>
      <c r="CJ47" s="75"/>
      <c r="CK47" s="75"/>
    </row>
    <row r="48" spans="2:91" s="73" customFormat="1" ht="30" customHeight="1">
      <c r="B48" s="84"/>
      <c r="C48" s="1823" t="s">
        <v>3036</v>
      </c>
      <c r="D48" s="106" t="s">
        <v>3215</v>
      </c>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132"/>
      <c r="CH48" s="75"/>
      <c r="CI48" s="75"/>
      <c r="CJ48" s="75"/>
      <c r="CK48" s="75"/>
    </row>
    <row r="49" spans="2:126" s="73" customFormat="1" ht="30" customHeight="1">
      <c r="B49" s="84"/>
      <c r="C49" s="106"/>
      <c r="D49" s="153" t="s">
        <v>3216</v>
      </c>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132"/>
      <c r="CH49" s="75"/>
      <c r="CI49" s="75"/>
      <c r="CJ49" s="75"/>
      <c r="CK49" s="75"/>
    </row>
    <row r="50" spans="2:126" s="73" customFormat="1" ht="30" customHeight="1">
      <c r="B50" s="84"/>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128"/>
      <c r="CH50" s="75"/>
      <c r="CI50" s="75"/>
      <c r="CJ50" s="75"/>
      <c r="CK50" s="75"/>
    </row>
    <row r="51" spans="2:126" s="73" customFormat="1" ht="30" customHeight="1">
      <c r="B51" s="84"/>
      <c r="C51" s="75"/>
      <c r="D51" s="158"/>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66"/>
      <c r="AR51" s="166"/>
      <c r="AS51" s="166"/>
      <c r="AT51" s="166"/>
      <c r="AU51" s="166"/>
      <c r="AV51" s="166"/>
      <c r="AW51" s="166"/>
      <c r="AX51" s="166"/>
      <c r="AY51" s="166"/>
      <c r="AZ51" s="156"/>
      <c r="BA51" s="156"/>
      <c r="BB51" s="156"/>
      <c r="BC51" s="156"/>
      <c r="BD51" s="156"/>
      <c r="BE51" s="156"/>
      <c r="BF51" s="156"/>
      <c r="BG51" s="156"/>
      <c r="BH51" s="156"/>
      <c r="BI51" s="156"/>
      <c r="BJ51" s="3075" t="s">
        <v>3217</v>
      </c>
      <c r="BK51" s="3076"/>
      <c r="BL51" s="3076"/>
      <c r="BM51" s="3076"/>
      <c r="BN51" s="3076"/>
      <c r="BO51" s="3076"/>
      <c r="BP51" s="3076"/>
      <c r="BQ51" s="3076"/>
      <c r="BR51" s="3076"/>
      <c r="BS51" s="3066" t="s">
        <v>3218</v>
      </c>
      <c r="BT51" s="3067"/>
      <c r="BU51" s="3067"/>
      <c r="BV51" s="3067"/>
      <c r="BW51" s="3067"/>
      <c r="BX51" s="3067"/>
      <c r="BY51" s="3067"/>
      <c r="BZ51" s="3067"/>
      <c r="CA51" s="3068"/>
      <c r="CB51" s="75"/>
      <c r="CC51" s="75"/>
      <c r="CD51" s="128"/>
      <c r="CH51" s="75"/>
      <c r="CI51" s="75"/>
      <c r="CJ51" s="75"/>
      <c r="CK51" s="75"/>
    </row>
    <row r="52" spans="2:126" s="73" customFormat="1" ht="30" customHeight="1">
      <c r="B52" s="96"/>
      <c r="C52" s="75"/>
      <c r="D52" s="159"/>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Z52" s="75"/>
      <c r="BA52" s="75"/>
      <c r="BB52" s="75"/>
      <c r="BC52" s="75"/>
      <c r="BD52" s="75"/>
      <c r="BE52" s="75"/>
      <c r="BF52" s="75"/>
      <c r="BG52" s="75"/>
      <c r="BH52" s="75"/>
      <c r="BI52" s="75"/>
      <c r="BJ52" s="3077"/>
      <c r="BK52" s="2223"/>
      <c r="BL52" s="2223"/>
      <c r="BM52" s="2223"/>
      <c r="BN52" s="2223"/>
      <c r="BO52" s="2223"/>
      <c r="BP52" s="2223"/>
      <c r="BQ52" s="2223"/>
      <c r="BR52" s="2223"/>
      <c r="BS52" s="3069" t="s">
        <v>3219</v>
      </c>
      <c r="BT52" s="3070"/>
      <c r="BU52" s="3070"/>
      <c r="BV52" s="3070"/>
      <c r="BW52" s="3070"/>
      <c r="BX52" s="3070"/>
      <c r="BY52" s="3070"/>
      <c r="BZ52" s="3070"/>
      <c r="CA52" s="3071"/>
      <c r="CB52" s="75"/>
      <c r="CC52" s="75"/>
      <c r="CD52" s="128"/>
      <c r="CH52" s="75"/>
      <c r="CI52" s="75"/>
      <c r="CJ52" s="75"/>
      <c r="CK52" s="75"/>
    </row>
    <row r="53" spans="2:126" s="73" customFormat="1" ht="30" customHeight="1" thickBot="1">
      <c r="B53" s="98"/>
      <c r="C53" s="75"/>
      <c r="D53" s="1954" t="s">
        <v>3220</v>
      </c>
      <c r="E53" s="1867"/>
      <c r="F53" s="1867"/>
      <c r="G53" s="1867"/>
      <c r="H53" s="1867"/>
      <c r="I53" s="1867"/>
      <c r="J53" s="1867"/>
      <c r="K53" s="1867"/>
      <c r="L53" s="1867"/>
      <c r="M53" s="1867"/>
      <c r="N53" s="1867"/>
      <c r="O53" s="1867"/>
      <c r="P53" s="1867"/>
      <c r="Q53" s="1867"/>
      <c r="R53" s="1867"/>
      <c r="S53" s="1867"/>
      <c r="T53" s="1867"/>
      <c r="U53" s="1867"/>
      <c r="V53" s="1867"/>
      <c r="W53" s="1867"/>
      <c r="X53" s="1867"/>
      <c r="Y53" s="1867"/>
      <c r="Z53" s="1867"/>
      <c r="AA53" s="1867"/>
      <c r="AB53" s="1867"/>
      <c r="AC53" s="1867"/>
      <c r="AD53" s="1867"/>
      <c r="AE53" s="1867"/>
      <c r="AF53" s="1867"/>
      <c r="AG53" s="1867"/>
      <c r="AH53" s="1867"/>
      <c r="AI53" s="1867"/>
      <c r="AJ53" s="1867"/>
      <c r="AK53" s="1867"/>
      <c r="AL53" s="1867"/>
      <c r="AM53" s="1867"/>
      <c r="AN53" s="1867"/>
      <c r="AO53" s="1867"/>
      <c r="AP53" s="1867"/>
      <c r="AQ53" s="1867"/>
      <c r="AR53" s="1867"/>
      <c r="AS53" s="1867"/>
      <c r="AT53" s="1867"/>
      <c r="AU53" s="1867"/>
      <c r="AV53" s="1867"/>
      <c r="AW53" s="1867"/>
      <c r="AX53" s="1867"/>
      <c r="AY53" s="1867"/>
      <c r="AZ53" s="1867"/>
      <c r="BA53" s="1867"/>
      <c r="BB53" s="1867"/>
      <c r="BC53" s="1867"/>
      <c r="BD53" s="1867"/>
      <c r="BE53" s="1867"/>
      <c r="BF53" s="1867"/>
      <c r="BG53" s="1867"/>
      <c r="BH53" s="1867"/>
      <c r="BI53" s="1867"/>
      <c r="BJ53" s="3077"/>
      <c r="BK53" s="2223"/>
      <c r="BL53" s="2223"/>
      <c r="BM53" s="2223"/>
      <c r="BN53" s="2223"/>
      <c r="BO53" s="2223"/>
      <c r="BP53" s="2223"/>
      <c r="BQ53" s="2223"/>
      <c r="BR53" s="2223"/>
      <c r="BS53" s="3072" t="s">
        <v>2880</v>
      </c>
      <c r="BT53" s="3073"/>
      <c r="BU53" s="3073"/>
      <c r="BV53" s="3073"/>
      <c r="BW53" s="3073"/>
      <c r="BX53" s="3073"/>
      <c r="BY53" s="3073"/>
      <c r="BZ53" s="3073"/>
      <c r="CA53" s="3074"/>
      <c r="CB53" s="75"/>
      <c r="CC53" s="75"/>
      <c r="CD53" s="128"/>
      <c r="CH53" s="75"/>
      <c r="CI53" s="75"/>
      <c r="CJ53" s="75"/>
      <c r="CK53" s="75"/>
    </row>
    <row r="54" spans="2:126" s="73" customFormat="1" ht="30" customHeight="1">
      <c r="B54" s="101"/>
      <c r="C54" s="75"/>
      <c r="D54" s="1955" t="s">
        <v>3221</v>
      </c>
      <c r="E54" s="1875"/>
      <c r="F54" s="1875"/>
      <c r="G54" s="1875"/>
      <c r="H54" s="1875"/>
      <c r="I54" s="1875"/>
      <c r="J54" s="1875"/>
      <c r="K54" s="1875"/>
      <c r="L54" s="1875"/>
      <c r="M54" s="1875"/>
      <c r="N54" s="1875"/>
      <c r="O54" s="1875"/>
      <c r="P54" s="1875"/>
      <c r="Q54" s="1875"/>
      <c r="R54" s="1875"/>
      <c r="S54" s="1875"/>
      <c r="T54" s="1875"/>
      <c r="U54" s="1875"/>
      <c r="V54" s="1875"/>
      <c r="W54" s="1875"/>
      <c r="X54" s="1875"/>
      <c r="Y54" s="1875"/>
      <c r="Z54" s="1875"/>
      <c r="AA54" s="1875"/>
      <c r="AB54" s="1875"/>
      <c r="AC54" s="1875"/>
      <c r="AD54" s="1875"/>
      <c r="AE54" s="1875"/>
      <c r="AF54" s="1875"/>
      <c r="AG54" s="1875"/>
      <c r="AH54" s="1875"/>
      <c r="AI54" s="1875"/>
      <c r="AJ54" s="1875"/>
      <c r="AK54" s="1875"/>
      <c r="AL54" s="1875"/>
      <c r="AM54" s="1875"/>
      <c r="AN54" s="1875"/>
      <c r="AO54" s="1875"/>
      <c r="AP54" s="1875"/>
      <c r="AQ54" s="1875"/>
      <c r="AR54" s="1875"/>
      <c r="AS54" s="1875"/>
      <c r="AT54" s="1875"/>
      <c r="AU54" s="1875"/>
      <c r="AV54" s="1875"/>
      <c r="AW54" s="1875"/>
      <c r="AX54" s="1875"/>
      <c r="AY54" s="1875"/>
      <c r="AZ54" s="1875"/>
      <c r="BA54" s="1875"/>
      <c r="BB54" s="1875"/>
      <c r="BC54" s="1875"/>
      <c r="BD54" s="1875"/>
      <c r="BE54" s="1875"/>
      <c r="BF54" s="1875"/>
      <c r="BG54" s="1875"/>
      <c r="BH54" s="1875"/>
      <c r="BI54" s="1875"/>
      <c r="BJ54" s="3077"/>
      <c r="BK54" s="2223"/>
      <c r="BL54" s="2223"/>
      <c r="BM54" s="2223"/>
      <c r="BN54" s="2223"/>
      <c r="BO54" s="2223"/>
      <c r="BP54" s="2223"/>
      <c r="BQ54" s="2223"/>
      <c r="BR54" s="2223"/>
      <c r="BS54" s="3080" t="s">
        <v>3222</v>
      </c>
      <c r="BT54" s="3076"/>
      <c r="BU54" s="3076"/>
      <c r="BV54" s="3076"/>
      <c r="BW54" s="3076"/>
      <c r="BX54" s="3076"/>
      <c r="BY54" s="3076"/>
      <c r="BZ54" s="3076"/>
      <c r="CA54" s="3081"/>
      <c r="CB54" s="75"/>
      <c r="CC54" s="75"/>
      <c r="CD54" s="128"/>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30" customHeight="1" thickBot="1">
      <c r="B55" s="84"/>
      <c r="C55" s="75"/>
      <c r="D55" s="159"/>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Z55" s="75"/>
      <c r="BA55" s="75"/>
      <c r="BB55" s="75"/>
      <c r="BC55" s="75"/>
      <c r="BD55" s="75"/>
      <c r="BE55" s="75"/>
      <c r="BF55" s="75"/>
      <c r="BG55" s="75"/>
      <c r="BH55" s="75"/>
      <c r="BI55" s="75"/>
      <c r="BJ55" s="3078"/>
      <c r="BK55" s="3079"/>
      <c r="BL55" s="3079"/>
      <c r="BM55" s="3079"/>
      <c r="BN55" s="3079"/>
      <c r="BO55" s="3079"/>
      <c r="BP55" s="3079"/>
      <c r="BQ55" s="3079"/>
      <c r="BR55" s="3079"/>
      <c r="BS55" s="3082" t="s">
        <v>3223</v>
      </c>
      <c r="BT55" s="3083"/>
      <c r="BU55" s="3083"/>
      <c r="BV55" s="3083"/>
      <c r="BW55" s="3083"/>
      <c r="BX55" s="3083"/>
      <c r="BY55" s="3083"/>
      <c r="BZ55" s="3083"/>
      <c r="CA55" s="3084"/>
      <c r="CB55" s="75"/>
      <c r="CC55" s="75"/>
      <c r="CD55" s="128"/>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2" customFormat="1" ht="49.95" customHeight="1" thickBot="1">
      <c r="B56" s="161"/>
      <c r="C56" s="162"/>
      <c r="D56" s="163"/>
      <c r="E56" s="164"/>
      <c r="F56" s="164"/>
      <c r="G56" s="164"/>
      <c r="H56" s="164"/>
      <c r="I56" s="164"/>
      <c r="J56" s="164"/>
      <c r="K56" s="164"/>
      <c r="L56" s="164"/>
      <c r="M56" s="164"/>
      <c r="N56" s="164"/>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7"/>
      <c r="BK56" s="168"/>
      <c r="BL56" s="168"/>
      <c r="BM56" s="168"/>
      <c r="BN56" s="3059">
        <v>4001</v>
      </c>
      <c r="BO56" s="3059"/>
      <c r="BP56" s="3059"/>
      <c r="BQ56" s="3059"/>
      <c r="BR56" s="169"/>
      <c r="BS56" s="168"/>
      <c r="BT56" s="168"/>
      <c r="BU56" s="168"/>
      <c r="BV56" s="171"/>
      <c r="BW56" s="3059">
        <v>4002</v>
      </c>
      <c r="BX56" s="3059"/>
      <c r="BY56" s="3059"/>
      <c r="BZ56" s="3059"/>
      <c r="CA56" s="169"/>
      <c r="CB56" s="162"/>
      <c r="CC56" s="162"/>
      <c r="CD56" s="128"/>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row>
    <row r="57" spans="2:126" s="73" customFormat="1" ht="30" customHeight="1">
      <c r="B57" s="84"/>
      <c r="C57" s="75"/>
      <c r="D57" s="3060" t="s">
        <v>1435</v>
      </c>
      <c r="E57" s="3061"/>
      <c r="F57" s="3093"/>
      <c r="G57" s="3093"/>
      <c r="H57" s="3093"/>
      <c r="I57" s="3093"/>
      <c r="J57" s="3093"/>
      <c r="K57" s="3093"/>
      <c r="L57" s="3093"/>
      <c r="M57" s="3093"/>
      <c r="N57" s="3093"/>
      <c r="O57" s="3093"/>
      <c r="P57" s="3093"/>
      <c r="Q57" s="3093"/>
      <c r="R57" s="3093"/>
      <c r="S57" s="3093"/>
      <c r="T57" s="3093"/>
      <c r="U57" s="3093"/>
      <c r="V57" s="3093"/>
      <c r="W57" s="3093"/>
      <c r="X57" s="3093"/>
      <c r="Y57" s="3093"/>
      <c r="Z57" s="3093"/>
      <c r="AA57" s="3093"/>
      <c r="AB57" s="3093"/>
      <c r="AC57" s="3093"/>
      <c r="AD57" s="3093"/>
      <c r="AE57" s="3093"/>
      <c r="AF57" s="3093"/>
      <c r="AG57" s="3093"/>
      <c r="AH57" s="3093"/>
      <c r="AI57" s="3093"/>
      <c r="AJ57" s="3093"/>
      <c r="AK57" s="3093"/>
      <c r="AL57" s="3093"/>
      <c r="AM57" s="3093"/>
      <c r="AN57" s="3093"/>
      <c r="AO57" s="3093"/>
      <c r="AP57" s="3093"/>
      <c r="AQ57" s="3093"/>
      <c r="AR57" s="3093"/>
      <c r="AS57" s="3093"/>
      <c r="AT57" s="3093"/>
      <c r="AU57" s="3093"/>
      <c r="AV57" s="3093"/>
      <c r="AW57" s="3093"/>
      <c r="AX57" s="3093"/>
      <c r="AY57" s="3093"/>
      <c r="AZ57" s="3093"/>
      <c r="BA57" s="3093"/>
      <c r="BB57" s="3093"/>
      <c r="BC57" s="3093"/>
      <c r="BD57" s="3093"/>
      <c r="BE57" s="3093"/>
      <c r="BF57" s="3093"/>
      <c r="BG57" s="156"/>
      <c r="BH57" s="3064" t="s">
        <v>7</v>
      </c>
      <c r="BI57" s="3061"/>
      <c r="BJ57" s="3080"/>
      <c r="BK57" s="3076"/>
      <c r="BL57" s="3076"/>
      <c r="BM57" s="3076"/>
      <c r="BN57" s="3076"/>
      <c r="BO57" s="3076"/>
      <c r="BP57" s="3076"/>
      <c r="BQ57" s="3076"/>
      <c r="BR57" s="3085"/>
      <c r="BS57" s="3087"/>
      <c r="BT57" s="3088"/>
      <c r="BU57" s="3088"/>
      <c r="BV57" s="3088"/>
      <c r="BW57" s="3088"/>
      <c r="BX57" s="3088"/>
      <c r="BY57" s="3088"/>
      <c r="BZ57" s="3088"/>
      <c r="CA57" s="3089"/>
      <c r="CB57" s="75"/>
      <c r="CC57" s="75"/>
      <c r="CD57" s="128"/>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30" customHeight="1" thickBot="1">
      <c r="B58" s="84"/>
      <c r="C58" s="75"/>
      <c r="D58" s="3062"/>
      <c r="E58" s="3063"/>
      <c r="F58" s="3094"/>
      <c r="G58" s="3094"/>
      <c r="H58" s="3094"/>
      <c r="I58" s="3094"/>
      <c r="J58" s="3094"/>
      <c r="K58" s="3094"/>
      <c r="L58" s="3094"/>
      <c r="M58" s="3094"/>
      <c r="N58" s="3094"/>
      <c r="O58" s="3094"/>
      <c r="P58" s="3094"/>
      <c r="Q58" s="3094"/>
      <c r="R58" s="3094"/>
      <c r="S58" s="3094"/>
      <c r="T58" s="3094"/>
      <c r="U58" s="3094"/>
      <c r="V58" s="3094"/>
      <c r="W58" s="3094"/>
      <c r="X58" s="3094"/>
      <c r="Y58" s="3094"/>
      <c r="Z58" s="3094"/>
      <c r="AA58" s="3094"/>
      <c r="AB58" s="3094"/>
      <c r="AC58" s="3094"/>
      <c r="AD58" s="3094"/>
      <c r="AE58" s="3094"/>
      <c r="AF58" s="3094"/>
      <c r="AG58" s="3094"/>
      <c r="AH58" s="3094"/>
      <c r="AI58" s="3094"/>
      <c r="AJ58" s="3094"/>
      <c r="AK58" s="3094"/>
      <c r="AL58" s="3094"/>
      <c r="AM58" s="3094"/>
      <c r="AN58" s="3094"/>
      <c r="AO58" s="3094"/>
      <c r="AP58" s="3094"/>
      <c r="AQ58" s="3094"/>
      <c r="AR58" s="3094"/>
      <c r="AS58" s="3094"/>
      <c r="AT58" s="3094"/>
      <c r="AU58" s="3094"/>
      <c r="AV58" s="3094"/>
      <c r="AW58" s="3094"/>
      <c r="AX58" s="3094"/>
      <c r="AY58" s="3094"/>
      <c r="AZ58" s="3094"/>
      <c r="BA58" s="3094"/>
      <c r="BB58" s="3094"/>
      <c r="BC58" s="3094"/>
      <c r="BD58" s="3094"/>
      <c r="BE58" s="3094"/>
      <c r="BF58" s="3094"/>
      <c r="BG58" s="154"/>
      <c r="BH58" s="3063"/>
      <c r="BI58" s="3063"/>
      <c r="BJ58" s="3078"/>
      <c r="BK58" s="3079"/>
      <c r="BL58" s="3079"/>
      <c r="BM58" s="3079"/>
      <c r="BN58" s="3079"/>
      <c r="BO58" s="3079"/>
      <c r="BP58" s="3079"/>
      <c r="BQ58" s="3079"/>
      <c r="BR58" s="3086"/>
      <c r="BS58" s="3090"/>
      <c r="BT58" s="3091"/>
      <c r="BU58" s="3091"/>
      <c r="BV58" s="3091"/>
      <c r="BW58" s="3091"/>
      <c r="BX58" s="3091"/>
      <c r="BY58" s="3091"/>
      <c r="BZ58" s="3091"/>
      <c r="CA58" s="3092"/>
      <c r="CB58" s="75"/>
      <c r="CC58" s="75"/>
      <c r="CD58" s="131"/>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25.2" customHeight="1" thickBot="1">
      <c r="B59" s="84"/>
      <c r="C59" s="75"/>
      <c r="D59" s="159"/>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W59" s="75"/>
      <c r="BX59" s="75"/>
      <c r="BY59" s="75"/>
      <c r="BZ59" s="75"/>
      <c r="CA59" s="172"/>
      <c r="CB59" s="75"/>
      <c r="CC59" s="75"/>
      <c r="CD59" s="132"/>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96"/>
      <c r="C60" s="75"/>
      <c r="D60" s="3060" t="s">
        <v>1439</v>
      </c>
      <c r="E60" s="3061"/>
      <c r="F60" s="3093"/>
      <c r="G60" s="3093"/>
      <c r="H60" s="3093"/>
      <c r="I60" s="3093"/>
      <c r="J60" s="3093"/>
      <c r="K60" s="3093"/>
      <c r="L60" s="3093"/>
      <c r="M60" s="3093"/>
      <c r="N60" s="3093"/>
      <c r="O60" s="3093"/>
      <c r="P60" s="3093"/>
      <c r="Q60" s="3093"/>
      <c r="R60" s="3093"/>
      <c r="S60" s="3093"/>
      <c r="T60" s="3093"/>
      <c r="U60" s="3093"/>
      <c r="V60" s="3093"/>
      <c r="W60" s="3093"/>
      <c r="X60" s="3093"/>
      <c r="Y60" s="3093"/>
      <c r="Z60" s="3093"/>
      <c r="AA60" s="3093"/>
      <c r="AB60" s="3093"/>
      <c r="AC60" s="3093"/>
      <c r="AD60" s="3093"/>
      <c r="AE60" s="3093"/>
      <c r="AF60" s="3093"/>
      <c r="AG60" s="3093"/>
      <c r="AH60" s="3093"/>
      <c r="AI60" s="3093"/>
      <c r="AJ60" s="3093"/>
      <c r="AK60" s="3093"/>
      <c r="AL60" s="3093"/>
      <c r="AM60" s="3093"/>
      <c r="AN60" s="3093"/>
      <c r="AO60" s="3093"/>
      <c r="AP60" s="3093"/>
      <c r="AQ60" s="3093"/>
      <c r="AR60" s="3093"/>
      <c r="AS60" s="3093"/>
      <c r="AT60" s="3093"/>
      <c r="AU60" s="3093"/>
      <c r="AV60" s="3093"/>
      <c r="AW60" s="3093"/>
      <c r="AX60" s="3093"/>
      <c r="AY60" s="3093"/>
      <c r="AZ60" s="3093"/>
      <c r="BA60" s="3093"/>
      <c r="BB60" s="3093"/>
      <c r="BC60" s="3093"/>
      <c r="BD60" s="3093"/>
      <c r="BE60" s="3093"/>
      <c r="BF60" s="3093"/>
      <c r="BG60" s="156"/>
      <c r="BH60" s="3064" t="s">
        <v>15</v>
      </c>
      <c r="BI60" s="3061"/>
      <c r="BJ60" s="3080"/>
      <c r="BK60" s="3076"/>
      <c r="BL60" s="3076"/>
      <c r="BM60" s="3076"/>
      <c r="BN60" s="3076"/>
      <c r="BO60" s="3076"/>
      <c r="BP60" s="3076"/>
      <c r="BQ60" s="3076"/>
      <c r="BR60" s="3085"/>
      <c r="BS60" s="3087"/>
      <c r="BT60" s="3088"/>
      <c r="BU60" s="3088"/>
      <c r="BV60" s="3088"/>
      <c r="BW60" s="3088"/>
      <c r="BX60" s="3088"/>
      <c r="BY60" s="3088"/>
      <c r="BZ60" s="3088"/>
      <c r="CA60" s="3089"/>
      <c r="CB60" s="75"/>
      <c r="CC60" s="7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thickBot="1">
      <c r="B61" s="98"/>
      <c r="C61" s="75"/>
      <c r="D61" s="3062"/>
      <c r="E61" s="3063"/>
      <c r="F61" s="3094"/>
      <c r="G61" s="3094"/>
      <c r="H61" s="3094"/>
      <c r="I61" s="3094"/>
      <c r="J61" s="3094"/>
      <c r="K61" s="3094"/>
      <c r="L61" s="3094"/>
      <c r="M61" s="3094"/>
      <c r="N61" s="3094"/>
      <c r="O61" s="3094"/>
      <c r="P61" s="3094"/>
      <c r="Q61" s="3094"/>
      <c r="R61" s="3094"/>
      <c r="S61" s="3094"/>
      <c r="T61" s="3094"/>
      <c r="U61" s="3094"/>
      <c r="V61" s="3094"/>
      <c r="W61" s="3094"/>
      <c r="X61" s="3094"/>
      <c r="Y61" s="3094"/>
      <c r="Z61" s="3094"/>
      <c r="AA61" s="3094"/>
      <c r="AB61" s="3094"/>
      <c r="AC61" s="3094"/>
      <c r="AD61" s="3094"/>
      <c r="AE61" s="3094"/>
      <c r="AF61" s="3094"/>
      <c r="AG61" s="3094"/>
      <c r="AH61" s="3094"/>
      <c r="AI61" s="3094"/>
      <c r="AJ61" s="3094"/>
      <c r="AK61" s="3094"/>
      <c r="AL61" s="3094"/>
      <c r="AM61" s="3094"/>
      <c r="AN61" s="3094"/>
      <c r="AO61" s="3094"/>
      <c r="AP61" s="3094"/>
      <c r="AQ61" s="3094"/>
      <c r="AR61" s="3094"/>
      <c r="AS61" s="3094"/>
      <c r="AT61" s="3094"/>
      <c r="AU61" s="3094"/>
      <c r="AV61" s="3094"/>
      <c r="AW61" s="3094"/>
      <c r="AX61" s="3094"/>
      <c r="AY61" s="3094"/>
      <c r="AZ61" s="3094"/>
      <c r="BA61" s="3094"/>
      <c r="BB61" s="3094"/>
      <c r="BC61" s="3094"/>
      <c r="BD61" s="3094"/>
      <c r="BE61" s="3094"/>
      <c r="BF61" s="3094"/>
      <c r="BG61" s="154"/>
      <c r="BH61" s="3063"/>
      <c r="BI61" s="3063"/>
      <c r="BJ61" s="3078"/>
      <c r="BK61" s="3079"/>
      <c r="BL61" s="3079"/>
      <c r="BM61" s="3079"/>
      <c r="BN61" s="3079"/>
      <c r="BO61" s="3079"/>
      <c r="BP61" s="3079"/>
      <c r="BQ61" s="3079"/>
      <c r="BR61" s="3086"/>
      <c r="BS61" s="3090"/>
      <c r="BT61" s="3091"/>
      <c r="BU61" s="3091"/>
      <c r="BV61" s="3091"/>
      <c r="BW61" s="3091"/>
      <c r="BX61" s="3091"/>
      <c r="BY61" s="3091"/>
      <c r="BZ61" s="3091"/>
      <c r="CA61" s="3092"/>
      <c r="CB61" s="75"/>
      <c r="CC61" s="75"/>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25.2" customHeight="1" thickBot="1">
      <c r="B62" s="98"/>
      <c r="C62" s="75"/>
      <c r="D62" s="159"/>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W62" s="75"/>
      <c r="BX62" s="75"/>
      <c r="BY62" s="75"/>
      <c r="BZ62" s="75"/>
      <c r="CA62" s="172"/>
      <c r="CB62" s="75"/>
      <c r="CC62" s="75"/>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101"/>
      <c r="C63" s="75"/>
      <c r="D63" s="3060" t="s">
        <v>1488</v>
      </c>
      <c r="E63" s="3061"/>
      <c r="F63" s="3093"/>
      <c r="G63" s="3093"/>
      <c r="H63" s="3093"/>
      <c r="I63" s="3093"/>
      <c r="J63" s="3093"/>
      <c r="K63" s="3093"/>
      <c r="L63" s="3093"/>
      <c r="M63" s="3093"/>
      <c r="N63" s="3093"/>
      <c r="O63" s="3093"/>
      <c r="P63" s="3093"/>
      <c r="Q63" s="3093"/>
      <c r="R63" s="3093"/>
      <c r="S63" s="3093"/>
      <c r="T63" s="3093"/>
      <c r="U63" s="3093"/>
      <c r="V63" s="3093"/>
      <c r="W63" s="3093"/>
      <c r="X63" s="3093"/>
      <c r="Y63" s="3093"/>
      <c r="Z63" s="3093"/>
      <c r="AA63" s="3093"/>
      <c r="AB63" s="3093"/>
      <c r="AC63" s="3093"/>
      <c r="AD63" s="3093"/>
      <c r="AE63" s="3093"/>
      <c r="AF63" s="3093"/>
      <c r="AG63" s="3093"/>
      <c r="AH63" s="3093"/>
      <c r="AI63" s="3093"/>
      <c r="AJ63" s="3093"/>
      <c r="AK63" s="3093"/>
      <c r="AL63" s="3093"/>
      <c r="AM63" s="3093"/>
      <c r="AN63" s="3093"/>
      <c r="AO63" s="3093"/>
      <c r="AP63" s="3093"/>
      <c r="AQ63" s="3093"/>
      <c r="AR63" s="3093"/>
      <c r="AS63" s="3093"/>
      <c r="AT63" s="3093"/>
      <c r="AU63" s="3093"/>
      <c r="AV63" s="3093"/>
      <c r="AW63" s="3093"/>
      <c r="AX63" s="3093"/>
      <c r="AY63" s="3093"/>
      <c r="AZ63" s="3093"/>
      <c r="BA63" s="3093"/>
      <c r="BB63" s="3093"/>
      <c r="BC63" s="3093"/>
      <c r="BD63" s="3093"/>
      <c r="BE63" s="3093"/>
      <c r="BF63" s="3093"/>
      <c r="BG63" s="156"/>
      <c r="BH63" s="3064" t="s">
        <v>23</v>
      </c>
      <c r="BI63" s="3061"/>
      <c r="BJ63" s="3080"/>
      <c r="BK63" s="3076"/>
      <c r="BL63" s="3076"/>
      <c r="BM63" s="3076"/>
      <c r="BN63" s="3076"/>
      <c r="BO63" s="3076"/>
      <c r="BP63" s="3076"/>
      <c r="BQ63" s="3076"/>
      <c r="BR63" s="3085"/>
      <c r="BS63" s="3087"/>
      <c r="BT63" s="3088"/>
      <c r="BU63" s="3088"/>
      <c r="BV63" s="3088"/>
      <c r="BW63" s="3088"/>
      <c r="BX63" s="3088"/>
      <c r="BY63" s="3088"/>
      <c r="BZ63" s="3088"/>
      <c r="CA63" s="3089"/>
      <c r="CB63" s="75"/>
      <c r="CC63" s="75"/>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thickBot="1">
      <c r="B64" s="84"/>
      <c r="C64" s="75"/>
      <c r="D64" s="3062"/>
      <c r="E64" s="3063"/>
      <c r="F64" s="3094"/>
      <c r="G64" s="3094"/>
      <c r="H64" s="3094"/>
      <c r="I64" s="3094"/>
      <c r="J64" s="3094"/>
      <c r="K64" s="3094"/>
      <c r="L64" s="3094"/>
      <c r="M64" s="3094"/>
      <c r="N64" s="3094"/>
      <c r="O64" s="3094"/>
      <c r="P64" s="3094"/>
      <c r="Q64" s="3094"/>
      <c r="R64" s="3094"/>
      <c r="S64" s="3094"/>
      <c r="T64" s="3094"/>
      <c r="U64" s="3094"/>
      <c r="V64" s="3094"/>
      <c r="W64" s="3094"/>
      <c r="X64" s="3094"/>
      <c r="Y64" s="3094"/>
      <c r="Z64" s="3094"/>
      <c r="AA64" s="3094"/>
      <c r="AB64" s="3094"/>
      <c r="AC64" s="3094"/>
      <c r="AD64" s="3094"/>
      <c r="AE64" s="3094"/>
      <c r="AF64" s="3094"/>
      <c r="AG64" s="3094"/>
      <c r="AH64" s="3094"/>
      <c r="AI64" s="3094"/>
      <c r="AJ64" s="3094"/>
      <c r="AK64" s="3094"/>
      <c r="AL64" s="3094"/>
      <c r="AM64" s="3094"/>
      <c r="AN64" s="3094"/>
      <c r="AO64" s="3094"/>
      <c r="AP64" s="3094"/>
      <c r="AQ64" s="3094"/>
      <c r="AR64" s="3094"/>
      <c r="AS64" s="3094"/>
      <c r="AT64" s="3094"/>
      <c r="AU64" s="3094"/>
      <c r="AV64" s="3094"/>
      <c r="AW64" s="3094"/>
      <c r="AX64" s="3094"/>
      <c r="AY64" s="3094"/>
      <c r="AZ64" s="3094"/>
      <c r="BA64" s="3094"/>
      <c r="BB64" s="3094"/>
      <c r="BC64" s="3094"/>
      <c r="BD64" s="3094"/>
      <c r="BE64" s="3094"/>
      <c r="BF64" s="3094"/>
      <c r="BG64" s="154"/>
      <c r="BH64" s="3063"/>
      <c r="BI64" s="3063"/>
      <c r="BJ64" s="3078"/>
      <c r="BK64" s="3079"/>
      <c r="BL64" s="3079"/>
      <c r="BM64" s="3079"/>
      <c r="BN64" s="3079"/>
      <c r="BO64" s="3079"/>
      <c r="BP64" s="3079"/>
      <c r="BQ64" s="3079"/>
      <c r="BR64" s="3086"/>
      <c r="BS64" s="3090"/>
      <c r="BT64" s="3091"/>
      <c r="BU64" s="3091"/>
      <c r="BV64" s="3091"/>
      <c r="BW64" s="3091"/>
      <c r="BX64" s="3091"/>
      <c r="BY64" s="3091"/>
      <c r="BZ64" s="3091"/>
      <c r="CA64" s="3092"/>
      <c r="CB64" s="75"/>
      <c r="CC64" s="7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30" customHeight="1">
      <c r="B65" s="84"/>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128"/>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84"/>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131"/>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131"/>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30" customHeight="1">
      <c r="B68" s="96"/>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13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98"/>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13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13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101"/>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128"/>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30" customHeight="1">
      <c r="B73" s="84"/>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128"/>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84"/>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131"/>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84"/>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128"/>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96"/>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128"/>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98"/>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131"/>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98"/>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131"/>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101"/>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75"/>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75"/>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84"/>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13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84"/>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13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84"/>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96"/>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128"/>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98"/>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84"/>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132"/>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133"/>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42"/>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ht="19.95" customHeight="1">
      <c r="B88" s="135"/>
      <c r="C88" s="136"/>
      <c r="D88" s="135"/>
      <c r="E88" s="137"/>
      <c r="F88" s="136"/>
      <c r="G88" s="121"/>
      <c r="H88" s="121"/>
      <c r="I88" s="121"/>
      <c r="J88" s="139"/>
      <c r="K88" s="139"/>
      <c r="L88" s="139"/>
      <c r="M88" s="139"/>
      <c r="N88" s="139"/>
      <c r="O88" s="139"/>
      <c r="P88" s="139"/>
      <c r="Q88" s="140"/>
      <c r="R88" s="139"/>
      <c r="S88" s="139"/>
      <c r="T88" s="135"/>
      <c r="U88" s="135"/>
      <c r="V88" s="135"/>
      <c r="W88" s="135"/>
      <c r="X88" s="135"/>
      <c r="Y88" s="135"/>
      <c r="Z88" s="135"/>
      <c r="AA88" s="135"/>
      <c r="AB88" s="141"/>
      <c r="AC88" s="137"/>
      <c r="AD88" s="137"/>
      <c r="AE88" s="137"/>
      <c r="AF88" s="137"/>
      <c r="AG88" s="137"/>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5"/>
      <c r="BR88" s="135"/>
      <c r="BS88" s="135"/>
      <c r="BT88" s="135"/>
      <c r="BU88" s="135"/>
      <c r="BV88" s="135"/>
      <c r="BW88" s="135"/>
      <c r="BX88" s="135"/>
      <c r="BY88" s="135"/>
      <c r="BZ88" s="141"/>
      <c r="CA88" s="137"/>
      <c r="CB88" s="137"/>
      <c r="CC88" s="135"/>
      <c r="CD88" s="135"/>
    </row>
    <row r="89" spans="1:126" ht="19.95" customHeight="1">
      <c r="B89" s="135"/>
      <c r="C89" s="136"/>
      <c r="D89" s="135"/>
      <c r="E89" s="137"/>
      <c r="F89" s="136"/>
      <c r="G89" s="121"/>
      <c r="H89" s="121"/>
      <c r="I89" s="121"/>
      <c r="J89" s="139"/>
      <c r="K89" s="139"/>
      <c r="L89" s="139"/>
      <c r="M89" s="139"/>
      <c r="N89" s="139"/>
      <c r="O89" s="139"/>
      <c r="P89" s="139"/>
      <c r="Q89" s="140"/>
      <c r="R89" s="139"/>
      <c r="S89" s="139"/>
      <c r="T89" s="135"/>
      <c r="U89" s="135"/>
      <c r="V89" s="135"/>
      <c r="W89" s="135"/>
      <c r="X89" s="135"/>
      <c r="Y89" s="135"/>
      <c r="Z89" s="135"/>
      <c r="AA89" s="135"/>
      <c r="AB89" s="141"/>
      <c r="AC89" s="137"/>
      <c r="AD89" s="137"/>
      <c r="AE89" s="137"/>
      <c r="AF89" s="137"/>
      <c r="AG89" s="137"/>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35"/>
      <c r="BZ89" s="141"/>
      <c r="CA89" s="137"/>
      <c r="CB89" s="137"/>
      <c r="CC89" s="135"/>
      <c r="CD89" s="135"/>
    </row>
    <row r="90" spans="1:126" s="74" customFormat="1" ht="30" customHeight="1">
      <c r="A90" s="1864">
        <v>43</v>
      </c>
      <c r="B90" s="1864"/>
      <c r="C90" s="1864"/>
      <c r="D90" s="1864"/>
      <c r="E90" s="1864"/>
      <c r="F90" s="1864"/>
      <c r="G90" s="1864"/>
      <c r="H90" s="1864"/>
      <c r="I90" s="1864"/>
      <c r="J90" s="1864"/>
      <c r="K90" s="1864"/>
      <c r="L90" s="1864"/>
      <c r="M90" s="1864"/>
      <c r="N90" s="1864"/>
      <c r="O90" s="1864"/>
      <c r="P90" s="1864"/>
      <c r="Q90" s="1864"/>
      <c r="R90" s="1864"/>
      <c r="S90" s="1864"/>
      <c r="T90" s="1864"/>
      <c r="U90" s="1864"/>
      <c r="V90" s="1864"/>
      <c r="W90" s="1864"/>
      <c r="X90" s="1864"/>
      <c r="Y90" s="1864"/>
      <c r="Z90" s="1864"/>
      <c r="AA90" s="1864"/>
      <c r="AB90" s="1864"/>
      <c r="AC90" s="1864"/>
      <c r="AD90" s="1864"/>
      <c r="AE90" s="1864"/>
      <c r="AF90" s="1864"/>
      <c r="AG90" s="1864"/>
      <c r="AH90" s="1864"/>
      <c r="AI90" s="1864"/>
      <c r="AJ90" s="1864"/>
      <c r="AK90" s="1864"/>
      <c r="AL90" s="1864"/>
      <c r="AM90" s="1864"/>
      <c r="AN90" s="1864"/>
      <c r="AO90" s="1864"/>
      <c r="AP90" s="1864"/>
      <c r="AQ90" s="1864"/>
      <c r="AR90" s="1864"/>
      <c r="AS90" s="1864"/>
      <c r="AT90" s="1864"/>
      <c r="AU90" s="1864"/>
      <c r="AV90" s="1864"/>
      <c r="AW90" s="1864"/>
      <c r="AX90" s="1864"/>
      <c r="AY90" s="1864"/>
      <c r="AZ90" s="1864"/>
      <c r="BA90" s="1864"/>
      <c r="BB90" s="1864"/>
      <c r="BC90" s="1864"/>
      <c r="BD90" s="1864"/>
      <c r="BE90" s="1864"/>
      <c r="BF90" s="1864"/>
      <c r="BG90" s="1864"/>
      <c r="BH90" s="1864"/>
      <c r="BI90" s="1864"/>
      <c r="BJ90" s="1864"/>
      <c r="BK90" s="1864"/>
      <c r="BL90" s="1864"/>
      <c r="BM90" s="1864"/>
      <c r="BN90" s="1864"/>
      <c r="BO90" s="1864"/>
      <c r="BP90" s="1864"/>
      <c r="BQ90" s="1864"/>
      <c r="BR90" s="1864"/>
      <c r="BS90" s="1864"/>
      <c r="BT90" s="1864"/>
      <c r="BU90" s="1864"/>
      <c r="BV90" s="1864"/>
      <c r="BW90" s="1864"/>
      <c r="BX90" s="1864"/>
      <c r="BY90" s="1864"/>
      <c r="BZ90" s="1864"/>
      <c r="CA90" s="1864"/>
      <c r="CB90" s="1864"/>
      <c r="CC90" s="1864"/>
      <c r="CD90" s="1864"/>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row>
    <row r="91" spans="1:126" s="74" customFormat="1" ht="19.95" customHeight="1">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row>
    <row r="92" spans="1:126" s="74" customFormat="1" ht="19.95" customHeight="1">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sheetData>
  <mergeCells count="56">
    <mergeCell ref="BJ63:BR64"/>
    <mergeCell ref="BS57:CA58"/>
    <mergeCell ref="BS60:CA61"/>
    <mergeCell ref="BS63:CA64"/>
    <mergeCell ref="F57:BF58"/>
    <mergeCell ref="F60:BF61"/>
    <mergeCell ref="F63:BF64"/>
    <mergeCell ref="BJ57:BR58"/>
    <mergeCell ref="BJ60:BR61"/>
    <mergeCell ref="D42:H42"/>
    <mergeCell ref="BS51:CA51"/>
    <mergeCell ref="BS52:CA52"/>
    <mergeCell ref="BS53:CA53"/>
    <mergeCell ref="F43:H44"/>
    <mergeCell ref="U43:W44"/>
    <mergeCell ref="D43:E44"/>
    <mergeCell ref="J43:Q44"/>
    <mergeCell ref="S43:T44"/>
    <mergeCell ref="Y43:AF44"/>
    <mergeCell ref="BJ51:BR55"/>
    <mergeCell ref="BS54:CA54"/>
    <mergeCell ref="BS55:CA55"/>
    <mergeCell ref="D63:E64"/>
    <mergeCell ref="BH63:BI64"/>
    <mergeCell ref="D60:E61"/>
    <mergeCell ref="BH60:BI61"/>
    <mergeCell ref="D57:E58"/>
    <mergeCell ref="BH57:BI58"/>
    <mergeCell ref="BN56:BQ56"/>
    <mergeCell ref="BW56:BZ56"/>
    <mergeCell ref="BV29:BX30"/>
    <mergeCell ref="BY29:CA30"/>
    <mergeCell ref="AI29:AK30"/>
    <mergeCell ref="AL29:AN30"/>
    <mergeCell ref="C35:N36"/>
    <mergeCell ref="O35:Q36"/>
    <mergeCell ref="BV23:BX24"/>
    <mergeCell ref="BY23:CA24"/>
    <mergeCell ref="AI23:AK24"/>
    <mergeCell ref="AL23:AN24"/>
    <mergeCell ref="BV26:BX27"/>
    <mergeCell ref="BY26:CA27"/>
    <mergeCell ref="AI26:AK27"/>
    <mergeCell ref="AL26:AN27"/>
    <mergeCell ref="AI19:AK20"/>
    <mergeCell ref="AL19:AN20"/>
    <mergeCell ref="BV19:BX20"/>
    <mergeCell ref="BY19:CA20"/>
    <mergeCell ref="C4:N5"/>
    <mergeCell ref="O4:Q5"/>
    <mergeCell ref="D12:E13"/>
    <mergeCell ref="F12:H13"/>
    <mergeCell ref="U12:W13"/>
    <mergeCell ref="J12:Q13"/>
    <mergeCell ref="S12:T13"/>
    <mergeCell ref="Y12:AF13"/>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2" tint="-0.249977111117893"/>
  </sheetPr>
  <dimension ref="A1:DV94"/>
  <sheetViews>
    <sheetView showGridLines="0" view="pageBreakPreview" zoomScale="40" zoomScaleNormal="40" zoomScalePageLayoutView="35" workbookViewId="0">
      <selection activeCell="BY87" sqref="BY87:CA88"/>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3224</v>
      </c>
      <c r="P4" s="2945"/>
      <c r="Q4" s="2946"/>
      <c r="R4" s="47"/>
      <c r="S4" s="115" t="s">
        <v>3225</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3226</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89" t="s">
        <v>3227</v>
      </c>
      <c r="D8" s="143" t="s">
        <v>3228</v>
      </c>
      <c r="E8" s="47"/>
      <c r="F8" s="47"/>
      <c r="G8" s="47"/>
      <c r="H8" s="86"/>
      <c r="I8" s="86"/>
      <c r="J8" s="86"/>
      <c r="K8" s="86"/>
      <c r="L8" s="86"/>
      <c r="M8" s="86"/>
      <c r="N8" s="86"/>
      <c r="O8" s="86"/>
      <c r="P8" s="86"/>
      <c r="Q8" s="86"/>
      <c r="R8" s="86"/>
      <c r="S8" s="86"/>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128"/>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C9" s="47"/>
      <c r="D9" s="85" t="s">
        <v>3229</v>
      </c>
      <c r="E9" s="47"/>
      <c r="F9" s="47"/>
      <c r="G9" s="47"/>
      <c r="H9" s="86"/>
      <c r="I9" s="86"/>
      <c r="J9" s="86"/>
      <c r="K9" s="86"/>
      <c r="L9" s="86"/>
      <c r="M9" s="86"/>
      <c r="N9" s="86"/>
      <c r="O9" s="86"/>
      <c r="P9" s="86"/>
      <c r="Q9" s="86"/>
      <c r="R9" s="86"/>
      <c r="S9" s="86"/>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128"/>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47"/>
      <c r="D10" s="85" t="s">
        <v>3230</v>
      </c>
      <c r="E10" s="47"/>
      <c r="F10" s="47"/>
      <c r="G10" s="47"/>
      <c r="H10" s="86"/>
      <c r="I10" s="86"/>
      <c r="J10" s="86"/>
      <c r="K10" s="86"/>
      <c r="L10" s="86"/>
      <c r="M10" s="86"/>
      <c r="N10" s="86"/>
      <c r="O10" s="86"/>
      <c r="P10" s="86"/>
      <c r="Q10" s="86"/>
      <c r="R10" s="86"/>
      <c r="S10" s="86"/>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128"/>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30" customHeight="1">
      <c r="B11" s="84"/>
      <c r="C11" s="47"/>
      <c r="D11" s="144" t="s">
        <v>3231</v>
      </c>
      <c r="E11" s="47"/>
      <c r="F11" s="47"/>
      <c r="G11" s="47"/>
      <c r="H11" s="86"/>
      <c r="I11" s="86"/>
      <c r="J11" s="86"/>
      <c r="K11" s="86"/>
      <c r="L11" s="86"/>
      <c r="M11" s="86"/>
      <c r="N11" s="86"/>
      <c r="O11" s="86"/>
      <c r="P11" s="86"/>
      <c r="Q11" s="86"/>
      <c r="R11" s="86"/>
      <c r="S11" s="86"/>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128"/>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47"/>
      <c r="D12" s="144" t="s">
        <v>3232</v>
      </c>
      <c r="E12" s="47"/>
      <c r="F12" s="47"/>
      <c r="G12" s="47"/>
      <c r="H12" s="86"/>
      <c r="I12" s="86"/>
      <c r="J12" s="86"/>
      <c r="K12" s="86"/>
      <c r="L12" s="86"/>
      <c r="M12" s="86"/>
      <c r="N12" s="86"/>
      <c r="O12" s="86"/>
      <c r="P12" s="86"/>
      <c r="Q12" s="86"/>
      <c r="R12" s="86"/>
      <c r="S12" s="86"/>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128"/>
      <c r="CH12" s="75"/>
      <c r="CI12" s="75"/>
      <c r="CJ12" s="75"/>
      <c r="CK12" s="75"/>
    </row>
    <row r="13" spans="2:126" s="71" customFormat="1" ht="30" customHeight="1">
      <c r="B13" s="84"/>
      <c r="C13" s="47"/>
      <c r="D13" s="144"/>
      <c r="E13" s="47"/>
      <c r="F13" s="47"/>
      <c r="G13" s="47"/>
      <c r="H13" s="86"/>
      <c r="I13" s="86"/>
      <c r="J13" s="86"/>
      <c r="K13" s="86"/>
      <c r="L13" s="86"/>
      <c r="M13" s="86"/>
      <c r="N13" s="86"/>
      <c r="O13" s="86"/>
      <c r="P13" s="86"/>
      <c r="Q13" s="86"/>
      <c r="R13" s="86"/>
      <c r="S13" s="86"/>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128"/>
      <c r="CH13" s="75"/>
      <c r="CI13" s="75"/>
      <c r="CJ13" s="75"/>
      <c r="CK13" s="75"/>
    </row>
    <row r="14" spans="2:126" s="71" customFormat="1" ht="30" customHeight="1">
      <c r="B14" s="84"/>
      <c r="C14" s="47"/>
      <c r="D14" s="145"/>
      <c r="E14" s="1828" t="s">
        <v>3233</v>
      </c>
      <c r="F14" s="8"/>
      <c r="G14" s="146"/>
      <c r="H14" s="146"/>
      <c r="I14" s="112"/>
      <c r="J14" s="112"/>
      <c r="K14" s="112"/>
      <c r="L14" s="112"/>
      <c r="M14" s="112"/>
      <c r="N14" s="112"/>
      <c r="O14" s="112"/>
      <c r="P14" s="112"/>
      <c r="Q14" s="112"/>
      <c r="R14" s="86"/>
      <c r="S14" s="86"/>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128"/>
      <c r="CH14" s="75"/>
      <c r="CI14" s="75"/>
      <c r="CJ14" s="75"/>
      <c r="CK14" s="75"/>
    </row>
    <row r="15" spans="2:126" s="71" customFormat="1" ht="30" customHeight="1">
      <c r="B15" s="96"/>
      <c r="C15" s="8"/>
      <c r="D15" s="2898" t="s">
        <v>1395</v>
      </c>
      <c r="E15" s="2258"/>
      <c r="F15" s="2959"/>
      <c r="G15" s="2960"/>
      <c r="H15" s="2961"/>
      <c r="I15" s="113"/>
      <c r="J15" s="2965" t="s">
        <v>2691</v>
      </c>
      <c r="K15" s="2965"/>
      <c r="L15" s="2965"/>
      <c r="M15" s="2965"/>
      <c r="N15" s="2965"/>
      <c r="O15" s="2965"/>
      <c r="P15" s="2965"/>
      <c r="Q15" s="296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128"/>
      <c r="CH15" s="75"/>
      <c r="CI15" s="75"/>
      <c r="CJ15" s="75"/>
      <c r="CK15" s="75"/>
    </row>
    <row r="16" spans="2:126" s="72" customFormat="1" ht="30" customHeight="1">
      <c r="B16" s="98"/>
      <c r="C16" s="8"/>
      <c r="D16" s="2899"/>
      <c r="E16" s="2258"/>
      <c r="F16" s="2962"/>
      <c r="G16" s="2963"/>
      <c r="H16" s="2964"/>
      <c r="I16" s="113"/>
      <c r="J16" s="2965"/>
      <c r="K16" s="2965"/>
      <c r="L16" s="2965"/>
      <c r="M16" s="2965"/>
      <c r="N16" s="2965"/>
      <c r="O16" s="2965"/>
      <c r="P16" s="2965"/>
      <c r="Q16" s="296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131"/>
      <c r="CH16" s="75"/>
      <c r="CI16" s="75"/>
      <c r="CJ16" s="75"/>
      <c r="CK16" s="75"/>
    </row>
    <row r="17" spans="2:91" s="72" customFormat="1" ht="30" customHeight="1">
      <c r="B17" s="98"/>
      <c r="C17" s="8"/>
      <c r="D17" s="145"/>
      <c r="E17" s="145"/>
      <c r="F17" s="112"/>
      <c r="G17" s="112"/>
      <c r="H17" s="112"/>
      <c r="I17" s="112"/>
      <c r="J17" s="113"/>
      <c r="K17" s="113"/>
      <c r="L17" s="113"/>
      <c r="M17" s="113"/>
      <c r="N17" s="112"/>
      <c r="O17" s="149"/>
      <c r="P17" s="149"/>
      <c r="Q17" s="149"/>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131"/>
      <c r="CH17" s="75"/>
      <c r="CI17" s="75"/>
      <c r="CJ17" s="75"/>
      <c r="CK17" s="75"/>
    </row>
    <row r="18" spans="2:91" s="72" customFormat="1" ht="30" customHeight="1">
      <c r="B18" s="101"/>
      <c r="C18" s="8"/>
      <c r="D18" s="2898" t="s">
        <v>1397</v>
      </c>
      <c r="E18" s="2258"/>
      <c r="F18" s="2959"/>
      <c r="G18" s="2960"/>
      <c r="H18" s="2961"/>
      <c r="I18" s="113"/>
      <c r="J18" s="2965" t="s">
        <v>1451</v>
      </c>
      <c r="K18" s="2965"/>
      <c r="L18" s="2965"/>
      <c r="M18" s="2965"/>
      <c r="N18" s="2965"/>
      <c r="O18" s="2965"/>
      <c r="P18" s="2965"/>
      <c r="Q18" s="296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132"/>
      <c r="CH18" s="75"/>
      <c r="CI18" s="75"/>
      <c r="CJ18" s="75"/>
      <c r="CK18" s="75"/>
    </row>
    <row r="19" spans="2:91" s="72" customFormat="1" ht="30" customHeight="1">
      <c r="B19" s="101"/>
      <c r="C19" s="8"/>
      <c r="D19" s="2899"/>
      <c r="E19" s="2258"/>
      <c r="F19" s="2962"/>
      <c r="G19" s="2963"/>
      <c r="H19" s="2964"/>
      <c r="I19" s="113"/>
      <c r="J19" s="2965"/>
      <c r="K19" s="2965"/>
      <c r="L19" s="2965"/>
      <c r="M19" s="2965"/>
      <c r="N19" s="2965"/>
      <c r="O19" s="2965"/>
      <c r="P19" s="2965"/>
      <c r="Q19" s="296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132"/>
      <c r="CH19" s="75"/>
      <c r="CI19" s="75"/>
      <c r="CJ19" s="75"/>
      <c r="CK19" s="75"/>
    </row>
    <row r="20" spans="2:91" s="72" customFormat="1" ht="30" customHeight="1">
      <c r="B20" s="101"/>
      <c r="C20" s="8"/>
      <c r="D20" s="8"/>
      <c r="E20" s="40"/>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132"/>
      <c r="CH20" s="75"/>
      <c r="CI20" s="75"/>
      <c r="CJ20" s="75"/>
      <c r="CK20" s="75"/>
    </row>
    <row r="21" spans="2:91" s="72" customFormat="1" ht="40.200000000000003" customHeight="1">
      <c r="B21" s="147"/>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50"/>
      <c r="CH21" s="75"/>
      <c r="CI21" s="75"/>
      <c r="CJ21" s="75"/>
      <c r="CK21" s="75"/>
    </row>
    <row r="22" spans="2:91" s="72" customFormat="1" ht="40.200000000000003" customHeight="1">
      <c r="B22" s="101"/>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132"/>
      <c r="CH22" s="75"/>
      <c r="CI22" s="75"/>
      <c r="CJ22" s="75"/>
      <c r="CK22" s="75"/>
    </row>
    <row r="23" spans="2:91" s="73" customFormat="1" ht="30" customHeight="1">
      <c r="B23" s="101"/>
      <c r="C23" s="85" t="s">
        <v>3234</v>
      </c>
      <c r="D23" s="85" t="s">
        <v>3235</v>
      </c>
      <c r="E23" s="47"/>
      <c r="F23" s="87"/>
      <c r="G23" s="47"/>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121"/>
      <c r="BP23" s="121"/>
      <c r="BQ23" s="121"/>
      <c r="BR23" s="121"/>
      <c r="BS23" s="121"/>
      <c r="BT23" s="121"/>
      <c r="BU23" s="47"/>
      <c r="BV23" s="47"/>
      <c r="BW23" s="47"/>
      <c r="BX23" s="47"/>
      <c r="BY23" s="47"/>
      <c r="BZ23" s="47"/>
      <c r="CA23" s="75"/>
      <c r="CB23" s="75"/>
      <c r="CC23" s="75"/>
      <c r="CD23" s="132"/>
      <c r="CH23" s="75"/>
      <c r="CI23" s="75"/>
      <c r="CJ23" s="75"/>
      <c r="CK23" s="75"/>
    </row>
    <row r="24" spans="2:91" s="73" customFormat="1" ht="30" customHeight="1">
      <c r="B24" s="101"/>
      <c r="C24" s="47"/>
      <c r="D24" s="144" t="s">
        <v>3236</v>
      </c>
      <c r="E24" s="47"/>
      <c r="F24" s="47"/>
      <c r="G24" s="47"/>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121"/>
      <c r="BP24" s="121"/>
      <c r="BQ24" s="121"/>
      <c r="BR24" s="121"/>
      <c r="BS24" s="121"/>
      <c r="BT24" s="121"/>
      <c r="BU24" s="47"/>
      <c r="BV24" s="47"/>
      <c r="BW24" s="47"/>
      <c r="BX24" s="47"/>
      <c r="BY24" s="47"/>
      <c r="BZ24" s="47"/>
      <c r="CA24" s="75"/>
      <c r="CB24" s="75"/>
      <c r="CC24" s="75"/>
      <c r="CD24" s="132"/>
      <c r="CH24" s="75"/>
      <c r="CI24" s="75"/>
      <c r="CJ24" s="75"/>
      <c r="CK24" s="75"/>
    </row>
    <row r="25" spans="2:91" s="73" customFormat="1" ht="30" customHeight="1">
      <c r="B25" s="84"/>
      <c r="C25" s="89"/>
      <c r="D25" s="8"/>
      <c r="E25" s="32"/>
      <c r="F25" s="86"/>
      <c r="G25" s="87"/>
      <c r="H25" s="90"/>
      <c r="I25" s="90"/>
      <c r="J25" s="110"/>
      <c r="K25" s="106"/>
      <c r="L25" s="106"/>
      <c r="M25" s="106"/>
      <c r="N25" s="106"/>
      <c r="O25" s="106"/>
      <c r="P25" s="110"/>
      <c r="Q25" s="110"/>
      <c r="R25" s="8"/>
      <c r="S25" s="8"/>
      <c r="T25" s="8"/>
      <c r="U25" s="8"/>
      <c r="V25" s="8"/>
      <c r="W25" s="8"/>
      <c r="X25" s="8"/>
      <c r="Y25" s="8"/>
      <c r="Z25" s="8"/>
      <c r="AA25" s="8"/>
      <c r="AB25" s="8"/>
      <c r="AC25" s="8"/>
      <c r="AD25" s="8"/>
      <c r="AE25" s="8"/>
      <c r="AF25" s="8"/>
      <c r="AG25" s="8"/>
      <c r="AH25" s="110"/>
      <c r="AI25" s="110"/>
      <c r="AJ25" s="110"/>
      <c r="AK25" s="32"/>
      <c r="AL25" s="117"/>
      <c r="AM25" s="118"/>
      <c r="AN25" s="90"/>
      <c r="AO25" s="90"/>
      <c r="AP25" s="110"/>
      <c r="AQ25" s="106"/>
      <c r="AR25" s="106"/>
      <c r="AS25" s="106"/>
      <c r="AT25" s="106"/>
      <c r="AU25" s="106"/>
      <c r="AV25" s="106"/>
      <c r="AW25" s="120"/>
      <c r="AX25" s="110"/>
      <c r="AY25" s="110"/>
      <c r="AZ25" s="8"/>
      <c r="BA25" s="8"/>
      <c r="BB25" s="8"/>
      <c r="BC25" s="8"/>
      <c r="BD25" s="8"/>
      <c r="BE25" s="8"/>
      <c r="BF25" s="8"/>
      <c r="BG25" s="8"/>
      <c r="BH25" s="8"/>
      <c r="BI25" s="8"/>
      <c r="BJ25" s="8"/>
      <c r="BQ25" s="121"/>
      <c r="BR25" s="121"/>
      <c r="BS25" s="121"/>
      <c r="BT25" s="121"/>
      <c r="BV25" s="71"/>
      <c r="BW25" s="71"/>
      <c r="BX25" s="71"/>
      <c r="BY25" s="1835" t="s">
        <v>3237</v>
      </c>
      <c r="BZ25" s="71"/>
      <c r="CA25" s="71"/>
      <c r="CB25" s="75"/>
      <c r="CC25" s="75"/>
      <c r="CD25" s="132"/>
      <c r="CH25" s="75"/>
      <c r="CI25" s="75"/>
      <c r="CJ25" s="75"/>
      <c r="CK25" s="75"/>
    </row>
    <row r="26" spans="2:91" s="73" customFormat="1" ht="30" customHeight="1">
      <c r="B26" s="84"/>
      <c r="C26" s="91"/>
      <c r="D26" s="1837" t="s">
        <v>1435</v>
      </c>
      <c r="E26" s="93"/>
      <c r="F26" s="94" t="s">
        <v>3238</v>
      </c>
      <c r="G26" s="93"/>
      <c r="H26" s="91"/>
      <c r="I26" s="111"/>
      <c r="J26" s="111"/>
      <c r="K26" s="111"/>
      <c r="L26" s="111"/>
      <c r="M26" s="111"/>
      <c r="N26" s="111"/>
      <c r="O26" s="111"/>
      <c r="P26" s="111"/>
      <c r="Q26" s="111"/>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1"/>
      <c r="AQ26" s="91"/>
      <c r="AR26" s="91"/>
      <c r="AS26" s="91"/>
      <c r="AT26" s="91"/>
      <c r="AU26" s="91"/>
      <c r="AV26" s="91"/>
      <c r="AW26" s="91"/>
      <c r="AX26" s="91"/>
      <c r="AY26" s="91"/>
      <c r="AZ26" s="91"/>
      <c r="BA26" s="91"/>
      <c r="BB26" s="91"/>
      <c r="BC26" s="91"/>
      <c r="BD26" s="91"/>
      <c r="BE26" s="91"/>
      <c r="BF26" s="91"/>
      <c r="BG26" s="91"/>
      <c r="BH26" s="91"/>
      <c r="BI26" s="91"/>
      <c r="BJ26" s="91"/>
      <c r="BQ26" s="121"/>
      <c r="BR26" s="121"/>
      <c r="BS26" s="121"/>
      <c r="BT26" s="121"/>
      <c r="BV26" s="2989" t="s">
        <v>99</v>
      </c>
      <c r="BW26" s="2990"/>
      <c r="BX26" s="2990"/>
      <c r="BY26" s="2991"/>
      <c r="BZ26" s="2992"/>
      <c r="CA26" s="2993"/>
      <c r="CB26" s="75"/>
      <c r="CC26" s="75"/>
      <c r="CD26" s="130"/>
      <c r="CE26" s="86"/>
      <c r="CF26" s="86"/>
      <c r="CG26" s="86"/>
      <c r="CH26" s="47"/>
      <c r="CI26" s="47"/>
      <c r="CJ26" s="47"/>
      <c r="CK26" s="47"/>
      <c r="CL26" s="47"/>
      <c r="CM26" s="47"/>
    </row>
    <row r="27" spans="2:91" s="73" customFormat="1" ht="30" customHeight="1">
      <c r="B27" s="84"/>
      <c r="C27" s="91"/>
      <c r="D27" s="92"/>
      <c r="E27" s="93"/>
      <c r="F27" s="82" t="s">
        <v>3239</v>
      </c>
      <c r="G27" s="93"/>
      <c r="H27" s="91"/>
      <c r="I27" s="111"/>
      <c r="J27" s="111"/>
      <c r="K27" s="111"/>
      <c r="L27" s="111"/>
      <c r="M27" s="111"/>
      <c r="N27" s="111"/>
      <c r="O27" s="111"/>
      <c r="P27" s="111"/>
      <c r="Q27" s="111"/>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1"/>
      <c r="AQ27" s="91"/>
      <c r="AR27" s="91"/>
      <c r="AS27" s="91"/>
      <c r="AT27" s="91"/>
      <c r="AU27" s="91"/>
      <c r="AV27" s="91"/>
      <c r="AW27" s="91"/>
      <c r="AX27" s="91"/>
      <c r="AY27" s="91"/>
      <c r="AZ27" s="91"/>
      <c r="BA27" s="91"/>
      <c r="BB27" s="91"/>
      <c r="BC27" s="91"/>
      <c r="BD27" s="91"/>
      <c r="BE27" s="91"/>
      <c r="BF27" s="91"/>
      <c r="BG27" s="91"/>
      <c r="BH27" s="91"/>
      <c r="BI27" s="91"/>
      <c r="BJ27" s="91"/>
      <c r="BQ27" s="121"/>
      <c r="BR27" s="121"/>
      <c r="BS27" s="121"/>
      <c r="BT27" s="121"/>
      <c r="BV27" s="2990"/>
      <c r="BW27" s="2990"/>
      <c r="BX27" s="2990"/>
      <c r="BY27" s="2994"/>
      <c r="BZ27" s="2995"/>
      <c r="CA27" s="2996"/>
      <c r="CB27" s="75"/>
      <c r="CC27" s="75"/>
      <c r="CD27" s="130"/>
      <c r="CE27" s="86"/>
      <c r="CF27" s="86"/>
      <c r="CG27" s="86"/>
      <c r="CH27" s="47"/>
      <c r="CI27" s="47"/>
      <c r="CJ27" s="47"/>
      <c r="CK27" s="47"/>
      <c r="CL27" s="47"/>
      <c r="CM27" s="47"/>
    </row>
    <row r="28" spans="2:91" s="73" customFormat="1" ht="25.2" customHeight="1">
      <c r="B28" s="96"/>
      <c r="C28" s="47"/>
      <c r="D28" s="87"/>
      <c r="E28" s="93"/>
      <c r="F28" s="95"/>
      <c r="G28" s="93"/>
      <c r="H28" s="47"/>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47"/>
      <c r="AQ28" s="47"/>
      <c r="AR28" s="47"/>
      <c r="AS28" s="47"/>
      <c r="AT28" s="47"/>
      <c r="AU28" s="47"/>
      <c r="AV28" s="47"/>
      <c r="AW28" s="47"/>
      <c r="AX28" s="47"/>
      <c r="AY28" s="47"/>
      <c r="AZ28" s="47"/>
      <c r="BA28" s="47"/>
      <c r="BB28" s="47"/>
      <c r="BC28" s="47"/>
      <c r="BD28" s="47"/>
      <c r="BE28" s="47"/>
      <c r="BF28" s="47"/>
      <c r="BG28" s="47"/>
      <c r="BH28" s="47"/>
      <c r="BI28" s="47"/>
      <c r="BJ28" s="47"/>
      <c r="BQ28" s="121"/>
      <c r="BR28" s="121"/>
      <c r="BS28" s="121"/>
      <c r="BT28" s="121"/>
      <c r="BV28" s="47"/>
      <c r="BW28" s="47"/>
      <c r="BX28" s="47"/>
      <c r="BY28" s="47"/>
      <c r="BZ28" s="47"/>
      <c r="CA28" s="47"/>
      <c r="CB28" s="75"/>
      <c r="CC28" s="75"/>
      <c r="CD28" s="130"/>
      <c r="CE28" s="86"/>
      <c r="CF28" s="86"/>
      <c r="CG28" s="86"/>
      <c r="CH28" s="47"/>
      <c r="CI28" s="47"/>
      <c r="CJ28" s="47"/>
      <c r="CK28" s="47"/>
      <c r="CL28" s="47"/>
      <c r="CM28" s="47"/>
    </row>
    <row r="29" spans="2:91" s="73" customFormat="1" ht="30" customHeight="1">
      <c r="B29" s="98"/>
      <c r="C29" s="47"/>
      <c r="D29" s="1832" t="s">
        <v>1439</v>
      </c>
      <c r="E29" s="93"/>
      <c r="F29" s="89" t="s">
        <v>3240</v>
      </c>
      <c r="G29" s="93"/>
      <c r="H29" s="47"/>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47"/>
      <c r="AQ29" s="47"/>
      <c r="AR29" s="47"/>
      <c r="AS29" s="47"/>
      <c r="AT29" s="47"/>
      <c r="AU29" s="47"/>
      <c r="AV29" s="47"/>
      <c r="AW29" s="47"/>
      <c r="AX29" s="47"/>
      <c r="AY29" s="47"/>
      <c r="AZ29" s="47"/>
      <c r="BA29" s="47"/>
      <c r="BB29" s="47"/>
      <c r="BC29" s="47"/>
      <c r="BD29" s="47"/>
      <c r="BE29" s="47"/>
      <c r="BF29" s="47"/>
      <c r="BG29" s="47"/>
      <c r="BH29" s="47"/>
      <c r="BI29" s="47"/>
      <c r="BJ29" s="47"/>
      <c r="BQ29" s="121"/>
      <c r="BR29" s="121"/>
      <c r="BS29" s="121"/>
      <c r="BT29" s="121"/>
      <c r="BV29" s="2989" t="s">
        <v>107</v>
      </c>
      <c r="BW29" s="2990"/>
      <c r="BX29" s="2990"/>
      <c r="BY29" s="2991"/>
      <c r="BZ29" s="2992"/>
      <c r="CA29" s="2993"/>
      <c r="CB29" s="75"/>
      <c r="CC29" s="75"/>
      <c r="CD29" s="130"/>
      <c r="CE29" s="86"/>
      <c r="CF29" s="86"/>
      <c r="CG29" s="86"/>
      <c r="CH29" s="47"/>
      <c r="CI29" s="47"/>
      <c r="CJ29" s="47"/>
      <c r="CK29" s="47"/>
      <c r="CL29" s="47"/>
      <c r="CM29" s="47"/>
    </row>
    <row r="30" spans="2:91" s="73" customFormat="1" ht="30" customHeight="1">
      <c r="B30" s="98"/>
      <c r="C30" s="47"/>
      <c r="D30" s="97"/>
      <c r="E30" s="93"/>
      <c r="F30" s="99" t="s">
        <v>3241</v>
      </c>
      <c r="G30" s="93"/>
      <c r="H30" s="47"/>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47"/>
      <c r="AQ30" s="47"/>
      <c r="AR30" s="47"/>
      <c r="AS30" s="47"/>
      <c r="AT30" s="47"/>
      <c r="AU30" s="47"/>
      <c r="AV30" s="47"/>
      <c r="AW30" s="47"/>
      <c r="AX30" s="47"/>
      <c r="AY30" s="47"/>
      <c r="AZ30" s="47"/>
      <c r="BA30" s="47"/>
      <c r="BB30" s="47"/>
      <c r="BC30" s="47"/>
      <c r="BD30" s="47"/>
      <c r="BE30" s="47"/>
      <c r="BF30" s="47"/>
      <c r="BG30" s="47"/>
      <c r="BH30" s="47"/>
      <c r="BI30" s="47"/>
      <c r="BJ30" s="47"/>
      <c r="BQ30" s="121"/>
      <c r="BR30" s="121"/>
      <c r="BS30" s="121"/>
      <c r="BT30" s="121"/>
      <c r="BV30" s="2990"/>
      <c r="BW30" s="2990"/>
      <c r="BX30" s="2990"/>
      <c r="BY30" s="2994"/>
      <c r="BZ30" s="2995"/>
      <c r="CA30" s="2996"/>
      <c r="CB30" s="75"/>
      <c r="CC30" s="75"/>
      <c r="CD30" s="130"/>
      <c r="CE30" s="86"/>
      <c r="CF30" s="86"/>
      <c r="CG30" s="86"/>
      <c r="CH30" s="47"/>
      <c r="CI30" s="47"/>
      <c r="CJ30" s="47"/>
      <c r="CK30" s="47"/>
      <c r="CL30" s="47"/>
      <c r="CM30" s="47"/>
    </row>
    <row r="31" spans="2:91" s="73" customFormat="1" ht="25.2" customHeight="1">
      <c r="B31" s="101"/>
      <c r="C31" s="47"/>
      <c r="D31" s="100"/>
      <c r="E31" s="93"/>
      <c r="F31" s="95"/>
      <c r="G31" s="93"/>
      <c r="H31" s="47"/>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47"/>
      <c r="AQ31" s="47"/>
      <c r="AR31" s="47"/>
      <c r="AS31" s="47"/>
      <c r="AT31" s="47"/>
      <c r="AU31" s="47"/>
      <c r="AV31" s="47"/>
      <c r="AW31" s="47"/>
      <c r="AX31" s="47"/>
      <c r="AY31" s="47"/>
      <c r="AZ31" s="47"/>
      <c r="BA31" s="47"/>
      <c r="BB31" s="47"/>
      <c r="BC31" s="47"/>
      <c r="BD31" s="47"/>
      <c r="BE31" s="47"/>
      <c r="BF31" s="47"/>
      <c r="BG31" s="47"/>
      <c r="BH31" s="47"/>
      <c r="BI31" s="47"/>
      <c r="BJ31" s="47"/>
      <c r="BQ31" s="121"/>
      <c r="BR31" s="121"/>
      <c r="BS31" s="121"/>
      <c r="BT31" s="121"/>
      <c r="BV31" s="47"/>
      <c r="BW31" s="47"/>
      <c r="BX31" s="47"/>
      <c r="BY31" s="47"/>
      <c r="BZ31" s="47"/>
      <c r="CA31" s="47"/>
      <c r="CB31" s="75"/>
      <c r="CC31" s="75"/>
      <c r="CD31" s="130"/>
      <c r="CE31" s="86"/>
      <c r="CF31" s="86"/>
      <c r="CG31" s="86"/>
      <c r="CH31" s="47"/>
      <c r="CI31" s="47"/>
      <c r="CJ31" s="47"/>
      <c r="CK31" s="47"/>
      <c r="CL31" s="47"/>
      <c r="CM31" s="47"/>
    </row>
    <row r="32" spans="2:91" s="73" customFormat="1" ht="30" customHeight="1">
      <c r="B32" s="84"/>
      <c r="C32" s="47"/>
      <c r="D32" s="86" t="s">
        <v>1488</v>
      </c>
      <c r="E32" s="93"/>
      <c r="F32" s="89" t="s">
        <v>3242</v>
      </c>
      <c r="G32" s="93"/>
      <c r="H32" s="47"/>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47"/>
      <c r="AQ32" s="47"/>
      <c r="AR32" s="47"/>
      <c r="AS32" s="47"/>
      <c r="AT32" s="47"/>
      <c r="AU32" s="47"/>
      <c r="AV32" s="47"/>
      <c r="AW32" s="47"/>
      <c r="AX32" s="47"/>
      <c r="AY32" s="47"/>
      <c r="AZ32" s="47"/>
      <c r="BA32" s="47"/>
      <c r="BB32" s="47"/>
      <c r="BC32" s="47"/>
      <c r="BD32" s="47"/>
      <c r="BE32" s="47"/>
      <c r="BF32" s="47"/>
      <c r="BG32" s="47"/>
      <c r="BH32" s="47"/>
      <c r="BI32" s="47"/>
      <c r="BJ32" s="47"/>
      <c r="BQ32" s="121"/>
      <c r="BR32" s="121"/>
      <c r="BS32" s="121"/>
      <c r="BT32" s="121"/>
      <c r="BV32" s="2989" t="s">
        <v>115</v>
      </c>
      <c r="BW32" s="2990"/>
      <c r="BX32" s="2990"/>
      <c r="BY32" s="2991"/>
      <c r="BZ32" s="2992"/>
      <c r="CA32" s="2993"/>
      <c r="CB32" s="75"/>
      <c r="CC32" s="75"/>
      <c r="CD32" s="130"/>
      <c r="CE32" s="86"/>
      <c r="CF32" s="86"/>
      <c r="CG32" s="86"/>
      <c r="CH32" s="47"/>
      <c r="CI32" s="47"/>
      <c r="CJ32" s="47"/>
      <c r="CK32" s="47"/>
      <c r="CL32" s="47"/>
      <c r="CM32" s="47"/>
    </row>
    <row r="33" spans="2:91" s="73" customFormat="1" ht="30" customHeight="1">
      <c r="B33" s="84"/>
      <c r="C33" s="47"/>
      <c r="D33" s="102"/>
      <c r="E33" s="93"/>
      <c r="F33" s="99" t="s">
        <v>3243</v>
      </c>
      <c r="G33" s="93"/>
      <c r="H33" s="47"/>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47"/>
      <c r="AQ33" s="47"/>
      <c r="AR33" s="47"/>
      <c r="AS33" s="47"/>
      <c r="AT33" s="47"/>
      <c r="AU33" s="47"/>
      <c r="AV33" s="47"/>
      <c r="AW33" s="47"/>
      <c r="AX33" s="47"/>
      <c r="AY33" s="47"/>
      <c r="AZ33" s="47"/>
      <c r="BA33" s="47"/>
      <c r="BB33" s="47"/>
      <c r="BC33" s="47"/>
      <c r="BD33" s="47"/>
      <c r="BE33" s="47"/>
      <c r="BF33" s="47"/>
      <c r="BG33" s="47"/>
      <c r="BH33" s="47"/>
      <c r="BI33" s="47"/>
      <c r="BJ33" s="47"/>
      <c r="BQ33" s="121"/>
      <c r="BR33" s="121"/>
      <c r="BS33" s="121"/>
      <c r="BT33" s="121"/>
      <c r="BV33" s="2990"/>
      <c r="BW33" s="2990"/>
      <c r="BX33" s="2990"/>
      <c r="BY33" s="2994"/>
      <c r="BZ33" s="2995"/>
      <c r="CA33" s="2996"/>
      <c r="CB33" s="75"/>
      <c r="CC33" s="75"/>
      <c r="CD33" s="130"/>
      <c r="CE33" s="86"/>
      <c r="CF33" s="86"/>
      <c r="CG33" s="86"/>
      <c r="CH33" s="47"/>
      <c r="CI33" s="47"/>
      <c r="CJ33" s="47"/>
      <c r="CK33" s="47"/>
      <c r="CL33" s="47"/>
      <c r="CM33" s="47"/>
    </row>
    <row r="34" spans="2:91" s="73" customFormat="1" ht="25.2" customHeight="1">
      <c r="B34" s="84"/>
      <c r="C34" s="47"/>
      <c r="D34" s="97"/>
      <c r="E34" s="93"/>
      <c r="F34" s="95"/>
      <c r="G34" s="93"/>
      <c r="H34" s="47"/>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47"/>
      <c r="AQ34" s="47"/>
      <c r="AR34" s="47"/>
      <c r="AS34" s="47"/>
      <c r="AT34" s="47"/>
      <c r="AU34" s="47"/>
      <c r="AV34" s="47"/>
      <c r="AW34" s="47"/>
      <c r="AX34" s="47"/>
      <c r="AY34" s="47"/>
      <c r="AZ34" s="47"/>
      <c r="BA34" s="47"/>
      <c r="BB34" s="47"/>
      <c r="BC34" s="47"/>
      <c r="BD34" s="47"/>
      <c r="BE34" s="47"/>
      <c r="BF34" s="47"/>
      <c r="BG34" s="47"/>
      <c r="BH34" s="47"/>
      <c r="BI34" s="47"/>
      <c r="BJ34" s="47"/>
      <c r="BQ34" s="121"/>
      <c r="BR34" s="121"/>
      <c r="BS34" s="121"/>
      <c r="BT34" s="121"/>
      <c r="BV34" s="47"/>
      <c r="BW34" s="47"/>
      <c r="BX34" s="47"/>
      <c r="BY34" s="47"/>
      <c r="BZ34" s="47"/>
      <c r="CA34" s="47"/>
      <c r="CB34" s="75"/>
      <c r="CC34" s="75"/>
      <c r="CD34" s="130"/>
      <c r="CE34" s="86"/>
      <c r="CF34" s="86"/>
      <c r="CG34" s="86"/>
      <c r="CH34" s="47"/>
      <c r="CI34" s="47"/>
      <c r="CJ34" s="47"/>
      <c r="CK34" s="47"/>
      <c r="CL34" s="47"/>
      <c r="CM34" s="47"/>
    </row>
    <row r="35" spans="2:91" s="73" customFormat="1" ht="30" customHeight="1">
      <c r="B35" s="84"/>
      <c r="C35" s="47"/>
      <c r="D35" s="1832" t="s">
        <v>1546</v>
      </c>
      <c r="E35" s="93"/>
      <c r="F35" s="89" t="s">
        <v>3244</v>
      </c>
      <c r="G35" s="93"/>
      <c r="H35" s="47"/>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47"/>
      <c r="AQ35" s="47"/>
      <c r="AR35" s="47"/>
      <c r="AS35" s="47"/>
      <c r="AT35" s="47"/>
      <c r="AU35" s="47"/>
      <c r="AV35" s="47"/>
      <c r="AW35" s="47"/>
      <c r="AX35" s="47"/>
      <c r="AY35" s="47"/>
      <c r="AZ35" s="47"/>
      <c r="BA35" s="47"/>
      <c r="BB35" s="47"/>
      <c r="BC35" s="47"/>
      <c r="BD35" s="47"/>
      <c r="BE35" s="47"/>
      <c r="BF35" s="47"/>
      <c r="BG35" s="47"/>
      <c r="BH35" s="47"/>
      <c r="BI35" s="47"/>
      <c r="BJ35" s="47"/>
      <c r="BQ35" s="121"/>
      <c r="BR35" s="121"/>
      <c r="BS35" s="121"/>
      <c r="BT35" s="121"/>
      <c r="BV35" s="2989" t="s">
        <v>123</v>
      </c>
      <c r="BW35" s="2990"/>
      <c r="BX35" s="2990"/>
      <c r="BY35" s="2991"/>
      <c r="BZ35" s="2992"/>
      <c r="CA35" s="2993"/>
      <c r="CB35" s="75"/>
      <c r="CC35" s="75"/>
      <c r="CD35" s="130"/>
      <c r="CE35" s="86"/>
      <c r="CF35" s="86"/>
      <c r="CG35" s="86"/>
      <c r="CH35" s="47"/>
      <c r="CI35" s="47"/>
      <c r="CJ35" s="47"/>
      <c r="CK35" s="47"/>
      <c r="CL35" s="47"/>
      <c r="CM35" s="47"/>
    </row>
    <row r="36" spans="2:91" s="73" customFormat="1" ht="30" customHeight="1">
      <c r="B36" s="96"/>
      <c r="C36" s="47"/>
      <c r="D36" s="97"/>
      <c r="E36" s="93"/>
      <c r="F36" s="99" t="s">
        <v>3245</v>
      </c>
      <c r="G36" s="93"/>
      <c r="H36" s="47"/>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47"/>
      <c r="AQ36" s="47"/>
      <c r="AR36" s="47"/>
      <c r="AS36" s="47"/>
      <c r="AT36" s="47"/>
      <c r="AU36" s="47"/>
      <c r="AV36" s="47"/>
      <c r="AW36" s="47"/>
      <c r="AX36" s="47"/>
      <c r="AY36" s="47"/>
      <c r="AZ36" s="47"/>
      <c r="BA36" s="47"/>
      <c r="BB36" s="47"/>
      <c r="BC36" s="47"/>
      <c r="BD36" s="47"/>
      <c r="BE36" s="47"/>
      <c r="BF36" s="47"/>
      <c r="BG36" s="47"/>
      <c r="BH36" s="47"/>
      <c r="BI36" s="47"/>
      <c r="BJ36" s="47"/>
      <c r="BQ36" s="121"/>
      <c r="BR36" s="121"/>
      <c r="BS36" s="121"/>
      <c r="BT36" s="121"/>
      <c r="BV36" s="2990"/>
      <c r="BW36" s="2990"/>
      <c r="BX36" s="2990"/>
      <c r="BY36" s="2994"/>
      <c r="BZ36" s="2995"/>
      <c r="CA36" s="2996"/>
      <c r="CB36" s="75"/>
      <c r="CC36" s="75"/>
      <c r="CD36" s="130"/>
      <c r="CE36" s="86"/>
      <c r="CF36" s="86"/>
      <c r="CG36" s="86"/>
      <c r="CH36" s="47"/>
      <c r="CI36" s="47"/>
      <c r="CJ36" s="47"/>
      <c r="CK36" s="47"/>
      <c r="CL36" s="47"/>
      <c r="CM36" s="47"/>
    </row>
    <row r="37" spans="2:91" s="73" customFormat="1" ht="25.2" customHeight="1">
      <c r="B37" s="98"/>
      <c r="C37" s="47"/>
      <c r="D37" s="100"/>
      <c r="E37" s="93"/>
      <c r="F37" s="95"/>
      <c r="G37" s="93"/>
      <c r="H37" s="47"/>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47"/>
      <c r="AQ37" s="47"/>
      <c r="AR37" s="47"/>
      <c r="AS37" s="47"/>
      <c r="AT37" s="47"/>
      <c r="AU37" s="47"/>
      <c r="AV37" s="47"/>
      <c r="AW37" s="47"/>
      <c r="AX37" s="47"/>
      <c r="AY37" s="47"/>
      <c r="AZ37" s="47"/>
      <c r="BA37" s="47"/>
      <c r="BB37" s="47"/>
      <c r="BC37" s="47"/>
      <c r="BD37" s="47"/>
      <c r="BE37" s="47"/>
      <c r="BF37" s="47"/>
      <c r="BG37" s="47"/>
      <c r="BH37" s="47"/>
      <c r="BI37" s="47"/>
      <c r="BJ37" s="47"/>
      <c r="BQ37" s="121"/>
      <c r="BR37" s="121"/>
      <c r="BS37" s="121"/>
      <c r="BT37" s="121"/>
      <c r="BV37" s="47"/>
      <c r="BW37" s="47"/>
      <c r="BX37" s="47"/>
      <c r="BY37" s="47"/>
      <c r="BZ37" s="47"/>
      <c r="CA37" s="47"/>
      <c r="CB37" s="75"/>
      <c r="CC37" s="75"/>
      <c r="CD37" s="130"/>
      <c r="CE37" s="86"/>
      <c r="CF37" s="86"/>
      <c r="CG37" s="86"/>
      <c r="CH37" s="47"/>
      <c r="CI37" s="47"/>
      <c r="CJ37" s="47"/>
      <c r="CK37" s="47"/>
      <c r="CL37" s="47"/>
      <c r="CM37" s="47"/>
    </row>
    <row r="38" spans="2:91" s="73" customFormat="1" ht="30" customHeight="1">
      <c r="B38" s="98"/>
      <c r="C38" s="47"/>
      <c r="D38" s="1832" t="s">
        <v>1548</v>
      </c>
      <c r="E38" s="93"/>
      <c r="F38" s="89" t="s">
        <v>3246</v>
      </c>
      <c r="G38" s="93"/>
      <c r="H38" s="47"/>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47"/>
      <c r="AQ38" s="47"/>
      <c r="AR38" s="47"/>
      <c r="AS38" s="47"/>
      <c r="AT38" s="47"/>
      <c r="AU38" s="47"/>
      <c r="AV38" s="47"/>
      <c r="AW38" s="47"/>
      <c r="AX38" s="47"/>
      <c r="AY38" s="47"/>
      <c r="AZ38" s="47"/>
      <c r="BA38" s="47"/>
      <c r="BB38" s="47"/>
      <c r="BC38" s="47"/>
      <c r="BD38" s="47"/>
      <c r="BE38" s="47"/>
      <c r="BF38" s="47"/>
      <c r="BG38" s="47"/>
      <c r="BH38" s="47"/>
      <c r="BI38" s="47"/>
      <c r="BJ38" s="47"/>
      <c r="BQ38" s="121"/>
      <c r="BR38" s="121"/>
      <c r="BS38" s="121"/>
      <c r="BT38" s="121"/>
      <c r="BV38" s="2989" t="s">
        <v>1689</v>
      </c>
      <c r="BW38" s="2990"/>
      <c r="BX38" s="2990"/>
      <c r="BY38" s="2991"/>
      <c r="BZ38" s="2992"/>
      <c r="CA38" s="2993"/>
      <c r="CB38" s="75"/>
      <c r="CC38" s="75"/>
      <c r="CD38" s="130"/>
      <c r="CE38" s="86"/>
      <c r="CF38" s="86"/>
      <c r="CG38" s="86"/>
      <c r="CH38" s="47"/>
      <c r="CI38" s="47"/>
      <c r="CJ38" s="47"/>
      <c r="CK38" s="47"/>
      <c r="CL38" s="47"/>
      <c r="CM38" s="47"/>
    </row>
    <row r="39" spans="2:91" s="73" customFormat="1" ht="30" customHeight="1">
      <c r="B39" s="101"/>
      <c r="C39" s="47"/>
      <c r="D39" s="97"/>
      <c r="E39" s="93"/>
      <c r="F39" s="99" t="s">
        <v>3247</v>
      </c>
      <c r="G39" s="93"/>
      <c r="H39" s="47"/>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47"/>
      <c r="AQ39" s="47"/>
      <c r="AR39" s="47"/>
      <c r="AS39" s="47"/>
      <c r="AT39" s="47"/>
      <c r="AU39" s="47"/>
      <c r="AV39" s="47"/>
      <c r="AW39" s="47"/>
      <c r="AX39" s="47"/>
      <c r="AY39" s="47"/>
      <c r="AZ39" s="47"/>
      <c r="BA39" s="47"/>
      <c r="BB39" s="47"/>
      <c r="BC39" s="47"/>
      <c r="BD39" s="47"/>
      <c r="BE39" s="47"/>
      <c r="BF39" s="47"/>
      <c r="BG39" s="47"/>
      <c r="BH39" s="47"/>
      <c r="BI39" s="47"/>
      <c r="BJ39" s="47"/>
      <c r="BQ39" s="121"/>
      <c r="BR39" s="121"/>
      <c r="BS39" s="121"/>
      <c r="BT39" s="121"/>
      <c r="BV39" s="2990"/>
      <c r="BW39" s="2990"/>
      <c r="BX39" s="2990"/>
      <c r="BY39" s="2994"/>
      <c r="BZ39" s="2995"/>
      <c r="CA39" s="2996"/>
      <c r="CB39" s="75"/>
      <c r="CC39" s="75"/>
      <c r="CD39" s="130"/>
      <c r="CE39" s="86"/>
      <c r="CF39" s="86"/>
      <c r="CG39" s="86"/>
      <c r="CH39" s="47"/>
      <c r="CI39" s="47"/>
      <c r="CJ39" s="47"/>
      <c r="CK39" s="47"/>
      <c r="CL39" s="47"/>
      <c r="CM39" s="47"/>
    </row>
    <row r="40" spans="2:91" s="73" customFormat="1" ht="25.2" customHeight="1">
      <c r="B40" s="84"/>
      <c r="C40" s="47"/>
      <c r="D40" s="100"/>
      <c r="E40" s="93"/>
      <c r="F40" s="86"/>
      <c r="G40" s="93"/>
      <c r="H40" s="47"/>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47"/>
      <c r="AQ40" s="47"/>
      <c r="AR40" s="47"/>
      <c r="AS40" s="47"/>
      <c r="AT40" s="47"/>
      <c r="AU40" s="47"/>
      <c r="AV40" s="47"/>
      <c r="AW40" s="47"/>
      <c r="AX40" s="47"/>
      <c r="AY40" s="47"/>
      <c r="AZ40" s="47"/>
      <c r="BA40" s="47"/>
      <c r="BB40" s="47"/>
      <c r="BC40" s="47"/>
      <c r="BD40" s="47"/>
      <c r="BE40" s="47"/>
      <c r="BF40" s="47"/>
      <c r="BG40" s="47"/>
      <c r="BH40" s="47"/>
      <c r="BI40" s="47"/>
      <c r="BJ40" s="47"/>
      <c r="BQ40" s="121"/>
      <c r="BR40" s="121"/>
      <c r="BS40" s="121"/>
      <c r="BT40" s="121"/>
      <c r="BV40" s="47"/>
      <c r="BW40" s="47"/>
      <c r="BX40" s="47"/>
      <c r="BY40" s="47"/>
      <c r="BZ40" s="47"/>
      <c r="CA40" s="47"/>
      <c r="CB40" s="75"/>
      <c r="CC40" s="75"/>
      <c r="CD40" s="130"/>
      <c r="CE40" s="86"/>
      <c r="CF40" s="86"/>
      <c r="CG40" s="86"/>
      <c r="CH40" s="47"/>
      <c r="CI40" s="47"/>
      <c r="CJ40" s="47"/>
      <c r="CK40" s="47"/>
      <c r="CL40" s="47"/>
      <c r="CM40" s="47"/>
    </row>
    <row r="41" spans="2:91" s="73" customFormat="1" ht="30" customHeight="1">
      <c r="B41" s="84"/>
      <c r="C41" s="47"/>
      <c r="D41" s="1832" t="s">
        <v>1551</v>
      </c>
      <c r="E41" s="93"/>
      <c r="F41" s="86" t="s">
        <v>3248</v>
      </c>
      <c r="G41" s="93"/>
      <c r="H41" s="47"/>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47"/>
      <c r="AQ41" s="47"/>
      <c r="AR41" s="47"/>
      <c r="AS41" s="47"/>
      <c r="AT41" s="47"/>
      <c r="AU41" s="47"/>
      <c r="AV41" s="47"/>
      <c r="AW41" s="47"/>
      <c r="AX41" s="47"/>
      <c r="AY41" s="47"/>
      <c r="AZ41" s="47"/>
      <c r="BA41" s="47"/>
      <c r="BB41" s="47"/>
      <c r="BC41" s="47"/>
      <c r="BD41" s="47"/>
      <c r="BE41" s="47"/>
      <c r="BF41" s="47"/>
      <c r="BG41" s="47"/>
      <c r="BH41" s="47"/>
      <c r="BI41" s="47"/>
      <c r="BJ41" s="47"/>
      <c r="BQ41" s="121"/>
      <c r="BR41" s="121"/>
      <c r="BS41" s="121"/>
      <c r="BT41" s="121"/>
      <c r="BV41" s="2989" t="s">
        <v>1690</v>
      </c>
      <c r="BW41" s="2990"/>
      <c r="BX41" s="2990"/>
      <c r="BY41" s="2991"/>
      <c r="BZ41" s="2992"/>
      <c r="CA41" s="2993"/>
      <c r="CB41" s="75"/>
      <c r="CC41" s="75"/>
      <c r="CD41" s="130"/>
      <c r="CE41" s="86"/>
      <c r="CF41" s="86"/>
      <c r="CG41" s="86"/>
      <c r="CH41" s="47"/>
      <c r="CI41" s="47"/>
      <c r="CJ41" s="47"/>
      <c r="CK41" s="47"/>
      <c r="CL41" s="47"/>
      <c r="CM41" s="47"/>
    </row>
    <row r="42" spans="2:91" s="73" customFormat="1" ht="30" customHeight="1">
      <c r="B42" s="84"/>
      <c r="C42" s="47"/>
      <c r="D42" s="47"/>
      <c r="E42" s="93"/>
      <c r="F42" s="88" t="s">
        <v>3249</v>
      </c>
      <c r="G42" s="93"/>
      <c r="H42" s="47"/>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47"/>
      <c r="AQ42" s="47"/>
      <c r="AR42" s="47"/>
      <c r="AS42" s="47"/>
      <c r="AT42" s="47"/>
      <c r="AU42" s="47"/>
      <c r="AV42" s="47"/>
      <c r="AW42" s="47"/>
      <c r="AX42" s="47"/>
      <c r="AY42" s="47"/>
      <c r="AZ42" s="47"/>
      <c r="BA42" s="47"/>
      <c r="BB42" s="47"/>
      <c r="BC42" s="47"/>
      <c r="BD42" s="47"/>
      <c r="BE42" s="47"/>
      <c r="BF42" s="47"/>
      <c r="BG42" s="47"/>
      <c r="BH42" s="47"/>
      <c r="BI42" s="47"/>
      <c r="BJ42" s="47"/>
      <c r="BQ42" s="121"/>
      <c r="BR42" s="121"/>
      <c r="BS42" s="121"/>
      <c r="BT42" s="121"/>
      <c r="BV42" s="2990"/>
      <c r="BW42" s="2990"/>
      <c r="BX42" s="2990"/>
      <c r="BY42" s="2994"/>
      <c r="BZ42" s="2995"/>
      <c r="CA42" s="2996"/>
      <c r="CB42" s="75"/>
      <c r="CC42" s="75"/>
      <c r="CD42" s="130"/>
      <c r="CE42" s="86"/>
      <c r="CF42" s="86"/>
      <c r="CG42" s="86"/>
      <c r="CH42" s="47"/>
      <c r="CI42" s="47"/>
      <c r="CJ42" s="47"/>
      <c r="CK42" s="47"/>
      <c r="CL42" s="47"/>
      <c r="CM42" s="47"/>
    </row>
    <row r="43" spans="2:91" s="73" customFormat="1" ht="25.2" customHeight="1">
      <c r="B43" s="101"/>
      <c r="C43" s="47"/>
      <c r="D43" s="47"/>
      <c r="E43" s="93"/>
      <c r="F43" s="86"/>
      <c r="G43" s="93"/>
      <c r="H43" s="47"/>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47"/>
      <c r="AQ43" s="47"/>
      <c r="AR43" s="47"/>
      <c r="AS43" s="47"/>
      <c r="AT43" s="47"/>
      <c r="AU43" s="47"/>
      <c r="AV43" s="47"/>
      <c r="AW43" s="47"/>
      <c r="AX43" s="47"/>
      <c r="AY43" s="47"/>
      <c r="AZ43" s="47"/>
      <c r="BA43" s="47"/>
      <c r="BB43" s="47"/>
      <c r="BC43" s="47"/>
      <c r="BD43" s="47"/>
      <c r="BE43" s="47"/>
      <c r="BF43" s="47"/>
      <c r="BG43" s="47"/>
      <c r="BH43" s="47"/>
      <c r="BI43" s="47"/>
      <c r="BJ43" s="47"/>
      <c r="BQ43" s="121"/>
      <c r="BR43" s="121"/>
      <c r="BS43" s="121"/>
      <c r="BT43" s="121"/>
      <c r="BV43" s="47"/>
      <c r="BW43" s="47"/>
      <c r="BX43" s="47"/>
      <c r="BY43" s="47"/>
      <c r="BZ43" s="47"/>
      <c r="CA43" s="47"/>
      <c r="CB43" s="75"/>
      <c r="CC43" s="75"/>
      <c r="CD43" s="132"/>
      <c r="CH43" s="75"/>
      <c r="CI43" s="75"/>
      <c r="CJ43" s="75"/>
      <c r="CK43" s="75"/>
    </row>
    <row r="44" spans="2:91" s="73" customFormat="1" ht="30" customHeight="1">
      <c r="B44" s="96"/>
      <c r="C44" s="47"/>
      <c r="D44" s="85" t="s">
        <v>1554</v>
      </c>
      <c r="E44" s="93"/>
      <c r="F44" s="86" t="s">
        <v>3250</v>
      </c>
      <c r="G44" s="93"/>
      <c r="H44" s="47"/>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47"/>
      <c r="AQ44" s="47"/>
      <c r="AR44" s="47"/>
      <c r="AS44" s="47"/>
      <c r="AT44" s="47"/>
      <c r="AU44" s="47"/>
      <c r="AV44" s="47"/>
      <c r="AW44" s="47"/>
      <c r="AX44" s="47"/>
      <c r="AY44" s="47"/>
      <c r="AZ44" s="47"/>
      <c r="BA44" s="47"/>
      <c r="BB44" s="47"/>
      <c r="BC44" s="47"/>
      <c r="BD44" s="47"/>
      <c r="BE44" s="47"/>
      <c r="BF44" s="47"/>
      <c r="BG44" s="47"/>
      <c r="BH44" s="47"/>
      <c r="BI44" s="47"/>
      <c r="BJ44" s="47"/>
      <c r="BQ44" s="121"/>
      <c r="BR44" s="121"/>
      <c r="BS44" s="121"/>
      <c r="BT44" s="121"/>
      <c r="BV44" s="2989" t="s">
        <v>2022</v>
      </c>
      <c r="BW44" s="2990"/>
      <c r="BX44" s="2990"/>
      <c r="BY44" s="2991"/>
      <c r="BZ44" s="2992"/>
      <c r="CA44" s="2993"/>
      <c r="CB44" s="75"/>
      <c r="CC44" s="75"/>
      <c r="CD44" s="131"/>
      <c r="CH44" s="75"/>
      <c r="CI44" s="75"/>
      <c r="CJ44" s="75"/>
      <c r="CK44" s="75"/>
    </row>
    <row r="45" spans="2:91" s="73" customFormat="1" ht="30" customHeight="1">
      <c r="B45" s="98"/>
      <c r="C45" s="47"/>
      <c r="D45" s="85"/>
      <c r="E45" s="93"/>
      <c r="F45" s="88" t="s">
        <v>3251</v>
      </c>
      <c r="G45" s="93"/>
      <c r="H45" s="47"/>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47"/>
      <c r="AQ45" s="47"/>
      <c r="AR45" s="47"/>
      <c r="AS45" s="47"/>
      <c r="AT45" s="47"/>
      <c r="AU45" s="47"/>
      <c r="AV45" s="47"/>
      <c r="AW45" s="47"/>
      <c r="AX45" s="47"/>
      <c r="AY45" s="47"/>
      <c r="AZ45" s="47"/>
      <c r="BA45" s="47"/>
      <c r="BB45" s="47"/>
      <c r="BC45" s="47"/>
      <c r="BD45" s="47"/>
      <c r="BE45" s="47"/>
      <c r="BF45" s="47"/>
      <c r="BG45" s="47"/>
      <c r="BH45" s="47"/>
      <c r="BI45" s="47"/>
      <c r="BJ45" s="47"/>
      <c r="BQ45" s="121"/>
      <c r="BR45" s="121"/>
      <c r="BS45" s="121"/>
      <c r="BT45" s="121"/>
      <c r="BV45" s="2990"/>
      <c r="BW45" s="2990"/>
      <c r="BX45" s="2990"/>
      <c r="BY45" s="2994"/>
      <c r="BZ45" s="2995"/>
      <c r="CA45" s="2996"/>
      <c r="CB45" s="75"/>
      <c r="CC45" s="75"/>
      <c r="CD45" s="131"/>
      <c r="CH45" s="75"/>
      <c r="CI45" s="75"/>
      <c r="CJ45" s="75"/>
      <c r="CK45" s="75"/>
    </row>
    <row r="46" spans="2:91" s="73" customFormat="1" ht="25.2" customHeight="1">
      <c r="B46" s="98"/>
      <c r="C46" s="47"/>
      <c r="D46" s="85"/>
      <c r="E46" s="93"/>
      <c r="F46" s="86"/>
      <c r="G46" s="93"/>
      <c r="H46" s="47"/>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47"/>
      <c r="AQ46" s="47"/>
      <c r="AR46" s="47"/>
      <c r="AS46" s="47"/>
      <c r="AT46" s="47"/>
      <c r="AU46" s="47"/>
      <c r="AV46" s="47"/>
      <c r="AW46" s="47"/>
      <c r="AX46" s="47"/>
      <c r="AY46" s="47"/>
      <c r="AZ46" s="47"/>
      <c r="BA46" s="47"/>
      <c r="BB46" s="47"/>
      <c r="BC46" s="47"/>
      <c r="BD46" s="47"/>
      <c r="BE46" s="47"/>
      <c r="BF46" s="47"/>
      <c r="BG46" s="47"/>
      <c r="BH46" s="47"/>
      <c r="BI46" s="47"/>
      <c r="BJ46" s="47"/>
      <c r="BQ46" s="121"/>
      <c r="BR46" s="121"/>
      <c r="BS46" s="121"/>
      <c r="BT46" s="121"/>
      <c r="BV46" s="47"/>
      <c r="BW46" s="47"/>
      <c r="BX46" s="47"/>
      <c r="BY46" s="47"/>
      <c r="BZ46" s="47"/>
      <c r="CA46" s="47"/>
      <c r="CB46" s="75"/>
      <c r="CC46" s="75"/>
      <c r="CD46" s="132"/>
      <c r="CH46" s="75"/>
      <c r="CI46" s="75"/>
      <c r="CJ46" s="75"/>
      <c r="CK46" s="75"/>
    </row>
    <row r="47" spans="2:91" s="73" customFormat="1" ht="30" customHeight="1">
      <c r="B47" s="101"/>
      <c r="C47" s="47"/>
      <c r="D47" s="85" t="s">
        <v>1557</v>
      </c>
      <c r="E47" s="93"/>
      <c r="F47" s="86" t="s">
        <v>2285</v>
      </c>
      <c r="G47" s="93"/>
      <c r="H47" s="47"/>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47"/>
      <c r="AQ47" s="47"/>
      <c r="AR47" s="47"/>
      <c r="AS47" s="47"/>
      <c r="AT47" s="47"/>
      <c r="AU47" s="47"/>
      <c r="AV47" s="47"/>
      <c r="AW47" s="47"/>
      <c r="AX47" s="47"/>
      <c r="AY47" s="47"/>
      <c r="AZ47" s="47"/>
      <c r="BA47" s="47"/>
      <c r="BB47" s="47"/>
      <c r="BC47" s="47"/>
      <c r="BD47" s="47"/>
      <c r="BE47" s="47"/>
      <c r="BF47" s="47"/>
      <c r="BG47" s="47"/>
      <c r="BH47" s="47"/>
      <c r="BI47" s="47"/>
      <c r="BJ47" s="47"/>
      <c r="BQ47" s="121"/>
      <c r="BR47" s="121"/>
      <c r="BS47" s="121"/>
      <c r="BT47" s="121"/>
      <c r="BV47" s="2989" t="s">
        <v>1589</v>
      </c>
      <c r="BW47" s="2990"/>
      <c r="BX47" s="2990"/>
      <c r="BY47" s="2991"/>
      <c r="BZ47" s="2992"/>
      <c r="CA47" s="2993"/>
      <c r="CB47" s="75"/>
      <c r="CC47" s="75"/>
      <c r="CD47" s="132"/>
      <c r="CH47" s="75"/>
      <c r="CI47" s="75"/>
      <c r="CJ47" s="75"/>
      <c r="CK47" s="75"/>
    </row>
    <row r="48" spans="2:91" s="73" customFormat="1" ht="30" customHeight="1">
      <c r="B48" s="84"/>
      <c r="C48" s="47"/>
      <c r="D48" s="85"/>
      <c r="E48" s="93"/>
      <c r="F48" s="88" t="s">
        <v>3252</v>
      </c>
      <c r="G48" s="93"/>
      <c r="H48" s="47"/>
      <c r="I48" s="88"/>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47"/>
      <c r="AQ48" s="47"/>
      <c r="AR48" s="47"/>
      <c r="AS48" s="47"/>
      <c r="AT48" s="47"/>
      <c r="AU48" s="47"/>
      <c r="AV48" s="47"/>
      <c r="AW48" s="47"/>
      <c r="AX48" s="47"/>
      <c r="AY48" s="47"/>
      <c r="AZ48" s="47"/>
      <c r="BA48" s="47"/>
      <c r="BB48" s="47"/>
      <c r="BC48" s="47"/>
      <c r="BD48" s="47"/>
      <c r="BE48" s="47"/>
      <c r="BF48" s="47"/>
      <c r="BG48" s="47"/>
      <c r="BH48" s="47"/>
      <c r="BI48" s="47"/>
      <c r="BJ48" s="47"/>
      <c r="BQ48" s="121"/>
      <c r="BR48" s="121"/>
      <c r="BS48" s="121"/>
      <c r="BT48" s="121"/>
      <c r="BV48" s="2990"/>
      <c r="BW48" s="2990"/>
      <c r="BX48" s="2990"/>
      <c r="BY48" s="2994"/>
      <c r="BZ48" s="2995"/>
      <c r="CA48" s="2996"/>
      <c r="CB48" s="75"/>
      <c r="CC48" s="75"/>
      <c r="CD48" s="132"/>
      <c r="CH48" s="75"/>
      <c r="CI48" s="75"/>
      <c r="CJ48" s="75"/>
      <c r="CK48" s="75"/>
    </row>
    <row r="49" spans="2:126" s="73" customFormat="1" ht="40.200000000000003" customHeight="1">
      <c r="B49" s="103"/>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50"/>
      <c r="CH49" s="75"/>
      <c r="CI49" s="75"/>
      <c r="CJ49" s="75"/>
      <c r="CK49" s="75"/>
    </row>
    <row r="50" spans="2:126" s="73" customFormat="1" ht="40.200000000000003" customHeight="1">
      <c r="B50" s="84"/>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128"/>
      <c r="CH50" s="75"/>
      <c r="CI50" s="75"/>
      <c r="CJ50" s="75"/>
      <c r="CK50" s="75"/>
    </row>
    <row r="51" spans="2:126" s="73" customFormat="1" ht="30" customHeight="1">
      <c r="B51" s="84"/>
      <c r="C51" s="85" t="s">
        <v>3253</v>
      </c>
      <c r="D51" s="86" t="s">
        <v>3254</v>
      </c>
      <c r="E51" s="85"/>
      <c r="F51" s="86"/>
      <c r="G51" s="148"/>
      <c r="H51" s="47"/>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121"/>
      <c r="BP51" s="121"/>
      <c r="BQ51" s="121"/>
      <c r="BR51" s="121"/>
      <c r="BS51" s="121"/>
      <c r="BT51" s="121"/>
      <c r="BU51" s="121"/>
      <c r="BV51" s="121"/>
      <c r="BW51" s="121"/>
      <c r="BX51" s="121"/>
      <c r="BY51" s="47"/>
      <c r="BZ51" s="47"/>
      <c r="CA51" s="47"/>
      <c r="CB51" s="47"/>
      <c r="CC51" s="47"/>
      <c r="CD51" s="151"/>
      <c r="CE51" s="47"/>
      <c r="CF51" s="47"/>
      <c r="CH51" s="75"/>
      <c r="CI51" s="75"/>
      <c r="CJ51" s="75"/>
      <c r="CK51" s="75"/>
    </row>
    <row r="52" spans="2:126" s="73" customFormat="1" ht="30" customHeight="1">
      <c r="B52" s="96"/>
      <c r="C52" s="47"/>
      <c r="D52" s="86" t="s">
        <v>3255</v>
      </c>
      <c r="E52" s="85"/>
      <c r="F52" s="86"/>
      <c r="G52" s="148"/>
      <c r="H52" s="47"/>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121"/>
      <c r="BP52" s="121"/>
      <c r="BQ52" s="121"/>
      <c r="BR52" s="121"/>
      <c r="BS52" s="121"/>
      <c r="BT52" s="121"/>
      <c r="BU52" s="121"/>
      <c r="BV52" s="121"/>
      <c r="BW52" s="121"/>
      <c r="BX52" s="121"/>
      <c r="BY52" s="47"/>
      <c r="BZ52" s="47"/>
      <c r="CA52" s="47"/>
      <c r="CB52" s="47"/>
      <c r="CC52" s="47"/>
      <c r="CD52" s="151"/>
      <c r="CE52" s="47"/>
      <c r="CF52" s="47"/>
      <c r="CH52" s="75"/>
      <c r="CI52" s="75"/>
      <c r="CJ52" s="75"/>
      <c r="CK52" s="75"/>
    </row>
    <row r="53" spans="2:126" s="73" customFormat="1" ht="30" customHeight="1">
      <c r="B53" s="98"/>
      <c r="C53" s="47"/>
      <c r="D53" s="88" t="s">
        <v>3256</v>
      </c>
      <c r="E53" s="85"/>
      <c r="F53" s="86"/>
      <c r="G53" s="148"/>
      <c r="H53" s="47"/>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121"/>
      <c r="BP53" s="121"/>
      <c r="BQ53" s="121"/>
      <c r="BR53" s="121"/>
      <c r="BS53" s="121"/>
      <c r="BT53" s="121"/>
      <c r="BU53" s="121"/>
      <c r="BV53" s="121"/>
      <c r="BW53" s="121"/>
      <c r="BX53" s="121"/>
      <c r="BY53" s="47"/>
      <c r="BZ53" s="47"/>
      <c r="CA53" s="47"/>
      <c r="CB53" s="47"/>
      <c r="CC53" s="47"/>
      <c r="CD53" s="151"/>
      <c r="CE53" s="47"/>
      <c r="CF53" s="47"/>
      <c r="CH53" s="75"/>
      <c r="CI53" s="75"/>
      <c r="CJ53" s="75"/>
      <c r="CK53" s="75"/>
    </row>
    <row r="54" spans="2:126" s="73" customFormat="1" ht="40.200000000000003" customHeight="1">
      <c r="B54" s="101"/>
      <c r="C54" s="47"/>
      <c r="D54" s="88" t="s">
        <v>3257</v>
      </c>
      <c r="E54" s="85"/>
      <c r="F54" s="86"/>
      <c r="G54" s="148"/>
      <c r="H54" s="47"/>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T54" s="121"/>
      <c r="BU54" s="121"/>
      <c r="BV54" s="121"/>
      <c r="BW54" s="121"/>
      <c r="BX54" s="121"/>
      <c r="BY54" s="47"/>
      <c r="BZ54" s="47"/>
      <c r="CA54" s="47"/>
      <c r="CB54" s="47"/>
      <c r="CC54" s="47"/>
      <c r="CD54" s="151"/>
      <c r="CE54" s="47"/>
      <c r="CF54" s="47"/>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30" customHeight="1">
      <c r="B55" s="84"/>
      <c r="C55" s="47"/>
      <c r="D55" s="85"/>
      <c r="E55" s="85"/>
      <c r="F55" s="86"/>
      <c r="G55" s="148"/>
      <c r="H55" s="47"/>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V55" s="71"/>
      <c r="BW55" s="71"/>
      <c r="BX55" s="71"/>
      <c r="BY55" s="1835" t="s">
        <v>3237</v>
      </c>
      <c r="BZ55" s="71"/>
      <c r="CA55" s="71"/>
      <c r="CD55" s="152"/>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109"/>
      <c r="C56" s="47"/>
      <c r="D56" s="1837" t="s">
        <v>1435</v>
      </c>
      <c r="E56" s="85"/>
      <c r="F56" s="94" t="s">
        <v>3258</v>
      </c>
      <c r="G56" s="148"/>
      <c r="H56" s="47"/>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V56" s="2989" t="s">
        <v>1483</v>
      </c>
      <c r="BW56" s="2990"/>
      <c r="BX56" s="2990"/>
      <c r="BY56" s="2991"/>
      <c r="BZ56" s="2992"/>
      <c r="CA56" s="2993"/>
      <c r="CD56" s="152"/>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47"/>
      <c r="D57" s="92"/>
      <c r="E57" s="85"/>
      <c r="F57" s="82" t="s">
        <v>3259</v>
      </c>
      <c r="G57" s="148"/>
      <c r="H57" s="47"/>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V57" s="2990"/>
      <c r="BW57" s="2990"/>
      <c r="BX57" s="2990"/>
      <c r="BY57" s="2994"/>
      <c r="BZ57" s="2995"/>
      <c r="CA57" s="2996"/>
      <c r="CD57" s="152"/>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30" customHeight="1">
      <c r="B58" s="101"/>
      <c r="C58" s="47"/>
      <c r="D58" s="87"/>
      <c r="E58" s="85"/>
      <c r="F58" s="95"/>
      <c r="G58" s="148"/>
      <c r="H58" s="47"/>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V58" s="47"/>
      <c r="BW58" s="47"/>
      <c r="BX58" s="47"/>
      <c r="BY58" s="47"/>
      <c r="BZ58" s="47"/>
      <c r="CA58" s="47"/>
      <c r="CD58" s="152"/>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30" customHeight="1">
      <c r="B59" s="84"/>
      <c r="C59" s="47"/>
      <c r="D59" s="1832" t="s">
        <v>1439</v>
      </c>
      <c r="E59" s="85"/>
      <c r="F59" s="89" t="s">
        <v>3260</v>
      </c>
      <c r="G59" s="148"/>
      <c r="H59" s="47"/>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V59" s="2989" t="s">
        <v>1486</v>
      </c>
      <c r="BW59" s="2990"/>
      <c r="BX59" s="2990"/>
      <c r="BY59" s="2991"/>
      <c r="BZ59" s="2992"/>
      <c r="CA59" s="2993"/>
      <c r="CD59" s="152"/>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96"/>
      <c r="C60" s="47"/>
      <c r="D60" s="97"/>
      <c r="E60" s="85"/>
      <c r="F60" s="99" t="s">
        <v>3261</v>
      </c>
      <c r="G60" s="148"/>
      <c r="H60" s="47"/>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V60" s="2990"/>
      <c r="BW60" s="2990"/>
      <c r="BX60" s="2990"/>
      <c r="BY60" s="2994"/>
      <c r="BZ60" s="2995"/>
      <c r="CA60" s="2996"/>
      <c r="CD60" s="15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c r="B61" s="98"/>
      <c r="C61" s="47"/>
      <c r="D61" s="100"/>
      <c r="E61" s="85"/>
      <c r="F61" s="95"/>
      <c r="G61" s="148"/>
      <c r="H61" s="47"/>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V61" s="47"/>
      <c r="BW61" s="47"/>
      <c r="BX61" s="47"/>
      <c r="BY61" s="47"/>
      <c r="BZ61" s="47"/>
      <c r="CA61" s="47"/>
      <c r="CD61" s="152"/>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98"/>
      <c r="C62" s="47"/>
      <c r="D62" s="86" t="s">
        <v>1488</v>
      </c>
      <c r="E62" s="85"/>
      <c r="F62" s="89" t="s">
        <v>3262</v>
      </c>
      <c r="G62" s="148"/>
      <c r="H62" s="47"/>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V62" s="2989" t="s">
        <v>2081</v>
      </c>
      <c r="BW62" s="2990"/>
      <c r="BX62" s="2990"/>
      <c r="BY62" s="2991"/>
      <c r="BZ62" s="2992"/>
      <c r="CA62" s="2993"/>
      <c r="CD62" s="152"/>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101"/>
      <c r="C63" s="47"/>
      <c r="D63" s="102"/>
      <c r="E63" s="85"/>
      <c r="F63" s="99" t="s">
        <v>3263</v>
      </c>
      <c r="G63" s="148"/>
      <c r="H63" s="47"/>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V63" s="2990"/>
      <c r="BW63" s="2990"/>
      <c r="BX63" s="2990"/>
      <c r="BY63" s="2994"/>
      <c r="BZ63" s="2995"/>
      <c r="CA63" s="2996"/>
      <c r="CD63" s="152"/>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84"/>
      <c r="C64" s="47"/>
      <c r="D64" s="97"/>
      <c r="E64" s="85"/>
      <c r="F64" s="95"/>
      <c r="G64" s="148"/>
      <c r="H64" s="47"/>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V64" s="47"/>
      <c r="BW64" s="47"/>
      <c r="BX64" s="47"/>
      <c r="BY64" s="47"/>
      <c r="BZ64" s="47"/>
      <c r="CA64" s="47"/>
      <c r="CD64" s="152"/>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30" customHeight="1">
      <c r="B65" s="84"/>
      <c r="C65" s="47"/>
      <c r="D65" s="1832" t="s">
        <v>1546</v>
      </c>
      <c r="E65" s="85"/>
      <c r="F65" s="86" t="s">
        <v>3264</v>
      </c>
      <c r="G65" s="148"/>
      <c r="H65" s="47"/>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V65" s="2989" t="s">
        <v>752</v>
      </c>
      <c r="BW65" s="2990"/>
      <c r="BX65" s="2990"/>
      <c r="BY65" s="2991"/>
      <c r="BZ65" s="2992"/>
      <c r="CA65" s="2993"/>
      <c r="CD65" s="152"/>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84"/>
      <c r="C66" s="47"/>
      <c r="D66" s="97"/>
      <c r="E66" s="85"/>
      <c r="F66" s="86" t="s">
        <v>3265</v>
      </c>
      <c r="G66" s="148"/>
      <c r="H66" s="47"/>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V66" s="2990"/>
      <c r="BW66" s="2990"/>
      <c r="BX66" s="2990"/>
      <c r="BY66" s="2994"/>
      <c r="BZ66" s="2995"/>
      <c r="CA66" s="2996"/>
      <c r="CD66" s="152"/>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47"/>
      <c r="D67" s="100"/>
      <c r="E67" s="85"/>
      <c r="F67" s="88" t="s">
        <v>3266</v>
      </c>
      <c r="G67" s="148"/>
      <c r="H67" s="47"/>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V67" s="47"/>
      <c r="BW67" s="47"/>
      <c r="BX67" s="47"/>
      <c r="BY67" s="47"/>
      <c r="BZ67" s="47"/>
      <c r="CA67" s="47"/>
      <c r="CD67" s="152"/>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30" customHeight="1">
      <c r="B68" s="96"/>
      <c r="C68" s="47"/>
      <c r="D68" s="97"/>
      <c r="E68" s="85"/>
      <c r="F68" s="88" t="s">
        <v>3267</v>
      </c>
      <c r="G68" s="148"/>
      <c r="H68" s="47"/>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V68" s="47"/>
      <c r="BW68" s="47"/>
      <c r="BX68" s="47"/>
      <c r="BY68" s="47"/>
      <c r="BZ68" s="47"/>
      <c r="CA68" s="47"/>
      <c r="CD68" s="15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98"/>
      <c r="C69" s="47"/>
      <c r="D69" s="47"/>
      <c r="E69" s="85"/>
      <c r="F69" s="95"/>
      <c r="G69" s="148"/>
      <c r="H69" s="47"/>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V69" s="47"/>
      <c r="BW69" s="47"/>
      <c r="BX69" s="47"/>
      <c r="BY69" s="47"/>
      <c r="BZ69" s="47"/>
      <c r="CA69" s="47"/>
      <c r="CD69" s="15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C70" s="47"/>
      <c r="D70" s="97" t="s">
        <v>1548</v>
      </c>
      <c r="E70" s="85"/>
      <c r="F70" s="89" t="s">
        <v>3268</v>
      </c>
      <c r="G70" s="148"/>
      <c r="H70" s="47"/>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V70" s="2989" t="s">
        <v>2142</v>
      </c>
      <c r="BW70" s="2990"/>
      <c r="BX70" s="2990"/>
      <c r="BY70" s="2991"/>
      <c r="BZ70" s="2992"/>
      <c r="CA70" s="2993"/>
      <c r="CD70" s="15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30" customHeight="1">
      <c r="B71" s="101"/>
      <c r="C71" s="47"/>
      <c r="D71" s="97"/>
      <c r="E71" s="85"/>
      <c r="F71" s="99" t="s">
        <v>3269</v>
      </c>
      <c r="G71" s="148"/>
      <c r="H71" s="47"/>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V71" s="2990"/>
      <c r="BW71" s="2990"/>
      <c r="BX71" s="2990"/>
      <c r="BY71" s="2994"/>
      <c r="BZ71" s="2995"/>
      <c r="CA71" s="2996"/>
      <c r="CD71" s="15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C72" s="47"/>
      <c r="D72" s="100"/>
      <c r="E72" s="85"/>
      <c r="F72" s="99"/>
      <c r="G72" s="148"/>
      <c r="H72" s="47"/>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V72" s="47"/>
      <c r="BW72" s="47"/>
      <c r="BX72" s="47"/>
      <c r="BY72" s="47"/>
      <c r="BZ72" s="47"/>
      <c r="CA72" s="47"/>
      <c r="CD72" s="152"/>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30" customHeight="1">
      <c r="B73" s="84"/>
      <c r="C73" s="47"/>
      <c r="D73" s="1832" t="s">
        <v>1551</v>
      </c>
      <c r="E73" s="85"/>
      <c r="F73" s="86" t="s">
        <v>3270</v>
      </c>
      <c r="G73" s="148"/>
      <c r="H73" s="47"/>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V73" s="2989" t="s">
        <v>1513</v>
      </c>
      <c r="BW73" s="2990"/>
      <c r="BX73" s="2990"/>
      <c r="BY73" s="2991"/>
      <c r="BZ73" s="2992"/>
      <c r="CA73" s="2993"/>
      <c r="CD73" s="152"/>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30" customHeight="1">
      <c r="B74" s="101"/>
      <c r="C74" s="47"/>
      <c r="D74" s="47"/>
      <c r="E74" s="85"/>
      <c r="F74" s="85" t="s">
        <v>3271</v>
      </c>
      <c r="G74" s="148"/>
      <c r="H74" s="47"/>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V74" s="2990"/>
      <c r="BW74" s="2990"/>
      <c r="BX74" s="2990"/>
      <c r="BY74" s="2994"/>
      <c r="BZ74" s="2995"/>
      <c r="CA74" s="2996"/>
      <c r="CD74" s="152"/>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30" customHeight="1">
      <c r="B75" s="84"/>
      <c r="C75" s="47"/>
      <c r="D75" s="47"/>
      <c r="E75" s="85"/>
      <c r="F75" s="88" t="s">
        <v>3272</v>
      </c>
      <c r="G75" s="148"/>
      <c r="H75" s="47"/>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V75" s="47"/>
      <c r="BW75" s="47"/>
      <c r="BX75" s="47"/>
      <c r="BY75" s="47"/>
      <c r="BZ75" s="47"/>
      <c r="CA75" s="47"/>
      <c r="CD75" s="152"/>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96"/>
      <c r="C76" s="47"/>
      <c r="D76" s="47"/>
      <c r="E76" s="85"/>
      <c r="F76" s="88" t="s">
        <v>3273</v>
      </c>
      <c r="G76" s="148"/>
      <c r="H76" s="47"/>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V76" s="47"/>
      <c r="BW76" s="47"/>
      <c r="BX76" s="47"/>
      <c r="BY76" s="47"/>
      <c r="BZ76" s="47"/>
      <c r="CA76" s="47"/>
      <c r="CD76" s="152"/>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98"/>
      <c r="C77" s="47"/>
      <c r="D77" s="47"/>
      <c r="E77" s="85"/>
      <c r="F77" s="86"/>
      <c r="G77" s="148"/>
      <c r="H77" s="47"/>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V77" s="47"/>
      <c r="BW77" s="47"/>
      <c r="BX77" s="47"/>
      <c r="BY77" s="47"/>
      <c r="BZ77" s="47"/>
      <c r="CA77" s="47"/>
      <c r="CD77" s="152"/>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98"/>
      <c r="C78" s="47"/>
      <c r="D78" s="85" t="s">
        <v>1554</v>
      </c>
      <c r="E78" s="85"/>
      <c r="F78" s="86" t="s">
        <v>3274</v>
      </c>
      <c r="G78" s="148"/>
      <c r="H78" s="47"/>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V78" s="2989" t="s">
        <v>2124</v>
      </c>
      <c r="BW78" s="2990"/>
      <c r="BX78" s="2990"/>
      <c r="BY78" s="2991"/>
      <c r="BZ78" s="2992"/>
      <c r="CA78" s="2993"/>
      <c r="CD78" s="152"/>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101"/>
      <c r="C79" s="47"/>
      <c r="D79" s="85"/>
      <c r="E79" s="85"/>
      <c r="F79" s="88" t="s">
        <v>3275</v>
      </c>
      <c r="G79" s="148"/>
      <c r="H79" s="47"/>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V79" s="2990"/>
      <c r="BW79" s="2990"/>
      <c r="BX79" s="2990"/>
      <c r="BY79" s="2994"/>
      <c r="BZ79" s="2995"/>
      <c r="CA79" s="2996"/>
      <c r="CD79" s="15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47"/>
      <c r="D80" s="85"/>
      <c r="E80" s="85"/>
      <c r="F80" s="86"/>
      <c r="G80" s="148"/>
      <c r="H80" s="47"/>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V80" s="47"/>
      <c r="BW80" s="47"/>
      <c r="BX80" s="47"/>
      <c r="BY80" s="47"/>
      <c r="BZ80" s="47"/>
      <c r="CA80" s="47"/>
      <c r="CD80" s="15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84"/>
      <c r="C81" s="47"/>
      <c r="D81" s="85" t="s">
        <v>1557</v>
      </c>
      <c r="E81" s="85"/>
      <c r="F81" s="86" t="s">
        <v>3276</v>
      </c>
      <c r="G81" s="148"/>
      <c r="H81" s="47"/>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V81" s="2989" t="s">
        <v>3111</v>
      </c>
      <c r="BW81" s="2990"/>
      <c r="BX81" s="2990"/>
      <c r="BY81" s="2991"/>
      <c r="BZ81" s="2992"/>
      <c r="CA81" s="2993"/>
      <c r="CD81" s="15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84"/>
      <c r="C82" s="47"/>
      <c r="D82" s="85"/>
      <c r="E82" s="85"/>
      <c r="F82" s="88" t="s">
        <v>3277</v>
      </c>
      <c r="G82" s="148"/>
      <c r="H82" s="47"/>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V82" s="2990"/>
      <c r="BW82" s="2990"/>
      <c r="BX82" s="2990"/>
      <c r="BY82" s="2994"/>
      <c r="BZ82" s="2995"/>
      <c r="CA82" s="2996"/>
      <c r="CD82" s="15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84"/>
      <c r="C83" s="47"/>
      <c r="D83" s="85"/>
      <c r="E83" s="85"/>
      <c r="F83" s="86"/>
      <c r="G83" s="148"/>
      <c r="H83" s="47"/>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V83" s="47"/>
      <c r="BW83" s="47"/>
      <c r="BX83" s="47"/>
      <c r="BY83" s="47"/>
      <c r="BZ83" s="47"/>
      <c r="CA83" s="47"/>
      <c r="CD83" s="152"/>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96"/>
      <c r="C84" s="47"/>
      <c r="D84" s="85" t="s">
        <v>1511</v>
      </c>
      <c r="E84" s="85"/>
      <c r="F84" s="86" t="s">
        <v>3278</v>
      </c>
      <c r="G84" s="148"/>
      <c r="H84" s="47"/>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86"/>
      <c r="AM84" s="86"/>
      <c r="AN84" s="86"/>
      <c r="AO84" s="86"/>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V84" s="2989" t="s">
        <v>2378</v>
      </c>
      <c r="BW84" s="2990"/>
      <c r="BX84" s="2990"/>
      <c r="BY84" s="2991"/>
      <c r="BZ84" s="2992"/>
      <c r="CA84" s="2993"/>
      <c r="CD84" s="152"/>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98"/>
      <c r="C85" s="47"/>
      <c r="D85" s="85"/>
      <c r="E85" s="85"/>
      <c r="F85" s="88" t="s">
        <v>3279</v>
      </c>
      <c r="G85" s="148"/>
      <c r="H85" s="47"/>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86"/>
      <c r="AM85" s="86"/>
      <c r="AN85" s="86"/>
      <c r="AO85" s="86"/>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V85" s="2990"/>
      <c r="BW85" s="2990"/>
      <c r="BX85" s="2990"/>
      <c r="BY85" s="2994"/>
      <c r="BZ85" s="2995"/>
      <c r="CA85" s="2996"/>
      <c r="CD85" s="152"/>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98"/>
      <c r="C86" s="47"/>
      <c r="D86" s="85"/>
      <c r="E86" s="85"/>
      <c r="F86" s="86"/>
      <c r="G86" s="148"/>
      <c r="H86" s="47"/>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V86" s="47"/>
      <c r="BW86" s="47"/>
      <c r="BX86" s="47"/>
      <c r="BY86" s="47"/>
      <c r="BZ86" s="47"/>
      <c r="CA86" s="47"/>
      <c r="CD86" s="152"/>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30" customHeight="1">
      <c r="B87" s="101"/>
      <c r="C87" s="47"/>
      <c r="D87" s="85" t="s">
        <v>2185</v>
      </c>
      <c r="E87" s="85"/>
      <c r="F87" s="86" t="s">
        <v>3280</v>
      </c>
      <c r="G87" s="148"/>
      <c r="H87" s="47"/>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86"/>
      <c r="AM87" s="86"/>
      <c r="AN87" s="86"/>
      <c r="AO87" s="86"/>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V87" s="2989" t="s">
        <v>2382</v>
      </c>
      <c r="BW87" s="2990"/>
      <c r="BX87" s="2990"/>
      <c r="BY87" s="2991"/>
      <c r="BZ87" s="2992"/>
      <c r="CA87" s="2993"/>
      <c r="CD87" s="152"/>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30" customHeight="1">
      <c r="B88" s="84"/>
      <c r="C88" s="47"/>
      <c r="D88" s="85"/>
      <c r="E88" s="85"/>
      <c r="F88" s="88" t="s">
        <v>3281</v>
      </c>
      <c r="G88" s="148"/>
      <c r="H88" s="47"/>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M88" s="86"/>
      <c r="AN88" s="86"/>
      <c r="AO88" s="86"/>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121"/>
      <c r="BP88" s="121"/>
      <c r="BQ88" s="121"/>
      <c r="BR88" s="121"/>
      <c r="BS88" s="121"/>
      <c r="BV88" s="2990"/>
      <c r="BW88" s="2990"/>
      <c r="BX88" s="2990"/>
      <c r="BY88" s="2994"/>
      <c r="BZ88" s="2995"/>
      <c r="CA88" s="2996"/>
      <c r="CD88" s="152"/>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s="73" customFormat="1" ht="30"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2"/>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1:126" ht="19.95" customHeight="1">
      <c r="B90" s="135"/>
      <c r="C90" s="136"/>
      <c r="D90" s="135"/>
      <c r="E90" s="137"/>
      <c r="F90" s="136"/>
      <c r="G90" s="121"/>
      <c r="H90" s="121"/>
      <c r="I90" s="121"/>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19.95" customHeight="1">
      <c r="B91" s="135"/>
      <c r="C91" s="136"/>
      <c r="D91" s="135"/>
      <c r="E91" s="137"/>
      <c r="F91" s="136"/>
      <c r="G91" s="121"/>
      <c r="H91" s="121"/>
      <c r="I91" s="121"/>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74" customFormat="1" ht="30" customHeight="1">
      <c r="A92" s="2160">
        <v>44</v>
      </c>
      <c r="B92" s="2160"/>
      <c r="C92" s="2160"/>
      <c r="D92" s="2160"/>
      <c r="E92" s="2160"/>
      <c r="F92" s="2160"/>
      <c r="G92" s="2160"/>
      <c r="H92" s="2160"/>
      <c r="I92" s="2160"/>
      <c r="J92" s="2160"/>
      <c r="K92" s="2160"/>
      <c r="L92" s="2160"/>
      <c r="M92" s="2160"/>
      <c r="N92" s="2160"/>
      <c r="O92" s="2160"/>
      <c r="P92" s="2160"/>
      <c r="Q92" s="2160"/>
      <c r="R92" s="2160"/>
      <c r="S92" s="2160"/>
      <c r="T92" s="2160"/>
      <c r="U92" s="2160"/>
      <c r="V92" s="2160"/>
      <c r="W92" s="2160"/>
      <c r="X92" s="2160"/>
      <c r="Y92" s="2160"/>
      <c r="Z92" s="2160"/>
      <c r="AA92" s="2160"/>
      <c r="AB92" s="2160"/>
      <c r="AC92" s="2160"/>
      <c r="AD92" s="2160"/>
      <c r="AE92" s="2160"/>
      <c r="AF92" s="2160"/>
      <c r="AG92" s="2160"/>
      <c r="AH92" s="2160"/>
      <c r="AI92" s="2160"/>
      <c r="AJ92" s="2160"/>
      <c r="AK92" s="2160"/>
      <c r="AL92" s="2160"/>
      <c r="AM92" s="2160"/>
      <c r="AN92" s="2160"/>
      <c r="AO92" s="2160"/>
      <c r="AP92" s="2160"/>
      <c r="AQ92" s="2160"/>
      <c r="AR92" s="2160"/>
      <c r="AS92" s="2160"/>
      <c r="AT92" s="2160"/>
      <c r="AU92" s="2160"/>
      <c r="AV92" s="2160"/>
      <c r="AW92" s="2160"/>
      <c r="AX92" s="2160"/>
      <c r="AY92" s="2160"/>
      <c r="AZ92" s="2160"/>
      <c r="BA92" s="2160"/>
      <c r="BB92" s="2160"/>
      <c r="BC92" s="2160"/>
      <c r="BD92" s="2160"/>
      <c r="BE92" s="2160"/>
      <c r="BF92" s="2160"/>
      <c r="BG92" s="2160"/>
      <c r="BH92" s="2160"/>
      <c r="BI92" s="2160"/>
      <c r="BJ92" s="2160"/>
      <c r="BK92" s="2160"/>
      <c r="BL92" s="2160"/>
      <c r="BM92" s="2160"/>
      <c r="BN92" s="2160"/>
      <c r="BO92" s="2160"/>
      <c r="BP92" s="2160"/>
      <c r="BQ92" s="2160"/>
      <c r="BR92" s="2160"/>
      <c r="BS92" s="2160"/>
      <c r="BT92" s="2160"/>
      <c r="BU92" s="2160"/>
      <c r="BV92" s="2160"/>
      <c r="BW92" s="2160"/>
      <c r="BX92" s="2160"/>
      <c r="BY92" s="2160"/>
      <c r="BZ92" s="2160"/>
      <c r="CA92" s="2160"/>
      <c r="CB92" s="2160"/>
      <c r="CC92" s="2160"/>
      <c r="CD92" s="2160"/>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row r="93" spans="1:126" s="74" customFormat="1" ht="19.95" customHeight="1">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row>
    <row r="94" spans="1:126" s="74" customFormat="1" ht="19.95" customHeight="1">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row>
  </sheetData>
  <mergeCells count="45">
    <mergeCell ref="A92:CD92"/>
    <mergeCell ref="BV81:BX82"/>
    <mergeCell ref="BY81:CA82"/>
    <mergeCell ref="BV84:BX85"/>
    <mergeCell ref="BY84:CA85"/>
    <mergeCell ref="BV87:BX88"/>
    <mergeCell ref="BY87:CA88"/>
    <mergeCell ref="BV70:BX71"/>
    <mergeCell ref="BY70:CA71"/>
    <mergeCell ref="BV73:BX74"/>
    <mergeCell ref="BY73:CA74"/>
    <mergeCell ref="BV78:BX79"/>
    <mergeCell ref="BY78:CA79"/>
    <mergeCell ref="BV59:BX60"/>
    <mergeCell ref="BY59:CA60"/>
    <mergeCell ref="BV62:BX63"/>
    <mergeCell ref="BY62:CA63"/>
    <mergeCell ref="BV65:BX66"/>
    <mergeCell ref="BY65:CA66"/>
    <mergeCell ref="BV44:BX45"/>
    <mergeCell ref="BY44:CA45"/>
    <mergeCell ref="BV47:BX48"/>
    <mergeCell ref="BY47:CA48"/>
    <mergeCell ref="BV56:BX57"/>
    <mergeCell ref="BY56:CA57"/>
    <mergeCell ref="BV35:BX36"/>
    <mergeCell ref="BY35:CA36"/>
    <mergeCell ref="BV38:BX39"/>
    <mergeCell ref="BY38:CA39"/>
    <mergeCell ref="BV41:BX42"/>
    <mergeCell ref="BY41:CA42"/>
    <mergeCell ref="BV26:BX27"/>
    <mergeCell ref="BY26:CA27"/>
    <mergeCell ref="BV29:BX30"/>
    <mergeCell ref="BY29:CA30"/>
    <mergeCell ref="BV32:BX33"/>
    <mergeCell ref="BY32:CA33"/>
    <mergeCell ref="D18:E19"/>
    <mergeCell ref="F18:H19"/>
    <mergeCell ref="J18:Q19"/>
    <mergeCell ref="C4:N5"/>
    <mergeCell ref="O4:Q5"/>
    <mergeCell ref="D15:E16"/>
    <mergeCell ref="F15:H16"/>
    <mergeCell ref="J15:Q1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2" tint="-0.249977111117893"/>
  </sheetPr>
  <dimension ref="A1:DV94"/>
  <sheetViews>
    <sheetView showGridLines="0" view="pageBreakPreview" zoomScale="40" zoomScaleNormal="40" zoomScalePageLayoutView="35" workbookViewId="0">
      <selection activeCell="BY30" sqref="BY30:CA31"/>
    </sheetView>
  </sheetViews>
  <sheetFormatPr defaultColWidth="1.4609375" defaultRowHeight="15.6"/>
  <cols>
    <col min="1" max="1" width="1.4609375" style="9"/>
    <col min="2" max="2" width="2.61328125" style="9" customWidth="1"/>
    <col min="3" max="3" width="7.3046875" style="9" customWidth="1"/>
    <col min="4" max="35" width="2.61328125" style="9" customWidth="1"/>
    <col min="36" max="36" width="3.61328125" style="9" customWidth="1"/>
    <col min="37" max="46" width="2.61328125" style="9" customWidth="1"/>
    <col min="47" max="47" width="3.61328125" style="9" customWidth="1"/>
    <col min="48" max="82" width="2.61328125" style="9" customWidth="1"/>
    <col min="83" max="83" width="2.07421875" style="9" customWidth="1"/>
    <col min="84" max="85" width="1.4609375" style="9"/>
    <col min="86" max="126" width="1.4609375" style="75"/>
    <col min="127" max="208" width="1.4609375" style="9"/>
    <col min="209" max="209" width="2.61328125" style="9" customWidth="1"/>
    <col min="210" max="210" width="6.3828125" style="9" customWidth="1"/>
    <col min="211" max="211" width="2.61328125" style="9" customWidth="1"/>
    <col min="212" max="215" width="0.765625" style="9" customWidth="1"/>
    <col min="216" max="297" width="2.61328125" style="9" customWidth="1"/>
    <col min="298" max="464" width="1.4609375" style="9"/>
    <col min="465" max="465" width="2.61328125" style="9" customWidth="1"/>
    <col min="466" max="466" width="6.3828125" style="9" customWidth="1"/>
    <col min="467" max="467" width="2.61328125" style="9" customWidth="1"/>
    <col min="468" max="471" width="0.765625" style="9" customWidth="1"/>
    <col min="472" max="553" width="2.61328125" style="9" customWidth="1"/>
    <col min="554" max="720" width="1.4609375" style="9"/>
    <col min="721" max="721" width="2.61328125" style="9" customWidth="1"/>
    <col min="722" max="722" width="6.3828125" style="9" customWidth="1"/>
    <col min="723" max="723" width="2.61328125" style="9" customWidth="1"/>
    <col min="724" max="727" width="0.765625" style="9" customWidth="1"/>
    <col min="728" max="809" width="2.61328125" style="9" customWidth="1"/>
    <col min="810" max="976" width="1.4609375" style="9"/>
    <col min="977" max="977" width="2.61328125" style="9" customWidth="1"/>
    <col min="978" max="978" width="6.3828125" style="9" customWidth="1"/>
    <col min="979" max="979" width="2.61328125" style="9" customWidth="1"/>
    <col min="980" max="983" width="0.765625" style="9" customWidth="1"/>
    <col min="984" max="1065" width="2.61328125" style="9" customWidth="1"/>
    <col min="1066" max="1232" width="1.4609375" style="9"/>
    <col min="1233" max="1233" width="2.61328125" style="9" customWidth="1"/>
    <col min="1234" max="1234" width="6.3828125" style="9" customWidth="1"/>
    <col min="1235" max="1235" width="2.61328125" style="9" customWidth="1"/>
    <col min="1236" max="1239" width="0.765625" style="9" customWidth="1"/>
    <col min="1240" max="1321" width="2.61328125" style="9" customWidth="1"/>
    <col min="1322" max="1488" width="1.4609375" style="9"/>
    <col min="1489" max="1489" width="2.61328125" style="9" customWidth="1"/>
    <col min="1490" max="1490" width="6.3828125" style="9" customWidth="1"/>
    <col min="1491" max="1491" width="2.61328125" style="9" customWidth="1"/>
    <col min="1492" max="1495" width="0.765625" style="9" customWidth="1"/>
    <col min="1496" max="1577" width="2.61328125" style="9" customWidth="1"/>
    <col min="1578" max="1744" width="1.4609375" style="9"/>
    <col min="1745" max="1745" width="2.61328125" style="9" customWidth="1"/>
    <col min="1746" max="1746" width="6.3828125" style="9" customWidth="1"/>
    <col min="1747" max="1747" width="2.61328125" style="9" customWidth="1"/>
    <col min="1748" max="1751" width="0.765625" style="9" customWidth="1"/>
    <col min="1752" max="1833" width="2.61328125" style="9" customWidth="1"/>
    <col min="1834" max="2000" width="1.4609375" style="9"/>
    <col min="2001" max="2001" width="2.61328125" style="9" customWidth="1"/>
    <col min="2002" max="2002" width="6.3828125" style="9" customWidth="1"/>
    <col min="2003" max="2003" width="2.61328125" style="9" customWidth="1"/>
    <col min="2004" max="2007" width="0.765625" style="9" customWidth="1"/>
    <col min="2008" max="2089" width="2.61328125" style="9" customWidth="1"/>
    <col min="2090" max="2256" width="1.4609375" style="9"/>
    <col min="2257" max="2257" width="2.61328125" style="9" customWidth="1"/>
    <col min="2258" max="2258" width="6.3828125" style="9" customWidth="1"/>
    <col min="2259" max="2259" width="2.61328125" style="9" customWidth="1"/>
    <col min="2260" max="2263" width="0.765625" style="9" customWidth="1"/>
    <col min="2264" max="2345" width="2.61328125" style="9" customWidth="1"/>
    <col min="2346" max="2512" width="1.4609375" style="9"/>
    <col min="2513" max="2513" width="2.61328125" style="9" customWidth="1"/>
    <col min="2514" max="2514" width="6.3828125" style="9" customWidth="1"/>
    <col min="2515" max="2515" width="2.61328125" style="9" customWidth="1"/>
    <col min="2516" max="2519" width="0.765625" style="9" customWidth="1"/>
    <col min="2520" max="2601" width="2.61328125" style="9" customWidth="1"/>
    <col min="2602" max="2768" width="1.4609375" style="9"/>
    <col min="2769" max="2769" width="2.61328125" style="9" customWidth="1"/>
    <col min="2770" max="2770" width="6.3828125" style="9" customWidth="1"/>
    <col min="2771" max="2771" width="2.61328125" style="9" customWidth="1"/>
    <col min="2772" max="2775" width="0.765625" style="9" customWidth="1"/>
    <col min="2776" max="2857" width="2.61328125" style="9" customWidth="1"/>
    <col min="2858" max="3024" width="1.4609375" style="9"/>
    <col min="3025" max="3025" width="2.61328125" style="9" customWidth="1"/>
    <col min="3026" max="3026" width="6.3828125" style="9" customWidth="1"/>
    <col min="3027" max="3027" width="2.61328125" style="9" customWidth="1"/>
    <col min="3028" max="3031" width="0.765625" style="9" customWidth="1"/>
    <col min="3032" max="3113" width="2.61328125" style="9" customWidth="1"/>
    <col min="3114" max="3280" width="1.4609375" style="9"/>
    <col min="3281" max="3281" width="2.61328125" style="9" customWidth="1"/>
    <col min="3282" max="3282" width="6.3828125" style="9" customWidth="1"/>
    <col min="3283" max="3283" width="2.61328125" style="9" customWidth="1"/>
    <col min="3284" max="3287" width="0.765625" style="9" customWidth="1"/>
    <col min="3288" max="3369" width="2.61328125" style="9" customWidth="1"/>
    <col min="3370" max="3536" width="1.4609375" style="9"/>
    <col min="3537" max="3537" width="2.61328125" style="9" customWidth="1"/>
    <col min="3538" max="3538" width="6.3828125" style="9" customWidth="1"/>
    <col min="3539" max="3539" width="2.61328125" style="9" customWidth="1"/>
    <col min="3540" max="3543" width="0.765625" style="9" customWidth="1"/>
    <col min="3544" max="3625" width="2.61328125" style="9" customWidth="1"/>
    <col min="3626" max="3792" width="1.4609375" style="9"/>
    <col min="3793" max="3793" width="2.61328125" style="9" customWidth="1"/>
    <col min="3794" max="3794" width="6.3828125" style="9" customWidth="1"/>
    <col min="3795" max="3795" width="2.61328125" style="9" customWidth="1"/>
    <col min="3796" max="3799" width="0.765625" style="9" customWidth="1"/>
    <col min="3800" max="3881" width="2.61328125" style="9" customWidth="1"/>
    <col min="3882" max="4048" width="1.4609375" style="9"/>
    <col min="4049" max="4049" width="2.61328125" style="9" customWidth="1"/>
    <col min="4050" max="4050" width="6.3828125" style="9" customWidth="1"/>
    <col min="4051" max="4051" width="2.61328125" style="9" customWidth="1"/>
    <col min="4052" max="4055" width="0.765625" style="9" customWidth="1"/>
    <col min="4056" max="4137" width="2.61328125" style="9" customWidth="1"/>
    <col min="4138" max="4304" width="1.4609375" style="9"/>
    <col min="4305" max="4305" width="2.61328125" style="9" customWidth="1"/>
    <col min="4306" max="4306" width="6.3828125" style="9" customWidth="1"/>
    <col min="4307" max="4307" width="2.61328125" style="9" customWidth="1"/>
    <col min="4308" max="4311" width="0.765625" style="9" customWidth="1"/>
    <col min="4312" max="4393" width="2.61328125" style="9" customWidth="1"/>
    <col min="4394" max="4560" width="1.4609375" style="9"/>
    <col min="4561" max="4561" width="2.61328125" style="9" customWidth="1"/>
    <col min="4562" max="4562" width="6.3828125" style="9" customWidth="1"/>
    <col min="4563" max="4563" width="2.61328125" style="9" customWidth="1"/>
    <col min="4564" max="4567" width="0.765625" style="9" customWidth="1"/>
    <col min="4568" max="4649" width="2.61328125" style="9" customWidth="1"/>
    <col min="4650" max="4816" width="1.4609375" style="9"/>
    <col min="4817" max="4817" width="2.61328125" style="9" customWidth="1"/>
    <col min="4818" max="4818" width="6.3828125" style="9" customWidth="1"/>
    <col min="4819" max="4819" width="2.61328125" style="9" customWidth="1"/>
    <col min="4820" max="4823" width="0.765625" style="9" customWidth="1"/>
    <col min="4824" max="4905" width="2.61328125" style="9" customWidth="1"/>
    <col min="4906" max="5072" width="1.4609375" style="9"/>
    <col min="5073" max="5073" width="2.61328125" style="9" customWidth="1"/>
    <col min="5074" max="5074" width="6.3828125" style="9" customWidth="1"/>
    <col min="5075" max="5075" width="2.61328125" style="9" customWidth="1"/>
    <col min="5076" max="5079" width="0.765625" style="9" customWidth="1"/>
    <col min="5080" max="5161" width="2.61328125" style="9" customWidth="1"/>
    <col min="5162" max="5328" width="1.4609375" style="9"/>
    <col min="5329" max="5329" width="2.61328125" style="9" customWidth="1"/>
    <col min="5330" max="5330" width="6.3828125" style="9" customWidth="1"/>
    <col min="5331" max="5331" width="2.61328125" style="9" customWidth="1"/>
    <col min="5332" max="5335" width="0.765625" style="9" customWidth="1"/>
    <col min="5336" max="5417" width="2.61328125" style="9" customWidth="1"/>
    <col min="5418" max="5584" width="1.4609375" style="9"/>
    <col min="5585" max="5585" width="2.61328125" style="9" customWidth="1"/>
    <col min="5586" max="5586" width="6.3828125" style="9" customWidth="1"/>
    <col min="5587" max="5587" width="2.61328125" style="9" customWidth="1"/>
    <col min="5588" max="5591" width="0.765625" style="9" customWidth="1"/>
    <col min="5592" max="5673" width="2.61328125" style="9" customWidth="1"/>
    <col min="5674" max="5840" width="1.4609375" style="9"/>
    <col min="5841" max="5841" width="2.61328125" style="9" customWidth="1"/>
    <col min="5842" max="5842" width="6.3828125" style="9" customWidth="1"/>
    <col min="5843" max="5843" width="2.61328125" style="9" customWidth="1"/>
    <col min="5844" max="5847" width="0.765625" style="9" customWidth="1"/>
    <col min="5848" max="5929" width="2.61328125" style="9" customWidth="1"/>
    <col min="5930" max="6096" width="1.4609375" style="9"/>
    <col min="6097" max="6097" width="2.61328125" style="9" customWidth="1"/>
    <col min="6098" max="6098" width="6.3828125" style="9" customWidth="1"/>
    <col min="6099" max="6099" width="2.61328125" style="9" customWidth="1"/>
    <col min="6100" max="6103" width="0.765625" style="9" customWidth="1"/>
    <col min="6104" max="6185" width="2.61328125" style="9" customWidth="1"/>
    <col min="6186" max="6352" width="1.4609375" style="9"/>
    <col min="6353" max="6353" width="2.61328125" style="9" customWidth="1"/>
    <col min="6354" max="6354" width="6.3828125" style="9" customWidth="1"/>
    <col min="6355" max="6355" width="2.61328125" style="9" customWidth="1"/>
    <col min="6356" max="6359" width="0.765625" style="9" customWidth="1"/>
    <col min="6360" max="6441" width="2.61328125" style="9" customWidth="1"/>
    <col min="6442" max="6608" width="1.4609375" style="9"/>
    <col min="6609" max="6609" width="2.61328125" style="9" customWidth="1"/>
    <col min="6610" max="6610" width="6.3828125" style="9" customWidth="1"/>
    <col min="6611" max="6611" width="2.61328125" style="9" customWidth="1"/>
    <col min="6612" max="6615" width="0.765625" style="9" customWidth="1"/>
    <col min="6616" max="6697" width="2.61328125" style="9" customWidth="1"/>
    <col min="6698" max="6864" width="1.4609375" style="9"/>
    <col min="6865" max="6865" width="2.61328125" style="9" customWidth="1"/>
    <col min="6866" max="6866" width="6.3828125" style="9" customWidth="1"/>
    <col min="6867" max="6867" width="2.61328125" style="9" customWidth="1"/>
    <col min="6868" max="6871" width="0.765625" style="9" customWidth="1"/>
    <col min="6872" max="6953" width="2.61328125" style="9" customWidth="1"/>
    <col min="6954" max="7120" width="1.4609375" style="9"/>
    <col min="7121" max="7121" width="2.61328125" style="9" customWidth="1"/>
    <col min="7122" max="7122" width="6.3828125" style="9" customWidth="1"/>
    <col min="7123" max="7123" width="2.61328125" style="9" customWidth="1"/>
    <col min="7124" max="7127" width="0.765625" style="9" customWidth="1"/>
    <col min="7128" max="7209" width="2.61328125" style="9" customWidth="1"/>
    <col min="7210" max="7376" width="1.4609375" style="9"/>
    <col min="7377" max="7377" width="2.61328125" style="9" customWidth="1"/>
    <col min="7378" max="7378" width="6.3828125" style="9" customWidth="1"/>
    <col min="7379" max="7379" width="2.61328125" style="9" customWidth="1"/>
    <col min="7380" max="7383" width="0.765625" style="9" customWidth="1"/>
    <col min="7384" max="7465" width="2.61328125" style="9" customWidth="1"/>
    <col min="7466" max="7632" width="1.4609375" style="9"/>
    <col min="7633" max="7633" width="2.61328125" style="9" customWidth="1"/>
    <col min="7634" max="7634" width="6.3828125" style="9" customWidth="1"/>
    <col min="7635" max="7635" width="2.61328125" style="9" customWidth="1"/>
    <col min="7636" max="7639" width="0.765625" style="9" customWidth="1"/>
    <col min="7640" max="7721" width="2.61328125" style="9" customWidth="1"/>
    <col min="7722" max="7888" width="1.4609375" style="9"/>
    <col min="7889" max="7889" width="2.61328125" style="9" customWidth="1"/>
    <col min="7890" max="7890" width="6.3828125" style="9" customWidth="1"/>
    <col min="7891" max="7891" width="2.61328125" style="9" customWidth="1"/>
    <col min="7892" max="7895" width="0.765625" style="9" customWidth="1"/>
    <col min="7896" max="7977" width="2.61328125" style="9" customWidth="1"/>
    <col min="7978" max="8144" width="1.4609375" style="9"/>
    <col min="8145" max="8145" width="2.61328125" style="9" customWidth="1"/>
    <col min="8146" max="8146" width="6.3828125" style="9" customWidth="1"/>
    <col min="8147" max="8147" width="2.61328125" style="9" customWidth="1"/>
    <col min="8148" max="8151" width="0.765625" style="9" customWidth="1"/>
    <col min="8152" max="8233" width="2.61328125" style="9" customWidth="1"/>
    <col min="8234" max="8400" width="1.4609375" style="9"/>
    <col min="8401" max="8401" width="2.61328125" style="9" customWidth="1"/>
    <col min="8402" max="8402" width="6.3828125" style="9" customWidth="1"/>
    <col min="8403" max="8403" width="2.61328125" style="9" customWidth="1"/>
    <col min="8404" max="8407" width="0.765625" style="9" customWidth="1"/>
    <col min="8408" max="8489" width="2.61328125" style="9" customWidth="1"/>
    <col min="8490" max="8656" width="1.4609375" style="9"/>
    <col min="8657" max="8657" width="2.61328125" style="9" customWidth="1"/>
    <col min="8658" max="8658" width="6.3828125" style="9" customWidth="1"/>
    <col min="8659" max="8659" width="2.61328125" style="9" customWidth="1"/>
    <col min="8660" max="8663" width="0.765625" style="9" customWidth="1"/>
    <col min="8664" max="8745" width="2.61328125" style="9" customWidth="1"/>
    <col min="8746" max="8912" width="1.4609375" style="9"/>
    <col min="8913" max="8913" width="2.61328125" style="9" customWidth="1"/>
    <col min="8914" max="8914" width="6.3828125" style="9" customWidth="1"/>
    <col min="8915" max="8915" width="2.61328125" style="9" customWidth="1"/>
    <col min="8916" max="8919" width="0.765625" style="9" customWidth="1"/>
    <col min="8920" max="9001" width="2.61328125" style="9" customWidth="1"/>
    <col min="9002" max="9168" width="1.4609375" style="9"/>
    <col min="9169" max="9169" width="2.61328125" style="9" customWidth="1"/>
    <col min="9170" max="9170" width="6.3828125" style="9" customWidth="1"/>
    <col min="9171" max="9171" width="2.61328125" style="9" customWidth="1"/>
    <col min="9172" max="9175" width="0.765625" style="9" customWidth="1"/>
    <col min="9176" max="9257" width="2.61328125" style="9" customWidth="1"/>
    <col min="9258" max="9424" width="1.4609375" style="9"/>
    <col min="9425" max="9425" width="2.61328125" style="9" customWidth="1"/>
    <col min="9426" max="9426" width="6.3828125" style="9" customWidth="1"/>
    <col min="9427" max="9427" width="2.61328125" style="9" customWidth="1"/>
    <col min="9428" max="9431" width="0.765625" style="9" customWidth="1"/>
    <col min="9432" max="9513" width="2.61328125" style="9" customWidth="1"/>
    <col min="9514" max="9680" width="1.4609375" style="9"/>
    <col min="9681" max="9681" width="2.61328125" style="9" customWidth="1"/>
    <col min="9682" max="9682" width="6.3828125" style="9" customWidth="1"/>
    <col min="9683" max="9683" width="2.61328125" style="9" customWidth="1"/>
    <col min="9684" max="9687" width="0.765625" style="9" customWidth="1"/>
    <col min="9688" max="9769" width="2.61328125" style="9" customWidth="1"/>
    <col min="9770" max="9936" width="1.4609375" style="9"/>
    <col min="9937" max="9937" width="2.61328125" style="9" customWidth="1"/>
    <col min="9938" max="9938" width="6.3828125" style="9" customWidth="1"/>
    <col min="9939" max="9939" width="2.61328125" style="9" customWidth="1"/>
    <col min="9940" max="9943" width="0.765625" style="9" customWidth="1"/>
    <col min="9944" max="10025" width="2.61328125" style="9" customWidth="1"/>
    <col min="10026" max="10192" width="1.4609375" style="9"/>
    <col min="10193" max="10193" width="2.61328125" style="9" customWidth="1"/>
    <col min="10194" max="10194" width="6.3828125" style="9" customWidth="1"/>
    <col min="10195" max="10195" width="2.61328125" style="9" customWidth="1"/>
    <col min="10196" max="10199" width="0.765625" style="9" customWidth="1"/>
    <col min="10200" max="10281" width="2.61328125" style="9" customWidth="1"/>
    <col min="10282" max="10448" width="1.4609375" style="9"/>
    <col min="10449" max="10449" width="2.61328125" style="9" customWidth="1"/>
    <col min="10450" max="10450" width="6.3828125" style="9" customWidth="1"/>
    <col min="10451" max="10451" width="2.61328125" style="9" customWidth="1"/>
    <col min="10452" max="10455" width="0.765625" style="9" customWidth="1"/>
    <col min="10456" max="10537" width="2.61328125" style="9" customWidth="1"/>
    <col min="10538" max="10704" width="1.4609375" style="9"/>
    <col min="10705" max="10705" width="2.61328125" style="9" customWidth="1"/>
    <col min="10706" max="10706" width="6.3828125" style="9" customWidth="1"/>
    <col min="10707" max="10707" width="2.61328125" style="9" customWidth="1"/>
    <col min="10708" max="10711" width="0.765625" style="9" customWidth="1"/>
    <col min="10712" max="10793" width="2.61328125" style="9" customWidth="1"/>
    <col min="10794" max="10960" width="1.4609375" style="9"/>
    <col min="10961" max="10961" width="2.61328125" style="9" customWidth="1"/>
    <col min="10962" max="10962" width="6.3828125" style="9" customWidth="1"/>
    <col min="10963" max="10963" width="2.61328125" style="9" customWidth="1"/>
    <col min="10964" max="10967" width="0.765625" style="9" customWidth="1"/>
    <col min="10968" max="11049" width="2.61328125" style="9" customWidth="1"/>
    <col min="11050" max="11216" width="1.4609375" style="9"/>
    <col min="11217" max="11217" width="2.61328125" style="9" customWidth="1"/>
    <col min="11218" max="11218" width="6.3828125" style="9" customWidth="1"/>
    <col min="11219" max="11219" width="2.61328125" style="9" customWidth="1"/>
    <col min="11220" max="11223" width="0.765625" style="9" customWidth="1"/>
    <col min="11224" max="11305" width="2.61328125" style="9" customWidth="1"/>
    <col min="11306" max="11472" width="1.4609375" style="9"/>
    <col min="11473" max="11473" width="2.61328125" style="9" customWidth="1"/>
    <col min="11474" max="11474" width="6.3828125" style="9" customWidth="1"/>
    <col min="11475" max="11475" width="2.61328125" style="9" customWidth="1"/>
    <col min="11476" max="11479" width="0.765625" style="9" customWidth="1"/>
    <col min="11480" max="11561" width="2.61328125" style="9" customWidth="1"/>
    <col min="11562" max="11728" width="1.4609375" style="9"/>
    <col min="11729" max="11729" width="2.61328125" style="9" customWidth="1"/>
    <col min="11730" max="11730" width="6.3828125" style="9" customWidth="1"/>
    <col min="11731" max="11731" width="2.61328125" style="9" customWidth="1"/>
    <col min="11732" max="11735" width="0.765625" style="9" customWidth="1"/>
    <col min="11736" max="11817" width="2.61328125" style="9" customWidth="1"/>
    <col min="11818" max="11984" width="1.4609375" style="9"/>
    <col min="11985" max="11985" width="2.61328125" style="9" customWidth="1"/>
    <col min="11986" max="11986" width="6.3828125" style="9" customWidth="1"/>
    <col min="11987" max="11987" width="2.61328125" style="9" customWidth="1"/>
    <col min="11988" max="11991" width="0.765625" style="9" customWidth="1"/>
    <col min="11992" max="12073" width="2.61328125" style="9" customWidth="1"/>
    <col min="12074" max="12240" width="1.4609375" style="9"/>
    <col min="12241" max="12241" width="2.61328125" style="9" customWidth="1"/>
    <col min="12242" max="12242" width="6.3828125" style="9" customWidth="1"/>
    <col min="12243" max="12243" width="2.61328125" style="9" customWidth="1"/>
    <col min="12244" max="12247" width="0.765625" style="9" customWidth="1"/>
    <col min="12248" max="12329" width="2.61328125" style="9" customWidth="1"/>
    <col min="12330" max="12496" width="1.4609375" style="9"/>
    <col min="12497" max="12497" width="2.61328125" style="9" customWidth="1"/>
    <col min="12498" max="12498" width="6.3828125" style="9" customWidth="1"/>
    <col min="12499" max="12499" width="2.61328125" style="9" customWidth="1"/>
    <col min="12500" max="12503" width="0.765625" style="9" customWidth="1"/>
    <col min="12504" max="12585" width="2.61328125" style="9" customWidth="1"/>
    <col min="12586" max="12752" width="1.4609375" style="9"/>
    <col min="12753" max="12753" width="2.61328125" style="9" customWidth="1"/>
    <col min="12754" max="12754" width="6.3828125" style="9" customWidth="1"/>
    <col min="12755" max="12755" width="2.61328125" style="9" customWidth="1"/>
    <col min="12756" max="12759" width="0.765625" style="9" customWidth="1"/>
    <col min="12760" max="12841" width="2.61328125" style="9" customWidth="1"/>
    <col min="12842" max="13008" width="1.4609375" style="9"/>
    <col min="13009" max="13009" width="2.61328125" style="9" customWidth="1"/>
    <col min="13010" max="13010" width="6.3828125" style="9" customWidth="1"/>
    <col min="13011" max="13011" width="2.61328125" style="9" customWidth="1"/>
    <col min="13012" max="13015" width="0.765625" style="9" customWidth="1"/>
    <col min="13016" max="13097" width="2.61328125" style="9" customWidth="1"/>
    <col min="13098" max="13264" width="1.4609375" style="9"/>
    <col min="13265" max="13265" width="2.61328125" style="9" customWidth="1"/>
    <col min="13266" max="13266" width="6.3828125" style="9" customWidth="1"/>
    <col min="13267" max="13267" width="2.61328125" style="9" customWidth="1"/>
    <col min="13268" max="13271" width="0.765625" style="9" customWidth="1"/>
    <col min="13272" max="13353" width="2.61328125" style="9" customWidth="1"/>
    <col min="13354" max="13520" width="1.4609375" style="9"/>
    <col min="13521" max="13521" width="2.61328125" style="9" customWidth="1"/>
    <col min="13522" max="13522" width="6.3828125" style="9" customWidth="1"/>
    <col min="13523" max="13523" width="2.61328125" style="9" customWidth="1"/>
    <col min="13524" max="13527" width="0.765625" style="9" customWidth="1"/>
    <col min="13528" max="13609" width="2.61328125" style="9" customWidth="1"/>
    <col min="13610" max="13776" width="1.4609375" style="9"/>
    <col min="13777" max="13777" width="2.61328125" style="9" customWidth="1"/>
    <col min="13778" max="13778" width="6.3828125" style="9" customWidth="1"/>
    <col min="13779" max="13779" width="2.61328125" style="9" customWidth="1"/>
    <col min="13780" max="13783" width="0.765625" style="9" customWidth="1"/>
    <col min="13784" max="13865" width="2.61328125" style="9" customWidth="1"/>
    <col min="13866" max="14032" width="1.4609375" style="9"/>
    <col min="14033" max="14033" width="2.61328125" style="9" customWidth="1"/>
    <col min="14034" max="14034" width="6.3828125" style="9" customWidth="1"/>
    <col min="14035" max="14035" width="2.61328125" style="9" customWidth="1"/>
    <col min="14036" max="14039" width="0.765625" style="9" customWidth="1"/>
    <col min="14040" max="14121" width="2.61328125" style="9" customWidth="1"/>
    <col min="14122" max="14288" width="1.4609375" style="9"/>
    <col min="14289" max="14289" width="2.61328125" style="9" customWidth="1"/>
    <col min="14290" max="14290" width="6.3828125" style="9" customWidth="1"/>
    <col min="14291" max="14291" width="2.61328125" style="9" customWidth="1"/>
    <col min="14292" max="14295" width="0.765625" style="9" customWidth="1"/>
    <col min="14296" max="14377" width="2.61328125" style="9" customWidth="1"/>
    <col min="14378" max="14544" width="1.4609375" style="9"/>
    <col min="14545" max="14545" width="2.61328125" style="9" customWidth="1"/>
    <col min="14546" max="14546" width="6.3828125" style="9" customWidth="1"/>
    <col min="14547" max="14547" width="2.61328125" style="9" customWidth="1"/>
    <col min="14548" max="14551" width="0.765625" style="9" customWidth="1"/>
    <col min="14552" max="14633" width="2.61328125" style="9" customWidth="1"/>
    <col min="14634" max="14800" width="1.4609375" style="9"/>
    <col min="14801" max="14801" width="2.61328125" style="9" customWidth="1"/>
    <col min="14802" max="14802" width="6.3828125" style="9" customWidth="1"/>
    <col min="14803" max="14803" width="2.61328125" style="9" customWidth="1"/>
    <col min="14804" max="14807" width="0.765625" style="9" customWidth="1"/>
    <col min="14808" max="14889" width="2.61328125" style="9" customWidth="1"/>
    <col min="14890" max="15056" width="1.4609375" style="9"/>
    <col min="15057" max="15057" width="2.61328125" style="9" customWidth="1"/>
    <col min="15058" max="15058" width="6.3828125" style="9" customWidth="1"/>
    <col min="15059" max="15059" width="2.61328125" style="9" customWidth="1"/>
    <col min="15060" max="15063" width="0.765625" style="9" customWidth="1"/>
    <col min="15064" max="15145" width="2.61328125" style="9" customWidth="1"/>
    <col min="15146" max="15312" width="1.4609375" style="9"/>
    <col min="15313" max="15313" width="2.61328125" style="9" customWidth="1"/>
    <col min="15314" max="15314" width="6.3828125" style="9" customWidth="1"/>
    <col min="15315" max="15315" width="2.61328125" style="9" customWidth="1"/>
    <col min="15316" max="15319" width="0.765625" style="9" customWidth="1"/>
    <col min="15320" max="15401" width="2.61328125" style="9" customWidth="1"/>
    <col min="15402" max="15568" width="1.4609375" style="9"/>
    <col min="15569" max="15569" width="2.61328125" style="9" customWidth="1"/>
    <col min="15570" max="15570" width="6.3828125" style="9" customWidth="1"/>
    <col min="15571" max="15571" width="2.61328125" style="9" customWidth="1"/>
    <col min="15572" max="15575" width="0.765625" style="9" customWidth="1"/>
    <col min="15576" max="15657" width="2.61328125" style="9" customWidth="1"/>
    <col min="15658" max="15824" width="1.4609375" style="9"/>
    <col min="15825" max="15825" width="2.61328125" style="9" customWidth="1"/>
    <col min="15826" max="15826" width="6.3828125" style="9" customWidth="1"/>
    <col min="15827" max="15827" width="2.61328125" style="9" customWidth="1"/>
    <col min="15828" max="15831" width="0.765625" style="9" customWidth="1"/>
    <col min="15832" max="15913" width="2.61328125" style="9" customWidth="1"/>
    <col min="15914" max="16080" width="1.4609375" style="9"/>
    <col min="16081" max="16081" width="2.61328125" style="9" customWidth="1"/>
    <col min="16082" max="16082" width="6.3828125" style="9" customWidth="1"/>
    <col min="16083" max="16083" width="2.61328125" style="9" customWidth="1"/>
    <col min="16084" max="16087" width="0.765625" style="9" customWidth="1"/>
    <col min="16088" max="16169" width="2.61328125" style="9" customWidth="1"/>
    <col min="16170" max="16384" width="1.4609375" style="9"/>
  </cols>
  <sheetData>
    <row r="1" spans="2:126" ht="81" customHeight="1"/>
    <row r="2" spans="2:126" s="71" customFormat="1" ht="25.2" customHeight="1">
      <c r="B2" s="76"/>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124"/>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row>
    <row r="3" spans="2:126" s="71" customFormat="1" ht="30" customHeight="1">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12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row>
    <row r="4" spans="2:126" s="71" customFormat="1" ht="30" customHeight="1">
      <c r="B4" s="80"/>
      <c r="C4" s="2938" t="s">
        <v>2679</v>
      </c>
      <c r="D4" s="2939"/>
      <c r="E4" s="2939"/>
      <c r="F4" s="2939"/>
      <c r="G4" s="2939"/>
      <c r="H4" s="2939"/>
      <c r="I4" s="2939"/>
      <c r="J4" s="2939"/>
      <c r="K4" s="2939"/>
      <c r="L4" s="2939"/>
      <c r="M4" s="2939"/>
      <c r="N4" s="2940"/>
      <c r="O4" s="2944" t="s">
        <v>3224</v>
      </c>
      <c r="P4" s="2945"/>
      <c r="Q4" s="2946"/>
      <c r="R4" s="47"/>
      <c r="S4" s="115" t="s">
        <v>3282</v>
      </c>
      <c r="T4" s="89"/>
      <c r="U4" s="89"/>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126"/>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row>
    <row r="5" spans="2:126" s="71" customFormat="1" ht="30" customHeight="1">
      <c r="B5" s="81"/>
      <c r="C5" s="2941"/>
      <c r="D5" s="2942"/>
      <c r="E5" s="2942"/>
      <c r="F5" s="2942"/>
      <c r="G5" s="2942"/>
      <c r="H5" s="2942"/>
      <c r="I5" s="2942"/>
      <c r="J5" s="2942"/>
      <c r="K5" s="2942"/>
      <c r="L5" s="2942"/>
      <c r="M5" s="2942"/>
      <c r="N5" s="2943"/>
      <c r="O5" s="2947"/>
      <c r="P5" s="2948"/>
      <c r="Q5" s="2949"/>
      <c r="R5" s="47"/>
      <c r="S5" s="116" t="s">
        <v>3283</v>
      </c>
      <c r="T5" s="89"/>
      <c r="U5" s="89"/>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127"/>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row>
    <row r="6" spans="2:126" s="71" customFormat="1" ht="30" customHeight="1">
      <c r="B6" s="8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127"/>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row>
    <row r="7" spans="2:126" s="71" customFormat="1" ht="25.2" customHeight="1">
      <c r="B7" s="83"/>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D7" s="128"/>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row>
    <row r="8" spans="2:126" s="71" customFormat="1" ht="30" customHeight="1">
      <c r="B8" s="84"/>
      <c r="C8" s="85" t="s">
        <v>3284</v>
      </c>
      <c r="D8" s="86" t="s">
        <v>3285</v>
      </c>
      <c r="E8" s="47"/>
      <c r="F8" s="87"/>
      <c r="G8" s="47"/>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121"/>
      <c r="BP8" s="121"/>
      <c r="BQ8" s="121"/>
      <c r="BR8" s="121"/>
      <c r="BS8" s="121"/>
      <c r="BT8" s="121"/>
      <c r="BU8" s="121"/>
      <c r="BV8" s="121"/>
      <c r="BW8" s="121"/>
      <c r="BX8" s="121"/>
      <c r="BY8" s="47"/>
      <c r="BZ8" s="47"/>
      <c r="CA8" s="47"/>
      <c r="CB8" s="47"/>
      <c r="CC8" s="47"/>
      <c r="CD8" s="47"/>
      <c r="CE8" s="47"/>
      <c r="CF8" s="47"/>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row>
    <row r="9" spans="2:126" s="71" customFormat="1" ht="30" customHeight="1">
      <c r="B9" s="84"/>
      <c r="C9" s="85"/>
      <c r="D9" s="86" t="s">
        <v>2801</v>
      </c>
      <c r="E9" s="47"/>
      <c r="F9" s="87"/>
      <c r="G9" s="47"/>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121"/>
      <c r="BP9" s="121"/>
      <c r="BQ9" s="121"/>
      <c r="BR9" s="121"/>
      <c r="BS9" s="121"/>
      <c r="BT9" s="121"/>
      <c r="BU9" s="121"/>
      <c r="BV9" s="121"/>
      <c r="BW9" s="121"/>
      <c r="BX9" s="121"/>
      <c r="BY9" s="47"/>
      <c r="BZ9" s="47"/>
      <c r="CA9" s="47"/>
      <c r="CB9" s="47"/>
      <c r="CC9" s="47"/>
      <c r="CD9" s="47"/>
      <c r="CE9" s="47"/>
      <c r="CF9" s="47"/>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row>
    <row r="10" spans="2:126" s="71" customFormat="1" ht="30" customHeight="1">
      <c r="B10" s="84"/>
      <c r="C10" s="85"/>
      <c r="D10" s="88" t="s">
        <v>3286</v>
      </c>
      <c r="E10" s="47"/>
      <c r="F10" s="87"/>
      <c r="G10" s="47"/>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121"/>
      <c r="BP10" s="121"/>
      <c r="BQ10" s="121"/>
      <c r="BR10" s="121"/>
      <c r="BS10" s="121"/>
      <c r="BT10" s="121"/>
      <c r="BU10" s="121"/>
      <c r="BV10" s="121"/>
      <c r="BW10" s="121"/>
      <c r="BX10" s="121"/>
      <c r="BY10" s="47"/>
      <c r="BZ10" s="47"/>
      <c r="CA10" s="47"/>
      <c r="CB10" s="47"/>
      <c r="CC10" s="47"/>
      <c r="CD10" s="47"/>
      <c r="CE10" s="47"/>
      <c r="CF10" s="47"/>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row>
    <row r="11" spans="2:126" s="71" customFormat="1" ht="25.2" customHeight="1">
      <c r="B11" s="84"/>
      <c r="C11" s="89"/>
      <c r="D11" s="8"/>
      <c r="E11" s="32"/>
      <c r="F11" s="86"/>
      <c r="G11" s="87"/>
      <c r="H11" s="90"/>
      <c r="I11" s="90"/>
      <c r="J11" s="110"/>
      <c r="K11" s="106"/>
      <c r="L11" s="106"/>
      <c r="M11" s="106"/>
      <c r="N11" s="106"/>
      <c r="O11" s="106"/>
      <c r="P11" s="110"/>
      <c r="Q11" s="110"/>
      <c r="R11" s="8"/>
      <c r="S11" s="8"/>
      <c r="T11" s="8"/>
      <c r="U11" s="8"/>
      <c r="V11" s="8"/>
      <c r="W11" s="8"/>
      <c r="X11" s="8"/>
      <c r="Y11" s="8"/>
      <c r="Z11" s="8"/>
      <c r="AA11" s="8"/>
      <c r="AB11" s="8"/>
      <c r="AC11" s="8"/>
      <c r="AD11" s="8"/>
      <c r="AE11" s="8"/>
      <c r="AF11" s="8"/>
      <c r="AG11" s="8"/>
      <c r="AH11" s="110"/>
      <c r="AI11" s="110"/>
      <c r="AJ11" s="110"/>
      <c r="AK11" s="32"/>
      <c r="AL11" s="117"/>
      <c r="AM11" s="118"/>
      <c r="AN11" s="90"/>
      <c r="AO11" s="90"/>
      <c r="AP11" s="110"/>
      <c r="AQ11" s="106"/>
      <c r="AR11" s="106"/>
      <c r="AS11" s="106"/>
      <c r="AT11" s="106"/>
      <c r="AU11" s="106"/>
      <c r="AV11" s="106"/>
      <c r="AW11" s="120"/>
      <c r="AX11" s="110"/>
      <c r="AY11" s="110"/>
      <c r="AZ11" s="8"/>
      <c r="BA11" s="8"/>
      <c r="BB11" s="8"/>
      <c r="BC11" s="8"/>
      <c r="BD11" s="8"/>
      <c r="BE11" s="8"/>
      <c r="BF11" s="8"/>
      <c r="BG11" s="8"/>
      <c r="BH11" s="8"/>
      <c r="BO11" s="121"/>
      <c r="BP11" s="121"/>
      <c r="BQ11" s="121"/>
      <c r="BR11" s="121"/>
      <c r="BS11" s="121"/>
      <c r="BT11" s="121"/>
      <c r="BU11" s="121"/>
      <c r="BY11" s="1835" t="s">
        <v>3237</v>
      </c>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row>
    <row r="12" spans="2:126" s="71" customFormat="1" ht="30" customHeight="1">
      <c r="B12" s="84"/>
      <c r="C12" s="91"/>
      <c r="D12" s="1837" t="s">
        <v>1435</v>
      </c>
      <c r="E12" s="93"/>
      <c r="F12" s="94" t="s">
        <v>3287</v>
      </c>
      <c r="G12" s="93"/>
      <c r="H12" s="91"/>
      <c r="I12" s="111"/>
      <c r="J12" s="111"/>
      <c r="K12" s="111"/>
      <c r="L12" s="111"/>
      <c r="M12" s="111"/>
      <c r="N12" s="111"/>
      <c r="O12" s="111"/>
      <c r="P12" s="111"/>
      <c r="Q12" s="111"/>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1"/>
      <c r="AQ12" s="91"/>
      <c r="AR12" s="91"/>
      <c r="AS12" s="91"/>
      <c r="AT12" s="91"/>
      <c r="AU12" s="91"/>
      <c r="AV12" s="91"/>
      <c r="AW12" s="91"/>
      <c r="AX12" s="91"/>
      <c r="AY12" s="91"/>
      <c r="AZ12" s="91"/>
      <c r="BA12" s="91"/>
      <c r="BB12" s="91"/>
      <c r="BC12" s="91"/>
      <c r="BD12" s="91"/>
      <c r="BE12" s="91"/>
      <c r="BF12" s="91"/>
      <c r="BG12" s="91"/>
      <c r="BH12" s="91"/>
      <c r="BO12" s="121"/>
      <c r="BP12" s="121"/>
      <c r="BQ12" s="121"/>
      <c r="BR12" s="121"/>
      <c r="BS12" s="121"/>
      <c r="BT12" s="121"/>
      <c r="BU12" s="121"/>
      <c r="BV12" s="2989" t="s">
        <v>2131</v>
      </c>
      <c r="BW12" s="2990"/>
      <c r="BX12" s="3095"/>
      <c r="BY12" s="2991"/>
      <c r="BZ12" s="2992"/>
      <c r="CA12" s="2993"/>
      <c r="CH12" s="75"/>
      <c r="CI12" s="75"/>
      <c r="CJ12" s="75"/>
      <c r="CK12" s="75"/>
    </row>
    <row r="13" spans="2:126" s="71" customFormat="1" ht="30" customHeight="1">
      <c r="B13" s="84"/>
      <c r="C13" s="91"/>
      <c r="D13" s="92"/>
      <c r="E13" s="93"/>
      <c r="F13" s="82" t="s">
        <v>3288</v>
      </c>
      <c r="G13" s="93"/>
      <c r="H13" s="91"/>
      <c r="I13" s="111"/>
      <c r="J13" s="111"/>
      <c r="K13" s="111"/>
      <c r="L13" s="111"/>
      <c r="M13" s="111"/>
      <c r="N13" s="111"/>
      <c r="O13" s="111"/>
      <c r="P13" s="111"/>
      <c r="Q13" s="111"/>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1"/>
      <c r="AQ13" s="91"/>
      <c r="AR13" s="91"/>
      <c r="AS13" s="91"/>
      <c r="AT13" s="91"/>
      <c r="AU13" s="91"/>
      <c r="AV13" s="91"/>
      <c r="AW13" s="91"/>
      <c r="AX13" s="91"/>
      <c r="AY13" s="91"/>
      <c r="AZ13" s="91"/>
      <c r="BA13" s="91"/>
      <c r="BB13" s="91"/>
      <c r="BC13" s="91"/>
      <c r="BD13" s="91"/>
      <c r="BE13" s="91"/>
      <c r="BF13" s="91"/>
      <c r="BG13" s="91"/>
      <c r="BH13" s="91"/>
      <c r="BO13" s="121"/>
      <c r="BP13" s="121"/>
      <c r="BQ13" s="121"/>
      <c r="BR13" s="121"/>
      <c r="BS13" s="121"/>
      <c r="BT13" s="121"/>
      <c r="BU13" s="121"/>
      <c r="BV13" s="2990"/>
      <c r="BW13" s="2990"/>
      <c r="BX13" s="3095"/>
      <c r="BY13" s="2994"/>
      <c r="BZ13" s="2995"/>
      <c r="CA13" s="2996"/>
      <c r="CH13" s="75"/>
      <c r="CI13" s="75"/>
      <c r="CJ13" s="75"/>
      <c r="CK13" s="75"/>
    </row>
    <row r="14" spans="2:126" s="71" customFormat="1" ht="25.2" customHeight="1">
      <c r="B14" s="84"/>
      <c r="C14" s="47"/>
      <c r="D14" s="87"/>
      <c r="E14" s="93"/>
      <c r="F14" s="95"/>
      <c r="G14" s="93"/>
      <c r="H14" s="47"/>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47"/>
      <c r="AQ14" s="47"/>
      <c r="AR14" s="47"/>
      <c r="AS14" s="47"/>
      <c r="AT14" s="47"/>
      <c r="AU14" s="47"/>
      <c r="AV14" s="47"/>
      <c r="AW14" s="47"/>
      <c r="AX14" s="47"/>
      <c r="AY14" s="47"/>
      <c r="AZ14" s="47"/>
      <c r="BA14" s="47"/>
      <c r="BB14" s="47"/>
      <c r="BC14" s="47"/>
      <c r="BD14" s="47"/>
      <c r="BE14" s="47"/>
      <c r="BF14" s="47"/>
      <c r="BG14" s="47"/>
      <c r="BH14" s="47"/>
      <c r="BO14" s="121"/>
      <c r="BP14" s="121"/>
      <c r="BQ14" s="121"/>
      <c r="BR14" s="121"/>
      <c r="BS14" s="121"/>
      <c r="BT14" s="121"/>
      <c r="BU14" s="121"/>
      <c r="BV14" s="47"/>
      <c r="BW14" s="47"/>
      <c r="BX14" s="47"/>
      <c r="BY14" s="47"/>
      <c r="BZ14" s="47"/>
      <c r="CA14" s="47"/>
      <c r="CH14" s="75"/>
      <c r="CI14" s="75"/>
      <c r="CJ14" s="75"/>
      <c r="CK14" s="75"/>
    </row>
    <row r="15" spans="2:126" s="71" customFormat="1" ht="30" customHeight="1">
      <c r="B15" s="96"/>
      <c r="C15" s="47"/>
      <c r="D15" s="1832" t="s">
        <v>1439</v>
      </c>
      <c r="E15" s="93"/>
      <c r="F15" s="89" t="s">
        <v>3289</v>
      </c>
      <c r="G15" s="93"/>
      <c r="H15" s="47"/>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47"/>
      <c r="AQ15" s="47"/>
      <c r="AR15" s="47"/>
      <c r="AS15" s="47"/>
      <c r="AT15" s="47"/>
      <c r="AU15" s="47"/>
      <c r="AV15" s="47"/>
      <c r="AW15" s="47"/>
      <c r="AX15" s="47"/>
      <c r="AY15" s="47"/>
      <c r="AZ15" s="47"/>
      <c r="BA15" s="47"/>
      <c r="BB15" s="47"/>
      <c r="BC15" s="47"/>
      <c r="BD15" s="47"/>
      <c r="BE15" s="47"/>
      <c r="BF15" s="47"/>
      <c r="BG15" s="47"/>
      <c r="BH15" s="47"/>
      <c r="BO15" s="121"/>
      <c r="BP15" s="121"/>
      <c r="BQ15" s="121"/>
      <c r="BR15" s="121"/>
      <c r="BS15" s="121"/>
      <c r="BT15" s="121"/>
      <c r="BU15" s="121"/>
      <c r="BV15" s="2989" t="s">
        <v>2389</v>
      </c>
      <c r="BW15" s="2990"/>
      <c r="BX15" s="2990"/>
      <c r="BY15" s="2991"/>
      <c r="BZ15" s="2992"/>
      <c r="CA15" s="2993"/>
      <c r="CH15" s="75"/>
      <c r="CI15" s="75"/>
      <c r="CJ15" s="75"/>
      <c r="CK15" s="75"/>
    </row>
    <row r="16" spans="2:126" s="72" customFormat="1" ht="30" customHeight="1">
      <c r="B16" s="98"/>
      <c r="C16" s="47"/>
      <c r="D16" s="97"/>
      <c r="E16" s="93"/>
      <c r="F16" s="99" t="s">
        <v>3290</v>
      </c>
      <c r="G16" s="93"/>
      <c r="H16" s="47"/>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47"/>
      <c r="AQ16" s="47"/>
      <c r="AR16" s="47"/>
      <c r="AS16" s="47"/>
      <c r="AT16" s="47"/>
      <c r="AU16" s="47"/>
      <c r="AV16" s="47"/>
      <c r="AW16" s="47"/>
      <c r="AX16" s="47"/>
      <c r="AY16" s="47"/>
      <c r="AZ16" s="47"/>
      <c r="BA16" s="47"/>
      <c r="BB16" s="47"/>
      <c r="BC16" s="47"/>
      <c r="BD16" s="47"/>
      <c r="BE16" s="47"/>
      <c r="BF16" s="47"/>
      <c r="BG16" s="47"/>
      <c r="BH16" s="47"/>
      <c r="BO16" s="121"/>
      <c r="BP16" s="121"/>
      <c r="BQ16" s="121"/>
      <c r="BR16" s="121"/>
      <c r="BS16" s="121"/>
      <c r="BT16" s="121"/>
      <c r="BU16" s="121"/>
      <c r="BV16" s="2990"/>
      <c r="BW16" s="2990"/>
      <c r="BX16" s="2990"/>
      <c r="BY16" s="2994"/>
      <c r="BZ16" s="2995"/>
      <c r="CA16" s="2996"/>
      <c r="CH16" s="75"/>
      <c r="CI16" s="75"/>
      <c r="CJ16" s="75"/>
      <c r="CK16" s="75"/>
    </row>
    <row r="17" spans="2:91" s="72" customFormat="1" ht="25.2" customHeight="1">
      <c r="B17" s="98"/>
      <c r="C17" s="47"/>
      <c r="D17" s="100"/>
      <c r="E17" s="93"/>
      <c r="F17" s="95"/>
      <c r="G17" s="93"/>
      <c r="H17" s="47"/>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47"/>
      <c r="AQ17" s="47"/>
      <c r="AR17" s="47"/>
      <c r="AS17" s="47"/>
      <c r="AT17" s="47"/>
      <c r="AU17" s="47"/>
      <c r="AV17" s="47"/>
      <c r="AW17" s="47"/>
      <c r="AX17" s="47"/>
      <c r="AY17" s="47"/>
      <c r="AZ17" s="47"/>
      <c r="BA17" s="47"/>
      <c r="BB17" s="47"/>
      <c r="BC17" s="47"/>
      <c r="BD17" s="47"/>
      <c r="BE17" s="47"/>
      <c r="BF17" s="47"/>
      <c r="BG17" s="47"/>
      <c r="BH17" s="47"/>
      <c r="BO17" s="121"/>
      <c r="BP17" s="121"/>
      <c r="BQ17" s="121"/>
      <c r="BR17" s="121"/>
      <c r="BS17" s="121"/>
      <c r="BT17" s="121"/>
      <c r="BU17" s="121"/>
      <c r="BV17" s="47"/>
      <c r="BW17" s="47"/>
      <c r="BX17" s="47"/>
      <c r="BY17" s="47"/>
      <c r="BZ17" s="47"/>
      <c r="CA17" s="47"/>
      <c r="CH17" s="75"/>
      <c r="CI17" s="75"/>
      <c r="CJ17" s="75"/>
      <c r="CK17" s="75"/>
    </row>
    <row r="18" spans="2:91" s="72" customFormat="1" ht="30" customHeight="1">
      <c r="B18" s="101"/>
      <c r="C18" s="47"/>
      <c r="D18" s="86" t="s">
        <v>1488</v>
      </c>
      <c r="E18" s="93"/>
      <c r="F18" s="89" t="s">
        <v>3291</v>
      </c>
      <c r="G18" s="93"/>
      <c r="H18" s="47"/>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47"/>
      <c r="AQ18" s="47"/>
      <c r="AR18" s="47"/>
      <c r="AS18" s="47"/>
      <c r="AT18" s="47"/>
      <c r="AU18" s="47"/>
      <c r="AV18" s="47"/>
      <c r="AW18" s="47"/>
      <c r="AX18" s="47"/>
      <c r="AY18" s="47"/>
      <c r="AZ18" s="47"/>
      <c r="BA18" s="47"/>
      <c r="BB18" s="47"/>
      <c r="BC18" s="47"/>
      <c r="BD18" s="47"/>
      <c r="BE18" s="47"/>
      <c r="BF18" s="47"/>
      <c r="BG18" s="47"/>
      <c r="BH18" s="47"/>
      <c r="BO18" s="121"/>
      <c r="BP18" s="121"/>
      <c r="BQ18" s="121"/>
      <c r="BR18" s="121"/>
      <c r="BS18" s="121"/>
      <c r="BT18" s="121"/>
      <c r="BU18" s="121"/>
      <c r="BV18" s="2989" t="s">
        <v>2392</v>
      </c>
      <c r="BW18" s="2990"/>
      <c r="BX18" s="2990"/>
      <c r="BY18" s="2991"/>
      <c r="BZ18" s="2992"/>
      <c r="CA18" s="2993"/>
      <c r="CH18" s="75"/>
      <c r="CI18" s="75"/>
      <c r="CJ18" s="75"/>
      <c r="CK18" s="75"/>
    </row>
    <row r="19" spans="2:91" s="72" customFormat="1" ht="30" customHeight="1">
      <c r="B19" s="101"/>
      <c r="C19" s="47"/>
      <c r="D19" s="102"/>
      <c r="E19" s="93"/>
      <c r="F19" s="99" t="s">
        <v>3292</v>
      </c>
      <c r="G19" s="93"/>
      <c r="H19" s="47"/>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47"/>
      <c r="AQ19" s="47"/>
      <c r="AR19" s="47"/>
      <c r="AS19" s="47"/>
      <c r="AT19" s="47"/>
      <c r="AU19" s="47"/>
      <c r="AV19" s="47"/>
      <c r="AW19" s="47"/>
      <c r="AX19" s="47"/>
      <c r="AY19" s="47"/>
      <c r="AZ19" s="47"/>
      <c r="BA19" s="47"/>
      <c r="BB19" s="47"/>
      <c r="BC19" s="47"/>
      <c r="BD19" s="47"/>
      <c r="BE19" s="47"/>
      <c r="BF19" s="47"/>
      <c r="BG19" s="47"/>
      <c r="BH19" s="47"/>
      <c r="BO19" s="121"/>
      <c r="BP19" s="121"/>
      <c r="BQ19" s="121"/>
      <c r="BR19" s="121"/>
      <c r="BS19" s="121"/>
      <c r="BT19" s="121"/>
      <c r="BU19" s="121"/>
      <c r="BV19" s="2990"/>
      <c r="BW19" s="2990"/>
      <c r="BX19" s="2990"/>
      <c r="BY19" s="2994"/>
      <c r="BZ19" s="2995"/>
      <c r="CA19" s="2996"/>
      <c r="CH19" s="75"/>
      <c r="CI19" s="75"/>
      <c r="CJ19" s="75"/>
      <c r="CK19" s="75"/>
    </row>
    <row r="20" spans="2:91" s="72" customFormat="1" ht="25.2" customHeight="1">
      <c r="B20" s="101"/>
      <c r="C20" s="47"/>
      <c r="D20" s="97"/>
      <c r="E20" s="93"/>
      <c r="F20" s="95"/>
      <c r="G20" s="93"/>
      <c r="H20" s="47"/>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47"/>
      <c r="AQ20" s="47"/>
      <c r="AR20" s="47"/>
      <c r="AS20" s="47"/>
      <c r="AT20" s="47"/>
      <c r="AU20" s="47"/>
      <c r="AV20" s="47"/>
      <c r="AW20" s="47"/>
      <c r="AX20" s="47"/>
      <c r="AY20" s="47"/>
      <c r="AZ20" s="47"/>
      <c r="BA20" s="47"/>
      <c r="BB20" s="47"/>
      <c r="BC20" s="47"/>
      <c r="BD20" s="47"/>
      <c r="BE20" s="47"/>
      <c r="BF20" s="47"/>
      <c r="BG20" s="47"/>
      <c r="BH20" s="47"/>
      <c r="BO20" s="121"/>
      <c r="BP20" s="121"/>
      <c r="BQ20" s="121"/>
      <c r="BR20" s="121"/>
      <c r="BS20" s="121"/>
      <c r="BT20" s="121"/>
      <c r="BU20" s="121"/>
      <c r="BV20" s="47"/>
      <c r="BW20" s="47"/>
      <c r="BX20" s="47"/>
      <c r="BY20" s="47"/>
      <c r="BZ20" s="47"/>
      <c r="CA20" s="47"/>
      <c r="CH20" s="75"/>
      <c r="CI20" s="75"/>
      <c r="CJ20" s="75"/>
      <c r="CK20" s="75"/>
    </row>
    <row r="21" spans="2:91" s="72" customFormat="1" ht="30" customHeight="1">
      <c r="B21" s="101"/>
      <c r="C21" s="47"/>
      <c r="D21" s="1832" t="s">
        <v>1546</v>
      </c>
      <c r="E21" s="93"/>
      <c r="F21" s="86" t="s">
        <v>3293</v>
      </c>
      <c r="G21" s="93"/>
      <c r="H21" s="47"/>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47"/>
      <c r="AQ21" s="47"/>
      <c r="AR21" s="47"/>
      <c r="AS21" s="47"/>
      <c r="AT21" s="47"/>
      <c r="AU21" s="47"/>
      <c r="AV21" s="47"/>
      <c r="AW21" s="47"/>
      <c r="AX21" s="47"/>
      <c r="AY21" s="47"/>
      <c r="AZ21" s="47"/>
      <c r="BA21" s="47"/>
      <c r="BB21" s="47"/>
      <c r="BC21" s="47"/>
      <c r="BD21" s="47"/>
      <c r="BE21" s="47"/>
      <c r="BF21" s="47"/>
      <c r="BG21" s="47"/>
      <c r="BH21" s="47"/>
      <c r="BO21" s="121"/>
      <c r="BP21" s="121"/>
      <c r="BQ21" s="121"/>
      <c r="BR21" s="121"/>
      <c r="BS21" s="121"/>
      <c r="BT21" s="121"/>
      <c r="BU21" s="121"/>
      <c r="BV21" s="2989" t="s">
        <v>2395</v>
      </c>
      <c r="BW21" s="2990"/>
      <c r="BX21" s="2990"/>
      <c r="BY21" s="2991"/>
      <c r="BZ21" s="2992"/>
      <c r="CA21" s="2993"/>
      <c r="CH21" s="75"/>
      <c r="CI21" s="75"/>
      <c r="CJ21" s="75"/>
      <c r="CK21" s="75"/>
    </row>
    <row r="22" spans="2:91" s="72" customFormat="1" ht="30" customHeight="1">
      <c r="B22" s="101"/>
      <c r="C22" s="47"/>
      <c r="D22" s="97"/>
      <c r="E22" s="93"/>
      <c r="F22" s="88" t="s">
        <v>3294</v>
      </c>
      <c r="G22" s="93"/>
      <c r="H22" s="47"/>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47"/>
      <c r="AQ22" s="47"/>
      <c r="AR22" s="47"/>
      <c r="AS22" s="47"/>
      <c r="AT22" s="47"/>
      <c r="AU22" s="47"/>
      <c r="AV22" s="47"/>
      <c r="AW22" s="47"/>
      <c r="AX22" s="47"/>
      <c r="AY22" s="47"/>
      <c r="AZ22" s="47"/>
      <c r="BA22" s="47"/>
      <c r="BB22" s="47"/>
      <c r="BC22" s="47"/>
      <c r="BD22" s="47"/>
      <c r="BE22" s="47"/>
      <c r="BF22" s="47"/>
      <c r="BG22" s="47"/>
      <c r="BH22" s="47"/>
      <c r="BO22" s="121"/>
      <c r="BP22" s="121"/>
      <c r="BQ22" s="121"/>
      <c r="BR22" s="121"/>
      <c r="BS22" s="121"/>
      <c r="BT22" s="121"/>
      <c r="BU22" s="121"/>
      <c r="BV22" s="2990"/>
      <c r="BW22" s="2990"/>
      <c r="BX22" s="2990"/>
      <c r="BY22" s="2994"/>
      <c r="BZ22" s="2995"/>
      <c r="CA22" s="2996"/>
      <c r="CH22" s="75"/>
      <c r="CI22" s="75"/>
      <c r="CJ22" s="75"/>
      <c r="CK22" s="75"/>
    </row>
    <row r="23" spans="2:91" s="73" customFormat="1" ht="25.2" customHeight="1">
      <c r="B23" s="101"/>
      <c r="C23" s="47"/>
      <c r="D23" s="100"/>
      <c r="E23" s="93"/>
      <c r="F23" s="88"/>
      <c r="G23" s="93"/>
      <c r="H23" s="47"/>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47"/>
      <c r="AQ23" s="47"/>
      <c r="AR23" s="47"/>
      <c r="AS23" s="47"/>
      <c r="AT23" s="47"/>
      <c r="AU23" s="47"/>
      <c r="AV23" s="47"/>
      <c r="AW23" s="47"/>
      <c r="AX23" s="47"/>
      <c r="AY23" s="47"/>
      <c r="AZ23" s="47"/>
      <c r="BA23" s="47"/>
      <c r="BB23" s="47"/>
      <c r="BC23" s="47"/>
      <c r="BD23" s="47"/>
      <c r="BE23" s="47"/>
      <c r="BF23" s="47"/>
      <c r="BG23" s="47"/>
      <c r="BH23" s="47"/>
      <c r="BO23" s="121"/>
      <c r="BP23" s="121"/>
      <c r="BQ23" s="121"/>
      <c r="BR23" s="121"/>
      <c r="BS23" s="121"/>
      <c r="BT23" s="121"/>
      <c r="BU23" s="121"/>
      <c r="BV23" s="47"/>
      <c r="BW23" s="47"/>
      <c r="BX23" s="47"/>
      <c r="BY23" s="47"/>
      <c r="BZ23" s="47"/>
      <c r="CA23" s="47"/>
      <c r="CH23" s="75"/>
      <c r="CI23" s="75"/>
      <c r="CJ23" s="75"/>
      <c r="CK23" s="75"/>
    </row>
    <row r="24" spans="2:91" s="73" customFormat="1" ht="40.200000000000003" customHeight="1">
      <c r="B24" s="84"/>
      <c r="C24" s="47"/>
      <c r="D24" s="1832" t="s">
        <v>1548</v>
      </c>
      <c r="E24" s="93"/>
      <c r="F24" s="86" t="s">
        <v>3295</v>
      </c>
      <c r="G24" s="93"/>
      <c r="H24" s="47"/>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47"/>
      <c r="AQ24" s="47"/>
      <c r="AR24" s="47"/>
      <c r="AS24" s="47"/>
      <c r="AT24" s="47"/>
      <c r="AU24" s="47"/>
      <c r="AV24" s="47"/>
      <c r="AW24" s="47"/>
      <c r="AX24" s="47"/>
      <c r="AY24" s="47"/>
      <c r="AZ24" s="47"/>
      <c r="BA24" s="47"/>
      <c r="BB24" s="47"/>
      <c r="BC24" s="47"/>
      <c r="BD24" s="47"/>
      <c r="BE24" s="47"/>
      <c r="BF24" s="47"/>
      <c r="BG24" s="47"/>
      <c r="BH24" s="47"/>
      <c r="BO24" s="121"/>
      <c r="BP24" s="121"/>
      <c r="BQ24" s="121"/>
      <c r="BR24" s="121"/>
      <c r="BS24" s="121"/>
      <c r="BT24" s="121"/>
      <c r="BU24" s="121"/>
      <c r="BV24" s="2989" t="s">
        <v>2398</v>
      </c>
      <c r="BW24" s="2990"/>
      <c r="BX24" s="2990"/>
      <c r="BY24" s="2991"/>
      <c r="BZ24" s="2992"/>
      <c r="CA24" s="2993"/>
      <c r="CH24" s="75"/>
      <c r="CI24" s="75"/>
      <c r="CJ24" s="75"/>
      <c r="CK24" s="75"/>
    </row>
    <row r="25" spans="2:91" s="73" customFormat="1" ht="21.6" customHeight="1">
      <c r="B25" s="84"/>
      <c r="C25" s="47"/>
      <c r="D25" s="97"/>
      <c r="E25" s="93"/>
      <c r="F25" s="88" t="s">
        <v>3296</v>
      </c>
      <c r="G25" s="93"/>
      <c r="H25" s="47"/>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47"/>
      <c r="AQ25" s="47"/>
      <c r="AR25" s="47"/>
      <c r="AS25" s="47"/>
      <c r="AT25" s="47"/>
      <c r="AU25" s="47"/>
      <c r="AV25" s="47"/>
      <c r="AW25" s="47"/>
      <c r="AX25" s="47"/>
      <c r="AY25" s="47"/>
      <c r="AZ25" s="47"/>
      <c r="BA25" s="47"/>
      <c r="BB25" s="47"/>
      <c r="BC25" s="47"/>
      <c r="BD25" s="47"/>
      <c r="BE25" s="47"/>
      <c r="BF25" s="47"/>
      <c r="BG25" s="47"/>
      <c r="BH25" s="47"/>
      <c r="BO25" s="121"/>
      <c r="BP25" s="121"/>
      <c r="BQ25" s="121"/>
      <c r="BR25" s="121"/>
      <c r="BS25" s="121"/>
      <c r="BT25" s="121"/>
      <c r="BU25" s="121"/>
      <c r="BV25" s="2990"/>
      <c r="BW25" s="2990"/>
      <c r="BX25" s="2990"/>
      <c r="BY25" s="2994"/>
      <c r="BZ25" s="2995"/>
      <c r="CA25" s="2996"/>
      <c r="CH25" s="75"/>
      <c r="CI25" s="75"/>
      <c r="CJ25" s="75"/>
      <c r="CK25" s="75"/>
    </row>
    <row r="26" spans="2:91" s="73" customFormat="1" ht="25.2" customHeight="1">
      <c r="B26" s="84"/>
      <c r="C26" s="47"/>
      <c r="D26" s="97"/>
      <c r="E26" s="93"/>
      <c r="F26" s="88"/>
      <c r="G26" s="93"/>
      <c r="H26" s="47"/>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47"/>
      <c r="AQ26" s="47"/>
      <c r="AR26" s="47"/>
      <c r="AS26" s="47"/>
      <c r="AT26" s="47"/>
      <c r="AU26" s="47"/>
      <c r="AV26" s="47"/>
      <c r="AW26" s="47"/>
      <c r="AX26" s="47"/>
      <c r="AY26" s="47"/>
      <c r="AZ26" s="47"/>
      <c r="BA26" s="47"/>
      <c r="BB26" s="47"/>
      <c r="BC26" s="47"/>
      <c r="BD26" s="47"/>
      <c r="BE26" s="47"/>
      <c r="BF26" s="47"/>
      <c r="BG26" s="47"/>
      <c r="BH26" s="47"/>
      <c r="BO26" s="121"/>
      <c r="BP26" s="121"/>
      <c r="BQ26" s="121"/>
      <c r="BR26" s="121"/>
      <c r="BS26" s="121"/>
      <c r="BT26" s="121"/>
      <c r="BU26" s="121"/>
      <c r="BV26" s="122"/>
      <c r="BW26" s="122"/>
      <c r="BX26" s="122"/>
      <c r="BY26" s="123"/>
      <c r="BZ26" s="123"/>
      <c r="CA26" s="123"/>
      <c r="CG26" s="86"/>
      <c r="CH26" s="47"/>
      <c r="CI26" s="47"/>
      <c r="CJ26" s="47"/>
      <c r="CK26" s="47"/>
      <c r="CL26" s="47"/>
      <c r="CM26" s="47"/>
    </row>
    <row r="27" spans="2:91" s="73" customFormat="1" ht="30" customHeight="1">
      <c r="B27" s="84"/>
      <c r="C27" s="47"/>
      <c r="D27" s="1832" t="s">
        <v>1551</v>
      </c>
      <c r="E27" s="93"/>
      <c r="F27" s="86" t="s">
        <v>2663</v>
      </c>
      <c r="G27" s="93"/>
      <c r="H27" s="47"/>
      <c r="I27" s="86"/>
      <c r="J27" s="86"/>
      <c r="K27" s="86"/>
      <c r="L27" s="86"/>
      <c r="M27" s="86"/>
      <c r="N27" s="86"/>
      <c r="O27" s="86"/>
      <c r="P27" s="86"/>
      <c r="Q27" s="86"/>
      <c r="R27" s="86"/>
      <c r="S27" s="3097"/>
      <c r="T27" s="3097"/>
      <c r="U27" s="3097"/>
      <c r="V27" s="3097"/>
      <c r="W27" s="3097"/>
      <c r="X27" s="3097"/>
      <c r="Y27" s="3097"/>
      <c r="Z27" s="3097"/>
      <c r="AA27" s="3097"/>
      <c r="AB27" s="3097"/>
      <c r="AC27" s="3097"/>
      <c r="AD27" s="3097"/>
      <c r="AE27" s="3097"/>
      <c r="AF27" s="3097"/>
      <c r="AG27" s="3097"/>
      <c r="AH27" s="3097"/>
      <c r="AI27" s="3097"/>
      <c r="AJ27" s="3097"/>
      <c r="AK27" s="3097"/>
      <c r="AL27" s="3097"/>
      <c r="AM27" s="86"/>
      <c r="AN27" s="86"/>
      <c r="AO27" s="86"/>
      <c r="AP27" s="47"/>
      <c r="AQ27" s="47"/>
      <c r="AR27" s="47"/>
      <c r="AS27" s="47"/>
      <c r="AT27" s="47"/>
      <c r="AU27" s="47"/>
      <c r="AV27" s="47"/>
      <c r="AW27" s="47"/>
      <c r="AX27" s="47"/>
      <c r="AY27" s="47"/>
      <c r="AZ27" s="47"/>
      <c r="BA27" s="47"/>
      <c r="BB27" s="47"/>
      <c r="BC27" s="47"/>
      <c r="BD27" s="47"/>
      <c r="BE27" s="47"/>
      <c r="BF27" s="47"/>
      <c r="BG27" s="47"/>
      <c r="BH27" s="47"/>
      <c r="BO27" s="121"/>
      <c r="BP27" s="121"/>
      <c r="BQ27" s="121"/>
      <c r="BR27" s="121"/>
      <c r="BS27" s="121"/>
      <c r="BT27" s="121"/>
      <c r="BU27" s="121"/>
      <c r="BV27" s="2989" t="s">
        <v>2402</v>
      </c>
      <c r="BW27" s="2990"/>
      <c r="BX27" s="2990"/>
      <c r="BY27" s="2991"/>
      <c r="BZ27" s="2992"/>
      <c r="CA27" s="2993"/>
      <c r="CG27" s="86"/>
      <c r="CH27" s="47"/>
      <c r="CI27" s="47"/>
      <c r="CJ27" s="47"/>
      <c r="CK27" s="47"/>
      <c r="CL27" s="47"/>
      <c r="CM27" s="47"/>
    </row>
    <row r="28" spans="2:91" s="73" customFormat="1" ht="30" customHeight="1">
      <c r="B28" s="96"/>
      <c r="C28" s="47"/>
      <c r="D28" s="97"/>
      <c r="E28" s="93"/>
      <c r="F28" s="88" t="s">
        <v>2664</v>
      </c>
      <c r="G28" s="93"/>
      <c r="H28" s="47"/>
      <c r="I28" s="86"/>
      <c r="J28" s="86"/>
      <c r="K28" s="86"/>
      <c r="L28" s="86"/>
      <c r="M28" s="86"/>
      <c r="N28" s="86"/>
      <c r="O28" s="86"/>
      <c r="P28" s="86"/>
      <c r="Q28" s="86"/>
      <c r="R28" s="86"/>
      <c r="S28" s="3098"/>
      <c r="T28" s="3098"/>
      <c r="U28" s="3098"/>
      <c r="V28" s="3098"/>
      <c r="W28" s="3098"/>
      <c r="X28" s="3098"/>
      <c r="Y28" s="3098"/>
      <c r="Z28" s="3098"/>
      <c r="AA28" s="3098"/>
      <c r="AB28" s="3098"/>
      <c r="AC28" s="3098"/>
      <c r="AD28" s="3098"/>
      <c r="AE28" s="3098"/>
      <c r="AF28" s="3098"/>
      <c r="AG28" s="3098"/>
      <c r="AH28" s="3098"/>
      <c r="AI28" s="3098"/>
      <c r="AJ28" s="3098"/>
      <c r="AK28" s="3098"/>
      <c r="AL28" s="3098"/>
      <c r="AM28" s="86"/>
      <c r="AN28" s="86"/>
      <c r="AO28" s="86"/>
      <c r="AP28" s="47"/>
      <c r="AQ28" s="47"/>
      <c r="AR28" s="47"/>
      <c r="AS28" s="47"/>
      <c r="AT28" s="47"/>
      <c r="AU28" s="47"/>
      <c r="AV28" s="47"/>
      <c r="AW28" s="47"/>
      <c r="AX28" s="47"/>
      <c r="AY28" s="47"/>
      <c r="AZ28" s="47"/>
      <c r="BA28" s="47"/>
      <c r="BB28" s="47"/>
      <c r="BC28" s="47"/>
      <c r="BD28" s="47"/>
      <c r="BE28" s="47"/>
      <c r="BF28" s="47"/>
      <c r="BG28" s="47"/>
      <c r="BH28" s="47"/>
      <c r="BO28" s="121"/>
      <c r="BP28" s="121"/>
      <c r="BQ28" s="121"/>
      <c r="BR28" s="121"/>
      <c r="BS28" s="121"/>
      <c r="BT28" s="121"/>
      <c r="BU28" s="121"/>
      <c r="BV28" s="2990"/>
      <c r="BW28" s="2990"/>
      <c r="BX28" s="2990"/>
      <c r="BY28" s="2994"/>
      <c r="BZ28" s="2995"/>
      <c r="CA28" s="2996"/>
      <c r="CG28" s="86"/>
      <c r="CH28" s="47"/>
      <c r="CI28" s="47"/>
      <c r="CJ28" s="47"/>
      <c r="CK28" s="47"/>
      <c r="CL28" s="47"/>
      <c r="CM28" s="47"/>
    </row>
    <row r="29" spans="2:91" s="73" customFormat="1" ht="25.2" customHeight="1">
      <c r="B29" s="98"/>
      <c r="C29" s="47"/>
      <c r="D29" s="97"/>
      <c r="E29" s="93"/>
      <c r="F29" s="88"/>
      <c r="G29" s="93"/>
      <c r="H29" s="47"/>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47"/>
      <c r="AQ29" s="47"/>
      <c r="AR29" s="47"/>
      <c r="AS29" s="47"/>
      <c r="AT29" s="47"/>
      <c r="AU29" s="47"/>
      <c r="AV29" s="47"/>
      <c r="AW29" s="47"/>
      <c r="AX29" s="47"/>
      <c r="AY29" s="47"/>
      <c r="AZ29" s="47"/>
      <c r="BA29" s="47"/>
      <c r="BB29" s="47"/>
      <c r="BC29" s="47"/>
      <c r="BD29" s="47"/>
      <c r="BE29" s="47"/>
      <c r="BF29" s="47"/>
      <c r="BG29" s="47"/>
      <c r="BH29" s="47"/>
      <c r="BO29" s="121"/>
      <c r="BP29" s="121"/>
      <c r="BQ29" s="121"/>
      <c r="BR29" s="121"/>
      <c r="BS29" s="121"/>
      <c r="BT29" s="121"/>
      <c r="BU29" s="121"/>
      <c r="BV29" s="122"/>
      <c r="BW29" s="122"/>
      <c r="BX29" s="122"/>
      <c r="BY29" s="123"/>
      <c r="BZ29" s="123"/>
      <c r="CA29" s="123"/>
      <c r="CG29" s="86"/>
      <c r="CH29" s="47"/>
      <c r="CI29" s="47"/>
      <c r="CJ29" s="47"/>
      <c r="CK29" s="47"/>
      <c r="CL29" s="47"/>
      <c r="CM29" s="47"/>
    </row>
    <row r="30" spans="2:91" s="73" customFormat="1" ht="30" customHeight="1">
      <c r="B30" s="98"/>
      <c r="C30" s="47"/>
      <c r="D30" s="1832" t="s">
        <v>1554</v>
      </c>
      <c r="E30" s="93"/>
      <c r="F30" s="86" t="s">
        <v>3297</v>
      </c>
      <c r="G30" s="93"/>
      <c r="H30" s="47"/>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47"/>
      <c r="AQ30" s="47"/>
      <c r="AR30" s="47"/>
      <c r="AS30" s="47"/>
      <c r="AT30" s="47"/>
      <c r="AU30" s="47"/>
      <c r="AV30" s="47"/>
      <c r="AW30" s="47"/>
      <c r="AX30" s="47"/>
      <c r="AY30" s="47"/>
      <c r="AZ30" s="47"/>
      <c r="BA30" s="47"/>
      <c r="BB30" s="47"/>
      <c r="BC30" s="47"/>
      <c r="BD30" s="47"/>
      <c r="BE30" s="47"/>
      <c r="BF30" s="47"/>
      <c r="BG30" s="47"/>
      <c r="BH30" s="47"/>
      <c r="BO30" s="121"/>
      <c r="BP30" s="121"/>
      <c r="BQ30" s="121"/>
      <c r="BR30" s="121"/>
      <c r="BS30" s="121"/>
      <c r="BT30" s="121"/>
      <c r="BU30" s="121"/>
      <c r="BV30" s="2989" t="s">
        <v>2405</v>
      </c>
      <c r="BW30" s="2990"/>
      <c r="BX30" s="2990"/>
      <c r="BY30" s="2991"/>
      <c r="BZ30" s="2992"/>
      <c r="CA30" s="2993"/>
      <c r="CG30" s="86"/>
      <c r="CH30" s="47"/>
      <c r="CI30" s="47"/>
      <c r="CJ30" s="47"/>
      <c r="CK30" s="47"/>
      <c r="CL30" s="47"/>
      <c r="CM30" s="47"/>
    </row>
    <row r="31" spans="2:91" s="73" customFormat="1" ht="30" customHeight="1">
      <c r="B31" s="101"/>
      <c r="C31" s="47"/>
      <c r="D31" s="97"/>
      <c r="E31" s="93"/>
      <c r="F31" s="88" t="s">
        <v>3298</v>
      </c>
      <c r="G31" s="93"/>
      <c r="H31" s="47"/>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47"/>
      <c r="AQ31" s="47"/>
      <c r="AR31" s="47"/>
      <c r="AS31" s="47"/>
      <c r="AT31" s="47"/>
      <c r="AU31" s="47"/>
      <c r="AV31" s="47"/>
      <c r="AW31" s="47"/>
      <c r="AX31" s="47"/>
      <c r="AY31" s="47"/>
      <c r="AZ31" s="47"/>
      <c r="BA31" s="47"/>
      <c r="BB31" s="47"/>
      <c r="BC31" s="47"/>
      <c r="BD31" s="47"/>
      <c r="BE31" s="47"/>
      <c r="BF31" s="47"/>
      <c r="BG31" s="47"/>
      <c r="BH31" s="47"/>
      <c r="BO31" s="121"/>
      <c r="BP31" s="121"/>
      <c r="BQ31" s="121"/>
      <c r="BR31" s="121"/>
      <c r="BS31" s="121"/>
      <c r="BT31" s="121"/>
      <c r="BU31" s="121"/>
      <c r="BV31" s="2990"/>
      <c r="BW31" s="2990"/>
      <c r="BX31" s="2990"/>
      <c r="BY31" s="2994"/>
      <c r="BZ31" s="2995"/>
      <c r="CA31" s="2996"/>
      <c r="CG31" s="86"/>
      <c r="CH31" s="47"/>
      <c r="CI31" s="47"/>
      <c r="CJ31" s="47"/>
      <c r="CK31" s="47"/>
      <c r="CL31" s="47"/>
      <c r="CM31" s="47"/>
    </row>
    <row r="32" spans="2:91" s="73" customFormat="1" ht="40.200000000000003" customHeight="1">
      <c r="B32" s="103"/>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29"/>
      <c r="CE32" s="86"/>
      <c r="CF32" s="86"/>
      <c r="CG32" s="86"/>
      <c r="CH32" s="47"/>
      <c r="CI32" s="47"/>
      <c r="CJ32" s="47"/>
      <c r="CK32" s="47"/>
      <c r="CL32" s="47"/>
      <c r="CM32" s="47"/>
    </row>
    <row r="33" spans="2:91" s="73" customFormat="1" ht="40.200000000000003" customHeight="1">
      <c r="B33" s="84"/>
      <c r="C33" s="10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105"/>
      <c r="CD33" s="130"/>
      <c r="CE33" s="86"/>
      <c r="CF33" s="86"/>
      <c r="CG33" s="86"/>
      <c r="CH33" s="47"/>
      <c r="CI33" s="47"/>
      <c r="CJ33" s="47"/>
      <c r="CK33" s="47"/>
      <c r="CL33" s="47"/>
      <c r="CM33" s="47"/>
    </row>
    <row r="34" spans="2:91" s="73" customFormat="1" ht="30" customHeight="1">
      <c r="B34" s="84"/>
      <c r="C34" s="85" t="s">
        <v>3299</v>
      </c>
      <c r="D34" s="86" t="s">
        <v>3300</v>
      </c>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105"/>
      <c r="CD34" s="130"/>
      <c r="CE34" s="86"/>
      <c r="CF34" s="86"/>
      <c r="CG34" s="86"/>
      <c r="CH34" s="47"/>
      <c r="CI34" s="47"/>
      <c r="CJ34" s="47"/>
      <c r="CK34" s="47"/>
      <c r="CL34" s="47"/>
      <c r="CM34" s="47"/>
    </row>
    <row r="35" spans="2:91" s="73" customFormat="1" ht="30" customHeight="1">
      <c r="B35" s="84"/>
      <c r="C35" s="85"/>
      <c r="D35" s="86" t="s">
        <v>1447</v>
      </c>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105"/>
      <c r="CD35" s="130"/>
      <c r="CE35" s="86"/>
      <c r="CF35" s="86"/>
      <c r="CG35" s="86"/>
      <c r="CH35" s="47"/>
      <c r="CI35" s="47"/>
      <c r="CJ35" s="47"/>
      <c r="CK35" s="47"/>
      <c r="CL35" s="47"/>
      <c r="CM35" s="47"/>
    </row>
    <row r="36" spans="2:91" s="73" customFormat="1" ht="30" customHeight="1">
      <c r="B36" s="96"/>
      <c r="C36" s="85"/>
      <c r="D36" s="88" t="s">
        <v>3301</v>
      </c>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105"/>
      <c r="CD36" s="130"/>
      <c r="CE36" s="86"/>
      <c r="CF36" s="86"/>
      <c r="CG36" s="86"/>
      <c r="CH36" s="47"/>
      <c r="CI36" s="47"/>
      <c r="CJ36" s="47"/>
      <c r="CK36" s="47"/>
      <c r="CL36" s="47"/>
      <c r="CM36" s="47"/>
    </row>
    <row r="37" spans="2:91" s="73" customFormat="1" ht="30" customHeight="1">
      <c r="B37" s="98"/>
      <c r="C37" s="10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105"/>
      <c r="CD37" s="130"/>
      <c r="CE37" s="86"/>
      <c r="CF37" s="86"/>
      <c r="CG37" s="86"/>
      <c r="CH37" s="47"/>
      <c r="CI37" s="47"/>
      <c r="CJ37" s="47"/>
      <c r="CK37" s="47"/>
      <c r="CL37" s="47"/>
      <c r="CM37" s="47"/>
    </row>
    <row r="38" spans="2:91" s="73" customFormat="1" ht="30" customHeight="1">
      <c r="B38" s="98"/>
      <c r="C38" s="105"/>
      <c r="D38" s="3096">
        <v>350046</v>
      </c>
      <c r="E38" s="3096"/>
      <c r="F38" s="3096"/>
      <c r="G38" s="3096"/>
      <c r="H38" s="3096"/>
      <c r="I38" s="112"/>
      <c r="J38" s="112"/>
      <c r="K38" s="112"/>
      <c r="L38" s="112"/>
      <c r="M38" s="112"/>
      <c r="N38" s="112"/>
      <c r="O38" s="112"/>
      <c r="P38" s="112"/>
      <c r="Q38" s="112"/>
      <c r="R38" s="89"/>
      <c r="S38" s="89"/>
      <c r="T38" s="89"/>
      <c r="U38" s="89"/>
      <c r="V38" s="89"/>
      <c r="W38" s="89"/>
      <c r="X38" s="89"/>
      <c r="Y38" s="89"/>
      <c r="Z38" s="89"/>
      <c r="AA38" s="89"/>
      <c r="AB38" s="89"/>
      <c r="AC38" s="89"/>
      <c r="AD38" s="89"/>
      <c r="AE38" s="89"/>
      <c r="AF38" s="89"/>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105"/>
      <c r="CD38" s="130"/>
      <c r="CE38" s="86"/>
      <c r="CF38" s="86"/>
      <c r="CG38" s="86"/>
      <c r="CH38" s="47"/>
      <c r="CI38" s="47"/>
      <c r="CJ38" s="47"/>
      <c r="CK38" s="47"/>
      <c r="CL38" s="47"/>
      <c r="CM38" s="47"/>
    </row>
    <row r="39" spans="2:91" s="73" customFormat="1" ht="30" customHeight="1">
      <c r="B39" s="101"/>
      <c r="C39" s="105"/>
      <c r="D39" s="2898" t="s">
        <v>1395</v>
      </c>
      <c r="E39" s="2258"/>
      <c r="F39" s="2959"/>
      <c r="G39" s="2960"/>
      <c r="H39" s="2961"/>
      <c r="I39" s="113"/>
      <c r="J39" s="2965" t="s">
        <v>2691</v>
      </c>
      <c r="K39" s="2965"/>
      <c r="L39" s="2965"/>
      <c r="M39" s="2965"/>
      <c r="N39" s="2965"/>
      <c r="O39" s="2965"/>
      <c r="P39" s="2965"/>
      <c r="Q39" s="2965"/>
      <c r="R39" s="89"/>
      <c r="S39" s="2898" t="s">
        <v>1397</v>
      </c>
      <c r="T39" s="2258"/>
      <c r="U39" s="2959"/>
      <c r="V39" s="2960"/>
      <c r="W39" s="2961"/>
      <c r="X39" s="113"/>
      <c r="Y39" s="2965" t="s">
        <v>1451</v>
      </c>
      <c r="Z39" s="2965"/>
      <c r="AA39" s="2965"/>
      <c r="AB39" s="2965"/>
      <c r="AC39" s="2965"/>
      <c r="AD39" s="2965"/>
      <c r="AE39" s="2965"/>
      <c r="AF39" s="296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105"/>
      <c r="CD39" s="130"/>
      <c r="CE39" s="86"/>
      <c r="CF39" s="86"/>
      <c r="CG39" s="86"/>
      <c r="CH39" s="47"/>
      <c r="CI39" s="47"/>
      <c r="CJ39" s="47"/>
      <c r="CK39" s="47"/>
      <c r="CL39" s="47"/>
      <c r="CM39" s="47"/>
    </row>
    <row r="40" spans="2:91" s="73" customFormat="1" ht="30" customHeight="1">
      <c r="B40" s="84"/>
      <c r="C40" s="105"/>
      <c r="D40" s="2899"/>
      <c r="E40" s="2258"/>
      <c r="F40" s="2962"/>
      <c r="G40" s="2963"/>
      <c r="H40" s="2964"/>
      <c r="I40" s="113"/>
      <c r="J40" s="2965"/>
      <c r="K40" s="2965"/>
      <c r="L40" s="2965"/>
      <c r="M40" s="2965"/>
      <c r="N40" s="2965"/>
      <c r="O40" s="2965"/>
      <c r="P40" s="2965"/>
      <c r="Q40" s="2965"/>
      <c r="R40" s="89"/>
      <c r="S40" s="2899"/>
      <c r="T40" s="2258"/>
      <c r="U40" s="2962"/>
      <c r="V40" s="2963"/>
      <c r="W40" s="2964"/>
      <c r="X40" s="113"/>
      <c r="Y40" s="2965"/>
      <c r="Z40" s="2965"/>
      <c r="AA40" s="2965"/>
      <c r="AB40" s="2965"/>
      <c r="AC40" s="2965"/>
      <c r="AD40" s="2965"/>
      <c r="AE40" s="2965"/>
      <c r="AF40" s="296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105"/>
      <c r="CD40" s="130"/>
      <c r="CE40" s="86"/>
      <c r="CF40" s="86"/>
      <c r="CG40" s="86"/>
      <c r="CH40" s="47"/>
      <c r="CI40" s="47"/>
      <c r="CJ40" s="47"/>
      <c r="CK40" s="47"/>
      <c r="CL40" s="47"/>
      <c r="CM40" s="47"/>
    </row>
    <row r="41" spans="2:91" s="73" customFormat="1" ht="30" customHeight="1">
      <c r="B41" s="84"/>
      <c r="C41" s="10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105"/>
      <c r="CD41" s="130"/>
      <c r="CE41" s="86"/>
      <c r="CF41" s="86"/>
      <c r="CG41" s="86"/>
      <c r="CH41" s="47"/>
      <c r="CI41" s="47"/>
      <c r="CJ41" s="47"/>
      <c r="CK41" s="47"/>
      <c r="CL41" s="47"/>
      <c r="CM41" s="47"/>
    </row>
    <row r="42" spans="2:91" s="73" customFormat="1" ht="30" customHeight="1">
      <c r="B42" s="84"/>
      <c r="C42" s="10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105"/>
      <c r="CD42" s="130"/>
      <c r="CE42" s="86"/>
      <c r="CF42" s="86"/>
      <c r="CG42" s="86"/>
      <c r="CH42" s="47"/>
      <c r="CI42" s="47"/>
      <c r="CJ42" s="47"/>
      <c r="CK42" s="47"/>
      <c r="CL42" s="47"/>
      <c r="CM42" s="47"/>
    </row>
    <row r="43" spans="2:91" s="73" customFormat="1" ht="40.200000000000003" customHeight="1">
      <c r="B43" s="84"/>
      <c r="C43" s="10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105"/>
      <c r="CD43" s="128"/>
      <c r="CH43" s="75"/>
      <c r="CI43" s="75"/>
      <c r="CJ43" s="75"/>
      <c r="CK43" s="75"/>
    </row>
    <row r="44" spans="2:91" s="73" customFormat="1" ht="40.200000000000003" customHeight="1">
      <c r="B44" s="96"/>
      <c r="C44" s="10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105"/>
      <c r="CD44" s="131"/>
      <c r="CH44" s="75"/>
      <c r="CI44" s="75"/>
      <c r="CJ44" s="75"/>
      <c r="CK44" s="75"/>
    </row>
    <row r="45" spans="2:91" s="73" customFormat="1" ht="30" customHeight="1">
      <c r="B45" s="98"/>
      <c r="C45" s="10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105"/>
      <c r="CD45" s="131"/>
      <c r="CH45" s="75"/>
      <c r="CI45" s="75"/>
      <c r="CJ45" s="75"/>
      <c r="CK45" s="75"/>
    </row>
    <row r="46" spans="2:91" s="73" customFormat="1" ht="30" customHeight="1">
      <c r="B46" s="98"/>
      <c r="C46" s="10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105"/>
      <c r="CD46" s="132"/>
      <c r="CH46" s="75"/>
      <c r="CI46" s="75"/>
      <c r="CJ46" s="75"/>
      <c r="CK46" s="75"/>
    </row>
    <row r="47" spans="2:91" s="73" customFormat="1" ht="30" customHeight="1">
      <c r="B47" s="101"/>
      <c r="C47" s="10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105"/>
      <c r="CD47" s="132"/>
      <c r="CH47" s="75"/>
      <c r="CI47" s="75"/>
      <c r="CJ47" s="75"/>
      <c r="CK47" s="75"/>
    </row>
    <row r="48" spans="2:91" s="73" customFormat="1" ht="25.2" customHeight="1">
      <c r="B48" s="84"/>
      <c r="C48" s="10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105"/>
      <c r="CD48" s="132"/>
      <c r="CH48" s="75"/>
      <c r="CI48" s="75"/>
      <c r="CJ48" s="75"/>
      <c r="CK48" s="75"/>
    </row>
    <row r="49" spans="2:126" s="73" customFormat="1" ht="30" customHeight="1">
      <c r="B49" s="84"/>
      <c r="C49" s="10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105"/>
      <c r="CD49" s="132"/>
      <c r="CH49" s="75"/>
      <c r="CI49" s="75"/>
      <c r="CJ49" s="75"/>
      <c r="CK49" s="75"/>
    </row>
    <row r="50" spans="2:126" s="73" customFormat="1" ht="30" customHeight="1">
      <c r="B50" s="84"/>
      <c r="C50" s="10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105"/>
      <c r="CD50" s="128"/>
      <c r="CH50" s="75"/>
      <c r="CI50" s="75"/>
      <c r="CJ50" s="75"/>
      <c r="CK50" s="75"/>
    </row>
    <row r="51" spans="2:126" s="73" customFormat="1" ht="30" customHeight="1">
      <c r="B51" s="84"/>
      <c r="C51" s="10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105"/>
      <c r="CD51" s="128"/>
      <c r="CH51" s="75"/>
      <c r="CI51" s="75"/>
      <c r="CJ51" s="75"/>
      <c r="CK51" s="75"/>
    </row>
    <row r="52" spans="2:126" s="73" customFormat="1" ht="30" customHeight="1">
      <c r="B52" s="96"/>
      <c r="C52" s="10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105"/>
      <c r="CD52" s="128"/>
      <c r="CH52" s="75"/>
      <c r="CI52" s="75"/>
      <c r="CJ52" s="75"/>
      <c r="CK52" s="75"/>
    </row>
    <row r="53" spans="2:126" s="73" customFormat="1" ht="30" customHeight="1">
      <c r="B53" s="98"/>
      <c r="C53" s="10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105"/>
      <c r="CD53" s="128"/>
      <c r="CH53" s="75"/>
      <c r="CI53" s="75"/>
      <c r="CJ53" s="75"/>
      <c r="CK53" s="75"/>
    </row>
    <row r="54" spans="2:126" s="73" customFormat="1" ht="40.200000000000003" customHeight="1">
      <c r="B54" s="101"/>
      <c r="C54" s="10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105"/>
      <c r="CD54" s="128"/>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row>
    <row r="55" spans="2:126" s="73" customFormat="1" ht="40.200000000000003" customHeight="1">
      <c r="B55" s="84"/>
      <c r="C55" s="10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105"/>
      <c r="CD55" s="128"/>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row>
    <row r="56" spans="2:126" s="73" customFormat="1" ht="30" customHeight="1">
      <c r="B56" s="109"/>
      <c r="C56" s="10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105"/>
      <c r="CD56" s="128"/>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row>
    <row r="57" spans="2:126" s="73" customFormat="1" ht="30" customHeight="1">
      <c r="B57" s="84"/>
      <c r="C57" s="10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B57" s="75"/>
      <c r="CC57" s="105"/>
      <c r="CD57" s="128"/>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row>
    <row r="58" spans="2:126" s="73" customFormat="1" ht="40.200000000000003" customHeight="1">
      <c r="B58" s="84"/>
      <c r="C58" s="10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105"/>
      <c r="CD58" s="132"/>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row>
    <row r="59" spans="2:126" s="73" customFormat="1" ht="40.200000000000003" customHeight="1">
      <c r="B59" s="84"/>
      <c r="C59" s="10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105"/>
      <c r="CD59" s="132"/>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row>
    <row r="60" spans="2:126" s="73" customFormat="1" ht="30" customHeight="1">
      <c r="B60" s="96"/>
      <c r="C60" s="10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105"/>
      <c r="CD60" s="132"/>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row>
    <row r="61" spans="2:126" s="73" customFormat="1" ht="30" customHeight="1">
      <c r="B61" s="98"/>
      <c r="C61" s="10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105"/>
      <c r="CD61" s="128"/>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row>
    <row r="62" spans="2:126" s="73" customFormat="1" ht="30" customHeight="1">
      <c r="B62" s="98"/>
      <c r="C62" s="10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105"/>
      <c r="CD62" s="128"/>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row>
    <row r="63" spans="2:126" s="73" customFormat="1" ht="30" customHeight="1">
      <c r="B63" s="101"/>
      <c r="C63" s="10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75"/>
      <c r="CC63" s="105"/>
      <c r="CD63" s="128"/>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row>
    <row r="64" spans="2:126" s="73" customFormat="1" ht="30" customHeight="1">
      <c r="B64" s="84"/>
      <c r="C64" s="10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105"/>
      <c r="CD64" s="128"/>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row>
    <row r="65" spans="2:126" s="73" customFormat="1" ht="15" customHeight="1">
      <c r="B65" s="84"/>
      <c r="C65" s="10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105"/>
      <c r="CD65" s="128"/>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row>
    <row r="66" spans="2:126" s="73" customFormat="1" ht="30" customHeight="1">
      <c r="B66" s="84"/>
      <c r="C66" s="10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105"/>
      <c r="CD66" s="131"/>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row>
    <row r="67" spans="2:126" s="73" customFormat="1" ht="30" customHeight="1">
      <c r="B67" s="84"/>
      <c r="C67" s="10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105"/>
      <c r="CD67" s="131"/>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row>
    <row r="68" spans="2:126" s="73" customFormat="1" ht="15" customHeight="1">
      <c r="B68" s="96"/>
      <c r="C68" s="10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105"/>
      <c r="CD68" s="132"/>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row>
    <row r="69" spans="2:126" s="73" customFormat="1" ht="30" customHeight="1">
      <c r="B69" s="98"/>
      <c r="C69" s="10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105"/>
      <c r="CD69" s="132"/>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row>
    <row r="70" spans="2:126" s="73" customFormat="1" ht="30" customHeight="1">
      <c r="B70" s="98"/>
      <c r="C70" s="10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105"/>
      <c r="CD70" s="132"/>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row>
    <row r="71" spans="2:126" s="73" customFormat="1" ht="15" customHeight="1">
      <c r="B71" s="101"/>
      <c r="C71" s="10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105"/>
      <c r="CD71" s="132"/>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row>
    <row r="72" spans="2:126" s="73" customFormat="1" ht="30" customHeight="1">
      <c r="B72" s="84"/>
      <c r="C72" s="10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105"/>
      <c r="CD72" s="128"/>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2:126" s="73" customFormat="1" ht="30" customHeight="1">
      <c r="B73" s="84"/>
      <c r="C73" s="10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105"/>
      <c r="CD73" s="128"/>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row>
    <row r="74" spans="2:126" s="73" customFormat="1" ht="40.200000000000003" customHeight="1">
      <c r="B74" s="84"/>
      <c r="C74" s="10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105"/>
      <c r="CD74" s="128"/>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row>
    <row r="75" spans="2:126" s="73" customFormat="1" ht="40.200000000000003" customHeight="1">
      <c r="B75" s="84"/>
      <c r="C75" s="10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105"/>
      <c r="CD75" s="128"/>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row>
    <row r="76" spans="2:126" s="73" customFormat="1" ht="30" customHeight="1">
      <c r="B76" s="96"/>
      <c r="C76" s="10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105"/>
      <c r="CD76" s="128"/>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row>
    <row r="77" spans="2:126" s="73" customFormat="1" ht="30" customHeight="1">
      <c r="B77" s="98"/>
      <c r="C77" s="10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105"/>
      <c r="CD77" s="131"/>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row>
    <row r="78" spans="2:126" s="73" customFormat="1" ht="30" customHeight="1">
      <c r="B78" s="98"/>
      <c r="C78" s="10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105"/>
      <c r="CD78" s="131"/>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row>
    <row r="79" spans="2:126" s="73" customFormat="1" ht="30" customHeight="1">
      <c r="B79" s="101"/>
      <c r="C79" s="10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105"/>
      <c r="CD79" s="132"/>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row>
    <row r="80" spans="2:126" s="73" customFormat="1" ht="30" customHeight="1">
      <c r="B80" s="84"/>
      <c r="C80" s="10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105"/>
      <c r="CD80" s="132"/>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row>
    <row r="81" spans="1:126" s="73" customFormat="1" ht="30" customHeight="1">
      <c r="B81" s="84"/>
      <c r="C81" s="10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105"/>
      <c r="CD81" s="132"/>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row>
    <row r="82" spans="1:126" s="73" customFormat="1" ht="30" customHeight="1">
      <c r="B82" s="84"/>
      <c r="C82" s="10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105"/>
      <c r="CD82" s="132"/>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row>
    <row r="83" spans="1:126" s="73" customFormat="1" ht="30" customHeight="1">
      <c r="B83" s="84"/>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105"/>
      <c r="CD83" s="128"/>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row>
    <row r="84" spans="1:126" s="73" customFormat="1" ht="30" customHeight="1">
      <c r="B84" s="96"/>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105"/>
      <c r="CD84" s="128"/>
      <c r="CH84" s="75"/>
      <c r="CI84" s="75"/>
      <c r="CJ84" s="75"/>
      <c r="CK84" s="75"/>
      <c r="CL84" s="75"/>
      <c r="CM84" s="75"/>
      <c r="CN84" s="75"/>
      <c r="CO84" s="75"/>
      <c r="CP84" s="75"/>
      <c r="CQ84" s="75"/>
      <c r="CR84" s="75"/>
      <c r="CS84" s="75"/>
      <c r="CT84" s="75"/>
      <c r="CU84" s="75"/>
      <c r="CV84" s="75"/>
      <c r="CW84" s="75"/>
      <c r="CX84" s="75"/>
      <c r="CY84" s="75"/>
      <c r="CZ84" s="75"/>
      <c r="DA84" s="75"/>
      <c r="DB84" s="75"/>
      <c r="DC84" s="75"/>
      <c r="DD84" s="75"/>
      <c r="DE84" s="75"/>
      <c r="DF84" s="75"/>
      <c r="DG84" s="75"/>
      <c r="DH84" s="75"/>
      <c r="DI84" s="75"/>
      <c r="DJ84" s="75"/>
      <c r="DK84" s="75"/>
      <c r="DL84" s="75"/>
      <c r="DM84" s="75"/>
      <c r="DN84" s="75"/>
      <c r="DO84" s="75"/>
      <c r="DP84" s="75"/>
      <c r="DQ84" s="75"/>
      <c r="DR84" s="75"/>
      <c r="DS84" s="75"/>
      <c r="DT84" s="75"/>
      <c r="DU84" s="75"/>
      <c r="DV84" s="75"/>
    </row>
    <row r="85" spans="1:126" s="73" customFormat="1" ht="30" customHeight="1">
      <c r="B85" s="98"/>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128"/>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row>
    <row r="86" spans="1:126" s="73" customFormat="1" ht="30" customHeight="1">
      <c r="B86" s="98"/>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128"/>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row>
    <row r="87" spans="1:126" s="73" customFormat="1" ht="19.95" customHeight="1">
      <c r="B87" s="101"/>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128"/>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row>
    <row r="88" spans="1:126" s="73" customFormat="1" ht="19.95" customHeight="1">
      <c r="B88" s="84"/>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75"/>
      <c r="CD88" s="132"/>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row>
    <row r="89" spans="1:126" s="73" customFormat="1" ht="30"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2"/>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row>
    <row r="90" spans="1:126" ht="19.95" customHeight="1">
      <c r="B90" s="135"/>
      <c r="C90" s="136"/>
      <c r="D90" s="135"/>
      <c r="E90" s="137"/>
      <c r="F90" s="136"/>
      <c r="G90" s="121"/>
      <c r="H90" s="121"/>
      <c r="I90" s="121"/>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19.95" customHeight="1">
      <c r="B91" s="135"/>
      <c r="C91" s="136"/>
      <c r="D91" s="135"/>
      <c r="E91" s="137"/>
      <c r="F91" s="136"/>
      <c r="G91" s="121"/>
      <c r="H91" s="121"/>
      <c r="I91" s="121"/>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74" customFormat="1" ht="30" customHeight="1">
      <c r="A92" s="2160">
        <v>45</v>
      </c>
      <c r="B92" s="2160"/>
      <c r="C92" s="2160"/>
      <c r="D92" s="2160"/>
      <c r="E92" s="2160"/>
      <c r="F92" s="2160"/>
      <c r="G92" s="2160"/>
      <c r="H92" s="2160"/>
      <c r="I92" s="2160"/>
      <c r="J92" s="2160"/>
      <c r="K92" s="2160"/>
      <c r="L92" s="2160"/>
      <c r="M92" s="2160"/>
      <c r="N92" s="2160"/>
      <c r="O92" s="2160"/>
      <c r="P92" s="2160"/>
      <c r="Q92" s="2160"/>
      <c r="R92" s="2160"/>
      <c r="S92" s="2160"/>
      <c r="T92" s="2160"/>
      <c r="U92" s="2160"/>
      <c r="V92" s="2160"/>
      <c r="W92" s="2160"/>
      <c r="X92" s="2160"/>
      <c r="Y92" s="2160"/>
      <c r="Z92" s="2160"/>
      <c r="AA92" s="2160"/>
      <c r="AB92" s="2160"/>
      <c r="AC92" s="2160"/>
      <c r="AD92" s="2160"/>
      <c r="AE92" s="2160"/>
      <c r="AF92" s="2160"/>
      <c r="AG92" s="2160"/>
      <c r="AH92" s="2160"/>
      <c r="AI92" s="2160"/>
      <c r="AJ92" s="2160"/>
      <c r="AK92" s="2160"/>
      <c r="AL92" s="2160"/>
      <c r="AM92" s="2160"/>
      <c r="AN92" s="2160"/>
      <c r="AO92" s="2160"/>
      <c r="AP92" s="2160"/>
      <c r="AQ92" s="2160"/>
      <c r="AR92" s="2160"/>
      <c r="AS92" s="2160"/>
      <c r="AT92" s="2160"/>
      <c r="AU92" s="2160"/>
      <c r="AV92" s="2160"/>
      <c r="AW92" s="2160"/>
      <c r="AX92" s="2160"/>
      <c r="AY92" s="2160"/>
      <c r="AZ92" s="2160"/>
      <c r="BA92" s="2160"/>
      <c r="BB92" s="2160"/>
      <c r="BC92" s="2160"/>
      <c r="BD92" s="2160"/>
      <c r="BE92" s="2160"/>
      <c r="BF92" s="2160"/>
      <c r="BG92" s="2160"/>
      <c r="BH92" s="2160"/>
      <c r="BI92" s="2160"/>
      <c r="BJ92" s="2160"/>
      <c r="BK92" s="2160"/>
      <c r="BL92" s="2160"/>
      <c r="BM92" s="2160"/>
      <c r="BN92" s="2160"/>
      <c r="BO92" s="2160"/>
      <c r="BP92" s="2160"/>
      <c r="BQ92" s="2160"/>
      <c r="BR92" s="2160"/>
      <c r="BS92" s="2160"/>
      <c r="BT92" s="2160"/>
      <c r="BU92" s="2160"/>
      <c r="BV92" s="2160"/>
      <c r="BW92" s="2160"/>
      <c r="BX92" s="2160"/>
      <c r="BY92" s="2160"/>
      <c r="BZ92" s="2160"/>
      <c r="CA92" s="2160"/>
      <c r="CB92" s="2160"/>
      <c r="CC92" s="2160"/>
      <c r="CD92" s="2160"/>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row>
    <row r="93" spans="1:126" s="74" customFormat="1" ht="19.95" customHeight="1">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row>
    <row r="94" spans="1:126" s="74" customFormat="1" ht="19.95" customHeight="1">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row>
  </sheetData>
  <mergeCells count="25">
    <mergeCell ref="D38:H38"/>
    <mergeCell ref="A92:CD92"/>
    <mergeCell ref="Y39:AF40"/>
    <mergeCell ref="BV27:BX28"/>
    <mergeCell ref="BY27:CA28"/>
    <mergeCell ref="BV30:BX31"/>
    <mergeCell ref="BY30:CA31"/>
    <mergeCell ref="D39:E40"/>
    <mergeCell ref="F39:H40"/>
    <mergeCell ref="U39:W40"/>
    <mergeCell ref="J39:Q40"/>
    <mergeCell ref="S39:T40"/>
    <mergeCell ref="S27:AL28"/>
    <mergeCell ref="BV18:BX19"/>
    <mergeCell ref="BY18:CA19"/>
    <mergeCell ref="BV21:BX22"/>
    <mergeCell ref="BY21:CA22"/>
    <mergeCell ref="BV24:BX25"/>
    <mergeCell ref="BY24:CA25"/>
    <mergeCell ref="C4:N5"/>
    <mergeCell ref="O4:Q5"/>
    <mergeCell ref="BV12:BX13"/>
    <mergeCell ref="BY12:CA13"/>
    <mergeCell ref="BV15:BX16"/>
    <mergeCell ref="BY15:CA16"/>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145"/>
  <sheetViews>
    <sheetView showGridLines="0" view="pageBreakPreview" zoomScale="40" zoomScaleNormal="40" workbookViewId="0">
      <selection activeCell="AH86" sqref="AH86"/>
    </sheetView>
  </sheetViews>
  <sheetFormatPr defaultColWidth="6.23046875" defaultRowHeight="15"/>
  <cols>
    <col min="1" max="28" width="7.69140625" style="9" customWidth="1"/>
    <col min="29" max="261" width="6.23046875" style="9"/>
    <col min="262" max="262" width="5.07421875" style="9" customWidth="1"/>
    <col min="263" max="263" width="7.765625" style="9" customWidth="1"/>
    <col min="264" max="264" width="8.69140625" style="9" customWidth="1"/>
    <col min="265" max="265" width="20.23046875" style="9" customWidth="1"/>
    <col min="266" max="266" width="5.07421875" style="9" customWidth="1"/>
    <col min="267" max="267" width="8.4609375" style="9" customWidth="1"/>
    <col min="268" max="268" width="7.765625" style="9" customWidth="1"/>
    <col min="269" max="269" width="8.69140625" style="9" customWidth="1"/>
    <col min="270" max="270" width="6.23046875" style="9"/>
    <col min="271" max="271" width="10.4609375" style="9" customWidth="1"/>
    <col min="272" max="275" width="7.765625" style="9" customWidth="1"/>
    <col min="276" max="276" width="2.4609375" style="9" customWidth="1"/>
    <col min="277" max="277" width="8.69140625" style="9" customWidth="1"/>
    <col min="278" max="278" width="6.23046875" style="9"/>
    <col min="279" max="279" width="2.4609375" style="9" customWidth="1"/>
    <col min="280" max="280" width="6.23046875" style="9"/>
    <col min="281" max="283" width="8.69140625" style="9" customWidth="1"/>
    <col min="284" max="284" width="3.3046875" style="9" customWidth="1"/>
    <col min="285" max="517" width="6.23046875" style="9"/>
    <col min="518" max="518" width="5.07421875" style="9" customWidth="1"/>
    <col min="519" max="519" width="7.765625" style="9" customWidth="1"/>
    <col min="520" max="520" width="8.69140625" style="9" customWidth="1"/>
    <col min="521" max="521" width="20.23046875" style="9" customWidth="1"/>
    <col min="522" max="522" width="5.07421875" style="9" customWidth="1"/>
    <col min="523" max="523" width="8.4609375" style="9" customWidth="1"/>
    <col min="524" max="524" width="7.765625" style="9" customWidth="1"/>
    <col min="525" max="525" width="8.69140625" style="9" customWidth="1"/>
    <col min="526" max="526" width="6.23046875" style="9"/>
    <col min="527" max="527" width="10.4609375" style="9" customWidth="1"/>
    <col min="528" max="531" width="7.765625" style="9" customWidth="1"/>
    <col min="532" max="532" width="2.4609375" style="9" customWidth="1"/>
    <col min="533" max="533" width="8.69140625" style="9" customWidth="1"/>
    <col min="534" max="534" width="6.23046875" style="9"/>
    <col min="535" max="535" width="2.4609375" style="9" customWidth="1"/>
    <col min="536" max="536" width="6.23046875" style="9"/>
    <col min="537" max="539" width="8.69140625" style="9" customWidth="1"/>
    <col min="540" max="540" width="3.3046875" style="9" customWidth="1"/>
    <col min="541" max="773" width="6.23046875" style="9"/>
    <col min="774" max="774" width="5.07421875" style="9" customWidth="1"/>
    <col min="775" max="775" width="7.765625" style="9" customWidth="1"/>
    <col min="776" max="776" width="8.69140625" style="9" customWidth="1"/>
    <col min="777" max="777" width="20.23046875" style="9" customWidth="1"/>
    <col min="778" max="778" width="5.07421875" style="9" customWidth="1"/>
    <col min="779" max="779" width="8.4609375" style="9" customWidth="1"/>
    <col min="780" max="780" width="7.765625" style="9" customWidth="1"/>
    <col min="781" max="781" width="8.69140625" style="9" customWidth="1"/>
    <col min="782" max="782" width="6.23046875" style="9"/>
    <col min="783" max="783" width="10.4609375" style="9" customWidth="1"/>
    <col min="784" max="787" width="7.765625" style="9" customWidth="1"/>
    <col min="788" max="788" width="2.4609375" style="9" customWidth="1"/>
    <col min="789" max="789" width="8.69140625" style="9" customWidth="1"/>
    <col min="790" max="790" width="6.23046875" style="9"/>
    <col min="791" max="791" width="2.4609375" style="9" customWidth="1"/>
    <col min="792" max="792" width="6.23046875" style="9"/>
    <col min="793" max="795" width="8.69140625" style="9" customWidth="1"/>
    <col min="796" max="796" width="3.3046875" style="9" customWidth="1"/>
    <col min="797" max="1029" width="6.23046875" style="9"/>
    <col min="1030" max="1030" width="5.07421875" style="9" customWidth="1"/>
    <col min="1031" max="1031" width="7.765625" style="9" customWidth="1"/>
    <col min="1032" max="1032" width="8.69140625" style="9" customWidth="1"/>
    <col min="1033" max="1033" width="20.23046875" style="9" customWidth="1"/>
    <col min="1034" max="1034" width="5.07421875" style="9" customWidth="1"/>
    <col min="1035" max="1035" width="8.4609375" style="9" customWidth="1"/>
    <col min="1036" max="1036" width="7.765625" style="9" customWidth="1"/>
    <col min="1037" max="1037" width="8.69140625" style="9" customWidth="1"/>
    <col min="1038" max="1038" width="6.23046875" style="9"/>
    <col min="1039" max="1039" width="10.4609375" style="9" customWidth="1"/>
    <col min="1040" max="1043" width="7.765625" style="9" customWidth="1"/>
    <col min="1044" max="1044" width="2.4609375" style="9" customWidth="1"/>
    <col min="1045" max="1045" width="8.69140625" style="9" customWidth="1"/>
    <col min="1046" max="1046" width="6.23046875" style="9"/>
    <col min="1047" max="1047" width="2.4609375" style="9" customWidth="1"/>
    <col min="1048" max="1048" width="6.23046875" style="9"/>
    <col min="1049" max="1051" width="8.69140625" style="9" customWidth="1"/>
    <col min="1052" max="1052" width="3.3046875" style="9" customWidth="1"/>
    <col min="1053" max="1285" width="6.23046875" style="9"/>
    <col min="1286" max="1286" width="5.07421875" style="9" customWidth="1"/>
    <col min="1287" max="1287" width="7.765625" style="9" customWidth="1"/>
    <col min="1288" max="1288" width="8.69140625" style="9" customWidth="1"/>
    <col min="1289" max="1289" width="20.23046875" style="9" customWidth="1"/>
    <col min="1290" max="1290" width="5.07421875" style="9" customWidth="1"/>
    <col min="1291" max="1291" width="8.4609375" style="9" customWidth="1"/>
    <col min="1292" max="1292" width="7.765625" style="9" customWidth="1"/>
    <col min="1293" max="1293" width="8.69140625" style="9" customWidth="1"/>
    <col min="1294" max="1294" width="6.23046875" style="9"/>
    <col min="1295" max="1295" width="10.4609375" style="9" customWidth="1"/>
    <col min="1296" max="1299" width="7.765625" style="9" customWidth="1"/>
    <col min="1300" max="1300" width="2.4609375" style="9" customWidth="1"/>
    <col min="1301" max="1301" width="8.69140625" style="9" customWidth="1"/>
    <col min="1302" max="1302" width="6.23046875" style="9"/>
    <col min="1303" max="1303" width="2.4609375" style="9" customWidth="1"/>
    <col min="1304" max="1304" width="6.23046875" style="9"/>
    <col min="1305" max="1307" width="8.69140625" style="9" customWidth="1"/>
    <col min="1308" max="1308" width="3.3046875" style="9" customWidth="1"/>
    <col min="1309" max="1541" width="6.23046875" style="9"/>
    <col min="1542" max="1542" width="5.07421875" style="9" customWidth="1"/>
    <col min="1543" max="1543" width="7.765625" style="9" customWidth="1"/>
    <col min="1544" max="1544" width="8.69140625" style="9" customWidth="1"/>
    <col min="1545" max="1545" width="20.23046875" style="9" customWidth="1"/>
    <col min="1546" max="1546" width="5.07421875" style="9" customWidth="1"/>
    <col min="1547" max="1547" width="8.4609375" style="9" customWidth="1"/>
    <col min="1548" max="1548" width="7.765625" style="9" customWidth="1"/>
    <col min="1549" max="1549" width="8.69140625" style="9" customWidth="1"/>
    <col min="1550" max="1550" width="6.23046875" style="9"/>
    <col min="1551" max="1551" width="10.4609375" style="9" customWidth="1"/>
    <col min="1552" max="1555" width="7.765625" style="9" customWidth="1"/>
    <col min="1556" max="1556" width="2.4609375" style="9" customWidth="1"/>
    <col min="1557" max="1557" width="8.69140625" style="9" customWidth="1"/>
    <col min="1558" max="1558" width="6.23046875" style="9"/>
    <col min="1559" max="1559" width="2.4609375" style="9" customWidth="1"/>
    <col min="1560" max="1560" width="6.23046875" style="9"/>
    <col min="1561" max="1563" width="8.69140625" style="9" customWidth="1"/>
    <col min="1564" max="1564" width="3.3046875" style="9" customWidth="1"/>
    <col min="1565" max="1797" width="6.23046875" style="9"/>
    <col min="1798" max="1798" width="5.07421875" style="9" customWidth="1"/>
    <col min="1799" max="1799" width="7.765625" style="9" customWidth="1"/>
    <col min="1800" max="1800" width="8.69140625" style="9" customWidth="1"/>
    <col min="1801" max="1801" width="20.23046875" style="9" customWidth="1"/>
    <col min="1802" max="1802" width="5.07421875" style="9" customWidth="1"/>
    <col min="1803" max="1803" width="8.4609375" style="9" customWidth="1"/>
    <col min="1804" max="1804" width="7.765625" style="9" customWidth="1"/>
    <col min="1805" max="1805" width="8.69140625" style="9" customWidth="1"/>
    <col min="1806" max="1806" width="6.23046875" style="9"/>
    <col min="1807" max="1807" width="10.4609375" style="9" customWidth="1"/>
    <col min="1808" max="1811" width="7.765625" style="9" customWidth="1"/>
    <col min="1812" max="1812" width="2.4609375" style="9" customWidth="1"/>
    <col min="1813" max="1813" width="8.69140625" style="9" customWidth="1"/>
    <col min="1814" max="1814" width="6.23046875" style="9"/>
    <col min="1815" max="1815" width="2.4609375" style="9" customWidth="1"/>
    <col min="1816" max="1816" width="6.23046875" style="9"/>
    <col min="1817" max="1819" width="8.69140625" style="9" customWidth="1"/>
    <col min="1820" max="1820" width="3.3046875" style="9" customWidth="1"/>
    <col min="1821" max="2053" width="6.23046875" style="9"/>
    <col min="2054" max="2054" width="5.07421875" style="9" customWidth="1"/>
    <col min="2055" max="2055" width="7.765625" style="9" customWidth="1"/>
    <col min="2056" max="2056" width="8.69140625" style="9" customWidth="1"/>
    <col min="2057" max="2057" width="20.23046875" style="9" customWidth="1"/>
    <col min="2058" max="2058" width="5.07421875" style="9" customWidth="1"/>
    <col min="2059" max="2059" width="8.4609375" style="9" customWidth="1"/>
    <col min="2060" max="2060" width="7.765625" style="9" customWidth="1"/>
    <col min="2061" max="2061" width="8.69140625" style="9" customWidth="1"/>
    <col min="2062" max="2062" width="6.23046875" style="9"/>
    <col min="2063" max="2063" width="10.4609375" style="9" customWidth="1"/>
    <col min="2064" max="2067" width="7.765625" style="9" customWidth="1"/>
    <col min="2068" max="2068" width="2.4609375" style="9" customWidth="1"/>
    <col min="2069" max="2069" width="8.69140625" style="9" customWidth="1"/>
    <col min="2070" max="2070" width="6.23046875" style="9"/>
    <col min="2071" max="2071" width="2.4609375" style="9" customWidth="1"/>
    <col min="2072" max="2072" width="6.23046875" style="9"/>
    <col min="2073" max="2075" width="8.69140625" style="9" customWidth="1"/>
    <col min="2076" max="2076" width="3.3046875" style="9" customWidth="1"/>
    <col min="2077" max="2309" width="6.23046875" style="9"/>
    <col min="2310" max="2310" width="5.07421875" style="9" customWidth="1"/>
    <col min="2311" max="2311" width="7.765625" style="9" customWidth="1"/>
    <col min="2312" max="2312" width="8.69140625" style="9" customWidth="1"/>
    <col min="2313" max="2313" width="20.23046875" style="9" customWidth="1"/>
    <col min="2314" max="2314" width="5.07421875" style="9" customWidth="1"/>
    <col min="2315" max="2315" width="8.4609375" style="9" customWidth="1"/>
    <col min="2316" max="2316" width="7.765625" style="9" customWidth="1"/>
    <col min="2317" max="2317" width="8.69140625" style="9" customWidth="1"/>
    <col min="2318" max="2318" width="6.23046875" style="9"/>
    <col min="2319" max="2319" width="10.4609375" style="9" customWidth="1"/>
    <col min="2320" max="2323" width="7.765625" style="9" customWidth="1"/>
    <col min="2324" max="2324" width="2.4609375" style="9" customWidth="1"/>
    <col min="2325" max="2325" width="8.69140625" style="9" customWidth="1"/>
    <col min="2326" max="2326" width="6.23046875" style="9"/>
    <col min="2327" max="2327" width="2.4609375" style="9" customWidth="1"/>
    <col min="2328" max="2328" width="6.23046875" style="9"/>
    <col min="2329" max="2331" width="8.69140625" style="9" customWidth="1"/>
    <col min="2332" max="2332" width="3.3046875" style="9" customWidth="1"/>
    <col min="2333" max="2565" width="6.23046875" style="9"/>
    <col min="2566" max="2566" width="5.07421875" style="9" customWidth="1"/>
    <col min="2567" max="2567" width="7.765625" style="9" customWidth="1"/>
    <col min="2568" max="2568" width="8.69140625" style="9" customWidth="1"/>
    <col min="2569" max="2569" width="20.23046875" style="9" customWidth="1"/>
    <col min="2570" max="2570" width="5.07421875" style="9" customWidth="1"/>
    <col min="2571" max="2571" width="8.4609375" style="9" customWidth="1"/>
    <col min="2572" max="2572" width="7.765625" style="9" customWidth="1"/>
    <col min="2573" max="2573" width="8.69140625" style="9" customWidth="1"/>
    <col min="2574" max="2574" width="6.23046875" style="9"/>
    <col min="2575" max="2575" width="10.4609375" style="9" customWidth="1"/>
    <col min="2576" max="2579" width="7.765625" style="9" customWidth="1"/>
    <col min="2580" max="2580" width="2.4609375" style="9" customWidth="1"/>
    <col min="2581" max="2581" width="8.69140625" style="9" customWidth="1"/>
    <col min="2582" max="2582" width="6.23046875" style="9"/>
    <col min="2583" max="2583" width="2.4609375" style="9" customWidth="1"/>
    <col min="2584" max="2584" width="6.23046875" style="9"/>
    <col min="2585" max="2587" width="8.69140625" style="9" customWidth="1"/>
    <col min="2588" max="2588" width="3.3046875" style="9" customWidth="1"/>
    <col min="2589" max="2821" width="6.23046875" style="9"/>
    <col min="2822" max="2822" width="5.07421875" style="9" customWidth="1"/>
    <col min="2823" max="2823" width="7.765625" style="9" customWidth="1"/>
    <col min="2824" max="2824" width="8.69140625" style="9" customWidth="1"/>
    <col min="2825" max="2825" width="20.23046875" style="9" customWidth="1"/>
    <col min="2826" max="2826" width="5.07421875" style="9" customWidth="1"/>
    <col min="2827" max="2827" width="8.4609375" style="9" customWidth="1"/>
    <col min="2828" max="2828" width="7.765625" style="9" customWidth="1"/>
    <col min="2829" max="2829" width="8.69140625" style="9" customWidth="1"/>
    <col min="2830" max="2830" width="6.23046875" style="9"/>
    <col min="2831" max="2831" width="10.4609375" style="9" customWidth="1"/>
    <col min="2832" max="2835" width="7.765625" style="9" customWidth="1"/>
    <col min="2836" max="2836" width="2.4609375" style="9" customWidth="1"/>
    <col min="2837" max="2837" width="8.69140625" style="9" customWidth="1"/>
    <col min="2838" max="2838" width="6.23046875" style="9"/>
    <col min="2839" max="2839" width="2.4609375" style="9" customWidth="1"/>
    <col min="2840" max="2840" width="6.23046875" style="9"/>
    <col min="2841" max="2843" width="8.69140625" style="9" customWidth="1"/>
    <col min="2844" max="2844" width="3.3046875" style="9" customWidth="1"/>
    <col min="2845" max="3077" width="6.23046875" style="9"/>
    <col min="3078" max="3078" width="5.07421875" style="9" customWidth="1"/>
    <col min="3079" max="3079" width="7.765625" style="9" customWidth="1"/>
    <col min="3080" max="3080" width="8.69140625" style="9" customWidth="1"/>
    <col min="3081" max="3081" width="20.23046875" style="9" customWidth="1"/>
    <col min="3082" max="3082" width="5.07421875" style="9" customWidth="1"/>
    <col min="3083" max="3083" width="8.4609375" style="9" customWidth="1"/>
    <col min="3084" max="3084" width="7.765625" style="9" customWidth="1"/>
    <col min="3085" max="3085" width="8.69140625" style="9" customWidth="1"/>
    <col min="3086" max="3086" width="6.23046875" style="9"/>
    <col min="3087" max="3087" width="10.4609375" style="9" customWidth="1"/>
    <col min="3088" max="3091" width="7.765625" style="9" customWidth="1"/>
    <col min="3092" max="3092" width="2.4609375" style="9" customWidth="1"/>
    <col min="3093" max="3093" width="8.69140625" style="9" customWidth="1"/>
    <col min="3094" max="3094" width="6.23046875" style="9"/>
    <col min="3095" max="3095" width="2.4609375" style="9" customWidth="1"/>
    <col min="3096" max="3096" width="6.23046875" style="9"/>
    <col min="3097" max="3099" width="8.69140625" style="9" customWidth="1"/>
    <col min="3100" max="3100" width="3.3046875" style="9" customWidth="1"/>
    <col min="3101" max="3333" width="6.23046875" style="9"/>
    <col min="3334" max="3334" width="5.07421875" style="9" customWidth="1"/>
    <col min="3335" max="3335" width="7.765625" style="9" customWidth="1"/>
    <col min="3336" max="3336" width="8.69140625" style="9" customWidth="1"/>
    <col min="3337" max="3337" width="20.23046875" style="9" customWidth="1"/>
    <col min="3338" max="3338" width="5.07421875" style="9" customWidth="1"/>
    <col min="3339" max="3339" width="8.4609375" style="9" customWidth="1"/>
    <col min="3340" max="3340" width="7.765625" style="9" customWidth="1"/>
    <col min="3341" max="3341" width="8.69140625" style="9" customWidth="1"/>
    <col min="3342" max="3342" width="6.23046875" style="9"/>
    <col min="3343" max="3343" width="10.4609375" style="9" customWidth="1"/>
    <col min="3344" max="3347" width="7.765625" style="9" customWidth="1"/>
    <col min="3348" max="3348" width="2.4609375" style="9" customWidth="1"/>
    <col min="3349" max="3349" width="8.69140625" style="9" customWidth="1"/>
    <col min="3350" max="3350" width="6.23046875" style="9"/>
    <col min="3351" max="3351" width="2.4609375" style="9" customWidth="1"/>
    <col min="3352" max="3352" width="6.23046875" style="9"/>
    <col min="3353" max="3355" width="8.69140625" style="9" customWidth="1"/>
    <col min="3356" max="3356" width="3.3046875" style="9" customWidth="1"/>
    <col min="3357" max="3589" width="6.23046875" style="9"/>
    <col min="3590" max="3590" width="5.07421875" style="9" customWidth="1"/>
    <col min="3591" max="3591" width="7.765625" style="9" customWidth="1"/>
    <col min="3592" max="3592" width="8.69140625" style="9" customWidth="1"/>
    <col min="3593" max="3593" width="20.23046875" style="9" customWidth="1"/>
    <col min="3594" max="3594" width="5.07421875" style="9" customWidth="1"/>
    <col min="3595" max="3595" width="8.4609375" style="9" customWidth="1"/>
    <col min="3596" max="3596" width="7.765625" style="9" customWidth="1"/>
    <col min="3597" max="3597" width="8.69140625" style="9" customWidth="1"/>
    <col min="3598" max="3598" width="6.23046875" style="9"/>
    <col min="3599" max="3599" width="10.4609375" style="9" customWidth="1"/>
    <col min="3600" max="3603" width="7.765625" style="9" customWidth="1"/>
    <col min="3604" max="3604" width="2.4609375" style="9" customWidth="1"/>
    <col min="3605" max="3605" width="8.69140625" style="9" customWidth="1"/>
    <col min="3606" max="3606" width="6.23046875" style="9"/>
    <col min="3607" max="3607" width="2.4609375" style="9" customWidth="1"/>
    <col min="3608" max="3608" width="6.23046875" style="9"/>
    <col min="3609" max="3611" width="8.69140625" style="9" customWidth="1"/>
    <col min="3612" max="3612" width="3.3046875" style="9" customWidth="1"/>
    <col min="3613" max="3845" width="6.23046875" style="9"/>
    <col min="3846" max="3846" width="5.07421875" style="9" customWidth="1"/>
    <col min="3847" max="3847" width="7.765625" style="9" customWidth="1"/>
    <col min="3848" max="3848" width="8.69140625" style="9" customWidth="1"/>
    <col min="3849" max="3849" width="20.23046875" style="9" customWidth="1"/>
    <col min="3850" max="3850" width="5.07421875" style="9" customWidth="1"/>
    <col min="3851" max="3851" width="8.4609375" style="9" customWidth="1"/>
    <col min="3852" max="3852" width="7.765625" style="9" customWidth="1"/>
    <col min="3853" max="3853" width="8.69140625" style="9" customWidth="1"/>
    <col min="3854" max="3854" width="6.23046875" style="9"/>
    <col min="3855" max="3855" width="10.4609375" style="9" customWidth="1"/>
    <col min="3856" max="3859" width="7.765625" style="9" customWidth="1"/>
    <col min="3860" max="3860" width="2.4609375" style="9" customWidth="1"/>
    <col min="3861" max="3861" width="8.69140625" style="9" customWidth="1"/>
    <col min="3862" max="3862" width="6.23046875" style="9"/>
    <col min="3863" max="3863" width="2.4609375" style="9" customWidth="1"/>
    <col min="3864" max="3864" width="6.23046875" style="9"/>
    <col min="3865" max="3867" width="8.69140625" style="9" customWidth="1"/>
    <col min="3868" max="3868" width="3.3046875" style="9" customWidth="1"/>
    <col min="3869" max="4101" width="6.23046875" style="9"/>
    <col min="4102" max="4102" width="5.07421875" style="9" customWidth="1"/>
    <col min="4103" max="4103" width="7.765625" style="9" customWidth="1"/>
    <col min="4104" max="4104" width="8.69140625" style="9" customWidth="1"/>
    <col min="4105" max="4105" width="20.23046875" style="9" customWidth="1"/>
    <col min="4106" max="4106" width="5.07421875" style="9" customWidth="1"/>
    <col min="4107" max="4107" width="8.4609375" style="9" customWidth="1"/>
    <col min="4108" max="4108" width="7.765625" style="9" customWidth="1"/>
    <col min="4109" max="4109" width="8.69140625" style="9" customWidth="1"/>
    <col min="4110" max="4110" width="6.23046875" style="9"/>
    <col min="4111" max="4111" width="10.4609375" style="9" customWidth="1"/>
    <col min="4112" max="4115" width="7.765625" style="9" customWidth="1"/>
    <col min="4116" max="4116" width="2.4609375" style="9" customWidth="1"/>
    <col min="4117" max="4117" width="8.69140625" style="9" customWidth="1"/>
    <col min="4118" max="4118" width="6.23046875" style="9"/>
    <col min="4119" max="4119" width="2.4609375" style="9" customWidth="1"/>
    <col min="4120" max="4120" width="6.23046875" style="9"/>
    <col min="4121" max="4123" width="8.69140625" style="9" customWidth="1"/>
    <col min="4124" max="4124" width="3.3046875" style="9" customWidth="1"/>
    <col min="4125" max="4357" width="6.23046875" style="9"/>
    <col min="4358" max="4358" width="5.07421875" style="9" customWidth="1"/>
    <col min="4359" max="4359" width="7.765625" style="9" customWidth="1"/>
    <col min="4360" max="4360" width="8.69140625" style="9" customWidth="1"/>
    <col min="4361" max="4361" width="20.23046875" style="9" customWidth="1"/>
    <col min="4362" max="4362" width="5.07421875" style="9" customWidth="1"/>
    <col min="4363" max="4363" width="8.4609375" style="9" customWidth="1"/>
    <col min="4364" max="4364" width="7.765625" style="9" customWidth="1"/>
    <col min="4365" max="4365" width="8.69140625" style="9" customWidth="1"/>
    <col min="4366" max="4366" width="6.23046875" style="9"/>
    <col min="4367" max="4367" width="10.4609375" style="9" customWidth="1"/>
    <col min="4368" max="4371" width="7.765625" style="9" customWidth="1"/>
    <col min="4372" max="4372" width="2.4609375" style="9" customWidth="1"/>
    <col min="4373" max="4373" width="8.69140625" style="9" customWidth="1"/>
    <col min="4374" max="4374" width="6.23046875" style="9"/>
    <col min="4375" max="4375" width="2.4609375" style="9" customWidth="1"/>
    <col min="4376" max="4376" width="6.23046875" style="9"/>
    <col min="4377" max="4379" width="8.69140625" style="9" customWidth="1"/>
    <col min="4380" max="4380" width="3.3046875" style="9" customWidth="1"/>
    <col min="4381" max="4613" width="6.23046875" style="9"/>
    <col min="4614" max="4614" width="5.07421875" style="9" customWidth="1"/>
    <col min="4615" max="4615" width="7.765625" style="9" customWidth="1"/>
    <col min="4616" max="4616" width="8.69140625" style="9" customWidth="1"/>
    <col min="4617" max="4617" width="20.23046875" style="9" customWidth="1"/>
    <col min="4618" max="4618" width="5.07421875" style="9" customWidth="1"/>
    <col min="4619" max="4619" width="8.4609375" style="9" customWidth="1"/>
    <col min="4620" max="4620" width="7.765625" style="9" customWidth="1"/>
    <col min="4621" max="4621" width="8.69140625" style="9" customWidth="1"/>
    <col min="4622" max="4622" width="6.23046875" style="9"/>
    <col min="4623" max="4623" width="10.4609375" style="9" customWidth="1"/>
    <col min="4624" max="4627" width="7.765625" style="9" customWidth="1"/>
    <col min="4628" max="4628" width="2.4609375" style="9" customWidth="1"/>
    <col min="4629" max="4629" width="8.69140625" style="9" customWidth="1"/>
    <col min="4630" max="4630" width="6.23046875" style="9"/>
    <col min="4631" max="4631" width="2.4609375" style="9" customWidth="1"/>
    <col min="4632" max="4632" width="6.23046875" style="9"/>
    <col min="4633" max="4635" width="8.69140625" style="9" customWidth="1"/>
    <col min="4636" max="4636" width="3.3046875" style="9" customWidth="1"/>
    <col min="4637" max="4869" width="6.23046875" style="9"/>
    <col min="4870" max="4870" width="5.07421875" style="9" customWidth="1"/>
    <col min="4871" max="4871" width="7.765625" style="9" customWidth="1"/>
    <col min="4872" max="4872" width="8.69140625" style="9" customWidth="1"/>
    <col min="4873" max="4873" width="20.23046875" style="9" customWidth="1"/>
    <col min="4874" max="4874" width="5.07421875" style="9" customWidth="1"/>
    <col min="4875" max="4875" width="8.4609375" style="9" customWidth="1"/>
    <col min="4876" max="4876" width="7.765625" style="9" customWidth="1"/>
    <col min="4877" max="4877" width="8.69140625" style="9" customWidth="1"/>
    <col min="4878" max="4878" width="6.23046875" style="9"/>
    <col min="4879" max="4879" width="10.4609375" style="9" customWidth="1"/>
    <col min="4880" max="4883" width="7.765625" style="9" customWidth="1"/>
    <col min="4884" max="4884" width="2.4609375" style="9" customWidth="1"/>
    <col min="4885" max="4885" width="8.69140625" style="9" customWidth="1"/>
    <col min="4886" max="4886" width="6.23046875" style="9"/>
    <col min="4887" max="4887" width="2.4609375" style="9" customWidth="1"/>
    <col min="4888" max="4888" width="6.23046875" style="9"/>
    <col min="4889" max="4891" width="8.69140625" style="9" customWidth="1"/>
    <col min="4892" max="4892" width="3.3046875" style="9" customWidth="1"/>
    <col min="4893" max="5125" width="6.23046875" style="9"/>
    <col min="5126" max="5126" width="5.07421875" style="9" customWidth="1"/>
    <col min="5127" max="5127" width="7.765625" style="9" customWidth="1"/>
    <col min="5128" max="5128" width="8.69140625" style="9" customWidth="1"/>
    <col min="5129" max="5129" width="20.23046875" style="9" customWidth="1"/>
    <col min="5130" max="5130" width="5.07421875" style="9" customWidth="1"/>
    <col min="5131" max="5131" width="8.4609375" style="9" customWidth="1"/>
    <col min="5132" max="5132" width="7.765625" style="9" customWidth="1"/>
    <col min="5133" max="5133" width="8.69140625" style="9" customWidth="1"/>
    <col min="5134" max="5134" width="6.23046875" style="9"/>
    <col min="5135" max="5135" width="10.4609375" style="9" customWidth="1"/>
    <col min="5136" max="5139" width="7.765625" style="9" customWidth="1"/>
    <col min="5140" max="5140" width="2.4609375" style="9" customWidth="1"/>
    <col min="5141" max="5141" width="8.69140625" style="9" customWidth="1"/>
    <col min="5142" max="5142" width="6.23046875" style="9"/>
    <col min="5143" max="5143" width="2.4609375" style="9" customWidth="1"/>
    <col min="5144" max="5144" width="6.23046875" style="9"/>
    <col min="5145" max="5147" width="8.69140625" style="9" customWidth="1"/>
    <col min="5148" max="5148" width="3.3046875" style="9" customWidth="1"/>
    <col min="5149" max="5381" width="6.23046875" style="9"/>
    <col min="5382" max="5382" width="5.07421875" style="9" customWidth="1"/>
    <col min="5383" max="5383" width="7.765625" style="9" customWidth="1"/>
    <col min="5384" max="5384" width="8.69140625" style="9" customWidth="1"/>
    <col min="5385" max="5385" width="20.23046875" style="9" customWidth="1"/>
    <col min="5386" max="5386" width="5.07421875" style="9" customWidth="1"/>
    <col min="5387" max="5387" width="8.4609375" style="9" customWidth="1"/>
    <col min="5388" max="5388" width="7.765625" style="9" customWidth="1"/>
    <col min="5389" max="5389" width="8.69140625" style="9" customWidth="1"/>
    <col min="5390" max="5390" width="6.23046875" style="9"/>
    <col min="5391" max="5391" width="10.4609375" style="9" customWidth="1"/>
    <col min="5392" max="5395" width="7.765625" style="9" customWidth="1"/>
    <col min="5396" max="5396" width="2.4609375" style="9" customWidth="1"/>
    <col min="5397" max="5397" width="8.69140625" style="9" customWidth="1"/>
    <col min="5398" max="5398" width="6.23046875" style="9"/>
    <col min="5399" max="5399" width="2.4609375" style="9" customWidth="1"/>
    <col min="5400" max="5400" width="6.23046875" style="9"/>
    <col min="5401" max="5403" width="8.69140625" style="9" customWidth="1"/>
    <col min="5404" max="5404" width="3.3046875" style="9" customWidth="1"/>
    <col min="5405" max="5637" width="6.23046875" style="9"/>
    <col min="5638" max="5638" width="5.07421875" style="9" customWidth="1"/>
    <col min="5639" max="5639" width="7.765625" style="9" customWidth="1"/>
    <col min="5640" max="5640" width="8.69140625" style="9" customWidth="1"/>
    <col min="5641" max="5641" width="20.23046875" style="9" customWidth="1"/>
    <col min="5642" max="5642" width="5.07421875" style="9" customWidth="1"/>
    <col min="5643" max="5643" width="8.4609375" style="9" customWidth="1"/>
    <col min="5644" max="5644" width="7.765625" style="9" customWidth="1"/>
    <col min="5645" max="5645" width="8.69140625" style="9" customWidth="1"/>
    <col min="5646" max="5646" width="6.23046875" style="9"/>
    <col min="5647" max="5647" width="10.4609375" style="9" customWidth="1"/>
    <col min="5648" max="5651" width="7.765625" style="9" customWidth="1"/>
    <col min="5652" max="5652" width="2.4609375" style="9" customWidth="1"/>
    <col min="5653" max="5653" width="8.69140625" style="9" customWidth="1"/>
    <col min="5654" max="5654" width="6.23046875" style="9"/>
    <col min="5655" max="5655" width="2.4609375" style="9" customWidth="1"/>
    <col min="5656" max="5656" width="6.23046875" style="9"/>
    <col min="5657" max="5659" width="8.69140625" style="9" customWidth="1"/>
    <col min="5660" max="5660" width="3.3046875" style="9" customWidth="1"/>
    <col min="5661" max="5893" width="6.23046875" style="9"/>
    <col min="5894" max="5894" width="5.07421875" style="9" customWidth="1"/>
    <col min="5895" max="5895" width="7.765625" style="9" customWidth="1"/>
    <col min="5896" max="5896" width="8.69140625" style="9" customWidth="1"/>
    <col min="5897" max="5897" width="20.23046875" style="9" customWidth="1"/>
    <col min="5898" max="5898" width="5.07421875" style="9" customWidth="1"/>
    <col min="5899" max="5899" width="8.4609375" style="9" customWidth="1"/>
    <col min="5900" max="5900" width="7.765625" style="9" customWidth="1"/>
    <col min="5901" max="5901" width="8.69140625" style="9" customWidth="1"/>
    <col min="5902" max="5902" width="6.23046875" style="9"/>
    <col min="5903" max="5903" width="10.4609375" style="9" customWidth="1"/>
    <col min="5904" max="5907" width="7.765625" style="9" customWidth="1"/>
    <col min="5908" max="5908" width="2.4609375" style="9" customWidth="1"/>
    <col min="5909" max="5909" width="8.69140625" style="9" customWidth="1"/>
    <col min="5910" max="5910" width="6.23046875" style="9"/>
    <col min="5911" max="5911" width="2.4609375" style="9" customWidth="1"/>
    <col min="5912" max="5912" width="6.23046875" style="9"/>
    <col min="5913" max="5915" width="8.69140625" style="9" customWidth="1"/>
    <col min="5916" max="5916" width="3.3046875" style="9" customWidth="1"/>
    <col min="5917" max="6149" width="6.23046875" style="9"/>
    <col min="6150" max="6150" width="5.07421875" style="9" customWidth="1"/>
    <col min="6151" max="6151" width="7.765625" style="9" customWidth="1"/>
    <col min="6152" max="6152" width="8.69140625" style="9" customWidth="1"/>
    <col min="6153" max="6153" width="20.23046875" style="9" customWidth="1"/>
    <col min="6154" max="6154" width="5.07421875" style="9" customWidth="1"/>
    <col min="6155" max="6155" width="8.4609375" style="9" customWidth="1"/>
    <col min="6156" max="6156" width="7.765625" style="9" customWidth="1"/>
    <col min="6157" max="6157" width="8.69140625" style="9" customWidth="1"/>
    <col min="6158" max="6158" width="6.23046875" style="9"/>
    <col min="6159" max="6159" width="10.4609375" style="9" customWidth="1"/>
    <col min="6160" max="6163" width="7.765625" style="9" customWidth="1"/>
    <col min="6164" max="6164" width="2.4609375" style="9" customWidth="1"/>
    <col min="6165" max="6165" width="8.69140625" style="9" customWidth="1"/>
    <col min="6166" max="6166" width="6.23046875" style="9"/>
    <col min="6167" max="6167" width="2.4609375" style="9" customWidth="1"/>
    <col min="6168" max="6168" width="6.23046875" style="9"/>
    <col min="6169" max="6171" width="8.69140625" style="9" customWidth="1"/>
    <col min="6172" max="6172" width="3.3046875" style="9" customWidth="1"/>
    <col min="6173" max="6405" width="6.23046875" style="9"/>
    <col min="6406" max="6406" width="5.07421875" style="9" customWidth="1"/>
    <col min="6407" max="6407" width="7.765625" style="9" customWidth="1"/>
    <col min="6408" max="6408" width="8.69140625" style="9" customWidth="1"/>
    <col min="6409" max="6409" width="20.23046875" style="9" customWidth="1"/>
    <col min="6410" max="6410" width="5.07421875" style="9" customWidth="1"/>
    <col min="6411" max="6411" width="8.4609375" style="9" customWidth="1"/>
    <col min="6412" max="6412" width="7.765625" style="9" customWidth="1"/>
    <col min="6413" max="6413" width="8.69140625" style="9" customWidth="1"/>
    <col min="6414" max="6414" width="6.23046875" style="9"/>
    <col min="6415" max="6415" width="10.4609375" style="9" customWidth="1"/>
    <col min="6416" max="6419" width="7.765625" style="9" customWidth="1"/>
    <col min="6420" max="6420" width="2.4609375" style="9" customWidth="1"/>
    <col min="6421" max="6421" width="8.69140625" style="9" customWidth="1"/>
    <col min="6422" max="6422" width="6.23046875" style="9"/>
    <col min="6423" max="6423" width="2.4609375" style="9" customWidth="1"/>
    <col min="6424" max="6424" width="6.23046875" style="9"/>
    <col min="6425" max="6427" width="8.69140625" style="9" customWidth="1"/>
    <col min="6428" max="6428" width="3.3046875" style="9" customWidth="1"/>
    <col min="6429" max="6661" width="6.23046875" style="9"/>
    <col min="6662" max="6662" width="5.07421875" style="9" customWidth="1"/>
    <col min="6663" max="6663" width="7.765625" style="9" customWidth="1"/>
    <col min="6664" max="6664" width="8.69140625" style="9" customWidth="1"/>
    <col min="6665" max="6665" width="20.23046875" style="9" customWidth="1"/>
    <col min="6666" max="6666" width="5.07421875" style="9" customWidth="1"/>
    <col min="6667" max="6667" width="8.4609375" style="9" customWidth="1"/>
    <col min="6668" max="6668" width="7.765625" style="9" customWidth="1"/>
    <col min="6669" max="6669" width="8.69140625" style="9" customWidth="1"/>
    <col min="6670" max="6670" width="6.23046875" style="9"/>
    <col min="6671" max="6671" width="10.4609375" style="9" customWidth="1"/>
    <col min="6672" max="6675" width="7.765625" style="9" customWidth="1"/>
    <col min="6676" max="6676" width="2.4609375" style="9" customWidth="1"/>
    <col min="6677" max="6677" width="8.69140625" style="9" customWidth="1"/>
    <col min="6678" max="6678" width="6.23046875" style="9"/>
    <col min="6679" max="6679" width="2.4609375" style="9" customWidth="1"/>
    <col min="6680" max="6680" width="6.23046875" style="9"/>
    <col min="6681" max="6683" width="8.69140625" style="9" customWidth="1"/>
    <col min="6684" max="6684" width="3.3046875" style="9" customWidth="1"/>
    <col min="6685" max="6917" width="6.23046875" style="9"/>
    <col min="6918" max="6918" width="5.07421875" style="9" customWidth="1"/>
    <col min="6919" max="6919" width="7.765625" style="9" customWidth="1"/>
    <col min="6920" max="6920" width="8.69140625" style="9" customWidth="1"/>
    <col min="6921" max="6921" width="20.23046875" style="9" customWidth="1"/>
    <col min="6922" max="6922" width="5.07421875" style="9" customWidth="1"/>
    <col min="6923" max="6923" width="8.4609375" style="9" customWidth="1"/>
    <col min="6924" max="6924" width="7.765625" style="9" customWidth="1"/>
    <col min="6925" max="6925" width="8.69140625" style="9" customWidth="1"/>
    <col min="6926" max="6926" width="6.23046875" style="9"/>
    <col min="6927" max="6927" width="10.4609375" style="9" customWidth="1"/>
    <col min="6928" max="6931" width="7.765625" style="9" customWidth="1"/>
    <col min="6932" max="6932" width="2.4609375" style="9" customWidth="1"/>
    <col min="6933" max="6933" width="8.69140625" style="9" customWidth="1"/>
    <col min="6934" max="6934" width="6.23046875" style="9"/>
    <col min="6935" max="6935" width="2.4609375" style="9" customWidth="1"/>
    <col min="6936" max="6936" width="6.23046875" style="9"/>
    <col min="6937" max="6939" width="8.69140625" style="9" customWidth="1"/>
    <col min="6940" max="6940" width="3.3046875" style="9" customWidth="1"/>
    <col min="6941" max="7173" width="6.23046875" style="9"/>
    <col min="7174" max="7174" width="5.07421875" style="9" customWidth="1"/>
    <col min="7175" max="7175" width="7.765625" style="9" customWidth="1"/>
    <col min="7176" max="7176" width="8.69140625" style="9" customWidth="1"/>
    <col min="7177" max="7177" width="20.23046875" style="9" customWidth="1"/>
    <col min="7178" max="7178" width="5.07421875" style="9" customWidth="1"/>
    <col min="7179" max="7179" width="8.4609375" style="9" customWidth="1"/>
    <col min="7180" max="7180" width="7.765625" style="9" customWidth="1"/>
    <col min="7181" max="7181" width="8.69140625" style="9" customWidth="1"/>
    <col min="7182" max="7182" width="6.23046875" style="9"/>
    <col min="7183" max="7183" width="10.4609375" style="9" customWidth="1"/>
    <col min="7184" max="7187" width="7.765625" style="9" customWidth="1"/>
    <col min="7188" max="7188" width="2.4609375" style="9" customWidth="1"/>
    <col min="7189" max="7189" width="8.69140625" style="9" customWidth="1"/>
    <col min="7190" max="7190" width="6.23046875" style="9"/>
    <col min="7191" max="7191" width="2.4609375" style="9" customWidth="1"/>
    <col min="7192" max="7192" width="6.23046875" style="9"/>
    <col min="7193" max="7195" width="8.69140625" style="9" customWidth="1"/>
    <col min="7196" max="7196" width="3.3046875" style="9" customWidth="1"/>
    <col min="7197" max="7429" width="6.23046875" style="9"/>
    <col min="7430" max="7430" width="5.07421875" style="9" customWidth="1"/>
    <col min="7431" max="7431" width="7.765625" style="9" customWidth="1"/>
    <col min="7432" max="7432" width="8.69140625" style="9" customWidth="1"/>
    <col min="7433" max="7433" width="20.23046875" style="9" customWidth="1"/>
    <col min="7434" max="7434" width="5.07421875" style="9" customWidth="1"/>
    <col min="7435" max="7435" width="8.4609375" style="9" customWidth="1"/>
    <col min="7436" max="7436" width="7.765625" style="9" customWidth="1"/>
    <col min="7437" max="7437" width="8.69140625" style="9" customWidth="1"/>
    <col min="7438" max="7438" width="6.23046875" style="9"/>
    <col min="7439" max="7439" width="10.4609375" style="9" customWidth="1"/>
    <col min="7440" max="7443" width="7.765625" style="9" customWidth="1"/>
    <col min="7444" max="7444" width="2.4609375" style="9" customWidth="1"/>
    <col min="7445" max="7445" width="8.69140625" style="9" customWidth="1"/>
    <col min="7446" max="7446" width="6.23046875" style="9"/>
    <col min="7447" max="7447" width="2.4609375" style="9" customWidth="1"/>
    <col min="7448" max="7448" width="6.23046875" style="9"/>
    <col min="7449" max="7451" width="8.69140625" style="9" customWidth="1"/>
    <col min="7452" max="7452" width="3.3046875" style="9" customWidth="1"/>
    <col min="7453" max="7685" width="6.23046875" style="9"/>
    <col min="7686" max="7686" width="5.07421875" style="9" customWidth="1"/>
    <col min="7687" max="7687" width="7.765625" style="9" customWidth="1"/>
    <col min="7688" max="7688" width="8.69140625" style="9" customWidth="1"/>
    <col min="7689" max="7689" width="20.23046875" style="9" customWidth="1"/>
    <col min="7690" max="7690" width="5.07421875" style="9" customWidth="1"/>
    <col min="7691" max="7691" width="8.4609375" style="9" customWidth="1"/>
    <col min="7692" max="7692" width="7.765625" style="9" customWidth="1"/>
    <col min="7693" max="7693" width="8.69140625" style="9" customWidth="1"/>
    <col min="7694" max="7694" width="6.23046875" style="9"/>
    <col min="7695" max="7695" width="10.4609375" style="9" customWidth="1"/>
    <col min="7696" max="7699" width="7.765625" style="9" customWidth="1"/>
    <col min="7700" max="7700" width="2.4609375" style="9" customWidth="1"/>
    <col min="7701" max="7701" width="8.69140625" style="9" customWidth="1"/>
    <col min="7702" max="7702" width="6.23046875" style="9"/>
    <col min="7703" max="7703" width="2.4609375" style="9" customWidth="1"/>
    <col min="7704" max="7704" width="6.23046875" style="9"/>
    <col min="7705" max="7707" width="8.69140625" style="9" customWidth="1"/>
    <col min="7708" max="7708" width="3.3046875" style="9" customWidth="1"/>
    <col min="7709" max="7941" width="6.23046875" style="9"/>
    <col min="7942" max="7942" width="5.07421875" style="9" customWidth="1"/>
    <col min="7943" max="7943" width="7.765625" style="9" customWidth="1"/>
    <col min="7944" max="7944" width="8.69140625" style="9" customWidth="1"/>
    <col min="7945" max="7945" width="20.23046875" style="9" customWidth="1"/>
    <col min="7946" max="7946" width="5.07421875" style="9" customWidth="1"/>
    <col min="7947" max="7947" width="8.4609375" style="9" customWidth="1"/>
    <col min="7948" max="7948" width="7.765625" style="9" customWidth="1"/>
    <col min="7949" max="7949" width="8.69140625" style="9" customWidth="1"/>
    <col min="7950" max="7950" width="6.23046875" style="9"/>
    <col min="7951" max="7951" width="10.4609375" style="9" customWidth="1"/>
    <col min="7952" max="7955" width="7.765625" style="9" customWidth="1"/>
    <col min="7956" max="7956" width="2.4609375" style="9" customWidth="1"/>
    <col min="7957" max="7957" width="8.69140625" style="9" customWidth="1"/>
    <col min="7958" max="7958" width="6.23046875" style="9"/>
    <col min="7959" max="7959" width="2.4609375" style="9" customWidth="1"/>
    <col min="7960" max="7960" width="6.23046875" style="9"/>
    <col min="7961" max="7963" width="8.69140625" style="9" customWidth="1"/>
    <col min="7964" max="7964" width="3.3046875" style="9" customWidth="1"/>
    <col min="7965" max="8197" width="6.23046875" style="9"/>
    <col min="8198" max="8198" width="5.07421875" style="9" customWidth="1"/>
    <col min="8199" max="8199" width="7.765625" style="9" customWidth="1"/>
    <col min="8200" max="8200" width="8.69140625" style="9" customWidth="1"/>
    <col min="8201" max="8201" width="20.23046875" style="9" customWidth="1"/>
    <col min="8202" max="8202" width="5.07421875" style="9" customWidth="1"/>
    <col min="8203" max="8203" width="8.4609375" style="9" customWidth="1"/>
    <col min="8204" max="8204" width="7.765625" style="9" customWidth="1"/>
    <col min="8205" max="8205" width="8.69140625" style="9" customWidth="1"/>
    <col min="8206" max="8206" width="6.23046875" style="9"/>
    <col min="8207" max="8207" width="10.4609375" style="9" customWidth="1"/>
    <col min="8208" max="8211" width="7.765625" style="9" customWidth="1"/>
    <col min="8212" max="8212" width="2.4609375" style="9" customWidth="1"/>
    <col min="8213" max="8213" width="8.69140625" style="9" customWidth="1"/>
    <col min="8214" max="8214" width="6.23046875" style="9"/>
    <col min="8215" max="8215" width="2.4609375" style="9" customWidth="1"/>
    <col min="8216" max="8216" width="6.23046875" style="9"/>
    <col min="8217" max="8219" width="8.69140625" style="9" customWidth="1"/>
    <col min="8220" max="8220" width="3.3046875" style="9" customWidth="1"/>
    <col min="8221" max="8453" width="6.23046875" style="9"/>
    <col min="8454" max="8454" width="5.07421875" style="9" customWidth="1"/>
    <col min="8455" max="8455" width="7.765625" style="9" customWidth="1"/>
    <col min="8456" max="8456" width="8.69140625" style="9" customWidth="1"/>
    <col min="8457" max="8457" width="20.23046875" style="9" customWidth="1"/>
    <col min="8458" max="8458" width="5.07421875" style="9" customWidth="1"/>
    <col min="8459" max="8459" width="8.4609375" style="9" customWidth="1"/>
    <col min="8460" max="8460" width="7.765625" style="9" customWidth="1"/>
    <col min="8461" max="8461" width="8.69140625" style="9" customWidth="1"/>
    <col min="8462" max="8462" width="6.23046875" style="9"/>
    <col min="8463" max="8463" width="10.4609375" style="9" customWidth="1"/>
    <col min="8464" max="8467" width="7.765625" style="9" customWidth="1"/>
    <col min="8468" max="8468" width="2.4609375" style="9" customWidth="1"/>
    <col min="8469" max="8469" width="8.69140625" style="9" customWidth="1"/>
    <col min="8470" max="8470" width="6.23046875" style="9"/>
    <col min="8471" max="8471" width="2.4609375" style="9" customWidth="1"/>
    <col min="8472" max="8472" width="6.23046875" style="9"/>
    <col min="8473" max="8475" width="8.69140625" style="9" customWidth="1"/>
    <col min="8476" max="8476" width="3.3046875" style="9" customWidth="1"/>
    <col min="8477" max="8709" width="6.23046875" style="9"/>
    <col min="8710" max="8710" width="5.07421875" style="9" customWidth="1"/>
    <col min="8711" max="8711" width="7.765625" style="9" customWidth="1"/>
    <col min="8712" max="8712" width="8.69140625" style="9" customWidth="1"/>
    <col min="8713" max="8713" width="20.23046875" style="9" customWidth="1"/>
    <col min="8714" max="8714" width="5.07421875" style="9" customWidth="1"/>
    <col min="8715" max="8715" width="8.4609375" style="9" customWidth="1"/>
    <col min="8716" max="8716" width="7.765625" style="9" customWidth="1"/>
    <col min="8717" max="8717" width="8.69140625" style="9" customWidth="1"/>
    <col min="8718" max="8718" width="6.23046875" style="9"/>
    <col min="8719" max="8719" width="10.4609375" style="9" customWidth="1"/>
    <col min="8720" max="8723" width="7.765625" style="9" customWidth="1"/>
    <col min="8724" max="8724" width="2.4609375" style="9" customWidth="1"/>
    <col min="8725" max="8725" width="8.69140625" style="9" customWidth="1"/>
    <col min="8726" max="8726" width="6.23046875" style="9"/>
    <col min="8727" max="8727" width="2.4609375" style="9" customWidth="1"/>
    <col min="8728" max="8728" width="6.23046875" style="9"/>
    <col min="8729" max="8731" width="8.69140625" style="9" customWidth="1"/>
    <col min="8732" max="8732" width="3.3046875" style="9" customWidth="1"/>
    <col min="8733" max="8965" width="6.23046875" style="9"/>
    <col min="8966" max="8966" width="5.07421875" style="9" customWidth="1"/>
    <col min="8967" max="8967" width="7.765625" style="9" customWidth="1"/>
    <col min="8968" max="8968" width="8.69140625" style="9" customWidth="1"/>
    <col min="8969" max="8969" width="20.23046875" style="9" customWidth="1"/>
    <col min="8970" max="8970" width="5.07421875" style="9" customWidth="1"/>
    <col min="8971" max="8971" width="8.4609375" style="9" customWidth="1"/>
    <col min="8972" max="8972" width="7.765625" style="9" customWidth="1"/>
    <col min="8973" max="8973" width="8.69140625" style="9" customWidth="1"/>
    <col min="8974" max="8974" width="6.23046875" style="9"/>
    <col min="8975" max="8975" width="10.4609375" style="9" customWidth="1"/>
    <col min="8976" max="8979" width="7.765625" style="9" customWidth="1"/>
    <col min="8980" max="8980" width="2.4609375" style="9" customWidth="1"/>
    <col min="8981" max="8981" width="8.69140625" style="9" customWidth="1"/>
    <col min="8982" max="8982" width="6.23046875" style="9"/>
    <col min="8983" max="8983" width="2.4609375" style="9" customWidth="1"/>
    <col min="8984" max="8984" width="6.23046875" style="9"/>
    <col min="8985" max="8987" width="8.69140625" style="9" customWidth="1"/>
    <col min="8988" max="8988" width="3.3046875" style="9" customWidth="1"/>
    <col min="8989" max="9221" width="6.23046875" style="9"/>
    <col min="9222" max="9222" width="5.07421875" style="9" customWidth="1"/>
    <col min="9223" max="9223" width="7.765625" style="9" customWidth="1"/>
    <col min="9224" max="9224" width="8.69140625" style="9" customWidth="1"/>
    <col min="9225" max="9225" width="20.23046875" style="9" customWidth="1"/>
    <col min="9226" max="9226" width="5.07421875" style="9" customWidth="1"/>
    <col min="9227" max="9227" width="8.4609375" style="9" customWidth="1"/>
    <col min="9228" max="9228" width="7.765625" style="9" customWidth="1"/>
    <col min="9229" max="9229" width="8.69140625" style="9" customWidth="1"/>
    <col min="9230" max="9230" width="6.23046875" style="9"/>
    <col min="9231" max="9231" width="10.4609375" style="9" customWidth="1"/>
    <col min="9232" max="9235" width="7.765625" style="9" customWidth="1"/>
    <col min="9236" max="9236" width="2.4609375" style="9" customWidth="1"/>
    <col min="9237" max="9237" width="8.69140625" style="9" customWidth="1"/>
    <col min="9238" max="9238" width="6.23046875" style="9"/>
    <col min="9239" max="9239" width="2.4609375" style="9" customWidth="1"/>
    <col min="9240" max="9240" width="6.23046875" style="9"/>
    <col min="9241" max="9243" width="8.69140625" style="9" customWidth="1"/>
    <col min="9244" max="9244" width="3.3046875" style="9" customWidth="1"/>
    <col min="9245" max="9477" width="6.23046875" style="9"/>
    <col min="9478" max="9478" width="5.07421875" style="9" customWidth="1"/>
    <col min="9479" max="9479" width="7.765625" style="9" customWidth="1"/>
    <col min="9480" max="9480" width="8.69140625" style="9" customWidth="1"/>
    <col min="9481" max="9481" width="20.23046875" style="9" customWidth="1"/>
    <col min="9482" max="9482" width="5.07421875" style="9" customWidth="1"/>
    <col min="9483" max="9483" width="8.4609375" style="9" customWidth="1"/>
    <col min="9484" max="9484" width="7.765625" style="9" customWidth="1"/>
    <col min="9485" max="9485" width="8.69140625" style="9" customWidth="1"/>
    <col min="9486" max="9486" width="6.23046875" style="9"/>
    <col min="9487" max="9487" width="10.4609375" style="9" customWidth="1"/>
    <col min="9488" max="9491" width="7.765625" style="9" customWidth="1"/>
    <col min="9492" max="9492" width="2.4609375" style="9" customWidth="1"/>
    <col min="9493" max="9493" width="8.69140625" style="9" customWidth="1"/>
    <col min="9494" max="9494" width="6.23046875" style="9"/>
    <col min="9495" max="9495" width="2.4609375" style="9" customWidth="1"/>
    <col min="9496" max="9496" width="6.23046875" style="9"/>
    <col min="9497" max="9499" width="8.69140625" style="9" customWidth="1"/>
    <col min="9500" max="9500" width="3.3046875" style="9" customWidth="1"/>
    <col min="9501" max="9733" width="6.23046875" style="9"/>
    <col min="9734" max="9734" width="5.07421875" style="9" customWidth="1"/>
    <col min="9735" max="9735" width="7.765625" style="9" customWidth="1"/>
    <col min="9736" max="9736" width="8.69140625" style="9" customWidth="1"/>
    <col min="9737" max="9737" width="20.23046875" style="9" customWidth="1"/>
    <col min="9738" max="9738" width="5.07421875" style="9" customWidth="1"/>
    <col min="9739" max="9739" width="8.4609375" style="9" customWidth="1"/>
    <col min="9740" max="9740" width="7.765625" style="9" customWidth="1"/>
    <col min="9741" max="9741" width="8.69140625" style="9" customWidth="1"/>
    <col min="9742" max="9742" width="6.23046875" style="9"/>
    <col min="9743" max="9743" width="10.4609375" style="9" customWidth="1"/>
    <col min="9744" max="9747" width="7.765625" style="9" customWidth="1"/>
    <col min="9748" max="9748" width="2.4609375" style="9" customWidth="1"/>
    <col min="9749" max="9749" width="8.69140625" style="9" customWidth="1"/>
    <col min="9750" max="9750" width="6.23046875" style="9"/>
    <col min="9751" max="9751" width="2.4609375" style="9" customWidth="1"/>
    <col min="9752" max="9752" width="6.23046875" style="9"/>
    <col min="9753" max="9755" width="8.69140625" style="9" customWidth="1"/>
    <col min="9756" max="9756" width="3.3046875" style="9" customWidth="1"/>
    <col min="9757" max="9989" width="6.23046875" style="9"/>
    <col min="9990" max="9990" width="5.07421875" style="9" customWidth="1"/>
    <col min="9991" max="9991" width="7.765625" style="9" customWidth="1"/>
    <col min="9992" max="9992" width="8.69140625" style="9" customWidth="1"/>
    <col min="9993" max="9993" width="20.23046875" style="9" customWidth="1"/>
    <col min="9994" max="9994" width="5.07421875" style="9" customWidth="1"/>
    <col min="9995" max="9995" width="8.4609375" style="9" customWidth="1"/>
    <col min="9996" max="9996" width="7.765625" style="9" customWidth="1"/>
    <col min="9997" max="9997" width="8.69140625" style="9" customWidth="1"/>
    <col min="9998" max="9998" width="6.23046875" style="9"/>
    <col min="9999" max="9999" width="10.4609375" style="9" customWidth="1"/>
    <col min="10000" max="10003" width="7.765625" style="9" customWidth="1"/>
    <col min="10004" max="10004" width="2.4609375" style="9" customWidth="1"/>
    <col min="10005" max="10005" width="8.69140625" style="9" customWidth="1"/>
    <col min="10006" max="10006" width="6.23046875" style="9"/>
    <col min="10007" max="10007" width="2.4609375" style="9" customWidth="1"/>
    <col min="10008" max="10008" width="6.23046875" style="9"/>
    <col min="10009" max="10011" width="8.69140625" style="9" customWidth="1"/>
    <col min="10012" max="10012" width="3.3046875" style="9" customWidth="1"/>
    <col min="10013" max="10245" width="6.23046875" style="9"/>
    <col min="10246" max="10246" width="5.07421875" style="9" customWidth="1"/>
    <col min="10247" max="10247" width="7.765625" style="9" customWidth="1"/>
    <col min="10248" max="10248" width="8.69140625" style="9" customWidth="1"/>
    <col min="10249" max="10249" width="20.23046875" style="9" customWidth="1"/>
    <col min="10250" max="10250" width="5.07421875" style="9" customWidth="1"/>
    <col min="10251" max="10251" width="8.4609375" style="9" customWidth="1"/>
    <col min="10252" max="10252" width="7.765625" style="9" customWidth="1"/>
    <col min="10253" max="10253" width="8.69140625" style="9" customWidth="1"/>
    <col min="10254" max="10254" width="6.23046875" style="9"/>
    <col min="10255" max="10255" width="10.4609375" style="9" customWidth="1"/>
    <col min="10256" max="10259" width="7.765625" style="9" customWidth="1"/>
    <col min="10260" max="10260" width="2.4609375" style="9" customWidth="1"/>
    <col min="10261" max="10261" width="8.69140625" style="9" customWidth="1"/>
    <col min="10262" max="10262" width="6.23046875" style="9"/>
    <col min="10263" max="10263" width="2.4609375" style="9" customWidth="1"/>
    <col min="10264" max="10264" width="6.23046875" style="9"/>
    <col min="10265" max="10267" width="8.69140625" style="9" customWidth="1"/>
    <col min="10268" max="10268" width="3.3046875" style="9" customWidth="1"/>
    <col min="10269" max="10501" width="6.23046875" style="9"/>
    <col min="10502" max="10502" width="5.07421875" style="9" customWidth="1"/>
    <col min="10503" max="10503" width="7.765625" style="9" customWidth="1"/>
    <col min="10504" max="10504" width="8.69140625" style="9" customWidth="1"/>
    <col min="10505" max="10505" width="20.23046875" style="9" customWidth="1"/>
    <col min="10506" max="10506" width="5.07421875" style="9" customWidth="1"/>
    <col min="10507" max="10507" width="8.4609375" style="9" customWidth="1"/>
    <col min="10508" max="10508" width="7.765625" style="9" customWidth="1"/>
    <col min="10509" max="10509" width="8.69140625" style="9" customWidth="1"/>
    <col min="10510" max="10510" width="6.23046875" style="9"/>
    <col min="10511" max="10511" width="10.4609375" style="9" customWidth="1"/>
    <col min="10512" max="10515" width="7.765625" style="9" customWidth="1"/>
    <col min="10516" max="10516" width="2.4609375" style="9" customWidth="1"/>
    <col min="10517" max="10517" width="8.69140625" style="9" customWidth="1"/>
    <col min="10518" max="10518" width="6.23046875" style="9"/>
    <col min="10519" max="10519" width="2.4609375" style="9" customWidth="1"/>
    <col min="10520" max="10520" width="6.23046875" style="9"/>
    <col min="10521" max="10523" width="8.69140625" style="9" customWidth="1"/>
    <col min="10524" max="10524" width="3.3046875" style="9" customWidth="1"/>
    <col min="10525" max="10757" width="6.23046875" style="9"/>
    <col min="10758" max="10758" width="5.07421875" style="9" customWidth="1"/>
    <col min="10759" max="10759" width="7.765625" style="9" customWidth="1"/>
    <col min="10760" max="10760" width="8.69140625" style="9" customWidth="1"/>
    <col min="10761" max="10761" width="20.23046875" style="9" customWidth="1"/>
    <col min="10762" max="10762" width="5.07421875" style="9" customWidth="1"/>
    <col min="10763" max="10763" width="8.4609375" style="9" customWidth="1"/>
    <col min="10764" max="10764" width="7.765625" style="9" customWidth="1"/>
    <col min="10765" max="10765" width="8.69140625" style="9" customWidth="1"/>
    <col min="10766" max="10766" width="6.23046875" style="9"/>
    <col min="10767" max="10767" width="10.4609375" style="9" customWidth="1"/>
    <col min="10768" max="10771" width="7.765625" style="9" customWidth="1"/>
    <col min="10772" max="10772" width="2.4609375" style="9" customWidth="1"/>
    <col min="10773" max="10773" width="8.69140625" style="9" customWidth="1"/>
    <col min="10774" max="10774" width="6.23046875" style="9"/>
    <col min="10775" max="10775" width="2.4609375" style="9" customWidth="1"/>
    <col min="10776" max="10776" width="6.23046875" style="9"/>
    <col min="10777" max="10779" width="8.69140625" style="9" customWidth="1"/>
    <col min="10780" max="10780" width="3.3046875" style="9" customWidth="1"/>
    <col min="10781" max="11013" width="6.23046875" style="9"/>
    <col min="11014" max="11014" width="5.07421875" style="9" customWidth="1"/>
    <col min="11015" max="11015" width="7.765625" style="9" customWidth="1"/>
    <col min="11016" max="11016" width="8.69140625" style="9" customWidth="1"/>
    <col min="11017" max="11017" width="20.23046875" style="9" customWidth="1"/>
    <col min="11018" max="11018" width="5.07421875" style="9" customWidth="1"/>
    <col min="11019" max="11019" width="8.4609375" style="9" customWidth="1"/>
    <col min="11020" max="11020" width="7.765625" style="9" customWidth="1"/>
    <col min="11021" max="11021" width="8.69140625" style="9" customWidth="1"/>
    <col min="11022" max="11022" width="6.23046875" style="9"/>
    <col min="11023" max="11023" width="10.4609375" style="9" customWidth="1"/>
    <col min="11024" max="11027" width="7.765625" style="9" customWidth="1"/>
    <col min="11028" max="11028" width="2.4609375" style="9" customWidth="1"/>
    <col min="11029" max="11029" width="8.69140625" style="9" customWidth="1"/>
    <col min="11030" max="11030" width="6.23046875" style="9"/>
    <col min="11031" max="11031" width="2.4609375" style="9" customWidth="1"/>
    <col min="11032" max="11032" width="6.23046875" style="9"/>
    <col min="11033" max="11035" width="8.69140625" style="9" customWidth="1"/>
    <col min="11036" max="11036" width="3.3046875" style="9" customWidth="1"/>
    <col min="11037" max="11269" width="6.23046875" style="9"/>
    <col min="11270" max="11270" width="5.07421875" style="9" customWidth="1"/>
    <col min="11271" max="11271" width="7.765625" style="9" customWidth="1"/>
    <col min="11272" max="11272" width="8.69140625" style="9" customWidth="1"/>
    <col min="11273" max="11273" width="20.23046875" style="9" customWidth="1"/>
    <col min="11274" max="11274" width="5.07421875" style="9" customWidth="1"/>
    <col min="11275" max="11275" width="8.4609375" style="9" customWidth="1"/>
    <col min="11276" max="11276" width="7.765625" style="9" customWidth="1"/>
    <col min="11277" max="11277" width="8.69140625" style="9" customWidth="1"/>
    <col min="11278" max="11278" width="6.23046875" style="9"/>
    <col min="11279" max="11279" width="10.4609375" style="9" customWidth="1"/>
    <col min="11280" max="11283" width="7.765625" style="9" customWidth="1"/>
    <col min="11284" max="11284" width="2.4609375" style="9" customWidth="1"/>
    <col min="11285" max="11285" width="8.69140625" style="9" customWidth="1"/>
    <col min="11286" max="11286" width="6.23046875" style="9"/>
    <col min="11287" max="11287" width="2.4609375" style="9" customWidth="1"/>
    <col min="11288" max="11288" width="6.23046875" style="9"/>
    <col min="11289" max="11291" width="8.69140625" style="9" customWidth="1"/>
    <col min="11292" max="11292" width="3.3046875" style="9" customWidth="1"/>
    <col min="11293" max="11525" width="6.23046875" style="9"/>
    <col min="11526" max="11526" width="5.07421875" style="9" customWidth="1"/>
    <col min="11527" max="11527" width="7.765625" style="9" customWidth="1"/>
    <col min="11528" max="11528" width="8.69140625" style="9" customWidth="1"/>
    <col min="11529" max="11529" width="20.23046875" style="9" customWidth="1"/>
    <col min="11530" max="11530" width="5.07421875" style="9" customWidth="1"/>
    <col min="11531" max="11531" width="8.4609375" style="9" customWidth="1"/>
    <col min="11532" max="11532" width="7.765625" style="9" customWidth="1"/>
    <col min="11533" max="11533" width="8.69140625" style="9" customWidth="1"/>
    <col min="11534" max="11534" width="6.23046875" style="9"/>
    <col min="11535" max="11535" width="10.4609375" style="9" customWidth="1"/>
    <col min="11536" max="11539" width="7.765625" style="9" customWidth="1"/>
    <col min="11540" max="11540" width="2.4609375" style="9" customWidth="1"/>
    <col min="11541" max="11541" width="8.69140625" style="9" customWidth="1"/>
    <col min="11542" max="11542" width="6.23046875" style="9"/>
    <col min="11543" max="11543" width="2.4609375" style="9" customWidth="1"/>
    <col min="11544" max="11544" width="6.23046875" style="9"/>
    <col min="11545" max="11547" width="8.69140625" style="9" customWidth="1"/>
    <col min="11548" max="11548" width="3.3046875" style="9" customWidth="1"/>
    <col min="11549" max="11781" width="6.23046875" style="9"/>
    <col min="11782" max="11782" width="5.07421875" style="9" customWidth="1"/>
    <col min="11783" max="11783" width="7.765625" style="9" customWidth="1"/>
    <col min="11784" max="11784" width="8.69140625" style="9" customWidth="1"/>
    <col min="11785" max="11785" width="20.23046875" style="9" customWidth="1"/>
    <col min="11786" max="11786" width="5.07421875" style="9" customWidth="1"/>
    <col min="11787" max="11787" width="8.4609375" style="9" customWidth="1"/>
    <col min="11788" max="11788" width="7.765625" style="9" customWidth="1"/>
    <col min="11789" max="11789" width="8.69140625" style="9" customWidth="1"/>
    <col min="11790" max="11790" width="6.23046875" style="9"/>
    <col min="11791" max="11791" width="10.4609375" style="9" customWidth="1"/>
    <col min="11792" max="11795" width="7.765625" style="9" customWidth="1"/>
    <col min="11796" max="11796" width="2.4609375" style="9" customWidth="1"/>
    <col min="11797" max="11797" width="8.69140625" style="9" customWidth="1"/>
    <col min="11798" max="11798" width="6.23046875" style="9"/>
    <col min="11799" max="11799" width="2.4609375" style="9" customWidth="1"/>
    <col min="11800" max="11800" width="6.23046875" style="9"/>
    <col min="11801" max="11803" width="8.69140625" style="9" customWidth="1"/>
    <col min="11804" max="11804" width="3.3046875" style="9" customWidth="1"/>
    <col min="11805" max="12037" width="6.23046875" style="9"/>
    <col min="12038" max="12038" width="5.07421875" style="9" customWidth="1"/>
    <col min="12039" max="12039" width="7.765625" style="9" customWidth="1"/>
    <col min="12040" max="12040" width="8.69140625" style="9" customWidth="1"/>
    <col min="12041" max="12041" width="20.23046875" style="9" customWidth="1"/>
    <col min="12042" max="12042" width="5.07421875" style="9" customWidth="1"/>
    <col min="12043" max="12043" width="8.4609375" style="9" customWidth="1"/>
    <col min="12044" max="12044" width="7.765625" style="9" customWidth="1"/>
    <col min="12045" max="12045" width="8.69140625" style="9" customWidth="1"/>
    <col min="12046" max="12046" width="6.23046875" style="9"/>
    <col min="12047" max="12047" width="10.4609375" style="9" customWidth="1"/>
    <col min="12048" max="12051" width="7.765625" style="9" customWidth="1"/>
    <col min="12052" max="12052" width="2.4609375" style="9" customWidth="1"/>
    <col min="12053" max="12053" width="8.69140625" style="9" customWidth="1"/>
    <col min="12054" max="12054" width="6.23046875" style="9"/>
    <col min="12055" max="12055" width="2.4609375" style="9" customWidth="1"/>
    <col min="12056" max="12056" width="6.23046875" style="9"/>
    <col min="12057" max="12059" width="8.69140625" style="9" customWidth="1"/>
    <col min="12060" max="12060" width="3.3046875" style="9" customWidth="1"/>
    <col min="12061" max="12293" width="6.23046875" style="9"/>
    <col min="12294" max="12294" width="5.07421875" style="9" customWidth="1"/>
    <col min="12295" max="12295" width="7.765625" style="9" customWidth="1"/>
    <col min="12296" max="12296" width="8.69140625" style="9" customWidth="1"/>
    <col min="12297" max="12297" width="20.23046875" style="9" customWidth="1"/>
    <col min="12298" max="12298" width="5.07421875" style="9" customWidth="1"/>
    <col min="12299" max="12299" width="8.4609375" style="9" customWidth="1"/>
    <col min="12300" max="12300" width="7.765625" style="9" customWidth="1"/>
    <col min="12301" max="12301" width="8.69140625" style="9" customWidth="1"/>
    <col min="12302" max="12302" width="6.23046875" style="9"/>
    <col min="12303" max="12303" width="10.4609375" style="9" customWidth="1"/>
    <col min="12304" max="12307" width="7.765625" style="9" customWidth="1"/>
    <col min="12308" max="12308" width="2.4609375" style="9" customWidth="1"/>
    <col min="12309" max="12309" width="8.69140625" style="9" customWidth="1"/>
    <col min="12310" max="12310" width="6.23046875" style="9"/>
    <col min="12311" max="12311" width="2.4609375" style="9" customWidth="1"/>
    <col min="12312" max="12312" width="6.23046875" style="9"/>
    <col min="12313" max="12315" width="8.69140625" style="9" customWidth="1"/>
    <col min="12316" max="12316" width="3.3046875" style="9" customWidth="1"/>
    <col min="12317" max="12549" width="6.23046875" style="9"/>
    <col min="12550" max="12550" width="5.07421875" style="9" customWidth="1"/>
    <col min="12551" max="12551" width="7.765625" style="9" customWidth="1"/>
    <col min="12552" max="12552" width="8.69140625" style="9" customWidth="1"/>
    <col min="12553" max="12553" width="20.23046875" style="9" customWidth="1"/>
    <col min="12554" max="12554" width="5.07421875" style="9" customWidth="1"/>
    <col min="12555" max="12555" width="8.4609375" style="9" customWidth="1"/>
    <col min="12556" max="12556" width="7.765625" style="9" customWidth="1"/>
    <col min="12557" max="12557" width="8.69140625" style="9" customWidth="1"/>
    <col min="12558" max="12558" width="6.23046875" style="9"/>
    <col min="12559" max="12559" width="10.4609375" style="9" customWidth="1"/>
    <col min="12560" max="12563" width="7.765625" style="9" customWidth="1"/>
    <col min="12564" max="12564" width="2.4609375" style="9" customWidth="1"/>
    <col min="12565" max="12565" width="8.69140625" style="9" customWidth="1"/>
    <col min="12566" max="12566" width="6.23046875" style="9"/>
    <col min="12567" max="12567" width="2.4609375" style="9" customWidth="1"/>
    <col min="12568" max="12568" width="6.23046875" style="9"/>
    <col min="12569" max="12571" width="8.69140625" style="9" customWidth="1"/>
    <col min="12572" max="12572" width="3.3046875" style="9" customWidth="1"/>
    <col min="12573" max="12805" width="6.23046875" style="9"/>
    <col min="12806" max="12806" width="5.07421875" style="9" customWidth="1"/>
    <col min="12807" max="12807" width="7.765625" style="9" customWidth="1"/>
    <col min="12808" max="12808" width="8.69140625" style="9" customWidth="1"/>
    <col min="12809" max="12809" width="20.23046875" style="9" customWidth="1"/>
    <col min="12810" max="12810" width="5.07421875" style="9" customWidth="1"/>
    <col min="12811" max="12811" width="8.4609375" style="9" customWidth="1"/>
    <col min="12812" max="12812" width="7.765625" style="9" customWidth="1"/>
    <col min="12813" max="12813" width="8.69140625" style="9" customWidth="1"/>
    <col min="12814" max="12814" width="6.23046875" style="9"/>
    <col min="12815" max="12815" width="10.4609375" style="9" customWidth="1"/>
    <col min="12816" max="12819" width="7.765625" style="9" customWidth="1"/>
    <col min="12820" max="12820" width="2.4609375" style="9" customWidth="1"/>
    <col min="12821" max="12821" width="8.69140625" style="9" customWidth="1"/>
    <col min="12822" max="12822" width="6.23046875" style="9"/>
    <col min="12823" max="12823" width="2.4609375" style="9" customWidth="1"/>
    <col min="12824" max="12824" width="6.23046875" style="9"/>
    <col min="12825" max="12827" width="8.69140625" style="9" customWidth="1"/>
    <col min="12828" max="12828" width="3.3046875" style="9" customWidth="1"/>
    <col min="12829" max="13061" width="6.23046875" style="9"/>
    <col min="13062" max="13062" width="5.07421875" style="9" customWidth="1"/>
    <col min="13063" max="13063" width="7.765625" style="9" customWidth="1"/>
    <col min="13064" max="13064" width="8.69140625" style="9" customWidth="1"/>
    <col min="13065" max="13065" width="20.23046875" style="9" customWidth="1"/>
    <col min="13066" max="13066" width="5.07421875" style="9" customWidth="1"/>
    <col min="13067" max="13067" width="8.4609375" style="9" customWidth="1"/>
    <col min="13068" max="13068" width="7.765625" style="9" customWidth="1"/>
    <col min="13069" max="13069" width="8.69140625" style="9" customWidth="1"/>
    <col min="13070" max="13070" width="6.23046875" style="9"/>
    <col min="13071" max="13071" width="10.4609375" style="9" customWidth="1"/>
    <col min="13072" max="13075" width="7.765625" style="9" customWidth="1"/>
    <col min="13076" max="13076" width="2.4609375" style="9" customWidth="1"/>
    <col min="13077" max="13077" width="8.69140625" style="9" customWidth="1"/>
    <col min="13078" max="13078" width="6.23046875" style="9"/>
    <col min="13079" max="13079" width="2.4609375" style="9" customWidth="1"/>
    <col min="13080" max="13080" width="6.23046875" style="9"/>
    <col min="13081" max="13083" width="8.69140625" style="9" customWidth="1"/>
    <col min="13084" max="13084" width="3.3046875" style="9" customWidth="1"/>
    <col min="13085" max="13317" width="6.23046875" style="9"/>
    <col min="13318" max="13318" width="5.07421875" style="9" customWidth="1"/>
    <col min="13319" max="13319" width="7.765625" style="9" customWidth="1"/>
    <col min="13320" max="13320" width="8.69140625" style="9" customWidth="1"/>
    <col min="13321" max="13321" width="20.23046875" style="9" customWidth="1"/>
    <col min="13322" max="13322" width="5.07421875" style="9" customWidth="1"/>
    <col min="13323" max="13323" width="8.4609375" style="9" customWidth="1"/>
    <col min="13324" max="13324" width="7.765625" style="9" customWidth="1"/>
    <col min="13325" max="13325" width="8.69140625" style="9" customWidth="1"/>
    <col min="13326" max="13326" width="6.23046875" style="9"/>
    <col min="13327" max="13327" width="10.4609375" style="9" customWidth="1"/>
    <col min="13328" max="13331" width="7.765625" style="9" customWidth="1"/>
    <col min="13332" max="13332" width="2.4609375" style="9" customWidth="1"/>
    <col min="13333" max="13333" width="8.69140625" style="9" customWidth="1"/>
    <col min="13334" max="13334" width="6.23046875" style="9"/>
    <col min="13335" max="13335" width="2.4609375" style="9" customWidth="1"/>
    <col min="13336" max="13336" width="6.23046875" style="9"/>
    <col min="13337" max="13339" width="8.69140625" style="9" customWidth="1"/>
    <col min="13340" max="13340" width="3.3046875" style="9" customWidth="1"/>
    <col min="13341" max="13573" width="6.23046875" style="9"/>
    <col min="13574" max="13574" width="5.07421875" style="9" customWidth="1"/>
    <col min="13575" max="13575" width="7.765625" style="9" customWidth="1"/>
    <col min="13576" max="13576" width="8.69140625" style="9" customWidth="1"/>
    <col min="13577" max="13577" width="20.23046875" style="9" customWidth="1"/>
    <col min="13578" max="13578" width="5.07421875" style="9" customWidth="1"/>
    <col min="13579" max="13579" width="8.4609375" style="9" customWidth="1"/>
    <col min="13580" max="13580" width="7.765625" style="9" customWidth="1"/>
    <col min="13581" max="13581" width="8.69140625" style="9" customWidth="1"/>
    <col min="13582" max="13582" width="6.23046875" style="9"/>
    <col min="13583" max="13583" width="10.4609375" style="9" customWidth="1"/>
    <col min="13584" max="13587" width="7.765625" style="9" customWidth="1"/>
    <col min="13588" max="13588" width="2.4609375" style="9" customWidth="1"/>
    <col min="13589" max="13589" width="8.69140625" style="9" customWidth="1"/>
    <col min="13590" max="13590" width="6.23046875" style="9"/>
    <col min="13591" max="13591" width="2.4609375" style="9" customWidth="1"/>
    <col min="13592" max="13592" width="6.23046875" style="9"/>
    <col min="13593" max="13595" width="8.69140625" style="9" customWidth="1"/>
    <col min="13596" max="13596" width="3.3046875" style="9" customWidth="1"/>
    <col min="13597" max="13829" width="6.23046875" style="9"/>
    <col min="13830" max="13830" width="5.07421875" style="9" customWidth="1"/>
    <col min="13831" max="13831" width="7.765625" style="9" customWidth="1"/>
    <col min="13832" max="13832" width="8.69140625" style="9" customWidth="1"/>
    <col min="13833" max="13833" width="20.23046875" style="9" customWidth="1"/>
    <col min="13834" max="13834" width="5.07421875" style="9" customWidth="1"/>
    <col min="13835" max="13835" width="8.4609375" style="9" customWidth="1"/>
    <col min="13836" max="13836" width="7.765625" style="9" customWidth="1"/>
    <col min="13837" max="13837" width="8.69140625" style="9" customWidth="1"/>
    <col min="13838" max="13838" width="6.23046875" style="9"/>
    <col min="13839" max="13839" width="10.4609375" style="9" customWidth="1"/>
    <col min="13840" max="13843" width="7.765625" style="9" customWidth="1"/>
    <col min="13844" max="13844" width="2.4609375" style="9" customWidth="1"/>
    <col min="13845" max="13845" width="8.69140625" style="9" customWidth="1"/>
    <col min="13846" max="13846" width="6.23046875" style="9"/>
    <col min="13847" max="13847" width="2.4609375" style="9" customWidth="1"/>
    <col min="13848" max="13848" width="6.23046875" style="9"/>
    <col min="13849" max="13851" width="8.69140625" style="9" customWidth="1"/>
    <col min="13852" max="13852" width="3.3046875" style="9" customWidth="1"/>
    <col min="13853" max="14085" width="6.23046875" style="9"/>
    <col min="14086" max="14086" width="5.07421875" style="9" customWidth="1"/>
    <col min="14087" max="14087" width="7.765625" style="9" customWidth="1"/>
    <col min="14088" max="14088" width="8.69140625" style="9" customWidth="1"/>
    <col min="14089" max="14089" width="20.23046875" style="9" customWidth="1"/>
    <col min="14090" max="14090" width="5.07421875" style="9" customWidth="1"/>
    <col min="14091" max="14091" width="8.4609375" style="9" customWidth="1"/>
    <col min="14092" max="14092" width="7.765625" style="9" customWidth="1"/>
    <col min="14093" max="14093" width="8.69140625" style="9" customWidth="1"/>
    <col min="14094" max="14094" width="6.23046875" style="9"/>
    <col min="14095" max="14095" width="10.4609375" style="9" customWidth="1"/>
    <col min="14096" max="14099" width="7.765625" style="9" customWidth="1"/>
    <col min="14100" max="14100" width="2.4609375" style="9" customWidth="1"/>
    <col min="14101" max="14101" width="8.69140625" style="9" customWidth="1"/>
    <col min="14102" max="14102" width="6.23046875" style="9"/>
    <col min="14103" max="14103" width="2.4609375" style="9" customWidth="1"/>
    <col min="14104" max="14104" width="6.23046875" style="9"/>
    <col min="14105" max="14107" width="8.69140625" style="9" customWidth="1"/>
    <col min="14108" max="14108" width="3.3046875" style="9" customWidth="1"/>
    <col min="14109" max="14341" width="6.23046875" style="9"/>
    <col min="14342" max="14342" width="5.07421875" style="9" customWidth="1"/>
    <col min="14343" max="14343" width="7.765625" style="9" customWidth="1"/>
    <col min="14344" max="14344" width="8.69140625" style="9" customWidth="1"/>
    <col min="14345" max="14345" width="20.23046875" style="9" customWidth="1"/>
    <col min="14346" max="14346" width="5.07421875" style="9" customWidth="1"/>
    <col min="14347" max="14347" width="8.4609375" style="9" customWidth="1"/>
    <col min="14348" max="14348" width="7.765625" style="9" customWidth="1"/>
    <col min="14349" max="14349" width="8.69140625" style="9" customWidth="1"/>
    <col min="14350" max="14350" width="6.23046875" style="9"/>
    <col min="14351" max="14351" width="10.4609375" style="9" customWidth="1"/>
    <col min="14352" max="14355" width="7.765625" style="9" customWidth="1"/>
    <col min="14356" max="14356" width="2.4609375" style="9" customWidth="1"/>
    <col min="14357" max="14357" width="8.69140625" style="9" customWidth="1"/>
    <col min="14358" max="14358" width="6.23046875" style="9"/>
    <col min="14359" max="14359" width="2.4609375" style="9" customWidth="1"/>
    <col min="14360" max="14360" width="6.23046875" style="9"/>
    <col min="14361" max="14363" width="8.69140625" style="9" customWidth="1"/>
    <col min="14364" max="14364" width="3.3046875" style="9" customWidth="1"/>
    <col min="14365" max="14597" width="6.23046875" style="9"/>
    <col min="14598" max="14598" width="5.07421875" style="9" customWidth="1"/>
    <col min="14599" max="14599" width="7.765625" style="9" customWidth="1"/>
    <col min="14600" max="14600" width="8.69140625" style="9" customWidth="1"/>
    <col min="14601" max="14601" width="20.23046875" style="9" customWidth="1"/>
    <col min="14602" max="14602" width="5.07421875" style="9" customWidth="1"/>
    <col min="14603" max="14603" width="8.4609375" style="9" customWidth="1"/>
    <col min="14604" max="14604" width="7.765625" style="9" customWidth="1"/>
    <col min="14605" max="14605" width="8.69140625" style="9" customWidth="1"/>
    <col min="14606" max="14606" width="6.23046875" style="9"/>
    <col min="14607" max="14607" width="10.4609375" style="9" customWidth="1"/>
    <col min="14608" max="14611" width="7.765625" style="9" customWidth="1"/>
    <col min="14612" max="14612" width="2.4609375" style="9" customWidth="1"/>
    <col min="14613" max="14613" width="8.69140625" style="9" customWidth="1"/>
    <col min="14614" max="14614" width="6.23046875" style="9"/>
    <col min="14615" max="14615" width="2.4609375" style="9" customWidth="1"/>
    <col min="14616" max="14616" width="6.23046875" style="9"/>
    <col min="14617" max="14619" width="8.69140625" style="9" customWidth="1"/>
    <col min="14620" max="14620" width="3.3046875" style="9" customWidth="1"/>
    <col min="14621" max="14853" width="6.23046875" style="9"/>
    <col min="14854" max="14854" width="5.07421875" style="9" customWidth="1"/>
    <col min="14855" max="14855" width="7.765625" style="9" customWidth="1"/>
    <col min="14856" max="14856" width="8.69140625" style="9" customWidth="1"/>
    <col min="14857" max="14857" width="20.23046875" style="9" customWidth="1"/>
    <col min="14858" max="14858" width="5.07421875" style="9" customWidth="1"/>
    <col min="14859" max="14859" width="8.4609375" style="9" customWidth="1"/>
    <col min="14860" max="14860" width="7.765625" style="9" customWidth="1"/>
    <col min="14861" max="14861" width="8.69140625" style="9" customWidth="1"/>
    <col min="14862" max="14862" width="6.23046875" style="9"/>
    <col min="14863" max="14863" width="10.4609375" style="9" customWidth="1"/>
    <col min="14864" max="14867" width="7.765625" style="9" customWidth="1"/>
    <col min="14868" max="14868" width="2.4609375" style="9" customWidth="1"/>
    <col min="14869" max="14869" width="8.69140625" style="9" customWidth="1"/>
    <col min="14870" max="14870" width="6.23046875" style="9"/>
    <col min="14871" max="14871" width="2.4609375" style="9" customWidth="1"/>
    <col min="14872" max="14872" width="6.23046875" style="9"/>
    <col min="14873" max="14875" width="8.69140625" style="9" customWidth="1"/>
    <col min="14876" max="14876" width="3.3046875" style="9" customWidth="1"/>
    <col min="14877" max="15109" width="6.23046875" style="9"/>
    <col min="15110" max="15110" width="5.07421875" style="9" customWidth="1"/>
    <col min="15111" max="15111" width="7.765625" style="9" customWidth="1"/>
    <col min="15112" max="15112" width="8.69140625" style="9" customWidth="1"/>
    <col min="15113" max="15113" width="20.23046875" style="9" customWidth="1"/>
    <col min="15114" max="15114" width="5.07421875" style="9" customWidth="1"/>
    <col min="15115" max="15115" width="8.4609375" style="9" customWidth="1"/>
    <col min="15116" max="15116" width="7.765625" style="9" customWidth="1"/>
    <col min="15117" max="15117" width="8.69140625" style="9" customWidth="1"/>
    <col min="15118" max="15118" width="6.23046875" style="9"/>
    <col min="15119" max="15119" width="10.4609375" style="9" customWidth="1"/>
    <col min="15120" max="15123" width="7.765625" style="9" customWidth="1"/>
    <col min="15124" max="15124" width="2.4609375" style="9" customWidth="1"/>
    <col min="15125" max="15125" width="8.69140625" style="9" customWidth="1"/>
    <col min="15126" max="15126" width="6.23046875" style="9"/>
    <col min="15127" max="15127" width="2.4609375" style="9" customWidth="1"/>
    <col min="15128" max="15128" width="6.23046875" style="9"/>
    <col min="15129" max="15131" width="8.69140625" style="9" customWidth="1"/>
    <col min="15132" max="15132" width="3.3046875" style="9" customWidth="1"/>
    <col min="15133" max="15365" width="6.23046875" style="9"/>
    <col min="15366" max="15366" width="5.07421875" style="9" customWidth="1"/>
    <col min="15367" max="15367" width="7.765625" style="9" customWidth="1"/>
    <col min="15368" max="15368" width="8.69140625" style="9" customWidth="1"/>
    <col min="15369" max="15369" width="20.23046875" style="9" customWidth="1"/>
    <col min="15370" max="15370" width="5.07421875" style="9" customWidth="1"/>
    <col min="15371" max="15371" width="8.4609375" style="9" customWidth="1"/>
    <col min="15372" max="15372" width="7.765625" style="9" customWidth="1"/>
    <col min="15373" max="15373" width="8.69140625" style="9" customWidth="1"/>
    <col min="15374" max="15374" width="6.23046875" style="9"/>
    <col min="15375" max="15375" width="10.4609375" style="9" customWidth="1"/>
    <col min="15376" max="15379" width="7.765625" style="9" customWidth="1"/>
    <col min="15380" max="15380" width="2.4609375" style="9" customWidth="1"/>
    <col min="15381" max="15381" width="8.69140625" style="9" customWidth="1"/>
    <col min="15382" max="15382" width="6.23046875" style="9"/>
    <col min="15383" max="15383" width="2.4609375" style="9" customWidth="1"/>
    <col min="15384" max="15384" width="6.23046875" style="9"/>
    <col min="15385" max="15387" width="8.69140625" style="9" customWidth="1"/>
    <col min="15388" max="15388" width="3.3046875" style="9" customWidth="1"/>
    <col min="15389" max="15621" width="6.23046875" style="9"/>
    <col min="15622" max="15622" width="5.07421875" style="9" customWidth="1"/>
    <col min="15623" max="15623" width="7.765625" style="9" customWidth="1"/>
    <col min="15624" max="15624" width="8.69140625" style="9" customWidth="1"/>
    <col min="15625" max="15625" width="20.23046875" style="9" customWidth="1"/>
    <col min="15626" max="15626" width="5.07421875" style="9" customWidth="1"/>
    <col min="15627" max="15627" width="8.4609375" style="9" customWidth="1"/>
    <col min="15628" max="15628" width="7.765625" style="9" customWidth="1"/>
    <col min="15629" max="15629" width="8.69140625" style="9" customWidth="1"/>
    <col min="15630" max="15630" width="6.23046875" style="9"/>
    <col min="15631" max="15631" width="10.4609375" style="9" customWidth="1"/>
    <col min="15632" max="15635" width="7.765625" style="9" customWidth="1"/>
    <col min="15636" max="15636" width="2.4609375" style="9" customWidth="1"/>
    <col min="15637" max="15637" width="8.69140625" style="9" customWidth="1"/>
    <col min="15638" max="15638" width="6.23046875" style="9"/>
    <col min="15639" max="15639" width="2.4609375" style="9" customWidth="1"/>
    <col min="15640" max="15640" width="6.23046875" style="9"/>
    <col min="15641" max="15643" width="8.69140625" style="9" customWidth="1"/>
    <col min="15644" max="15644" width="3.3046875" style="9" customWidth="1"/>
    <col min="15645" max="15877" width="6.23046875" style="9"/>
    <col min="15878" max="15878" width="5.07421875" style="9" customWidth="1"/>
    <col min="15879" max="15879" width="7.765625" style="9" customWidth="1"/>
    <col min="15880" max="15880" width="8.69140625" style="9" customWidth="1"/>
    <col min="15881" max="15881" width="20.23046875" style="9" customWidth="1"/>
    <col min="15882" max="15882" width="5.07421875" style="9" customWidth="1"/>
    <col min="15883" max="15883" width="8.4609375" style="9" customWidth="1"/>
    <col min="15884" max="15884" width="7.765625" style="9" customWidth="1"/>
    <col min="15885" max="15885" width="8.69140625" style="9" customWidth="1"/>
    <col min="15886" max="15886" width="6.23046875" style="9"/>
    <col min="15887" max="15887" width="10.4609375" style="9" customWidth="1"/>
    <col min="15888" max="15891" width="7.765625" style="9" customWidth="1"/>
    <col min="15892" max="15892" width="2.4609375" style="9" customWidth="1"/>
    <col min="15893" max="15893" width="8.69140625" style="9" customWidth="1"/>
    <col min="15894" max="15894" width="6.23046875" style="9"/>
    <col min="15895" max="15895" width="2.4609375" style="9" customWidth="1"/>
    <col min="15896" max="15896" width="6.23046875" style="9"/>
    <col min="15897" max="15899" width="8.69140625" style="9" customWidth="1"/>
    <col min="15900" max="15900" width="3.3046875" style="9" customWidth="1"/>
    <col min="15901" max="16133" width="6.23046875" style="9"/>
    <col min="16134" max="16134" width="5.07421875" style="9" customWidth="1"/>
    <col min="16135" max="16135" width="7.765625" style="9" customWidth="1"/>
    <col min="16136" max="16136" width="8.69140625" style="9" customWidth="1"/>
    <col min="16137" max="16137" width="20.23046875" style="9" customWidth="1"/>
    <col min="16138" max="16138" width="5.07421875" style="9" customWidth="1"/>
    <col min="16139" max="16139" width="8.4609375" style="9" customWidth="1"/>
    <col min="16140" max="16140" width="7.765625" style="9" customWidth="1"/>
    <col min="16141" max="16141" width="8.69140625" style="9" customWidth="1"/>
    <col min="16142" max="16142" width="6.23046875" style="9"/>
    <col min="16143" max="16143" width="10.4609375" style="9" customWidth="1"/>
    <col min="16144" max="16147" width="7.765625" style="9" customWidth="1"/>
    <col min="16148" max="16148" width="2.4609375" style="9" customWidth="1"/>
    <col min="16149" max="16149" width="8.69140625" style="9" customWidth="1"/>
    <col min="16150" max="16150" width="6.23046875" style="9"/>
    <col min="16151" max="16151" width="2.4609375" style="9" customWidth="1"/>
    <col min="16152" max="16152" width="6.23046875" style="9"/>
    <col min="16153" max="16155" width="8.69140625" style="9" customWidth="1"/>
    <col min="16156" max="16156" width="3.3046875" style="9" customWidth="1"/>
    <col min="16157" max="16384" width="6.23046875" style="9"/>
  </cols>
  <sheetData>
    <row r="1" spans="1:28" ht="30" customHeight="1">
      <c r="A1" s="10"/>
      <c r="B1" s="11"/>
      <c r="C1" s="12"/>
      <c r="D1" s="12"/>
      <c r="E1" s="12"/>
      <c r="F1" s="12"/>
      <c r="G1" s="12"/>
      <c r="H1" s="12"/>
      <c r="I1" s="12"/>
      <c r="J1" s="12"/>
      <c r="K1" s="12"/>
      <c r="L1" s="12"/>
      <c r="M1" s="12"/>
      <c r="N1" s="12"/>
      <c r="O1" s="12"/>
      <c r="P1" s="12"/>
      <c r="Q1" s="12"/>
      <c r="R1" s="12"/>
      <c r="S1" s="12"/>
      <c r="T1" s="12"/>
      <c r="U1" s="12"/>
      <c r="V1" s="12"/>
      <c r="W1" s="12"/>
      <c r="X1" s="12"/>
      <c r="Y1" s="12"/>
      <c r="Z1" s="12"/>
      <c r="AA1" s="12"/>
      <c r="AB1" s="58"/>
    </row>
    <row r="2" spans="1:28" ht="30" customHeight="1">
      <c r="A2" s="3106" t="s">
        <v>3302</v>
      </c>
      <c r="B2" s="3107"/>
      <c r="C2" s="3107"/>
      <c r="D2" s="3107"/>
      <c r="E2" s="3107"/>
      <c r="F2" s="3107"/>
      <c r="G2" s="3107"/>
      <c r="H2" s="3107"/>
      <c r="I2" s="3107"/>
      <c r="J2" s="3107"/>
      <c r="K2" s="3107"/>
      <c r="L2" s="3107"/>
      <c r="M2" s="3107"/>
      <c r="N2" s="3107"/>
      <c r="O2" s="3107"/>
      <c r="P2" s="3107"/>
      <c r="Q2" s="3107"/>
      <c r="R2" s="3107"/>
      <c r="S2" s="3107"/>
      <c r="T2" s="3107"/>
      <c r="U2" s="3107"/>
      <c r="V2" s="3107"/>
      <c r="W2" s="3107"/>
      <c r="X2" s="3107"/>
      <c r="Y2" s="3107"/>
      <c r="Z2" s="3107"/>
      <c r="AA2" s="3107"/>
      <c r="AB2" s="3108"/>
    </row>
    <row r="3" spans="1:28" ht="30" customHeight="1">
      <c r="A3" s="13"/>
      <c r="B3" s="14"/>
      <c r="C3" s="15"/>
      <c r="D3" s="15"/>
      <c r="E3" s="15"/>
      <c r="F3" s="15"/>
      <c r="G3" s="15"/>
      <c r="H3" s="15"/>
      <c r="I3" s="15"/>
      <c r="J3" s="15"/>
      <c r="K3" s="15"/>
      <c r="L3" s="15"/>
      <c r="M3" s="15"/>
      <c r="N3" s="15"/>
      <c r="O3" s="15"/>
      <c r="P3" s="15"/>
      <c r="Q3" s="15"/>
      <c r="R3" s="15"/>
      <c r="S3" s="15"/>
      <c r="T3" s="15"/>
      <c r="U3" s="15"/>
      <c r="V3" s="15"/>
      <c r="W3" s="15"/>
      <c r="X3" s="15"/>
      <c r="Y3" s="15"/>
      <c r="Z3" s="15"/>
      <c r="AA3" s="15"/>
      <c r="AB3" s="59"/>
    </row>
    <row r="4" spans="1:28" ht="30" customHeight="1">
      <c r="A4" s="16"/>
      <c r="B4" s="17"/>
      <c r="C4" s="18"/>
      <c r="D4" s="18"/>
      <c r="E4" s="18"/>
      <c r="F4" s="18"/>
      <c r="G4" s="18"/>
      <c r="H4" s="18"/>
      <c r="I4" s="18"/>
      <c r="J4" s="18"/>
      <c r="K4" s="18"/>
      <c r="L4" s="18"/>
      <c r="M4" s="18"/>
      <c r="N4" s="18"/>
      <c r="O4" s="18"/>
      <c r="P4" s="18"/>
      <c r="Q4" s="18"/>
      <c r="R4" s="18"/>
      <c r="S4" s="18"/>
      <c r="T4" s="18"/>
      <c r="U4" s="18"/>
      <c r="V4" s="18"/>
      <c r="W4" s="18"/>
      <c r="X4" s="18"/>
      <c r="Y4" s="18"/>
      <c r="Z4" s="18"/>
      <c r="AA4" s="18"/>
      <c r="AB4" s="60"/>
    </row>
    <row r="5" spans="1:28" ht="30" customHeight="1">
      <c r="A5" s="3109" t="s">
        <v>3303</v>
      </c>
      <c r="B5" s="3104"/>
      <c r="C5" s="3104"/>
      <c r="D5" s="3104"/>
      <c r="E5" s="3104"/>
      <c r="F5" s="3104"/>
      <c r="G5" s="3104"/>
      <c r="H5" s="3104"/>
      <c r="I5" s="3104"/>
      <c r="J5" s="3104"/>
      <c r="K5" s="3104"/>
      <c r="L5" s="3104"/>
      <c r="M5" s="3104"/>
      <c r="N5" s="3104"/>
      <c r="O5" s="3104"/>
      <c r="P5" s="3104"/>
      <c r="Q5" s="3104"/>
      <c r="R5" s="3104"/>
      <c r="S5" s="3104"/>
      <c r="T5" s="3104"/>
      <c r="U5" s="3104"/>
      <c r="V5" s="3104"/>
      <c r="W5" s="3104"/>
      <c r="X5" s="3104"/>
      <c r="Y5" s="3104"/>
      <c r="Z5" s="3104"/>
      <c r="AA5" s="3104"/>
      <c r="AB5" s="3110"/>
    </row>
    <row r="6" spans="1:28" ht="30" customHeight="1">
      <c r="A6" s="20"/>
      <c r="B6" s="21"/>
      <c r="C6" s="21"/>
      <c r="D6" s="21"/>
      <c r="E6" s="21"/>
      <c r="F6" s="21"/>
      <c r="G6" s="21"/>
      <c r="H6" s="21"/>
      <c r="I6" s="21"/>
      <c r="J6" s="21"/>
      <c r="K6" s="21"/>
      <c r="L6" s="21"/>
      <c r="M6" s="21"/>
      <c r="N6" s="21"/>
      <c r="O6" s="21"/>
      <c r="P6" s="21"/>
      <c r="Q6" s="21"/>
      <c r="R6" s="21"/>
      <c r="S6" s="21"/>
      <c r="T6" s="21"/>
      <c r="U6" s="21"/>
      <c r="V6" s="21"/>
      <c r="W6" s="21"/>
      <c r="X6" s="21"/>
      <c r="Y6" s="21"/>
      <c r="Z6" s="21"/>
      <c r="AA6" s="21"/>
      <c r="AB6" s="61"/>
    </row>
    <row r="7" spans="1:28" ht="30" customHeight="1">
      <c r="A7" s="22"/>
      <c r="B7" s="23"/>
      <c r="C7" s="23"/>
      <c r="D7" s="23"/>
      <c r="E7" s="23"/>
      <c r="F7" s="23"/>
      <c r="G7" s="23"/>
      <c r="H7" s="23"/>
      <c r="I7" s="23"/>
      <c r="J7" s="23"/>
      <c r="K7" s="23"/>
      <c r="L7" s="15"/>
      <c r="M7" s="15"/>
      <c r="N7" s="8"/>
      <c r="O7" s="8"/>
      <c r="P7" s="8"/>
      <c r="Q7" s="8"/>
      <c r="R7" s="8"/>
      <c r="S7" s="8"/>
      <c r="T7" s="8"/>
      <c r="U7" s="8"/>
      <c r="V7" s="8"/>
      <c r="W7" s="8"/>
      <c r="X7" s="8"/>
      <c r="Y7" s="8"/>
      <c r="Z7" s="8"/>
      <c r="AA7" s="8"/>
      <c r="AB7" s="62"/>
    </row>
    <row r="8" spans="1:28" ht="30" customHeight="1">
      <c r="A8" s="24"/>
      <c r="B8" s="25" t="s">
        <v>3304</v>
      </c>
      <c r="C8" s="15"/>
      <c r="D8" s="15"/>
      <c r="E8" s="15"/>
      <c r="F8" s="15"/>
      <c r="G8" s="15"/>
      <c r="H8" s="15"/>
      <c r="I8" s="15"/>
      <c r="J8" s="15"/>
      <c r="K8" s="15"/>
      <c r="L8" s="15"/>
      <c r="M8" s="15"/>
      <c r="N8" s="8"/>
      <c r="O8" s="8"/>
      <c r="P8" s="8"/>
      <c r="Q8" s="8"/>
      <c r="R8" s="8"/>
      <c r="S8" s="8"/>
      <c r="T8" s="8"/>
      <c r="U8" s="8"/>
      <c r="V8" s="8"/>
      <c r="W8" s="8"/>
      <c r="X8" s="8"/>
      <c r="Y8" s="8"/>
      <c r="Z8" s="8"/>
      <c r="AA8" s="8"/>
      <c r="AB8" s="62"/>
    </row>
    <row r="9" spans="1:28" ht="30" customHeight="1">
      <c r="A9" s="24"/>
      <c r="B9" s="15"/>
      <c r="C9" s="15"/>
      <c r="D9" s="15"/>
      <c r="E9" s="15"/>
      <c r="F9" s="15"/>
      <c r="G9" s="15"/>
      <c r="H9" s="15"/>
      <c r="I9" s="15"/>
      <c r="J9" s="15"/>
      <c r="K9" s="15"/>
      <c r="L9" s="15"/>
      <c r="M9" s="15"/>
      <c r="N9" s="8"/>
      <c r="O9" s="8"/>
      <c r="P9" s="8"/>
      <c r="Q9" s="8"/>
      <c r="R9" s="8"/>
      <c r="S9" s="8"/>
      <c r="T9" s="8"/>
      <c r="U9" s="8"/>
      <c r="V9" s="8"/>
      <c r="W9" s="8"/>
      <c r="X9" s="8"/>
      <c r="Y9" s="8"/>
      <c r="Z9" s="8"/>
      <c r="AA9" s="8"/>
      <c r="AB9" s="62"/>
    </row>
    <row r="10" spans="1:28" ht="30" customHeight="1">
      <c r="A10" s="26"/>
      <c r="B10" s="8"/>
      <c r="C10" s="8"/>
      <c r="D10" s="8"/>
      <c r="E10" s="8"/>
      <c r="F10" s="8"/>
      <c r="G10" s="8"/>
      <c r="H10" s="8"/>
      <c r="I10" s="8"/>
      <c r="J10" s="8"/>
      <c r="K10" s="8"/>
      <c r="L10" s="8"/>
      <c r="M10" s="8"/>
      <c r="N10" s="8"/>
      <c r="O10" s="8"/>
      <c r="P10" s="8"/>
      <c r="Q10" s="8"/>
      <c r="R10" s="8"/>
      <c r="S10" s="8"/>
      <c r="T10" s="8"/>
      <c r="U10" s="8"/>
      <c r="V10" s="8"/>
      <c r="W10" s="8"/>
      <c r="X10" s="8"/>
      <c r="Y10" s="8"/>
      <c r="Z10" s="8"/>
      <c r="AA10" s="8"/>
      <c r="AB10" s="62"/>
    </row>
    <row r="11" spans="1:28" ht="30" customHeight="1">
      <c r="A11" s="26"/>
      <c r="B11" s="8"/>
      <c r="C11" s="8"/>
      <c r="D11" s="8"/>
      <c r="E11" s="8"/>
      <c r="F11" s="8"/>
      <c r="G11" s="8"/>
      <c r="H11" s="8"/>
      <c r="I11" s="8"/>
      <c r="J11" s="8"/>
      <c r="K11" s="8"/>
      <c r="L11" s="8"/>
      <c r="M11" s="8"/>
      <c r="N11" s="8"/>
      <c r="O11" s="8"/>
      <c r="P11" s="8"/>
      <c r="Q11" s="8"/>
      <c r="R11" s="8"/>
      <c r="S11" s="8"/>
      <c r="T11" s="8"/>
      <c r="U11" s="8"/>
      <c r="V11" s="8"/>
      <c r="W11" s="8"/>
      <c r="X11" s="8"/>
      <c r="Y11" s="8"/>
      <c r="Z11" s="8"/>
      <c r="AA11" s="8"/>
      <c r="AB11" s="62"/>
    </row>
    <row r="12" spans="1:28" ht="30" customHeight="1">
      <c r="A12" s="26"/>
      <c r="B12" s="27" t="s">
        <v>3305</v>
      </c>
      <c r="C12" s="19" t="s">
        <v>3306</v>
      </c>
      <c r="D12" s="28"/>
      <c r="E12" s="29"/>
      <c r="F12" s="29"/>
      <c r="G12" s="29"/>
      <c r="H12" s="29"/>
      <c r="I12" s="29"/>
      <c r="J12" s="32"/>
      <c r="K12" s="32"/>
      <c r="L12" s="42" t="s">
        <v>1294</v>
      </c>
      <c r="M12" s="8"/>
      <c r="N12" s="45"/>
      <c r="O12" s="46"/>
      <c r="P12" s="46"/>
      <c r="Q12" s="46"/>
      <c r="R12" s="46"/>
      <c r="S12" s="46"/>
      <c r="T12" s="46"/>
      <c r="U12" s="46"/>
      <c r="V12" s="46"/>
      <c r="W12" s="46"/>
      <c r="X12" s="46"/>
      <c r="Y12" s="46"/>
      <c r="Z12" s="46"/>
      <c r="AA12" s="46"/>
      <c r="AB12" s="62"/>
    </row>
    <row r="13" spans="1:28" ht="30" customHeight="1">
      <c r="A13" s="26"/>
      <c r="B13" s="30"/>
      <c r="C13" s="31"/>
      <c r="D13" s="32"/>
      <c r="E13" s="32"/>
      <c r="F13" s="32"/>
      <c r="G13" s="32"/>
      <c r="H13" s="32"/>
      <c r="I13" s="32"/>
      <c r="J13" s="32"/>
      <c r="K13" s="32"/>
      <c r="L13" s="31"/>
      <c r="M13" s="8"/>
      <c r="N13" s="47"/>
      <c r="O13" s="8"/>
      <c r="P13" s="8"/>
      <c r="Q13" s="8"/>
      <c r="R13" s="8"/>
      <c r="S13" s="8"/>
      <c r="T13" s="8"/>
      <c r="U13" s="8"/>
      <c r="V13" s="8"/>
      <c r="W13" s="8"/>
      <c r="X13" s="8"/>
      <c r="Y13" s="8"/>
      <c r="Z13" s="8"/>
      <c r="AA13" s="8"/>
      <c r="AB13" s="62"/>
    </row>
    <row r="14" spans="1:28" ht="30" customHeight="1">
      <c r="A14" s="26"/>
      <c r="B14" s="1838" t="s">
        <v>3307</v>
      </c>
      <c r="C14" s="19" t="s">
        <v>3308</v>
      </c>
      <c r="D14" s="28"/>
      <c r="E14" s="29"/>
      <c r="F14" s="29"/>
      <c r="G14" s="29"/>
      <c r="H14" s="29"/>
      <c r="I14" s="29"/>
      <c r="J14" s="32"/>
      <c r="K14" s="32"/>
      <c r="L14" s="42" t="s">
        <v>1294</v>
      </c>
      <c r="M14" s="8"/>
      <c r="N14" s="45"/>
      <c r="O14" s="46"/>
      <c r="P14" s="46"/>
      <c r="Q14" s="46"/>
      <c r="R14" s="46"/>
      <c r="S14" s="46"/>
      <c r="T14" s="46"/>
      <c r="U14" s="46"/>
      <c r="V14" s="46"/>
      <c r="W14" s="46"/>
      <c r="X14" s="46"/>
      <c r="Y14" s="46"/>
      <c r="Z14" s="46"/>
      <c r="AA14" s="46"/>
      <c r="AB14" s="62"/>
    </row>
    <row r="15" spans="1:28" ht="30" customHeight="1">
      <c r="A15" s="26"/>
      <c r="B15" s="30"/>
      <c r="C15" s="31"/>
      <c r="D15" s="32"/>
      <c r="E15" s="32"/>
      <c r="F15" s="32"/>
      <c r="G15" s="32"/>
      <c r="H15" s="32"/>
      <c r="I15" s="32"/>
      <c r="J15" s="32"/>
      <c r="K15" s="32"/>
      <c r="L15" s="31"/>
      <c r="M15" s="8"/>
      <c r="N15" s="47"/>
      <c r="O15" s="8"/>
      <c r="P15" s="8"/>
      <c r="Q15" s="8"/>
      <c r="R15" s="8"/>
      <c r="S15" s="8"/>
      <c r="T15" s="8"/>
      <c r="U15" s="8"/>
      <c r="V15" s="8"/>
      <c r="W15" s="8"/>
      <c r="X15" s="8"/>
      <c r="Y15" s="8"/>
      <c r="Z15" s="8"/>
      <c r="AA15" s="8"/>
      <c r="AB15" s="62"/>
    </row>
    <row r="16" spans="1:28" ht="30" customHeight="1">
      <c r="A16" s="26"/>
      <c r="B16" s="1838" t="s">
        <v>3309</v>
      </c>
      <c r="C16" s="19" t="s">
        <v>3310</v>
      </c>
      <c r="D16" s="28"/>
      <c r="E16" s="29"/>
      <c r="F16" s="29"/>
      <c r="G16" s="29"/>
      <c r="H16" s="29"/>
      <c r="I16" s="29"/>
      <c r="J16" s="32"/>
      <c r="K16" s="32"/>
      <c r="L16" s="42" t="s">
        <v>1294</v>
      </c>
      <c r="M16" s="8"/>
      <c r="N16" s="45"/>
      <c r="O16" s="46"/>
      <c r="P16" s="46"/>
      <c r="Q16" s="46"/>
      <c r="R16" s="46"/>
      <c r="S16" s="46"/>
      <c r="T16" s="46"/>
      <c r="U16" s="46"/>
      <c r="V16" s="46"/>
      <c r="W16" s="46"/>
      <c r="X16" s="46"/>
      <c r="Y16" s="46"/>
      <c r="Z16" s="46"/>
      <c r="AA16" s="46"/>
      <c r="AB16" s="62"/>
    </row>
    <row r="17" spans="1:29" ht="30" customHeight="1">
      <c r="A17" s="26"/>
      <c r="B17" s="30"/>
      <c r="C17" s="33"/>
      <c r="D17" s="8"/>
      <c r="E17" s="32"/>
      <c r="F17" s="32"/>
      <c r="G17" s="32"/>
      <c r="H17" s="32"/>
      <c r="I17" s="32"/>
      <c r="J17" s="32"/>
      <c r="K17" s="32"/>
      <c r="L17" s="31"/>
      <c r="M17" s="8"/>
      <c r="N17" s="47"/>
      <c r="O17" s="8"/>
      <c r="P17" s="8"/>
      <c r="Q17" s="8"/>
      <c r="R17" s="8"/>
      <c r="S17" s="8"/>
      <c r="T17" s="8"/>
      <c r="U17" s="8"/>
      <c r="V17" s="8"/>
      <c r="W17" s="8"/>
      <c r="X17" s="8"/>
      <c r="Y17" s="8"/>
      <c r="Z17" s="8"/>
      <c r="AA17" s="8"/>
      <c r="AB17" s="62"/>
    </row>
    <row r="18" spans="1:29" ht="30" customHeight="1">
      <c r="A18" s="26"/>
      <c r="B18" s="1838" t="s">
        <v>3311</v>
      </c>
      <c r="C18" s="19" t="s">
        <v>3312</v>
      </c>
      <c r="D18" s="28"/>
      <c r="E18" s="29"/>
      <c r="F18" s="29"/>
      <c r="G18" s="29"/>
      <c r="H18" s="29"/>
      <c r="I18" s="29"/>
      <c r="J18" s="32"/>
      <c r="K18" s="32"/>
      <c r="L18" s="42" t="s">
        <v>1294</v>
      </c>
      <c r="M18" s="8"/>
      <c r="N18" s="45"/>
      <c r="O18" s="46"/>
      <c r="P18" s="46"/>
      <c r="Q18" s="46"/>
      <c r="R18" s="46"/>
      <c r="S18" s="46"/>
      <c r="T18" s="46"/>
      <c r="U18" s="46"/>
      <c r="V18" s="46"/>
      <c r="W18" s="46"/>
      <c r="X18" s="46"/>
      <c r="Y18" s="46"/>
      <c r="Z18" s="46"/>
      <c r="AA18" s="46"/>
      <c r="AB18" s="62"/>
    </row>
    <row r="19" spans="1:29" ht="30" customHeight="1">
      <c r="A19" s="26"/>
      <c r="B19" s="8"/>
      <c r="C19" s="8"/>
      <c r="D19" s="8"/>
      <c r="E19" s="8"/>
      <c r="F19" s="8"/>
      <c r="G19" s="8"/>
      <c r="H19" s="8"/>
      <c r="I19" s="8"/>
      <c r="J19" s="8"/>
      <c r="K19" s="8"/>
      <c r="L19" s="48"/>
      <c r="M19" s="8"/>
      <c r="N19" s="47"/>
      <c r="O19" s="8"/>
      <c r="P19" s="8"/>
      <c r="Q19" s="8"/>
      <c r="R19" s="8"/>
      <c r="S19" s="8"/>
      <c r="T19" s="8"/>
      <c r="U19" s="8"/>
      <c r="V19" s="8"/>
      <c r="W19" s="8"/>
      <c r="X19" s="8"/>
      <c r="Y19" s="8"/>
      <c r="Z19" s="8"/>
      <c r="AA19" s="8"/>
      <c r="AB19" s="62"/>
    </row>
    <row r="20" spans="1:29" ht="30" customHeight="1">
      <c r="A20" s="26"/>
      <c r="B20" s="8"/>
      <c r="C20" s="8"/>
      <c r="D20" s="8"/>
      <c r="E20" s="8"/>
      <c r="F20" s="8"/>
      <c r="G20" s="8"/>
      <c r="H20" s="8"/>
      <c r="I20" s="8"/>
      <c r="J20" s="8"/>
      <c r="K20" s="8"/>
      <c r="L20" s="8"/>
      <c r="M20" s="8"/>
      <c r="N20" s="45"/>
      <c r="O20" s="46"/>
      <c r="P20" s="46"/>
      <c r="Q20" s="46"/>
      <c r="R20" s="46"/>
      <c r="S20" s="46"/>
      <c r="T20" s="46"/>
      <c r="U20" s="46"/>
      <c r="V20" s="46"/>
      <c r="W20" s="46"/>
      <c r="X20" s="46"/>
      <c r="Y20" s="46"/>
      <c r="Z20" s="46"/>
      <c r="AA20" s="46"/>
      <c r="AB20" s="62"/>
    </row>
    <row r="21" spans="1:29" ht="30" customHeight="1">
      <c r="A21" s="26"/>
      <c r="B21" s="8"/>
      <c r="C21" s="8"/>
      <c r="D21" s="8"/>
      <c r="E21" s="8"/>
      <c r="F21" s="8"/>
      <c r="G21" s="8"/>
      <c r="H21" s="8"/>
      <c r="I21" s="8"/>
      <c r="J21" s="8"/>
      <c r="K21" s="8"/>
      <c r="L21" s="8"/>
      <c r="M21" s="8"/>
      <c r="N21" s="47"/>
      <c r="O21" s="8"/>
      <c r="P21" s="8"/>
      <c r="Q21" s="8"/>
      <c r="R21" s="8"/>
      <c r="S21" s="8"/>
      <c r="T21" s="8"/>
      <c r="U21" s="8"/>
      <c r="V21" s="8"/>
      <c r="W21" s="8"/>
      <c r="X21" s="8"/>
      <c r="Y21" s="8"/>
      <c r="Z21" s="8"/>
      <c r="AA21" s="8"/>
      <c r="AB21" s="62"/>
    </row>
    <row r="22" spans="1:29" ht="30" customHeight="1">
      <c r="A22" s="26"/>
      <c r="B22" s="8"/>
      <c r="C22" s="8"/>
      <c r="D22" s="8"/>
      <c r="E22" s="8"/>
      <c r="F22" s="8"/>
      <c r="G22" s="8"/>
      <c r="H22" s="8"/>
      <c r="I22" s="8"/>
      <c r="J22" s="8"/>
      <c r="K22" s="8"/>
      <c r="L22" s="21"/>
      <c r="M22" s="21"/>
      <c r="N22" s="21"/>
      <c r="O22" s="21"/>
      <c r="P22" s="21"/>
      <c r="Q22" s="21"/>
      <c r="R22" s="21"/>
      <c r="S22" s="21"/>
      <c r="T22" s="21"/>
      <c r="U22" s="21"/>
      <c r="V22" s="21"/>
      <c r="W22" s="21"/>
      <c r="X22" s="21"/>
      <c r="Y22" s="21"/>
      <c r="Z22" s="21"/>
      <c r="AA22" s="21"/>
      <c r="AB22" s="61"/>
    </row>
    <row r="23" spans="1:29" ht="30" customHeight="1">
      <c r="A23" s="22"/>
      <c r="B23" s="23"/>
      <c r="C23" s="23"/>
      <c r="D23" s="23"/>
      <c r="E23" s="23"/>
      <c r="F23" s="23"/>
      <c r="G23" s="23"/>
      <c r="H23" s="23"/>
      <c r="I23" s="23"/>
      <c r="J23" s="23"/>
      <c r="K23" s="23"/>
      <c r="L23" s="15"/>
      <c r="M23" s="15"/>
      <c r="N23" s="8"/>
      <c r="O23" s="8"/>
      <c r="P23" s="8"/>
      <c r="Q23" s="8"/>
      <c r="R23" s="8"/>
      <c r="S23" s="8"/>
      <c r="T23" s="8"/>
      <c r="U23" s="8"/>
      <c r="V23" s="8"/>
      <c r="W23" s="8"/>
      <c r="X23" s="8"/>
      <c r="Y23" s="8"/>
      <c r="Z23" s="8"/>
      <c r="AA23" s="8"/>
      <c r="AB23" s="62"/>
    </row>
    <row r="24" spans="1:29" ht="30" customHeight="1">
      <c r="A24" s="24"/>
      <c r="B24" s="25" t="s">
        <v>3313</v>
      </c>
      <c r="C24" s="25"/>
      <c r="D24" s="25"/>
      <c r="E24" s="34"/>
      <c r="F24" s="34"/>
      <c r="G24" s="34"/>
      <c r="H24" s="15"/>
      <c r="I24" s="15"/>
      <c r="J24" s="15"/>
      <c r="K24" s="15"/>
      <c r="L24" s="15"/>
      <c r="M24" s="15"/>
      <c r="N24" s="32"/>
      <c r="O24" s="32"/>
      <c r="P24" s="32"/>
      <c r="Q24" s="32"/>
      <c r="R24" s="32"/>
      <c r="S24" s="32"/>
      <c r="T24" s="32"/>
      <c r="U24" s="32"/>
      <c r="V24" s="32"/>
      <c r="W24" s="32"/>
      <c r="X24" s="32"/>
      <c r="Y24" s="32"/>
      <c r="Z24" s="32"/>
      <c r="AA24" s="32"/>
      <c r="AB24" s="63"/>
      <c r="AC24" s="64"/>
    </row>
    <row r="25" spans="1:29" ht="30" customHeight="1">
      <c r="A25" s="35"/>
      <c r="B25" s="34"/>
      <c r="C25" s="34"/>
      <c r="D25" s="34"/>
      <c r="E25" s="34"/>
      <c r="F25" s="34"/>
      <c r="G25" s="34"/>
      <c r="H25" s="15"/>
      <c r="I25" s="15"/>
      <c r="J25" s="15"/>
      <c r="K25" s="15"/>
      <c r="L25" s="15"/>
      <c r="M25" s="15"/>
      <c r="N25" s="32"/>
      <c r="O25" s="32"/>
      <c r="P25" s="32"/>
      <c r="Q25" s="32"/>
      <c r="R25" s="32"/>
      <c r="S25" s="32"/>
      <c r="T25" s="32"/>
      <c r="U25" s="32"/>
      <c r="V25" s="32"/>
      <c r="W25" s="32"/>
      <c r="X25" s="32"/>
      <c r="Y25" s="32"/>
      <c r="Z25" s="32"/>
      <c r="AA25" s="32"/>
      <c r="AB25" s="63"/>
      <c r="AC25" s="64"/>
    </row>
    <row r="26" spans="1:29" ht="30" customHeight="1">
      <c r="A26" s="36"/>
      <c r="B26" s="32"/>
      <c r="C26" s="32"/>
      <c r="D26" s="32"/>
      <c r="E26" s="32"/>
      <c r="F26" s="32"/>
      <c r="G26" s="32"/>
      <c r="H26" s="32"/>
      <c r="I26" s="32"/>
      <c r="J26" s="32"/>
      <c r="K26" s="32"/>
      <c r="L26" s="32"/>
      <c r="M26" s="32"/>
      <c r="N26" s="8"/>
      <c r="O26" s="32"/>
      <c r="P26" s="32"/>
      <c r="Q26" s="32"/>
      <c r="R26" s="32"/>
      <c r="S26" s="32"/>
      <c r="T26" s="32"/>
      <c r="U26" s="32"/>
      <c r="V26" s="32"/>
      <c r="W26" s="32"/>
      <c r="X26" s="32"/>
      <c r="Y26" s="32"/>
      <c r="Z26" s="32"/>
      <c r="AA26" s="32"/>
      <c r="AB26" s="63"/>
      <c r="AC26" s="64"/>
    </row>
    <row r="27" spans="1:29" ht="30" customHeight="1">
      <c r="A27" s="36"/>
      <c r="B27" s="32"/>
      <c r="C27" s="32"/>
      <c r="D27" s="32"/>
      <c r="E27" s="32"/>
      <c r="F27" s="32"/>
      <c r="G27" s="32"/>
      <c r="H27" s="32"/>
      <c r="I27" s="32"/>
      <c r="J27" s="32"/>
      <c r="K27" s="32"/>
      <c r="L27" s="32"/>
      <c r="M27" s="32"/>
      <c r="N27" s="3105" t="s">
        <v>3314</v>
      </c>
      <c r="O27" s="3105"/>
      <c r="P27" s="3105"/>
      <c r="Q27" s="3105"/>
      <c r="R27" s="3105"/>
      <c r="S27" s="31"/>
      <c r="T27" s="3105" t="s">
        <v>3315</v>
      </c>
      <c r="U27" s="3105"/>
      <c r="V27" s="31"/>
      <c r="W27" s="3105" t="s">
        <v>3316</v>
      </c>
      <c r="X27" s="3105"/>
      <c r="Y27" s="3105"/>
      <c r="Z27" s="3105"/>
      <c r="AA27" s="3105"/>
      <c r="AB27" s="63"/>
      <c r="AC27" s="64"/>
    </row>
    <row r="28" spans="1:29" ht="30" customHeight="1">
      <c r="A28" s="36"/>
      <c r="B28" s="32"/>
      <c r="C28" s="32"/>
      <c r="D28" s="32"/>
      <c r="E28" s="32"/>
      <c r="F28" s="32"/>
      <c r="G28" s="32"/>
      <c r="H28" s="32"/>
      <c r="I28" s="32"/>
      <c r="J28" s="32"/>
      <c r="K28" s="32"/>
      <c r="L28" s="32"/>
      <c r="M28" s="32"/>
      <c r="N28" s="8"/>
      <c r="O28" s="32"/>
      <c r="P28" s="32"/>
      <c r="Q28" s="32"/>
      <c r="R28" s="32"/>
      <c r="S28" s="32"/>
      <c r="T28" s="32"/>
      <c r="U28" s="32"/>
      <c r="V28" s="32"/>
      <c r="W28" s="32"/>
      <c r="X28" s="32"/>
      <c r="Y28" s="32"/>
      <c r="Z28" s="32"/>
      <c r="AA28" s="32"/>
      <c r="AB28" s="63"/>
      <c r="AC28" s="64"/>
    </row>
    <row r="29" spans="1:29" ht="30" customHeight="1">
      <c r="A29" s="26"/>
      <c r="B29" s="1838" t="s">
        <v>3305</v>
      </c>
      <c r="C29" s="19" t="s">
        <v>3317</v>
      </c>
      <c r="D29" s="28"/>
      <c r="E29" s="29"/>
      <c r="F29" s="29"/>
      <c r="G29" s="29"/>
      <c r="H29" s="29"/>
      <c r="I29" s="29"/>
      <c r="J29" s="32"/>
      <c r="K29" s="32"/>
      <c r="L29" s="42" t="s">
        <v>1294</v>
      </c>
      <c r="M29" s="32"/>
      <c r="N29" s="49"/>
      <c r="O29" s="49"/>
      <c r="P29" s="49"/>
      <c r="Q29" s="49"/>
      <c r="R29" s="49"/>
      <c r="S29" s="32"/>
      <c r="T29" s="49"/>
      <c r="U29" s="49"/>
      <c r="V29" s="32"/>
      <c r="W29" s="49"/>
      <c r="X29" s="49"/>
      <c r="Y29" s="49"/>
      <c r="Z29" s="49"/>
      <c r="AA29" s="49"/>
      <c r="AB29" s="63"/>
      <c r="AC29" s="64"/>
    </row>
    <row r="30" spans="1:29" ht="30" customHeight="1">
      <c r="A30" s="26"/>
      <c r="B30" s="30"/>
      <c r="C30" s="31"/>
      <c r="D30" s="32"/>
      <c r="E30" s="32"/>
      <c r="F30" s="32"/>
      <c r="G30" s="32"/>
      <c r="H30" s="32"/>
      <c r="I30" s="32"/>
      <c r="J30" s="32"/>
      <c r="K30" s="32"/>
      <c r="L30" s="31"/>
      <c r="M30" s="32"/>
      <c r="N30" s="32"/>
      <c r="O30" s="32"/>
      <c r="P30" s="32"/>
      <c r="Q30" s="32"/>
      <c r="R30" s="32"/>
      <c r="S30" s="32"/>
      <c r="T30" s="32"/>
      <c r="U30" s="32"/>
      <c r="V30" s="32"/>
      <c r="W30" s="32"/>
      <c r="X30" s="32"/>
      <c r="Y30" s="32"/>
      <c r="Z30" s="32"/>
      <c r="AA30" s="32"/>
      <c r="AB30" s="63"/>
      <c r="AC30" s="64"/>
    </row>
    <row r="31" spans="1:29" ht="30" customHeight="1">
      <c r="A31" s="26"/>
      <c r="B31" s="1838" t="s">
        <v>3307</v>
      </c>
      <c r="C31" s="19" t="s">
        <v>3318</v>
      </c>
      <c r="D31" s="28"/>
      <c r="E31" s="29"/>
      <c r="F31" s="29"/>
      <c r="G31" s="29"/>
      <c r="H31" s="29"/>
      <c r="I31" s="29"/>
      <c r="J31" s="32"/>
      <c r="K31" s="32"/>
      <c r="L31" s="42" t="s">
        <v>1294</v>
      </c>
      <c r="M31" s="32"/>
      <c r="N31" s="49"/>
      <c r="O31" s="49"/>
      <c r="P31" s="49"/>
      <c r="Q31" s="49"/>
      <c r="R31" s="49"/>
      <c r="S31" s="32"/>
      <c r="T31" s="49"/>
      <c r="U31" s="49"/>
      <c r="V31" s="32"/>
      <c r="W31" s="49"/>
      <c r="X31" s="49"/>
      <c r="Y31" s="49"/>
      <c r="Z31" s="49"/>
      <c r="AA31" s="49"/>
      <c r="AB31" s="63"/>
      <c r="AC31" s="64"/>
    </row>
    <row r="32" spans="1:29" ht="30" customHeight="1">
      <c r="A32" s="26"/>
      <c r="B32" s="30"/>
      <c r="C32" s="31"/>
      <c r="D32" s="32"/>
      <c r="E32" s="32"/>
      <c r="F32" s="32"/>
      <c r="G32" s="32"/>
      <c r="H32" s="32"/>
      <c r="I32" s="32"/>
      <c r="J32" s="32"/>
      <c r="K32" s="32"/>
      <c r="L32" s="31"/>
      <c r="M32" s="32"/>
      <c r="N32" s="32"/>
      <c r="O32" s="32"/>
      <c r="P32" s="32"/>
      <c r="Q32" s="32"/>
      <c r="R32" s="32"/>
      <c r="S32" s="32"/>
      <c r="T32" s="32"/>
      <c r="U32" s="32"/>
      <c r="V32" s="32"/>
      <c r="W32" s="32"/>
      <c r="X32" s="32"/>
      <c r="Y32" s="32"/>
      <c r="Z32" s="32"/>
      <c r="AA32" s="32"/>
      <c r="AB32" s="63"/>
      <c r="AC32" s="64"/>
    </row>
    <row r="33" spans="1:29" ht="30" customHeight="1">
      <c r="A33" s="26"/>
      <c r="B33" s="1838" t="s">
        <v>3309</v>
      </c>
      <c r="C33" s="19" t="s">
        <v>3319</v>
      </c>
      <c r="D33" s="28"/>
      <c r="E33" s="29"/>
      <c r="F33" s="29"/>
      <c r="G33" s="29"/>
      <c r="H33" s="29"/>
      <c r="I33" s="29"/>
      <c r="J33" s="32"/>
      <c r="K33" s="32"/>
      <c r="L33" s="42" t="s">
        <v>1294</v>
      </c>
      <c r="M33" s="32"/>
      <c r="N33" s="49"/>
      <c r="O33" s="49"/>
      <c r="P33" s="49"/>
      <c r="Q33" s="49"/>
      <c r="R33" s="49"/>
      <c r="S33" s="32"/>
      <c r="T33" s="49"/>
      <c r="U33" s="49"/>
      <c r="V33" s="32"/>
      <c r="W33" s="49"/>
      <c r="X33" s="49"/>
      <c r="Y33" s="49"/>
      <c r="Z33" s="49"/>
      <c r="AA33" s="49"/>
      <c r="AB33" s="63"/>
      <c r="AC33" s="64"/>
    </row>
    <row r="34" spans="1:29" ht="30" customHeight="1">
      <c r="A34" s="26"/>
      <c r="B34" s="30"/>
      <c r="C34" s="31"/>
      <c r="D34" s="32"/>
      <c r="E34" s="32"/>
      <c r="F34" s="32"/>
      <c r="G34" s="32"/>
      <c r="H34" s="32"/>
      <c r="I34" s="32"/>
      <c r="J34" s="32"/>
      <c r="K34" s="32"/>
      <c r="L34" s="31"/>
      <c r="M34" s="32"/>
      <c r="N34" s="32"/>
      <c r="O34" s="32"/>
      <c r="P34" s="32"/>
      <c r="Q34" s="32"/>
      <c r="R34" s="32"/>
      <c r="S34" s="32"/>
      <c r="T34" s="32"/>
      <c r="U34" s="32"/>
      <c r="V34" s="32"/>
      <c r="W34" s="32"/>
      <c r="X34" s="32"/>
      <c r="Y34" s="32"/>
      <c r="Z34" s="32"/>
      <c r="AA34" s="32"/>
      <c r="AB34" s="63"/>
      <c r="AC34" s="64"/>
    </row>
    <row r="35" spans="1:29" ht="30" customHeight="1">
      <c r="A35" s="26"/>
      <c r="B35" s="1838" t="s">
        <v>3311</v>
      </c>
      <c r="C35" s="19" t="s">
        <v>3320</v>
      </c>
      <c r="D35" s="28"/>
      <c r="E35" s="29"/>
      <c r="F35" s="29"/>
      <c r="G35" s="29"/>
      <c r="H35" s="29"/>
      <c r="I35" s="29"/>
      <c r="J35" s="32"/>
      <c r="K35" s="32"/>
      <c r="L35" s="42" t="s">
        <v>1294</v>
      </c>
      <c r="M35" s="32"/>
      <c r="N35" s="49"/>
      <c r="O35" s="49"/>
      <c r="P35" s="49"/>
      <c r="Q35" s="49"/>
      <c r="R35" s="49"/>
      <c r="S35" s="32"/>
      <c r="T35" s="49"/>
      <c r="U35" s="49"/>
      <c r="V35" s="32"/>
      <c r="W35" s="49"/>
      <c r="X35" s="49"/>
      <c r="Y35" s="49"/>
      <c r="Z35" s="49"/>
      <c r="AA35" s="49"/>
      <c r="AB35" s="63"/>
      <c r="AC35" s="64"/>
    </row>
    <row r="36" spans="1:29" ht="30" customHeight="1">
      <c r="A36" s="26"/>
      <c r="B36" s="30"/>
      <c r="C36" s="31"/>
      <c r="D36" s="32"/>
      <c r="E36" s="32"/>
      <c r="F36" s="32"/>
      <c r="G36" s="32"/>
      <c r="H36" s="32"/>
      <c r="I36" s="32"/>
      <c r="J36" s="32"/>
      <c r="K36" s="32"/>
      <c r="L36" s="31"/>
      <c r="M36" s="32"/>
      <c r="N36" s="32"/>
      <c r="O36" s="32"/>
      <c r="P36" s="32"/>
      <c r="Q36" s="32"/>
      <c r="R36" s="32"/>
      <c r="S36" s="32"/>
      <c r="T36" s="32"/>
      <c r="U36" s="32"/>
      <c r="V36" s="32"/>
      <c r="W36" s="32"/>
      <c r="X36" s="32"/>
      <c r="Y36" s="32"/>
      <c r="Z36" s="32"/>
      <c r="AA36" s="32"/>
      <c r="AB36" s="63"/>
      <c r="AC36" s="64"/>
    </row>
    <row r="37" spans="1:29" ht="30" customHeight="1">
      <c r="A37" s="26"/>
      <c r="B37" s="1838" t="s">
        <v>3321</v>
      </c>
      <c r="C37" s="19" t="s">
        <v>3322</v>
      </c>
      <c r="D37" s="28"/>
      <c r="E37" s="29"/>
      <c r="F37" s="29"/>
      <c r="G37" s="29"/>
      <c r="H37" s="29"/>
      <c r="I37" s="29"/>
      <c r="J37" s="32"/>
      <c r="K37" s="32"/>
      <c r="L37" s="42" t="s">
        <v>1294</v>
      </c>
      <c r="M37" s="32"/>
      <c r="N37" s="49"/>
      <c r="O37" s="49"/>
      <c r="P37" s="49"/>
      <c r="Q37" s="49"/>
      <c r="R37" s="49"/>
      <c r="S37" s="32"/>
      <c r="T37" s="49"/>
      <c r="U37" s="49"/>
      <c r="V37" s="32"/>
      <c r="W37" s="49"/>
      <c r="X37" s="49"/>
      <c r="Y37" s="49"/>
      <c r="Z37" s="49"/>
      <c r="AA37" s="49"/>
      <c r="AB37" s="63"/>
      <c r="AC37" s="64"/>
    </row>
    <row r="38" spans="1:29" ht="30" customHeight="1">
      <c r="A38" s="37" t="s">
        <v>1411</v>
      </c>
      <c r="B38" s="29"/>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63"/>
      <c r="AC38" s="64"/>
    </row>
    <row r="39" spans="1:29" ht="30" customHeight="1">
      <c r="A39" s="36"/>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63"/>
      <c r="AC39" s="64"/>
    </row>
    <row r="40" spans="1:29" ht="30" customHeight="1">
      <c r="A40" s="38"/>
      <c r="B40" s="39"/>
      <c r="C40" s="39"/>
      <c r="D40" s="39"/>
      <c r="E40" s="39"/>
      <c r="F40" s="39"/>
      <c r="G40" s="39"/>
      <c r="H40" s="23"/>
      <c r="I40" s="23"/>
      <c r="J40" s="23"/>
      <c r="K40" s="23"/>
      <c r="L40" s="23"/>
      <c r="M40" s="23"/>
      <c r="N40" s="50"/>
      <c r="O40" s="51"/>
      <c r="P40" s="51"/>
      <c r="Q40" s="51"/>
      <c r="R40" s="51"/>
      <c r="S40" s="51"/>
      <c r="T40" s="51"/>
      <c r="U40" s="51"/>
      <c r="V40" s="51"/>
      <c r="W40" s="51"/>
      <c r="X40" s="51"/>
      <c r="Y40" s="51"/>
      <c r="Z40" s="51"/>
      <c r="AA40" s="51"/>
      <c r="AB40" s="65"/>
      <c r="AC40" s="64"/>
    </row>
    <row r="41" spans="1:29" ht="30" customHeight="1">
      <c r="A41" s="24"/>
      <c r="B41" s="25" t="s">
        <v>3323</v>
      </c>
      <c r="C41" s="34"/>
      <c r="D41" s="34"/>
      <c r="E41" s="34"/>
      <c r="F41" s="34"/>
      <c r="G41" s="34"/>
      <c r="H41" s="15"/>
      <c r="I41" s="15"/>
      <c r="J41" s="15"/>
      <c r="K41" s="15"/>
      <c r="L41" s="15"/>
      <c r="M41" s="15"/>
      <c r="N41" s="52"/>
      <c r="O41" s="32"/>
      <c r="P41" s="32"/>
      <c r="Q41" s="32"/>
      <c r="R41" s="32"/>
      <c r="S41" s="32"/>
      <c r="T41" s="32"/>
      <c r="U41" s="32"/>
      <c r="V41" s="32"/>
      <c r="W41" s="32"/>
      <c r="X41" s="32"/>
      <c r="Y41" s="32"/>
      <c r="Z41" s="32"/>
      <c r="AA41" s="32"/>
      <c r="AB41" s="63"/>
      <c r="AC41" s="64"/>
    </row>
    <row r="42" spans="1:29" ht="30" customHeight="1">
      <c r="A42" s="35"/>
      <c r="B42" s="34"/>
      <c r="C42" s="34"/>
      <c r="D42" s="34"/>
      <c r="E42" s="34"/>
      <c r="F42" s="34"/>
      <c r="G42" s="34"/>
      <c r="H42" s="15"/>
      <c r="I42" s="15"/>
      <c r="J42" s="15"/>
      <c r="K42" s="15"/>
      <c r="L42" s="15"/>
      <c r="M42" s="15"/>
      <c r="N42" s="52"/>
      <c r="O42" s="32"/>
      <c r="P42" s="32"/>
      <c r="Q42" s="32"/>
      <c r="R42" s="32"/>
      <c r="S42" s="32"/>
      <c r="T42" s="32"/>
      <c r="U42" s="32"/>
      <c r="V42" s="32"/>
      <c r="W42" s="32"/>
      <c r="X42" s="32"/>
      <c r="Y42" s="32"/>
      <c r="Z42" s="32"/>
      <c r="AA42" s="32"/>
      <c r="AB42" s="63"/>
      <c r="AC42" s="64"/>
    </row>
    <row r="43" spans="1:29" ht="30" customHeight="1">
      <c r="A43" s="36"/>
      <c r="B43" s="32"/>
      <c r="C43" s="32"/>
      <c r="D43" s="32"/>
      <c r="E43" s="32"/>
      <c r="F43" s="32"/>
      <c r="G43" s="32"/>
      <c r="H43" s="32"/>
      <c r="I43" s="32"/>
      <c r="J43" s="32"/>
      <c r="K43" s="32"/>
      <c r="L43" s="32"/>
      <c r="M43" s="32"/>
      <c r="N43" s="53"/>
      <c r="O43" s="53"/>
      <c r="P43" s="54"/>
      <c r="Q43" s="53"/>
      <c r="R43" s="53"/>
      <c r="S43" s="32"/>
      <c r="T43" s="29"/>
      <c r="U43" s="8"/>
      <c r="V43" s="32"/>
      <c r="W43" s="29"/>
      <c r="X43" s="29"/>
      <c r="Y43" s="32"/>
      <c r="Z43" s="32"/>
      <c r="AA43" s="32"/>
      <c r="AB43" s="63"/>
      <c r="AC43" s="64"/>
    </row>
    <row r="44" spans="1:29" ht="30" customHeight="1">
      <c r="A44" s="36"/>
      <c r="B44" s="32"/>
      <c r="C44" s="32"/>
      <c r="D44" s="32"/>
      <c r="E44" s="32"/>
      <c r="F44" s="32"/>
      <c r="G44" s="32"/>
      <c r="H44" s="32"/>
      <c r="I44" s="32"/>
      <c r="J44" s="32"/>
      <c r="K44" s="32"/>
      <c r="L44" s="32"/>
      <c r="M44" s="32"/>
      <c r="N44" s="3105" t="s">
        <v>3314</v>
      </c>
      <c r="O44" s="3105"/>
      <c r="P44" s="3105"/>
      <c r="Q44" s="3105"/>
      <c r="R44" s="3105"/>
      <c r="S44" s="31"/>
      <c r="T44" s="3105" t="s">
        <v>3315</v>
      </c>
      <c r="U44" s="3105"/>
      <c r="V44" s="31"/>
      <c r="W44" s="3105" t="s">
        <v>3316</v>
      </c>
      <c r="X44" s="3105"/>
      <c r="Y44" s="3105"/>
      <c r="Z44" s="3105"/>
      <c r="AA44" s="3105"/>
      <c r="AB44" s="63"/>
      <c r="AC44" s="64"/>
    </row>
    <row r="45" spans="1:29" ht="30" customHeight="1">
      <c r="A45" s="37" t="s">
        <v>1411</v>
      </c>
      <c r="B45" s="29"/>
      <c r="C45" s="40"/>
      <c r="D45" s="40"/>
      <c r="E45" s="32"/>
      <c r="F45" s="32"/>
      <c r="G45" s="32"/>
      <c r="H45" s="32"/>
      <c r="I45" s="32"/>
      <c r="J45" s="40"/>
      <c r="K45" s="32"/>
      <c r="L45" s="8"/>
      <c r="M45" s="32"/>
      <c r="N45" s="31"/>
      <c r="O45" s="31"/>
      <c r="P45" s="31"/>
      <c r="Q45" s="31"/>
      <c r="R45" s="31"/>
      <c r="S45" s="31"/>
      <c r="T45" s="31"/>
      <c r="U45" s="31"/>
      <c r="V45" s="31"/>
      <c r="W45" s="31"/>
      <c r="X45" s="31"/>
      <c r="Y45" s="31"/>
      <c r="Z45" s="31"/>
      <c r="AA45" s="31"/>
      <c r="AB45" s="63"/>
      <c r="AC45" s="64"/>
    </row>
    <row r="46" spans="1:29" ht="30" customHeight="1">
      <c r="A46" s="41"/>
      <c r="B46" s="1838" t="s">
        <v>3305</v>
      </c>
      <c r="C46" s="3099"/>
      <c r="D46" s="3100"/>
      <c r="E46" s="3103" t="s">
        <v>3324</v>
      </c>
      <c r="F46" s="3104"/>
      <c r="G46" s="3104"/>
      <c r="H46" s="42"/>
      <c r="I46" s="3099"/>
      <c r="J46" s="3100"/>
      <c r="K46" s="3103" t="s">
        <v>3325</v>
      </c>
      <c r="L46" s="3104"/>
      <c r="M46" s="3104"/>
      <c r="N46" s="29"/>
      <c r="O46" s="32"/>
      <c r="P46" s="32"/>
      <c r="Q46" s="32"/>
      <c r="R46" s="32"/>
      <c r="S46" s="32"/>
      <c r="T46" s="32"/>
      <c r="U46" s="32"/>
      <c r="V46" s="32"/>
      <c r="W46" s="32"/>
      <c r="X46" s="32"/>
      <c r="Y46" s="32"/>
      <c r="Z46" s="32"/>
      <c r="AA46" s="32"/>
      <c r="AB46" s="63"/>
      <c r="AC46" s="64"/>
    </row>
    <row r="47" spans="1:29" ht="30" customHeight="1">
      <c r="A47" s="36"/>
      <c r="B47" s="31"/>
      <c r="C47" s="3101"/>
      <c r="D47" s="3102"/>
      <c r="E47" s="3103"/>
      <c r="F47" s="3104"/>
      <c r="G47" s="3104"/>
      <c r="H47" s="31"/>
      <c r="I47" s="3101"/>
      <c r="J47" s="3102"/>
      <c r="K47" s="3103"/>
      <c r="L47" s="3104"/>
      <c r="M47" s="3104"/>
      <c r="N47" s="55"/>
      <c r="O47" s="49"/>
      <c r="P47" s="49"/>
      <c r="Q47" s="49"/>
      <c r="R47" s="49"/>
      <c r="S47" s="32"/>
      <c r="T47" s="49"/>
      <c r="U47" s="49"/>
      <c r="V47" s="32"/>
      <c r="W47" s="49"/>
      <c r="X47" s="49"/>
      <c r="Y47" s="49"/>
      <c r="Z47" s="49"/>
      <c r="AA47" s="49"/>
      <c r="AB47" s="63"/>
      <c r="AC47" s="64"/>
    </row>
    <row r="48" spans="1:29" ht="30" customHeight="1">
      <c r="A48" s="36"/>
      <c r="B48" s="31"/>
      <c r="C48" s="31"/>
      <c r="D48" s="31"/>
      <c r="E48" s="31"/>
      <c r="F48" s="31"/>
      <c r="G48" s="31"/>
      <c r="H48" s="31"/>
      <c r="I48" s="31"/>
      <c r="J48" s="31"/>
      <c r="K48" s="31"/>
      <c r="L48" s="31"/>
      <c r="M48" s="31"/>
      <c r="N48" s="32"/>
      <c r="O48" s="32"/>
      <c r="P48" s="32"/>
      <c r="Q48" s="32"/>
      <c r="R48" s="32"/>
      <c r="S48" s="32"/>
      <c r="T48" s="32"/>
      <c r="U48" s="32"/>
      <c r="V48" s="32"/>
      <c r="W48" s="32"/>
      <c r="X48" s="32"/>
      <c r="Y48" s="32"/>
      <c r="Z48" s="32"/>
      <c r="AA48" s="32"/>
      <c r="AB48" s="63"/>
      <c r="AC48" s="64"/>
    </row>
    <row r="49" spans="1:30" ht="30" customHeight="1">
      <c r="A49" s="36"/>
      <c r="B49" s="31"/>
      <c r="C49" s="31"/>
      <c r="D49" s="31"/>
      <c r="E49" s="31"/>
      <c r="F49" s="31"/>
      <c r="G49" s="31"/>
      <c r="H49" s="31"/>
      <c r="I49" s="31"/>
      <c r="J49" s="31"/>
      <c r="K49" s="31"/>
      <c r="L49" s="31"/>
      <c r="M49" s="31"/>
      <c r="N49" s="32"/>
      <c r="O49" s="32"/>
      <c r="P49" s="32"/>
      <c r="Q49" s="32"/>
      <c r="R49" s="32"/>
      <c r="S49" s="32"/>
      <c r="T49" s="32"/>
      <c r="U49" s="32"/>
      <c r="V49" s="32"/>
      <c r="W49" s="32"/>
      <c r="X49" s="32"/>
      <c r="Y49" s="32"/>
      <c r="Z49" s="32"/>
      <c r="AA49" s="32"/>
      <c r="AB49" s="63"/>
      <c r="AC49" s="64"/>
    </row>
    <row r="50" spans="1:30" ht="30" customHeight="1">
      <c r="A50" s="41"/>
      <c r="B50" s="1838" t="s">
        <v>3307</v>
      </c>
      <c r="C50" s="19" t="s">
        <v>3326</v>
      </c>
      <c r="D50" s="19"/>
      <c r="E50" s="43"/>
      <c r="F50" s="43"/>
      <c r="G50" s="43"/>
      <c r="H50" s="43"/>
      <c r="I50" s="43"/>
      <c r="J50" s="31"/>
      <c r="K50" s="31"/>
      <c r="L50" s="42" t="s">
        <v>1294</v>
      </c>
      <c r="M50" s="31"/>
      <c r="N50" s="49"/>
      <c r="O50" s="49"/>
      <c r="P50" s="49"/>
      <c r="Q50" s="49"/>
      <c r="R50" s="49"/>
      <c r="S50" s="49"/>
      <c r="T50" s="49"/>
      <c r="U50" s="49"/>
      <c r="V50" s="49"/>
      <c r="W50" s="49"/>
      <c r="X50" s="49"/>
      <c r="Y50" s="49"/>
      <c r="Z50" s="49"/>
      <c r="AA50" s="49"/>
      <c r="AB50" s="63"/>
      <c r="AC50" s="64"/>
    </row>
    <row r="51" spans="1:30" ht="30" customHeight="1">
      <c r="A51" s="41"/>
      <c r="B51" s="44"/>
      <c r="C51" s="29"/>
      <c r="D51" s="29"/>
      <c r="E51" s="29"/>
      <c r="F51" s="29"/>
      <c r="G51" s="29"/>
      <c r="H51" s="29"/>
      <c r="I51" s="29"/>
      <c r="J51" s="32"/>
      <c r="K51" s="32"/>
      <c r="L51" s="32"/>
      <c r="M51" s="32"/>
      <c r="N51" s="32"/>
      <c r="O51" s="32"/>
      <c r="P51" s="32"/>
      <c r="Q51" s="32"/>
      <c r="R51" s="32"/>
      <c r="S51" s="32"/>
      <c r="T51" s="32"/>
      <c r="U51" s="32"/>
      <c r="V51" s="32"/>
      <c r="W51" s="32"/>
      <c r="X51" s="32"/>
      <c r="Y51" s="32"/>
      <c r="Z51" s="32"/>
      <c r="AA51" s="32"/>
      <c r="AB51" s="63"/>
      <c r="AC51" s="64"/>
    </row>
    <row r="52" spans="1:30" ht="30" customHeight="1">
      <c r="A52" s="36"/>
      <c r="B52" s="32"/>
      <c r="C52" s="32"/>
      <c r="D52" s="32"/>
      <c r="E52" s="32"/>
      <c r="F52" s="32"/>
      <c r="G52" s="32"/>
      <c r="H52" s="32"/>
      <c r="I52" s="32"/>
      <c r="J52" s="32"/>
      <c r="K52" s="32"/>
      <c r="L52" s="32"/>
      <c r="M52" s="32"/>
      <c r="N52" s="49"/>
      <c r="O52" s="49"/>
      <c r="P52" s="49"/>
      <c r="Q52" s="49"/>
      <c r="R52" s="49"/>
      <c r="S52" s="49"/>
      <c r="T52" s="49"/>
      <c r="U52" s="49"/>
      <c r="V52" s="49"/>
      <c r="W52" s="49"/>
      <c r="X52" s="49"/>
      <c r="Y52" s="49"/>
      <c r="Z52" s="49"/>
      <c r="AA52" s="49"/>
      <c r="AB52" s="63"/>
      <c r="AC52" s="64"/>
    </row>
    <row r="53" spans="1:30" ht="30" customHeight="1">
      <c r="A53" s="36"/>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63"/>
      <c r="AC53" s="64"/>
    </row>
    <row r="54" spans="1:30" ht="30" customHeight="1">
      <c r="A54" s="36"/>
      <c r="B54" s="32"/>
      <c r="C54" s="32"/>
      <c r="D54" s="32"/>
      <c r="E54" s="32"/>
      <c r="F54" s="32"/>
      <c r="G54" s="32"/>
      <c r="H54" s="32"/>
      <c r="I54" s="32"/>
      <c r="J54" s="32"/>
      <c r="K54" s="32"/>
      <c r="L54" s="32"/>
      <c r="M54" s="32"/>
      <c r="N54" s="49"/>
      <c r="O54" s="49"/>
      <c r="P54" s="49"/>
      <c r="Q54" s="49"/>
      <c r="R54" s="49"/>
      <c r="S54" s="49"/>
      <c r="T54" s="49"/>
      <c r="U54" s="49"/>
      <c r="V54" s="49"/>
      <c r="W54" s="49"/>
      <c r="X54" s="49"/>
      <c r="Y54" s="49"/>
      <c r="Z54" s="49"/>
      <c r="AA54" s="49"/>
      <c r="AB54" s="63"/>
      <c r="AC54" s="64"/>
    </row>
    <row r="55" spans="1:30" ht="30" customHeight="1">
      <c r="A55" s="36"/>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63"/>
      <c r="AC55" s="64"/>
    </row>
    <row r="56" spans="1:30" ht="30" customHeight="1">
      <c r="A56" s="36"/>
      <c r="B56" s="32"/>
      <c r="C56" s="32"/>
      <c r="D56" s="32"/>
      <c r="E56" s="32"/>
      <c r="F56" s="32"/>
      <c r="G56" s="32"/>
      <c r="H56" s="32"/>
      <c r="I56" s="32"/>
      <c r="J56" s="32"/>
      <c r="K56" s="32"/>
      <c r="L56" s="32"/>
      <c r="M56" s="32"/>
      <c r="N56" s="49"/>
      <c r="O56" s="49"/>
      <c r="P56" s="49"/>
      <c r="Q56" s="49"/>
      <c r="R56" s="49"/>
      <c r="S56" s="49"/>
      <c r="T56" s="49"/>
      <c r="U56" s="49"/>
      <c r="V56" s="49"/>
      <c r="W56" s="49"/>
      <c r="X56" s="49"/>
      <c r="Y56" s="49"/>
      <c r="Z56" s="49"/>
      <c r="AA56" s="49"/>
      <c r="AB56" s="63"/>
      <c r="AC56" s="64"/>
    </row>
    <row r="57" spans="1:30" ht="30" customHeight="1">
      <c r="A57" s="36"/>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63"/>
      <c r="AC57" s="32"/>
      <c r="AD57" s="8"/>
    </row>
    <row r="58" spans="1:30" ht="30" customHeight="1">
      <c r="A58" s="36"/>
      <c r="B58" s="32"/>
      <c r="C58" s="32"/>
      <c r="D58" s="32"/>
      <c r="E58" s="32"/>
      <c r="F58" s="32"/>
      <c r="G58" s="32"/>
      <c r="H58" s="32"/>
      <c r="I58" s="32"/>
      <c r="J58" s="32"/>
      <c r="K58" s="32"/>
      <c r="L58" s="56"/>
      <c r="M58" s="56"/>
      <c r="N58" s="56"/>
      <c r="O58" s="56"/>
      <c r="P58" s="56"/>
      <c r="Q58" s="56"/>
      <c r="R58" s="56"/>
      <c r="S58" s="56"/>
      <c r="T58" s="56"/>
      <c r="U58" s="56"/>
      <c r="V58" s="56"/>
      <c r="W58" s="56"/>
      <c r="X58" s="56"/>
      <c r="Y58" s="56"/>
      <c r="Z58" s="56"/>
      <c r="AA58" s="56"/>
      <c r="AB58" s="66"/>
      <c r="AC58" s="64"/>
    </row>
    <row r="59" spans="1:30" ht="30" customHeight="1">
      <c r="A59" s="38"/>
      <c r="B59" s="39"/>
      <c r="C59" s="39"/>
      <c r="D59" s="39"/>
      <c r="E59" s="39"/>
      <c r="F59" s="39"/>
      <c r="G59" s="39"/>
      <c r="H59" s="23"/>
      <c r="I59" s="23"/>
      <c r="J59" s="23"/>
      <c r="K59" s="23"/>
      <c r="L59" s="15"/>
      <c r="M59" s="15"/>
      <c r="N59" s="32"/>
      <c r="O59" s="32"/>
      <c r="P59" s="32"/>
      <c r="Q59" s="32"/>
      <c r="R59" s="32"/>
      <c r="S59" s="32"/>
      <c r="T59" s="32"/>
      <c r="U59" s="32"/>
      <c r="V59" s="32"/>
      <c r="W59" s="32"/>
      <c r="X59" s="32"/>
      <c r="Y59" s="32"/>
      <c r="Z59" s="32"/>
      <c r="AA59" s="32"/>
      <c r="AB59" s="63"/>
      <c r="AC59" s="64"/>
    </row>
    <row r="60" spans="1:30" ht="30" customHeight="1">
      <c r="A60" s="24"/>
      <c r="B60" s="25" t="s">
        <v>3327</v>
      </c>
      <c r="C60" s="34"/>
      <c r="D60" s="34"/>
      <c r="E60" s="34"/>
      <c r="F60" s="34"/>
      <c r="G60" s="34"/>
      <c r="H60" s="15"/>
      <c r="I60" s="15"/>
      <c r="J60" s="15"/>
      <c r="K60" s="15"/>
      <c r="L60" s="15"/>
      <c r="M60" s="15"/>
      <c r="N60" s="32"/>
      <c r="O60" s="32"/>
      <c r="P60" s="32"/>
      <c r="Q60" s="32"/>
      <c r="R60" s="32"/>
      <c r="S60" s="32"/>
      <c r="T60" s="32"/>
      <c r="U60" s="32"/>
      <c r="V60" s="32"/>
      <c r="W60" s="32"/>
      <c r="X60" s="32"/>
      <c r="Y60" s="32"/>
      <c r="Z60" s="32"/>
      <c r="AA60" s="32"/>
      <c r="AB60" s="63"/>
      <c r="AC60" s="64"/>
    </row>
    <row r="61" spans="1:30" ht="30" customHeight="1">
      <c r="A61" s="35"/>
      <c r="B61" s="34"/>
      <c r="C61" s="34"/>
      <c r="D61" s="34"/>
      <c r="E61" s="34"/>
      <c r="F61" s="34"/>
      <c r="G61" s="34"/>
      <c r="H61" s="15"/>
      <c r="I61" s="15"/>
      <c r="J61" s="15"/>
      <c r="K61" s="15"/>
      <c r="L61" s="15"/>
      <c r="M61" s="15"/>
      <c r="N61" s="32"/>
      <c r="O61" s="53"/>
      <c r="P61" s="32"/>
      <c r="Q61" s="32"/>
      <c r="R61" s="32"/>
      <c r="S61" s="32"/>
      <c r="T61" s="32"/>
      <c r="U61" s="32"/>
      <c r="V61" s="32"/>
      <c r="W61" s="32"/>
      <c r="X61" s="32"/>
      <c r="Y61" s="32"/>
      <c r="Z61" s="32"/>
      <c r="AA61" s="32"/>
      <c r="AB61" s="63"/>
      <c r="AC61" s="64"/>
    </row>
    <row r="62" spans="1:30" ht="30" customHeight="1">
      <c r="A62" s="36"/>
      <c r="B62" s="32"/>
      <c r="C62" s="32"/>
      <c r="D62" s="32"/>
      <c r="E62" s="32"/>
      <c r="F62" s="32"/>
      <c r="G62" s="32"/>
      <c r="H62" s="32"/>
      <c r="I62" s="32"/>
      <c r="J62" s="32"/>
      <c r="K62" s="32"/>
      <c r="L62" s="32"/>
      <c r="M62" s="32"/>
      <c r="N62" s="32"/>
      <c r="O62" s="53"/>
      <c r="P62" s="32"/>
      <c r="Q62" s="32"/>
      <c r="R62" s="32"/>
      <c r="S62" s="32"/>
      <c r="T62" s="32"/>
      <c r="U62" s="32"/>
      <c r="V62" s="32"/>
      <c r="W62" s="32"/>
      <c r="X62" s="32"/>
      <c r="Y62" s="32"/>
      <c r="Z62" s="32"/>
      <c r="AA62" s="32"/>
      <c r="AB62" s="63"/>
      <c r="AC62" s="64"/>
    </row>
    <row r="63" spans="1:30" ht="30" customHeight="1">
      <c r="A63" s="36"/>
      <c r="B63" s="32"/>
      <c r="C63" s="32"/>
      <c r="D63" s="32"/>
      <c r="E63" s="32"/>
      <c r="F63" s="32"/>
      <c r="G63" s="32"/>
      <c r="H63" s="32"/>
      <c r="I63" s="32"/>
      <c r="J63" s="32"/>
      <c r="K63" s="32"/>
      <c r="L63" s="32"/>
      <c r="M63" s="32"/>
      <c r="N63" s="3105" t="s">
        <v>3314</v>
      </c>
      <c r="O63" s="3105"/>
      <c r="P63" s="3105"/>
      <c r="Q63" s="3105"/>
      <c r="R63" s="3105"/>
      <c r="S63" s="57"/>
      <c r="T63" s="3105" t="s">
        <v>3315</v>
      </c>
      <c r="U63" s="3105"/>
      <c r="V63" s="57"/>
      <c r="W63" s="3105" t="s">
        <v>3316</v>
      </c>
      <c r="X63" s="3105"/>
      <c r="Y63" s="3105"/>
      <c r="Z63" s="3105"/>
      <c r="AA63" s="3105"/>
      <c r="AB63" s="63"/>
      <c r="AC63" s="64"/>
    </row>
    <row r="64" spans="1:30" ht="30" customHeight="1">
      <c r="A64" s="36"/>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63"/>
      <c r="AC64" s="64"/>
    </row>
    <row r="65" spans="1:29" ht="30" customHeight="1">
      <c r="A65" s="26"/>
      <c r="B65" s="1838" t="s">
        <v>3305</v>
      </c>
      <c r="C65" s="19" t="s">
        <v>3328</v>
      </c>
      <c r="D65" s="19"/>
      <c r="E65" s="43"/>
      <c r="F65" s="29"/>
      <c r="G65" s="29"/>
      <c r="H65" s="29"/>
      <c r="I65" s="29"/>
      <c r="J65" s="32"/>
      <c r="K65" s="32"/>
      <c r="L65" s="42" t="s">
        <v>1294</v>
      </c>
      <c r="M65" s="32"/>
      <c r="N65" s="49"/>
      <c r="O65" s="49"/>
      <c r="P65" s="49"/>
      <c r="Q65" s="49"/>
      <c r="R65" s="49"/>
      <c r="S65" s="32"/>
      <c r="T65" s="49"/>
      <c r="U65" s="49"/>
      <c r="V65" s="32"/>
      <c r="W65" s="49"/>
      <c r="X65" s="49"/>
      <c r="Y65" s="49"/>
      <c r="Z65" s="49"/>
      <c r="AA65" s="49"/>
      <c r="AB65" s="63"/>
      <c r="AC65" s="64"/>
    </row>
    <row r="66" spans="1:29" ht="30" customHeight="1">
      <c r="A66" s="26"/>
      <c r="B66" s="30"/>
      <c r="C66" s="31"/>
      <c r="D66" s="31"/>
      <c r="E66" s="31"/>
      <c r="F66" s="32"/>
      <c r="G66" s="32"/>
      <c r="H66" s="32"/>
      <c r="I66" s="32"/>
      <c r="J66" s="32"/>
      <c r="K66" s="32"/>
      <c r="L66" s="31"/>
      <c r="M66" s="32"/>
      <c r="N66" s="32"/>
      <c r="O66" s="32"/>
      <c r="P66" s="32"/>
      <c r="Q66" s="32"/>
      <c r="R66" s="32"/>
      <c r="S66" s="32"/>
      <c r="T66" s="32"/>
      <c r="U66" s="32"/>
      <c r="V66" s="32"/>
      <c r="W66" s="32"/>
      <c r="X66" s="32"/>
      <c r="Y66" s="32"/>
      <c r="Z66" s="32"/>
      <c r="AA66" s="32"/>
      <c r="AB66" s="63"/>
      <c r="AC66" s="64"/>
    </row>
    <row r="67" spans="1:29" ht="30" customHeight="1">
      <c r="A67" s="26"/>
      <c r="B67" s="1838" t="s">
        <v>3307</v>
      </c>
      <c r="C67" s="19" t="s">
        <v>3329</v>
      </c>
      <c r="D67" s="19"/>
      <c r="E67" s="43"/>
      <c r="F67" s="29"/>
      <c r="G67" s="29"/>
      <c r="H67" s="29"/>
      <c r="I67" s="29"/>
      <c r="J67" s="32"/>
      <c r="K67" s="32"/>
      <c r="L67" s="42" t="s">
        <v>1294</v>
      </c>
      <c r="M67" s="32"/>
      <c r="N67" s="49"/>
      <c r="O67" s="49"/>
      <c r="P67" s="49"/>
      <c r="Q67" s="49"/>
      <c r="R67" s="49"/>
      <c r="S67" s="32"/>
      <c r="T67" s="49"/>
      <c r="U67" s="49"/>
      <c r="V67" s="32"/>
      <c r="W67" s="49"/>
      <c r="X67" s="49"/>
      <c r="Y67" s="49"/>
      <c r="Z67" s="49"/>
      <c r="AA67" s="49"/>
      <c r="AB67" s="63"/>
      <c r="AC67" s="64"/>
    </row>
    <row r="68" spans="1:29" ht="30" customHeight="1">
      <c r="A68" s="26"/>
      <c r="B68" s="30"/>
      <c r="C68" s="31"/>
      <c r="D68" s="31"/>
      <c r="E68" s="31"/>
      <c r="F68" s="32"/>
      <c r="G68" s="32"/>
      <c r="H68" s="32"/>
      <c r="I68" s="32"/>
      <c r="J68" s="32"/>
      <c r="K68" s="32"/>
      <c r="L68" s="31"/>
      <c r="M68" s="32"/>
      <c r="N68" s="32"/>
      <c r="O68" s="32"/>
      <c r="P68" s="32"/>
      <c r="Q68" s="32"/>
      <c r="R68" s="32"/>
      <c r="S68" s="32"/>
      <c r="T68" s="32"/>
      <c r="U68" s="32"/>
      <c r="V68" s="32"/>
      <c r="W68" s="32"/>
      <c r="X68" s="32"/>
      <c r="Y68" s="32"/>
      <c r="Z68" s="32"/>
      <c r="AA68" s="32"/>
      <c r="AB68" s="63"/>
      <c r="AC68" s="64"/>
    </row>
    <row r="69" spans="1:29" ht="30" customHeight="1">
      <c r="A69" s="26"/>
      <c r="B69" s="1838" t="s">
        <v>3309</v>
      </c>
      <c r="C69" s="19" t="s">
        <v>3330</v>
      </c>
      <c r="D69" s="19"/>
      <c r="E69" s="43"/>
      <c r="F69" s="29"/>
      <c r="G69" s="29"/>
      <c r="H69" s="29"/>
      <c r="I69" s="29"/>
      <c r="J69" s="32"/>
      <c r="K69" s="32"/>
      <c r="L69" s="42" t="s">
        <v>1294</v>
      </c>
      <c r="M69" s="32"/>
      <c r="N69" s="49"/>
      <c r="O69" s="49"/>
      <c r="P69" s="49"/>
      <c r="Q69" s="49"/>
      <c r="R69" s="49"/>
      <c r="S69" s="32"/>
      <c r="T69" s="49"/>
      <c r="U69" s="49"/>
      <c r="V69" s="32"/>
      <c r="W69" s="49"/>
      <c r="X69" s="49"/>
      <c r="Y69" s="49"/>
      <c r="Z69" s="49"/>
      <c r="AA69" s="49"/>
      <c r="AB69" s="63"/>
      <c r="AC69" s="64"/>
    </row>
    <row r="70" spans="1:29" ht="30" customHeight="1">
      <c r="A70" s="26"/>
      <c r="B70" s="30"/>
      <c r="C70" s="31"/>
      <c r="D70" s="31"/>
      <c r="E70" s="31"/>
      <c r="F70" s="32"/>
      <c r="G70" s="32"/>
      <c r="H70" s="32"/>
      <c r="I70" s="32"/>
      <c r="J70" s="32"/>
      <c r="K70" s="32"/>
      <c r="L70" s="31"/>
      <c r="M70" s="32"/>
      <c r="N70" s="32"/>
      <c r="O70" s="32"/>
      <c r="P70" s="32"/>
      <c r="Q70" s="32"/>
      <c r="R70" s="32"/>
      <c r="S70" s="32"/>
      <c r="T70" s="32"/>
      <c r="U70" s="32"/>
      <c r="V70" s="32"/>
      <c r="W70" s="32"/>
      <c r="X70" s="32"/>
      <c r="Y70" s="32"/>
      <c r="Z70" s="32"/>
      <c r="AA70" s="32"/>
      <c r="AB70" s="63"/>
      <c r="AC70" s="64"/>
    </row>
    <row r="71" spans="1:29" ht="30" customHeight="1">
      <c r="A71" s="26"/>
      <c r="B71" s="1838" t="s">
        <v>3311</v>
      </c>
      <c r="C71" s="19" t="s">
        <v>3331</v>
      </c>
      <c r="D71" s="19"/>
      <c r="E71" s="43"/>
      <c r="F71" s="29"/>
      <c r="G71" s="29"/>
      <c r="H71" s="29"/>
      <c r="I71" s="29"/>
      <c r="J71" s="32"/>
      <c r="K71" s="32"/>
      <c r="L71" s="42" t="s">
        <v>1294</v>
      </c>
      <c r="M71" s="32"/>
      <c r="N71" s="49"/>
      <c r="O71" s="49"/>
      <c r="P71" s="49"/>
      <c r="Q71" s="49"/>
      <c r="R71" s="49"/>
      <c r="S71" s="32"/>
      <c r="T71" s="49"/>
      <c r="U71" s="49"/>
      <c r="V71" s="32"/>
      <c r="W71" s="49"/>
      <c r="X71" s="49"/>
      <c r="Y71" s="49"/>
      <c r="Z71" s="49"/>
      <c r="AA71" s="49"/>
      <c r="AB71" s="63"/>
      <c r="AC71" s="64"/>
    </row>
    <row r="72" spans="1:29" ht="30" customHeight="1">
      <c r="A72" s="26"/>
      <c r="B72" s="30"/>
      <c r="C72" s="31"/>
      <c r="D72" s="31"/>
      <c r="E72" s="31"/>
      <c r="F72" s="32"/>
      <c r="G72" s="32"/>
      <c r="H72" s="32"/>
      <c r="I72" s="32"/>
      <c r="J72" s="32"/>
      <c r="K72" s="32"/>
      <c r="L72" s="31"/>
      <c r="M72" s="32"/>
      <c r="N72" s="32"/>
      <c r="O72" s="32"/>
      <c r="P72" s="32"/>
      <c r="Q72" s="32"/>
      <c r="R72" s="32"/>
      <c r="S72" s="32"/>
      <c r="T72" s="32"/>
      <c r="U72" s="32"/>
      <c r="V72" s="32"/>
      <c r="W72" s="32"/>
      <c r="X72" s="32"/>
      <c r="Y72" s="32"/>
      <c r="Z72" s="32"/>
      <c r="AA72" s="32"/>
      <c r="AB72" s="63"/>
      <c r="AC72" s="64"/>
    </row>
    <row r="73" spans="1:29" ht="30" customHeight="1">
      <c r="A73" s="26"/>
      <c r="B73" s="1838" t="s">
        <v>3321</v>
      </c>
      <c r="C73" s="19" t="s">
        <v>3332</v>
      </c>
      <c r="D73" s="19"/>
      <c r="E73" s="43"/>
      <c r="F73" s="29"/>
      <c r="G73" s="29"/>
      <c r="H73" s="29"/>
      <c r="I73" s="29"/>
      <c r="J73" s="32"/>
      <c r="K73" s="32"/>
      <c r="L73" s="42" t="s">
        <v>1294</v>
      </c>
      <c r="M73" s="32"/>
      <c r="N73" s="49"/>
      <c r="O73" s="49"/>
      <c r="P73" s="49"/>
      <c r="Q73" s="49"/>
      <c r="R73" s="49"/>
      <c r="S73" s="32"/>
      <c r="T73" s="49"/>
      <c r="U73" s="49"/>
      <c r="V73" s="32"/>
      <c r="W73" s="49"/>
      <c r="X73" s="49"/>
      <c r="Y73" s="49"/>
      <c r="Z73" s="49"/>
      <c r="AA73" s="49"/>
      <c r="AB73" s="63"/>
      <c r="AC73" s="64"/>
    </row>
    <row r="74" spans="1:29" ht="30" customHeight="1">
      <c r="A74" s="26"/>
      <c r="B74" s="30"/>
      <c r="C74" s="31"/>
      <c r="D74" s="31"/>
      <c r="E74" s="31"/>
      <c r="F74" s="32"/>
      <c r="G74" s="32"/>
      <c r="H74" s="32"/>
      <c r="I74" s="32"/>
      <c r="J74" s="32"/>
      <c r="K74" s="32"/>
      <c r="L74" s="31"/>
      <c r="M74" s="32"/>
      <c r="N74" s="32"/>
      <c r="O74" s="32"/>
      <c r="P74" s="32"/>
      <c r="Q74" s="32"/>
      <c r="R74" s="32"/>
      <c r="S74" s="32"/>
      <c r="T74" s="32"/>
      <c r="U74" s="32"/>
      <c r="V74" s="32"/>
      <c r="W74" s="32"/>
      <c r="X74" s="32"/>
      <c r="Y74" s="32"/>
      <c r="Z74" s="32"/>
      <c r="AA74" s="32"/>
      <c r="AB74" s="63"/>
      <c r="AC74" s="64"/>
    </row>
    <row r="75" spans="1:29" ht="30" customHeight="1">
      <c r="A75" s="26"/>
      <c r="B75" s="1838" t="s">
        <v>3333</v>
      </c>
      <c r="C75" s="19" t="s">
        <v>3334</v>
      </c>
      <c r="D75" s="19"/>
      <c r="E75" s="43"/>
      <c r="F75" s="29"/>
      <c r="G75" s="29"/>
      <c r="H75" s="29"/>
      <c r="I75" s="29"/>
      <c r="J75" s="32"/>
      <c r="K75" s="32"/>
      <c r="L75" s="42" t="s">
        <v>1294</v>
      </c>
      <c r="M75" s="32"/>
      <c r="N75" s="49"/>
      <c r="O75" s="49"/>
      <c r="P75" s="49"/>
      <c r="Q75" s="49"/>
      <c r="R75" s="49"/>
      <c r="S75" s="32"/>
      <c r="T75" s="49"/>
      <c r="U75" s="49"/>
      <c r="V75" s="32"/>
      <c r="W75" s="49"/>
      <c r="X75" s="49"/>
      <c r="Y75" s="49"/>
      <c r="Z75" s="49"/>
      <c r="AA75" s="49"/>
      <c r="AB75" s="63"/>
      <c r="AC75" s="64"/>
    </row>
    <row r="76" spans="1:29" ht="30" customHeight="1">
      <c r="A76" s="26"/>
      <c r="B76" s="30"/>
      <c r="C76" s="19" t="s">
        <v>3335</v>
      </c>
      <c r="D76" s="19"/>
      <c r="E76" s="43"/>
      <c r="F76" s="29"/>
      <c r="G76" s="29"/>
      <c r="H76" s="29"/>
      <c r="I76" s="29"/>
      <c r="J76" s="32"/>
      <c r="K76" s="32"/>
      <c r="L76" s="31"/>
      <c r="M76" s="32"/>
      <c r="N76" s="32"/>
      <c r="O76" s="32"/>
      <c r="P76" s="32"/>
      <c r="Q76" s="32"/>
      <c r="R76" s="32"/>
      <c r="S76" s="32"/>
      <c r="T76" s="32"/>
      <c r="U76" s="32"/>
      <c r="V76" s="32"/>
      <c r="W76" s="32"/>
      <c r="X76" s="32"/>
      <c r="Y76" s="32"/>
      <c r="Z76" s="32"/>
      <c r="AA76" s="32"/>
      <c r="AB76" s="63"/>
      <c r="AC76" s="64"/>
    </row>
    <row r="77" spans="1:29" ht="30" customHeight="1">
      <c r="A77" s="26"/>
      <c r="B77" s="30"/>
      <c r="C77" s="31"/>
      <c r="D77" s="31"/>
      <c r="E77" s="31"/>
      <c r="F77" s="32"/>
      <c r="G77" s="32"/>
      <c r="H77" s="32"/>
      <c r="I77" s="32"/>
      <c r="J77" s="32"/>
      <c r="K77" s="32"/>
      <c r="L77" s="31"/>
      <c r="M77" s="32"/>
      <c r="N77" s="32"/>
      <c r="O77" s="32"/>
      <c r="P77" s="32"/>
      <c r="Q77" s="32"/>
      <c r="R77" s="32"/>
      <c r="S77" s="32"/>
      <c r="T77" s="32"/>
      <c r="U77" s="32"/>
      <c r="V77" s="32"/>
      <c r="W77" s="32"/>
      <c r="X77" s="32"/>
      <c r="Y77" s="32"/>
      <c r="Z77" s="32"/>
      <c r="AA77" s="32"/>
      <c r="AB77" s="63"/>
      <c r="AC77" s="64"/>
    </row>
    <row r="78" spans="1:29" ht="30" customHeight="1">
      <c r="A78" s="26"/>
      <c r="B78" s="1838" t="s">
        <v>3336</v>
      </c>
      <c r="C78" s="19" t="s">
        <v>3322</v>
      </c>
      <c r="D78" s="19"/>
      <c r="E78" s="43"/>
      <c r="F78" s="29"/>
      <c r="G78" s="29"/>
      <c r="H78" s="29"/>
      <c r="I78" s="29"/>
      <c r="J78" s="32"/>
      <c r="K78" s="32"/>
      <c r="L78" s="42" t="s">
        <v>1294</v>
      </c>
      <c r="M78" s="32"/>
      <c r="N78" s="49"/>
      <c r="O78" s="49"/>
      <c r="P78" s="49"/>
      <c r="Q78" s="49"/>
      <c r="R78" s="49"/>
      <c r="S78" s="32"/>
      <c r="T78" s="49"/>
      <c r="U78" s="49"/>
      <c r="V78" s="32"/>
      <c r="W78" s="49"/>
      <c r="X78" s="49"/>
      <c r="Y78" s="49"/>
      <c r="Z78" s="49"/>
      <c r="AA78" s="49"/>
      <c r="AB78" s="63"/>
      <c r="AC78" s="64"/>
    </row>
    <row r="79" spans="1:29" ht="30" customHeight="1">
      <c r="A79" s="36"/>
      <c r="B79" s="32"/>
      <c r="C79" s="32"/>
      <c r="D79" s="32"/>
      <c r="E79" s="32"/>
      <c r="F79" s="32"/>
      <c r="G79" s="32"/>
      <c r="H79" s="32"/>
      <c r="I79" s="32"/>
      <c r="J79" s="32"/>
      <c r="K79" s="32"/>
      <c r="L79" s="31"/>
      <c r="M79" s="32"/>
      <c r="N79" s="32"/>
      <c r="O79" s="32"/>
      <c r="P79" s="32"/>
      <c r="Q79" s="32"/>
      <c r="R79" s="32"/>
      <c r="S79" s="32"/>
      <c r="T79" s="32"/>
      <c r="U79" s="32"/>
      <c r="V79" s="32"/>
      <c r="W79" s="32"/>
      <c r="X79" s="32"/>
      <c r="Y79" s="32"/>
      <c r="Z79" s="32"/>
      <c r="AA79" s="32"/>
      <c r="AB79" s="63"/>
      <c r="AC79" s="64"/>
    </row>
    <row r="80" spans="1:29" ht="30" customHeight="1">
      <c r="A80" s="36"/>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63"/>
      <c r="AC80" s="64"/>
    </row>
    <row r="81" spans="1:29" ht="30" customHeight="1">
      <c r="A81" s="36"/>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63"/>
      <c r="AC81" s="64"/>
    </row>
    <row r="82" spans="1:29" ht="30" customHeight="1">
      <c r="A82" s="36"/>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63"/>
      <c r="AC82" s="64"/>
    </row>
    <row r="83" spans="1:29" ht="30" customHeight="1">
      <c r="A83" s="36"/>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63"/>
      <c r="AC83" s="64"/>
    </row>
    <row r="84" spans="1:29" ht="30" customHeight="1">
      <c r="A84" s="36"/>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63"/>
      <c r="AC84" s="64"/>
    </row>
    <row r="85" spans="1:29" ht="30" customHeight="1">
      <c r="A85" s="36"/>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63"/>
      <c r="AC85" s="64"/>
    </row>
    <row r="86" spans="1:29" ht="30" customHeight="1">
      <c r="A86" s="36"/>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63"/>
      <c r="AC86" s="64"/>
    </row>
    <row r="87" spans="1:29" ht="30" customHeight="1">
      <c r="A87" s="67"/>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70"/>
      <c r="AC87" s="64"/>
    </row>
    <row r="88" spans="1:29" ht="28.2"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64"/>
    </row>
    <row r="89" spans="1:29" ht="28.2" customHeight="1">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4"/>
    </row>
    <row r="90" spans="1:29" ht="28.2" customHeight="1">
      <c r="A90" s="2166">
        <v>52</v>
      </c>
      <c r="B90" s="2166"/>
      <c r="C90" s="2166"/>
      <c r="D90" s="2166"/>
      <c r="E90" s="2166"/>
      <c r="F90" s="2166"/>
      <c r="G90" s="2166"/>
      <c r="H90" s="2166"/>
      <c r="I90" s="2166"/>
      <c r="J90" s="2166"/>
      <c r="K90" s="2166"/>
      <c r="L90" s="2166"/>
      <c r="M90" s="2166"/>
      <c r="N90" s="2166"/>
      <c r="O90" s="2166"/>
      <c r="P90" s="2166"/>
      <c r="Q90" s="2166"/>
      <c r="R90" s="2166"/>
      <c r="S90" s="2166"/>
      <c r="T90" s="2166"/>
      <c r="U90" s="2166"/>
      <c r="V90" s="2166"/>
      <c r="W90" s="2166"/>
      <c r="X90" s="2166"/>
      <c r="Y90" s="2166"/>
      <c r="Z90" s="2166"/>
      <c r="AA90" s="2166"/>
      <c r="AB90" s="2166"/>
      <c r="AC90" s="64"/>
    </row>
    <row r="91" spans="1:29" s="8" customFormat="1" ht="30" customHeight="1">
      <c r="A91" s="2166"/>
      <c r="B91" s="2166"/>
      <c r="C91" s="2166"/>
      <c r="D91" s="2166"/>
      <c r="E91" s="2166"/>
      <c r="F91" s="2166"/>
      <c r="G91" s="2166"/>
      <c r="H91" s="2166"/>
      <c r="I91" s="2166"/>
      <c r="J91" s="2166"/>
      <c r="K91" s="2166"/>
      <c r="L91" s="2166"/>
      <c r="M91" s="2166"/>
      <c r="N91" s="2166"/>
      <c r="O91" s="2166"/>
      <c r="P91" s="2166"/>
      <c r="Q91" s="2166"/>
      <c r="R91" s="2166"/>
      <c r="S91" s="2166"/>
      <c r="T91" s="2166"/>
      <c r="U91" s="2166"/>
      <c r="V91" s="2166"/>
      <c r="W91" s="2166"/>
      <c r="X91" s="2166"/>
      <c r="Y91" s="2166"/>
      <c r="Z91" s="2166"/>
      <c r="AA91" s="2166"/>
      <c r="AB91" s="2166"/>
      <c r="AC91" s="32"/>
    </row>
    <row r="92" spans="1:29" ht="25.2" customHeight="1">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row>
    <row r="93" spans="1:29" ht="30">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row>
    <row r="94" spans="1:29" ht="30">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row>
    <row r="95" spans="1:29" ht="30">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row>
    <row r="96" spans="1:29" ht="30">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row>
    <row r="97" spans="1:29" ht="30">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row>
    <row r="98" spans="1:29" ht="30">
      <c r="A98" s="64"/>
      <c r="B98" s="64"/>
      <c r="C98" s="64"/>
      <c r="D98" s="64"/>
      <c r="E98" s="64"/>
      <c r="F98" s="64"/>
      <c r="G98" s="64"/>
      <c r="H98" s="64"/>
      <c r="I98" s="64"/>
      <c r="J98" s="64"/>
      <c r="K98" s="64"/>
      <c r="L98" s="64"/>
      <c r="M98" s="64"/>
      <c r="N98" s="64"/>
      <c r="O98" s="64"/>
      <c r="P98" s="64"/>
      <c r="Q98" s="64"/>
      <c r="R98" s="64"/>
      <c r="S98" s="64"/>
      <c r="T98" s="32"/>
      <c r="U98" s="64"/>
      <c r="V98" s="64"/>
      <c r="W98" s="64"/>
      <c r="X98" s="64"/>
      <c r="Y98" s="64"/>
      <c r="Z98" s="64"/>
      <c r="AA98" s="64"/>
      <c r="AB98" s="64"/>
      <c r="AC98" s="64"/>
    </row>
    <row r="99" spans="1:29" ht="30">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row>
    <row r="100" spans="1:29" ht="30">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row>
    <row r="101" spans="1:29" ht="30">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row>
    <row r="102" spans="1:29" ht="30">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row>
    <row r="103" spans="1:29" ht="30">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row>
    <row r="104" spans="1:29" ht="30">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row>
    <row r="105" spans="1:29" ht="30">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row>
    <row r="106" spans="1:29" ht="30">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row>
    <row r="107" spans="1:29" ht="30">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row>
    <row r="108" spans="1:29" ht="30">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row>
    <row r="109" spans="1:29" ht="30">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row>
    <row r="110" spans="1:29" ht="30">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row>
    <row r="111" spans="1:29" ht="30">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row>
    <row r="112" spans="1:29" ht="30">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row>
    <row r="113" spans="1:29" ht="30">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row>
    <row r="114" spans="1:29" ht="30">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row>
    <row r="115" spans="1:29" ht="30">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row>
    <row r="116" spans="1:29" ht="30">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row>
    <row r="117" spans="1:29" ht="30">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row>
    <row r="118" spans="1:29" ht="30">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row>
    <row r="119" spans="1:29" ht="30">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row>
    <row r="120" spans="1:29" ht="30">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row>
    <row r="121" spans="1:29" ht="30">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c r="AA121" s="64"/>
      <c r="AB121" s="64"/>
      <c r="AC121" s="64"/>
    </row>
    <row r="122" spans="1:29" ht="30">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row>
    <row r="123" spans="1:29" ht="30">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row>
    <row r="124" spans="1:29" ht="30">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row>
    <row r="125" spans="1:29" ht="30">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row>
    <row r="126" spans="1:29" ht="30">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row>
    <row r="127" spans="1:29" ht="30">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64"/>
      <c r="AC127" s="64"/>
    </row>
    <row r="128" spans="1:29" ht="30">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row>
    <row r="129" spans="1:29" ht="30">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row>
    <row r="130" spans="1:29" ht="30">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row>
    <row r="131" spans="1:29" ht="30">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row>
    <row r="132" spans="1:29" ht="30">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row>
    <row r="133" spans="1:29" ht="30">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row>
    <row r="134" spans="1:29" ht="30">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row>
    <row r="135" spans="1:29" ht="30">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row>
    <row r="136" spans="1:29" ht="30">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row>
    <row r="137" spans="1:29" ht="30">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row>
    <row r="138" spans="1:29" ht="30">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row>
    <row r="139" spans="1:29" ht="30">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row>
    <row r="140" spans="1:29" ht="30">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row>
    <row r="141" spans="1:29" ht="30">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row>
    <row r="142" spans="1:29" ht="30">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row>
    <row r="143" spans="1:29" ht="30">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row>
    <row r="144" spans="1:29" ht="30">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row>
    <row r="145" spans="14:14" ht="30">
      <c r="N145" s="64"/>
    </row>
  </sheetData>
  <mergeCells count="17">
    <mergeCell ref="A2:AB2"/>
    <mergeCell ref="A5:AB5"/>
    <mergeCell ref="N27:R27"/>
    <mergeCell ref="T27:U27"/>
    <mergeCell ref="W27:AA27"/>
    <mergeCell ref="N44:R44"/>
    <mergeCell ref="T44:U44"/>
    <mergeCell ref="W44:AA44"/>
    <mergeCell ref="N63:R63"/>
    <mergeCell ref="T63:U63"/>
    <mergeCell ref="W63:AA63"/>
    <mergeCell ref="A90:AB90"/>
    <mergeCell ref="A91:AB91"/>
    <mergeCell ref="C46:D47"/>
    <mergeCell ref="I46:J47"/>
    <mergeCell ref="E46:G47"/>
    <mergeCell ref="K46:M47"/>
  </mergeCells>
  <printOptions horizontalCentered="1"/>
  <pageMargins left="0.511811023622047" right="0.511811023622047" top="0.511811023622047" bottom="0.23622047244094499" header="0" footer="0"/>
  <pageSetup paperSize="9" scale="2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K26"/>
  <sheetViews>
    <sheetView showGridLines="0" view="pageBreakPreview" zoomScale="40" zoomScaleNormal="40" workbookViewId="0">
      <selection activeCell="E5" sqref="E5"/>
    </sheetView>
  </sheetViews>
  <sheetFormatPr defaultColWidth="4.61328125" defaultRowHeight="39.9" customHeight="1"/>
  <cols>
    <col min="1" max="1" width="4.61328125" style="1629"/>
    <col min="2" max="2" width="3" style="1630" customWidth="1"/>
    <col min="3" max="3" width="2.07421875" style="1630" customWidth="1"/>
    <col min="4" max="4" width="5.07421875" style="1630" customWidth="1"/>
    <col min="5" max="5" width="55.07421875" style="1630" customWidth="1"/>
    <col min="6" max="6" width="5.07421875" style="1630" customWidth="1"/>
    <col min="7" max="7" width="54.07421875" style="1631" customWidth="1"/>
    <col min="8" max="9" width="5.07421875" style="1629" customWidth="1"/>
    <col min="10" max="10" width="2.3046875" style="1629" customWidth="1"/>
    <col min="11" max="212" width="4.61328125" style="1629"/>
    <col min="213" max="213" width="3" style="1629" customWidth="1"/>
    <col min="214" max="214" width="3.765625" style="1629" customWidth="1"/>
    <col min="215" max="215" width="5.07421875" style="1629" customWidth="1"/>
    <col min="216" max="216" width="8.07421875" style="1629" customWidth="1"/>
    <col min="217" max="217" width="3.07421875" style="1629" customWidth="1"/>
    <col min="218" max="231" width="5.07421875" style="1629" customWidth="1"/>
    <col min="232" max="232" width="6.07421875" style="1629" customWidth="1"/>
    <col min="233" max="237" width="5.07421875" style="1629" customWidth="1"/>
    <col min="238" max="238" width="7.61328125" style="1629" customWidth="1"/>
    <col min="239" max="262" width="5.07421875" style="1629" customWidth="1"/>
    <col min="263" max="263" width="4.61328125" style="1629"/>
    <col min="264" max="264" width="7.3828125" style="1629" customWidth="1"/>
    <col min="265" max="468" width="4.61328125" style="1629"/>
    <col min="469" max="469" width="3" style="1629" customWidth="1"/>
    <col min="470" max="470" width="3.765625" style="1629" customWidth="1"/>
    <col min="471" max="471" width="5.07421875" style="1629" customWidth="1"/>
    <col min="472" max="472" width="8.07421875" style="1629" customWidth="1"/>
    <col min="473" max="473" width="3.07421875" style="1629" customWidth="1"/>
    <col min="474" max="487" width="5.07421875" style="1629" customWidth="1"/>
    <col min="488" max="488" width="6.07421875" style="1629" customWidth="1"/>
    <col min="489" max="493" width="5.07421875" style="1629" customWidth="1"/>
    <col min="494" max="494" width="7.61328125" style="1629" customWidth="1"/>
    <col min="495" max="518" width="5.07421875" style="1629" customWidth="1"/>
    <col min="519" max="519" width="4.61328125" style="1629"/>
    <col min="520" max="520" width="7.3828125" style="1629" customWidth="1"/>
    <col min="521" max="724" width="4.61328125" style="1629"/>
    <col min="725" max="725" width="3" style="1629" customWidth="1"/>
    <col min="726" max="726" width="3.765625" style="1629" customWidth="1"/>
    <col min="727" max="727" width="5.07421875" style="1629" customWidth="1"/>
    <col min="728" max="728" width="8.07421875" style="1629" customWidth="1"/>
    <col min="729" max="729" width="3.07421875" style="1629" customWidth="1"/>
    <col min="730" max="743" width="5.07421875" style="1629" customWidth="1"/>
    <col min="744" max="744" width="6.07421875" style="1629" customWidth="1"/>
    <col min="745" max="749" width="5.07421875" style="1629" customWidth="1"/>
    <col min="750" max="750" width="7.61328125" style="1629" customWidth="1"/>
    <col min="751" max="774" width="5.07421875" style="1629" customWidth="1"/>
    <col min="775" max="775" width="4.61328125" style="1629"/>
    <col min="776" max="776" width="7.3828125" style="1629" customWidth="1"/>
    <col min="777" max="980" width="4.61328125" style="1629"/>
    <col min="981" max="981" width="3" style="1629" customWidth="1"/>
    <col min="982" max="982" width="3.765625" style="1629" customWidth="1"/>
    <col min="983" max="983" width="5.07421875" style="1629" customWidth="1"/>
    <col min="984" max="984" width="8.07421875" style="1629" customWidth="1"/>
    <col min="985" max="985" width="3.07421875" style="1629" customWidth="1"/>
    <col min="986" max="999" width="5.07421875" style="1629" customWidth="1"/>
    <col min="1000" max="1000" width="6.07421875" style="1629" customWidth="1"/>
    <col min="1001" max="1005" width="5.07421875" style="1629" customWidth="1"/>
    <col min="1006" max="1006" width="7.61328125" style="1629" customWidth="1"/>
    <col min="1007" max="1030" width="5.07421875" style="1629" customWidth="1"/>
    <col min="1031" max="1031" width="4.61328125" style="1629"/>
    <col min="1032" max="1032" width="7.3828125" style="1629" customWidth="1"/>
    <col min="1033" max="1236" width="4.61328125" style="1629"/>
    <col min="1237" max="1237" width="3" style="1629" customWidth="1"/>
    <col min="1238" max="1238" width="3.765625" style="1629" customWidth="1"/>
    <col min="1239" max="1239" width="5.07421875" style="1629" customWidth="1"/>
    <col min="1240" max="1240" width="8.07421875" style="1629" customWidth="1"/>
    <col min="1241" max="1241" width="3.07421875" style="1629" customWidth="1"/>
    <col min="1242" max="1255" width="5.07421875" style="1629" customWidth="1"/>
    <col min="1256" max="1256" width="6.07421875" style="1629" customWidth="1"/>
    <col min="1257" max="1261" width="5.07421875" style="1629" customWidth="1"/>
    <col min="1262" max="1262" width="7.61328125" style="1629" customWidth="1"/>
    <col min="1263" max="1286" width="5.07421875" style="1629" customWidth="1"/>
    <col min="1287" max="1287" width="4.61328125" style="1629"/>
    <col min="1288" max="1288" width="7.3828125" style="1629" customWidth="1"/>
    <col min="1289" max="1492" width="4.61328125" style="1629"/>
    <col min="1493" max="1493" width="3" style="1629" customWidth="1"/>
    <col min="1494" max="1494" width="3.765625" style="1629" customWidth="1"/>
    <col min="1495" max="1495" width="5.07421875" style="1629" customWidth="1"/>
    <col min="1496" max="1496" width="8.07421875" style="1629" customWidth="1"/>
    <col min="1497" max="1497" width="3.07421875" style="1629" customWidth="1"/>
    <col min="1498" max="1511" width="5.07421875" style="1629" customWidth="1"/>
    <col min="1512" max="1512" width="6.07421875" style="1629" customWidth="1"/>
    <col min="1513" max="1517" width="5.07421875" style="1629" customWidth="1"/>
    <col min="1518" max="1518" width="7.61328125" style="1629" customWidth="1"/>
    <col min="1519" max="1542" width="5.07421875" style="1629" customWidth="1"/>
    <col min="1543" max="1543" width="4.61328125" style="1629"/>
    <col min="1544" max="1544" width="7.3828125" style="1629" customWidth="1"/>
    <col min="1545" max="1748" width="4.61328125" style="1629"/>
    <col min="1749" max="1749" width="3" style="1629" customWidth="1"/>
    <col min="1750" max="1750" width="3.765625" style="1629" customWidth="1"/>
    <col min="1751" max="1751" width="5.07421875" style="1629" customWidth="1"/>
    <col min="1752" max="1752" width="8.07421875" style="1629" customWidth="1"/>
    <col min="1753" max="1753" width="3.07421875" style="1629" customWidth="1"/>
    <col min="1754" max="1767" width="5.07421875" style="1629" customWidth="1"/>
    <col min="1768" max="1768" width="6.07421875" style="1629" customWidth="1"/>
    <col min="1769" max="1773" width="5.07421875" style="1629" customWidth="1"/>
    <col min="1774" max="1774" width="7.61328125" style="1629" customWidth="1"/>
    <col min="1775" max="1798" width="5.07421875" style="1629" customWidth="1"/>
    <col min="1799" max="1799" width="4.61328125" style="1629"/>
    <col min="1800" max="1800" width="7.3828125" style="1629" customWidth="1"/>
    <col min="1801" max="2004" width="4.61328125" style="1629"/>
    <col min="2005" max="2005" width="3" style="1629" customWidth="1"/>
    <col min="2006" max="2006" width="3.765625" style="1629" customWidth="1"/>
    <col min="2007" max="2007" width="5.07421875" style="1629" customWidth="1"/>
    <col min="2008" max="2008" width="8.07421875" style="1629" customWidth="1"/>
    <col min="2009" max="2009" width="3.07421875" style="1629" customWidth="1"/>
    <col min="2010" max="2023" width="5.07421875" style="1629" customWidth="1"/>
    <col min="2024" max="2024" width="6.07421875" style="1629" customWidth="1"/>
    <col min="2025" max="2029" width="5.07421875" style="1629" customWidth="1"/>
    <col min="2030" max="2030" width="7.61328125" style="1629" customWidth="1"/>
    <col min="2031" max="2054" width="5.07421875" style="1629" customWidth="1"/>
    <col min="2055" max="2055" width="4.61328125" style="1629"/>
    <col min="2056" max="2056" width="7.3828125" style="1629" customWidth="1"/>
    <col min="2057" max="2260" width="4.61328125" style="1629"/>
    <col min="2261" max="2261" width="3" style="1629" customWidth="1"/>
    <col min="2262" max="2262" width="3.765625" style="1629" customWidth="1"/>
    <col min="2263" max="2263" width="5.07421875" style="1629" customWidth="1"/>
    <col min="2264" max="2264" width="8.07421875" style="1629" customWidth="1"/>
    <col min="2265" max="2265" width="3.07421875" style="1629" customWidth="1"/>
    <col min="2266" max="2279" width="5.07421875" style="1629" customWidth="1"/>
    <col min="2280" max="2280" width="6.07421875" style="1629" customWidth="1"/>
    <col min="2281" max="2285" width="5.07421875" style="1629" customWidth="1"/>
    <col min="2286" max="2286" width="7.61328125" style="1629" customWidth="1"/>
    <col min="2287" max="2310" width="5.07421875" style="1629" customWidth="1"/>
    <col min="2311" max="2311" width="4.61328125" style="1629"/>
    <col min="2312" max="2312" width="7.3828125" style="1629" customWidth="1"/>
    <col min="2313" max="2516" width="4.61328125" style="1629"/>
    <col min="2517" max="2517" width="3" style="1629" customWidth="1"/>
    <col min="2518" max="2518" width="3.765625" style="1629" customWidth="1"/>
    <col min="2519" max="2519" width="5.07421875" style="1629" customWidth="1"/>
    <col min="2520" max="2520" width="8.07421875" style="1629" customWidth="1"/>
    <col min="2521" max="2521" width="3.07421875" style="1629" customWidth="1"/>
    <col min="2522" max="2535" width="5.07421875" style="1629" customWidth="1"/>
    <col min="2536" max="2536" width="6.07421875" style="1629" customWidth="1"/>
    <col min="2537" max="2541" width="5.07421875" style="1629" customWidth="1"/>
    <col min="2542" max="2542" width="7.61328125" style="1629" customWidth="1"/>
    <col min="2543" max="2566" width="5.07421875" style="1629" customWidth="1"/>
    <col min="2567" max="2567" width="4.61328125" style="1629"/>
    <col min="2568" max="2568" width="7.3828125" style="1629" customWidth="1"/>
    <col min="2569" max="2772" width="4.61328125" style="1629"/>
    <col min="2773" max="2773" width="3" style="1629" customWidth="1"/>
    <col min="2774" max="2774" width="3.765625" style="1629" customWidth="1"/>
    <col min="2775" max="2775" width="5.07421875" style="1629" customWidth="1"/>
    <col min="2776" max="2776" width="8.07421875" style="1629" customWidth="1"/>
    <col min="2777" max="2777" width="3.07421875" style="1629" customWidth="1"/>
    <col min="2778" max="2791" width="5.07421875" style="1629" customWidth="1"/>
    <col min="2792" max="2792" width="6.07421875" style="1629" customWidth="1"/>
    <col min="2793" max="2797" width="5.07421875" style="1629" customWidth="1"/>
    <col min="2798" max="2798" width="7.61328125" style="1629" customWidth="1"/>
    <col min="2799" max="2822" width="5.07421875" style="1629" customWidth="1"/>
    <col min="2823" max="2823" width="4.61328125" style="1629"/>
    <col min="2824" max="2824" width="7.3828125" style="1629" customWidth="1"/>
    <col min="2825" max="3028" width="4.61328125" style="1629"/>
    <col min="3029" max="3029" width="3" style="1629" customWidth="1"/>
    <col min="3030" max="3030" width="3.765625" style="1629" customWidth="1"/>
    <col min="3031" max="3031" width="5.07421875" style="1629" customWidth="1"/>
    <col min="3032" max="3032" width="8.07421875" style="1629" customWidth="1"/>
    <col min="3033" max="3033" width="3.07421875" style="1629" customWidth="1"/>
    <col min="3034" max="3047" width="5.07421875" style="1629" customWidth="1"/>
    <col min="3048" max="3048" width="6.07421875" style="1629" customWidth="1"/>
    <col min="3049" max="3053" width="5.07421875" style="1629" customWidth="1"/>
    <col min="3054" max="3054" width="7.61328125" style="1629" customWidth="1"/>
    <col min="3055" max="3078" width="5.07421875" style="1629" customWidth="1"/>
    <col min="3079" max="3079" width="4.61328125" style="1629"/>
    <col min="3080" max="3080" width="7.3828125" style="1629" customWidth="1"/>
    <col min="3081" max="3284" width="4.61328125" style="1629"/>
    <col min="3285" max="3285" width="3" style="1629" customWidth="1"/>
    <col min="3286" max="3286" width="3.765625" style="1629" customWidth="1"/>
    <col min="3287" max="3287" width="5.07421875" style="1629" customWidth="1"/>
    <col min="3288" max="3288" width="8.07421875" style="1629" customWidth="1"/>
    <col min="3289" max="3289" width="3.07421875" style="1629" customWidth="1"/>
    <col min="3290" max="3303" width="5.07421875" style="1629" customWidth="1"/>
    <col min="3304" max="3304" width="6.07421875" style="1629" customWidth="1"/>
    <col min="3305" max="3309" width="5.07421875" style="1629" customWidth="1"/>
    <col min="3310" max="3310" width="7.61328125" style="1629" customWidth="1"/>
    <col min="3311" max="3334" width="5.07421875" style="1629" customWidth="1"/>
    <col min="3335" max="3335" width="4.61328125" style="1629"/>
    <col min="3336" max="3336" width="7.3828125" style="1629" customWidth="1"/>
    <col min="3337" max="3540" width="4.61328125" style="1629"/>
    <col min="3541" max="3541" width="3" style="1629" customWidth="1"/>
    <col min="3542" max="3542" width="3.765625" style="1629" customWidth="1"/>
    <col min="3543" max="3543" width="5.07421875" style="1629" customWidth="1"/>
    <col min="3544" max="3544" width="8.07421875" style="1629" customWidth="1"/>
    <col min="3545" max="3545" width="3.07421875" style="1629" customWidth="1"/>
    <col min="3546" max="3559" width="5.07421875" style="1629" customWidth="1"/>
    <col min="3560" max="3560" width="6.07421875" style="1629" customWidth="1"/>
    <col min="3561" max="3565" width="5.07421875" style="1629" customWidth="1"/>
    <col min="3566" max="3566" width="7.61328125" style="1629" customWidth="1"/>
    <col min="3567" max="3590" width="5.07421875" style="1629" customWidth="1"/>
    <col min="3591" max="3591" width="4.61328125" style="1629"/>
    <col min="3592" max="3592" width="7.3828125" style="1629" customWidth="1"/>
    <col min="3593" max="3796" width="4.61328125" style="1629"/>
    <col min="3797" max="3797" width="3" style="1629" customWidth="1"/>
    <col min="3798" max="3798" width="3.765625" style="1629" customWidth="1"/>
    <col min="3799" max="3799" width="5.07421875" style="1629" customWidth="1"/>
    <col min="3800" max="3800" width="8.07421875" style="1629" customWidth="1"/>
    <col min="3801" max="3801" width="3.07421875" style="1629" customWidth="1"/>
    <col min="3802" max="3815" width="5.07421875" style="1629" customWidth="1"/>
    <col min="3816" max="3816" width="6.07421875" style="1629" customWidth="1"/>
    <col min="3817" max="3821" width="5.07421875" style="1629" customWidth="1"/>
    <col min="3822" max="3822" width="7.61328125" style="1629" customWidth="1"/>
    <col min="3823" max="3846" width="5.07421875" style="1629" customWidth="1"/>
    <col min="3847" max="3847" width="4.61328125" style="1629"/>
    <col min="3848" max="3848" width="7.3828125" style="1629" customWidth="1"/>
    <col min="3849" max="4052" width="4.61328125" style="1629"/>
    <col min="4053" max="4053" width="3" style="1629" customWidth="1"/>
    <col min="4054" max="4054" width="3.765625" style="1629" customWidth="1"/>
    <col min="4055" max="4055" width="5.07421875" style="1629" customWidth="1"/>
    <col min="4056" max="4056" width="8.07421875" style="1629" customWidth="1"/>
    <col min="4057" max="4057" width="3.07421875" style="1629" customWidth="1"/>
    <col min="4058" max="4071" width="5.07421875" style="1629" customWidth="1"/>
    <col min="4072" max="4072" width="6.07421875" style="1629" customWidth="1"/>
    <col min="4073" max="4077" width="5.07421875" style="1629" customWidth="1"/>
    <col min="4078" max="4078" width="7.61328125" style="1629" customWidth="1"/>
    <col min="4079" max="4102" width="5.07421875" style="1629" customWidth="1"/>
    <col min="4103" max="4103" width="4.61328125" style="1629"/>
    <col min="4104" max="4104" width="7.3828125" style="1629" customWidth="1"/>
    <col min="4105" max="4308" width="4.61328125" style="1629"/>
    <col min="4309" max="4309" width="3" style="1629" customWidth="1"/>
    <col min="4310" max="4310" width="3.765625" style="1629" customWidth="1"/>
    <col min="4311" max="4311" width="5.07421875" style="1629" customWidth="1"/>
    <col min="4312" max="4312" width="8.07421875" style="1629" customWidth="1"/>
    <col min="4313" max="4313" width="3.07421875" style="1629" customWidth="1"/>
    <col min="4314" max="4327" width="5.07421875" style="1629" customWidth="1"/>
    <col min="4328" max="4328" width="6.07421875" style="1629" customWidth="1"/>
    <col min="4329" max="4333" width="5.07421875" style="1629" customWidth="1"/>
    <col min="4334" max="4334" width="7.61328125" style="1629" customWidth="1"/>
    <col min="4335" max="4358" width="5.07421875" style="1629" customWidth="1"/>
    <col min="4359" max="4359" width="4.61328125" style="1629"/>
    <col min="4360" max="4360" width="7.3828125" style="1629" customWidth="1"/>
    <col min="4361" max="4564" width="4.61328125" style="1629"/>
    <col min="4565" max="4565" width="3" style="1629" customWidth="1"/>
    <col min="4566" max="4566" width="3.765625" style="1629" customWidth="1"/>
    <col min="4567" max="4567" width="5.07421875" style="1629" customWidth="1"/>
    <col min="4568" max="4568" width="8.07421875" style="1629" customWidth="1"/>
    <col min="4569" max="4569" width="3.07421875" style="1629" customWidth="1"/>
    <col min="4570" max="4583" width="5.07421875" style="1629" customWidth="1"/>
    <col min="4584" max="4584" width="6.07421875" style="1629" customWidth="1"/>
    <col min="4585" max="4589" width="5.07421875" style="1629" customWidth="1"/>
    <col min="4590" max="4590" width="7.61328125" style="1629" customWidth="1"/>
    <col min="4591" max="4614" width="5.07421875" style="1629" customWidth="1"/>
    <col min="4615" max="4615" width="4.61328125" style="1629"/>
    <col min="4616" max="4616" width="7.3828125" style="1629" customWidth="1"/>
    <col min="4617" max="4820" width="4.61328125" style="1629"/>
    <col min="4821" max="4821" width="3" style="1629" customWidth="1"/>
    <col min="4822" max="4822" width="3.765625" style="1629" customWidth="1"/>
    <col min="4823" max="4823" width="5.07421875" style="1629" customWidth="1"/>
    <col min="4824" max="4824" width="8.07421875" style="1629" customWidth="1"/>
    <col min="4825" max="4825" width="3.07421875" style="1629" customWidth="1"/>
    <col min="4826" max="4839" width="5.07421875" style="1629" customWidth="1"/>
    <col min="4840" max="4840" width="6.07421875" style="1629" customWidth="1"/>
    <col min="4841" max="4845" width="5.07421875" style="1629" customWidth="1"/>
    <col min="4846" max="4846" width="7.61328125" style="1629" customWidth="1"/>
    <col min="4847" max="4870" width="5.07421875" style="1629" customWidth="1"/>
    <col min="4871" max="4871" width="4.61328125" style="1629"/>
    <col min="4872" max="4872" width="7.3828125" style="1629" customWidth="1"/>
    <col min="4873" max="5076" width="4.61328125" style="1629"/>
    <col min="5077" max="5077" width="3" style="1629" customWidth="1"/>
    <col min="5078" max="5078" width="3.765625" style="1629" customWidth="1"/>
    <col min="5079" max="5079" width="5.07421875" style="1629" customWidth="1"/>
    <col min="5080" max="5080" width="8.07421875" style="1629" customWidth="1"/>
    <col min="5081" max="5081" width="3.07421875" style="1629" customWidth="1"/>
    <col min="5082" max="5095" width="5.07421875" style="1629" customWidth="1"/>
    <col min="5096" max="5096" width="6.07421875" style="1629" customWidth="1"/>
    <col min="5097" max="5101" width="5.07421875" style="1629" customWidth="1"/>
    <col min="5102" max="5102" width="7.61328125" style="1629" customWidth="1"/>
    <col min="5103" max="5126" width="5.07421875" style="1629" customWidth="1"/>
    <col min="5127" max="5127" width="4.61328125" style="1629"/>
    <col min="5128" max="5128" width="7.3828125" style="1629" customWidth="1"/>
    <col min="5129" max="5332" width="4.61328125" style="1629"/>
    <col min="5333" max="5333" width="3" style="1629" customWidth="1"/>
    <col min="5334" max="5334" width="3.765625" style="1629" customWidth="1"/>
    <col min="5335" max="5335" width="5.07421875" style="1629" customWidth="1"/>
    <col min="5336" max="5336" width="8.07421875" style="1629" customWidth="1"/>
    <col min="5337" max="5337" width="3.07421875" style="1629" customWidth="1"/>
    <col min="5338" max="5351" width="5.07421875" style="1629" customWidth="1"/>
    <col min="5352" max="5352" width="6.07421875" style="1629" customWidth="1"/>
    <col min="5353" max="5357" width="5.07421875" style="1629" customWidth="1"/>
    <col min="5358" max="5358" width="7.61328125" style="1629" customWidth="1"/>
    <col min="5359" max="5382" width="5.07421875" style="1629" customWidth="1"/>
    <col min="5383" max="5383" width="4.61328125" style="1629"/>
    <col min="5384" max="5384" width="7.3828125" style="1629" customWidth="1"/>
    <col min="5385" max="5588" width="4.61328125" style="1629"/>
    <col min="5589" max="5589" width="3" style="1629" customWidth="1"/>
    <col min="5590" max="5590" width="3.765625" style="1629" customWidth="1"/>
    <col min="5591" max="5591" width="5.07421875" style="1629" customWidth="1"/>
    <col min="5592" max="5592" width="8.07421875" style="1629" customWidth="1"/>
    <col min="5593" max="5593" width="3.07421875" style="1629" customWidth="1"/>
    <col min="5594" max="5607" width="5.07421875" style="1629" customWidth="1"/>
    <col min="5608" max="5608" width="6.07421875" style="1629" customWidth="1"/>
    <col min="5609" max="5613" width="5.07421875" style="1629" customWidth="1"/>
    <col min="5614" max="5614" width="7.61328125" style="1629" customWidth="1"/>
    <col min="5615" max="5638" width="5.07421875" style="1629" customWidth="1"/>
    <col min="5639" max="5639" width="4.61328125" style="1629"/>
    <col min="5640" max="5640" width="7.3828125" style="1629" customWidth="1"/>
    <col min="5641" max="5844" width="4.61328125" style="1629"/>
    <col min="5845" max="5845" width="3" style="1629" customWidth="1"/>
    <col min="5846" max="5846" width="3.765625" style="1629" customWidth="1"/>
    <col min="5847" max="5847" width="5.07421875" style="1629" customWidth="1"/>
    <col min="5848" max="5848" width="8.07421875" style="1629" customWidth="1"/>
    <col min="5849" max="5849" width="3.07421875" style="1629" customWidth="1"/>
    <col min="5850" max="5863" width="5.07421875" style="1629" customWidth="1"/>
    <col min="5864" max="5864" width="6.07421875" style="1629" customWidth="1"/>
    <col min="5865" max="5869" width="5.07421875" style="1629" customWidth="1"/>
    <col min="5870" max="5870" width="7.61328125" style="1629" customWidth="1"/>
    <col min="5871" max="5894" width="5.07421875" style="1629" customWidth="1"/>
    <col min="5895" max="5895" width="4.61328125" style="1629"/>
    <col min="5896" max="5896" width="7.3828125" style="1629" customWidth="1"/>
    <col min="5897" max="6100" width="4.61328125" style="1629"/>
    <col min="6101" max="6101" width="3" style="1629" customWidth="1"/>
    <col min="6102" max="6102" width="3.765625" style="1629" customWidth="1"/>
    <col min="6103" max="6103" width="5.07421875" style="1629" customWidth="1"/>
    <col min="6104" max="6104" width="8.07421875" style="1629" customWidth="1"/>
    <col min="6105" max="6105" width="3.07421875" style="1629" customWidth="1"/>
    <col min="6106" max="6119" width="5.07421875" style="1629" customWidth="1"/>
    <col min="6120" max="6120" width="6.07421875" style="1629" customWidth="1"/>
    <col min="6121" max="6125" width="5.07421875" style="1629" customWidth="1"/>
    <col min="6126" max="6126" width="7.61328125" style="1629" customWidth="1"/>
    <col min="6127" max="6150" width="5.07421875" style="1629" customWidth="1"/>
    <col min="6151" max="6151" width="4.61328125" style="1629"/>
    <col min="6152" max="6152" width="7.3828125" style="1629" customWidth="1"/>
    <col min="6153" max="6356" width="4.61328125" style="1629"/>
    <col min="6357" max="6357" width="3" style="1629" customWidth="1"/>
    <col min="6358" max="6358" width="3.765625" style="1629" customWidth="1"/>
    <col min="6359" max="6359" width="5.07421875" style="1629" customWidth="1"/>
    <col min="6360" max="6360" width="8.07421875" style="1629" customWidth="1"/>
    <col min="6361" max="6361" width="3.07421875" style="1629" customWidth="1"/>
    <col min="6362" max="6375" width="5.07421875" style="1629" customWidth="1"/>
    <col min="6376" max="6376" width="6.07421875" style="1629" customWidth="1"/>
    <col min="6377" max="6381" width="5.07421875" style="1629" customWidth="1"/>
    <col min="6382" max="6382" width="7.61328125" style="1629" customWidth="1"/>
    <col min="6383" max="6406" width="5.07421875" style="1629" customWidth="1"/>
    <col min="6407" max="6407" width="4.61328125" style="1629"/>
    <col min="6408" max="6408" width="7.3828125" style="1629" customWidth="1"/>
    <col min="6409" max="6612" width="4.61328125" style="1629"/>
    <col min="6613" max="6613" width="3" style="1629" customWidth="1"/>
    <col min="6614" max="6614" width="3.765625" style="1629" customWidth="1"/>
    <col min="6615" max="6615" width="5.07421875" style="1629" customWidth="1"/>
    <col min="6616" max="6616" width="8.07421875" style="1629" customWidth="1"/>
    <col min="6617" max="6617" width="3.07421875" style="1629" customWidth="1"/>
    <col min="6618" max="6631" width="5.07421875" style="1629" customWidth="1"/>
    <col min="6632" max="6632" width="6.07421875" style="1629" customWidth="1"/>
    <col min="6633" max="6637" width="5.07421875" style="1629" customWidth="1"/>
    <col min="6638" max="6638" width="7.61328125" style="1629" customWidth="1"/>
    <col min="6639" max="6662" width="5.07421875" style="1629" customWidth="1"/>
    <col min="6663" max="6663" width="4.61328125" style="1629"/>
    <col min="6664" max="6664" width="7.3828125" style="1629" customWidth="1"/>
    <col min="6665" max="6868" width="4.61328125" style="1629"/>
    <col min="6869" max="6869" width="3" style="1629" customWidth="1"/>
    <col min="6870" max="6870" width="3.765625" style="1629" customWidth="1"/>
    <col min="6871" max="6871" width="5.07421875" style="1629" customWidth="1"/>
    <col min="6872" max="6872" width="8.07421875" style="1629" customWidth="1"/>
    <col min="6873" max="6873" width="3.07421875" style="1629" customWidth="1"/>
    <col min="6874" max="6887" width="5.07421875" style="1629" customWidth="1"/>
    <col min="6888" max="6888" width="6.07421875" style="1629" customWidth="1"/>
    <col min="6889" max="6893" width="5.07421875" style="1629" customWidth="1"/>
    <col min="6894" max="6894" width="7.61328125" style="1629" customWidth="1"/>
    <col min="6895" max="6918" width="5.07421875" style="1629" customWidth="1"/>
    <col min="6919" max="6919" width="4.61328125" style="1629"/>
    <col min="6920" max="6920" width="7.3828125" style="1629" customWidth="1"/>
    <col min="6921" max="7124" width="4.61328125" style="1629"/>
    <col min="7125" max="7125" width="3" style="1629" customWidth="1"/>
    <col min="7126" max="7126" width="3.765625" style="1629" customWidth="1"/>
    <col min="7127" max="7127" width="5.07421875" style="1629" customWidth="1"/>
    <col min="7128" max="7128" width="8.07421875" style="1629" customWidth="1"/>
    <col min="7129" max="7129" width="3.07421875" style="1629" customWidth="1"/>
    <col min="7130" max="7143" width="5.07421875" style="1629" customWidth="1"/>
    <col min="7144" max="7144" width="6.07421875" style="1629" customWidth="1"/>
    <col min="7145" max="7149" width="5.07421875" style="1629" customWidth="1"/>
    <col min="7150" max="7150" width="7.61328125" style="1629" customWidth="1"/>
    <col min="7151" max="7174" width="5.07421875" style="1629" customWidth="1"/>
    <col min="7175" max="7175" width="4.61328125" style="1629"/>
    <col min="7176" max="7176" width="7.3828125" style="1629" customWidth="1"/>
    <col min="7177" max="7380" width="4.61328125" style="1629"/>
    <col min="7381" max="7381" width="3" style="1629" customWidth="1"/>
    <col min="7382" max="7382" width="3.765625" style="1629" customWidth="1"/>
    <col min="7383" max="7383" width="5.07421875" style="1629" customWidth="1"/>
    <col min="7384" max="7384" width="8.07421875" style="1629" customWidth="1"/>
    <col min="7385" max="7385" width="3.07421875" style="1629" customWidth="1"/>
    <col min="7386" max="7399" width="5.07421875" style="1629" customWidth="1"/>
    <col min="7400" max="7400" width="6.07421875" style="1629" customWidth="1"/>
    <col min="7401" max="7405" width="5.07421875" style="1629" customWidth="1"/>
    <col min="7406" max="7406" width="7.61328125" style="1629" customWidth="1"/>
    <col min="7407" max="7430" width="5.07421875" style="1629" customWidth="1"/>
    <col min="7431" max="7431" width="4.61328125" style="1629"/>
    <col min="7432" max="7432" width="7.3828125" style="1629" customWidth="1"/>
    <col min="7433" max="7636" width="4.61328125" style="1629"/>
    <col min="7637" max="7637" width="3" style="1629" customWidth="1"/>
    <col min="7638" max="7638" width="3.765625" style="1629" customWidth="1"/>
    <col min="7639" max="7639" width="5.07421875" style="1629" customWidth="1"/>
    <col min="7640" max="7640" width="8.07421875" style="1629" customWidth="1"/>
    <col min="7641" max="7641" width="3.07421875" style="1629" customWidth="1"/>
    <col min="7642" max="7655" width="5.07421875" style="1629" customWidth="1"/>
    <col min="7656" max="7656" width="6.07421875" style="1629" customWidth="1"/>
    <col min="7657" max="7661" width="5.07421875" style="1629" customWidth="1"/>
    <col min="7662" max="7662" width="7.61328125" style="1629" customWidth="1"/>
    <col min="7663" max="7686" width="5.07421875" style="1629" customWidth="1"/>
    <col min="7687" max="7687" width="4.61328125" style="1629"/>
    <col min="7688" max="7688" width="7.3828125" style="1629" customWidth="1"/>
    <col min="7689" max="7892" width="4.61328125" style="1629"/>
    <col min="7893" max="7893" width="3" style="1629" customWidth="1"/>
    <col min="7894" max="7894" width="3.765625" style="1629" customWidth="1"/>
    <col min="7895" max="7895" width="5.07421875" style="1629" customWidth="1"/>
    <col min="7896" max="7896" width="8.07421875" style="1629" customWidth="1"/>
    <col min="7897" max="7897" width="3.07421875" style="1629" customWidth="1"/>
    <col min="7898" max="7911" width="5.07421875" style="1629" customWidth="1"/>
    <col min="7912" max="7912" width="6.07421875" style="1629" customWidth="1"/>
    <col min="7913" max="7917" width="5.07421875" style="1629" customWidth="1"/>
    <col min="7918" max="7918" width="7.61328125" style="1629" customWidth="1"/>
    <col min="7919" max="7942" width="5.07421875" style="1629" customWidth="1"/>
    <col min="7943" max="7943" width="4.61328125" style="1629"/>
    <col min="7944" max="7944" width="7.3828125" style="1629" customWidth="1"/>
    <col min="7945" max="8148" width="4.61328125" style="1629"/>
    <col min="8149" max="8149" width="3" style="1629" customWidth="1"/>
    <col min="8150" max="8150" width="3.765625" style="1629" customWidth="1"/>
    <col min="8151" max="8151" width="5.07421875" style="1629" customWidth="1"/>
    <col min="8152" max="8152" width="8.07421875" style="1629" customWidth="1"/>
    <col min="8153" max="8153" width="3.07421875" style="1629" customWidth="1"/>
    <col min="8154" max="8167" width="5.07421875" style="1629" customWidth="1"/>
    <col min="8168" max="8168" width="6.07421875" style="1629" customWidth="1"/>
    <col min="8169" max="8173" width="5.07421875" style="1629" customWidth="1"/>
    <col min="8174" max="8174" width="7.61328125" style="1629" customWidth="1"/>
    <col min="8175" max="8198" width="5.07421875" style="1629" customWidth="1"/>
    <col min="8199" max="8199" width="4.61328125" style="1629"/>
    <col min="8200" max="8200" width="7.3828125" style="1629" customWidth="1"/>
    <col min="8201" max="8404" width="4.61328125" style="1629"/>
    <col min="8405" max="8405" width="3" style="1629" customWidth="1"/>
    <col min="8406" max="8406" width="3.765625" style="1629" customWidth="1"/>
    <col min="8407" max="8407" width="5.07421875" style="1629" customWidth="1"/>
    <col min="8408" max="8408" width="8.07421875" style="1629" customWidth="1"/>
    <col min="8409" max="8409" width="3.07421875" style="1629" customWidth="1"/>
    <col min="8410" max="8423" width="5.07421875" style="1629" customWidth="1"/>
    <col min="8424" max="8424" width="6.07421875" style="1629" customWidth="1"/>
    <col min="8425" max="8429" width="5.07421875" style="1629" customWidth="1"/>
    <col min="8430" max="8430" width="7.61328125" style="1629" customWidth="1"/>
    <col min="8431" max="8454" width="5.07421875" style="1629" customWidth="1"/>
    <col min="8455" max="8455" width="4.61328125" style="1629"/>
    <col min="8456" max="8456" width="7.3828125" style="1629" customWidth="1"/>
    <col min="8457" max="8660" width="4.61328125" style="1629"/>
    <col min="8661" max="8661" width="3" style="1629" customWidth="1"/>
    <col min="8662" max="8662" width="3.765625" style="1629" customWidth="1"/>
    <col min="8663" max="8663" width="5.07421875" style="1629" customWidth="1"/>
    <col min="8664" max="8664" width="8.07421875" style="1629" customWidth="1"/>
    <col min="8665" max="8665" width="3.07421875" style="1629" customWidth="1"/>
    <col min="8666" max="8679" width="5.07421875" style="1629" customWidth="1"/>
    <col min="8680" max="8680" width="6.07421875" style="1629" customWidth="1"/>
    <col min="8681" max="8685" width="5.07421875" style="1629" customWidth="1"/>
    <col min="8686" max="8686" width="7.61328125" style="1629" customWidth="1"/>
    <col min="8687" max="8710" width="5.07421875" style="1629" customWidth="1"/>
    <col min="8711" max="8711" width="4.61328125" style="1629"/>
    <col min="8712" max="8712" width="7.3828125" style="1629" customWidth="1"/>
    <col min="8713" max="8916" width="4.61328125" style="1629"/>
    <col min="8917" max="8917" width="3" style="1629" customWidth="1"/>
    <col min="8918" max="8918" width="3.765625" style="1629" customWidth="1"/>
    <col min="8919" max="8919" width="5.07421875" style="1629" customWidth="1"/>
    <col min="8920" max="8920" width="8.07421875" style="1629" customWidth="1"/>
    <col min="8921" max="8921" width="3.07421875" style="1629" customWidth="1"/>
    <col min="8922" max="8935" width="5.07421875" style="1629" customWidth="1"/>
    <col min="8936" max="8936" width="6.07421875" style="1629" customWidth="1"/>
    <col min="8937" max="8941" width="5.07421875" style="1629" customWidth="1"/>
    <col min="8942" max="8942" width="7.61328125" style="1629" customWidth="1"/>
    <col min="8943" max="8966" width="5.07421875" style="1629" customWidth="1"/>
    <col min="8967" max="8967" width="4.61328125" style="1629"/>
    <col min="8968" max="8968" width="7.3828125" style="1629" customWidth="1"/>
    <col min="8969" max="9172" width="4.61328125" style="1629"/>
    <col min="9173" max="9173" width="3" style="1629" customWidth="1"/>
    <col min="9174" max="9174" width="3.765625" style="1629" customWidth="1"/>
    <col min="9175" max="9175" width="5.07421875" style="1629" customWidth="1"/>
    <col min="9176" max="9176" width="8.07421875" style="1629" customWidth="1"/>
    <col min="9177" max="9177" width="3.07421875" style="1629" customWidth="1"/>
    <col min="9178" max="9191" width="5.07421875" style="1629" customWidth="1"/>
    <col min="9192" max="9192" width="6.07421875" style="1629" customWidth="1"/>
    <col min="9193" max="9197" width="5.07421875" style="1629" customWidth="1"/>
    <col min="9198" max="9198" width="7.61328125" style="1629" customWidth="1"/>
    <col min="9199" max="9222" width="5.07421875" style="1629" customWidth="1"/>
    <col min="9223" max="9223" width="4.61328125" style="1629"/>
    <col min="9224" max="9224" width="7.3828125" style="1629" customWidth="1"/>
    <col min="9225" max="9428" width="4.61328125" style="1629"/>
    <col min="9429" max="9429" width="3" style="1629" customWidth="1"/>
    <col min="9430" max="9430" width="3.765625" style="1629" customWidth="1"/>
    <col min="9431" max="9431" width="5.07421875" style="1629" customWidth="1"/>
    <col min="9432" max="9432" width="8.07421875" style="1629" customWidth="1"/>
    <col min="9433" max="9433" width="3.07421875" style="1629" customWidth="1"/>
    <col min="9434" max="9447" width="5.07421875" style="1629" customWidth="1"/>
    <col min="9448" max="9448" width="6.07421875" style="1629" customWidth="1"/>
    <col min="9449" max="9453" width="5.07421875" style="1629" customWidth="1"/>
    <col min="9454" max="9454" width="7.61328125" style="1629" customWidth="1"/>
    <col min="9455" max="9478" width="5.07421875" style="1629" customWidth="1"/>
    <col min="9479" max="9479" width="4.61328125" style="1629"/>
    <col min="9480" max="9480" width="7.3828125" style="1629" customWidth="1"/>
    <col min="9481" max="9684" width="4.61328125" style="1629"/>
    <col min="9685" max="9685" width="3" style="1629" customWidth="1"/>
    <col min="9686" max="9686" width="3.765625" style="1629" customWidth="1"/>
    <col min="9687" max="9687" width="5.07421875" style="1629" customWidth="1"/>
    <col min="9688" max="9688" width="8.07421875" style="1629" customWidth="1"/>
    <col min="9689" max="9689" width="3.07421875" style="1629" customWidth="1"/>
    <col min="9690" max="9703" width="5.07421875" style="1629" customWidth="1"/>
    <col min="9704" max="9704" width="6.07421875" style="1629" customWidth="1"/>
    <col min="9705" max="9709" width="5.07421875" style="1629" customWidth="1"/>
    <col min="9710" max="9710" width="7.61328125" style="1629" customWidth="1"/>
    <col min="9711" max="9734" width="5.07421875" style="1629" customWidth="1"/>
    <col min="9735" max="9735" width="4.61328125" style="1629"/>
    <col min="9736" max="9736" width="7.3828125" style="1629" customWidth="1"/>
    <col min="9737" max="9940" width="4.61328125" style="1629"/>
    <col min="9941" max="9941" width="3" style="1629" customWidth="1"/>
    <col min="9942" max="9942" width="3.765625" style="1629" customWidth="1"/>
    <col min="9943" max="9943" width="5.07421875" style="1629" customWidth="1"/>
    <col min="9944" max="9944" width="8.07421875" style="1629" customWidth="1"/>
    <col min="9945" max="9945" width="3.07421875" style="1629" customWidth="1"/>
    <col min="9946" max="9959" width="5.07421875" style="1629" customWidth="1"/>
    <col min="9960" max="9960" width="6.07421875" style="1629" customWidth="1"/>
    <col min="9961" max="9965" width="5.07421875" style="1629" customWidth="1"/>
    <col min="9966" max="9966" width="7.61328125" style="1629" customWidth="1"/>
    <col min="9967" max="9990" width="5.07421875" style="1629" customWidth="1"/>
    <col min="9991" max="9991" width="4.61328125" style="1629"/>
    <col min="9992" max="9992" width="7.3828125" style="1629" customWidth="1"/>
    <col min="9993" max="10196" width="4.61328125" style="1629"/>
    <col min="10197" max="10197" width="3" style="1629" customWidth="1"/>
    <col min="10198" max="10198" width="3.765625" style="1629" customWidth="1"/>
    <col min="10199" max="10199" width="5.07421875" style="1629" customWidth="1"/>
    <col min="10200" max="10200" width="8.07421875" style="1629" customWidth="1"/>
    <col min="10201" max="10201" width="3.07421875" style="1629" customWidth="1"/>
    <col min="10202" max="10215" width="5.07421875" style="1629" customWidth="1"/>
    <col min="10216" max="10216" width="6.07421875" style="1629" customWidth="1"/>
    <col min="10217" max="10221" width="5.07421875" style="1629" customWidth="1"/>
    <col min="10222" max="10222" width="7.61328125" style="1629" customWidth="1"/>
    <col min="10223" max="10246" width="5.07421875" style="1629" customWidth="1"/>
    <col min="10247" max="10247" width="4.61328125" style="1629"/>
    <col min="10248" max="10248" width="7.3828125" style="1629" customWidth="1"/>
    <col min="10249" max="10452" width="4.61328125" style="1629"/>
    <col min="10453" max="10453" width="3" style="1629" customWidth="1"/>
    <col min="10454" max="10454" width="3.765625" style="1629" customWidth="1"/>
    <col min="10455" max="10455" width="5.07421875" style="1629" customWidth="1"/>
    <col min="10456" max="10456" width="8.07421875" style="1629" customWidth="1"/>
    <col min="10457" max="10457" width="3.07421875" style="1629" customWidth="1"/>
    <col min="10458" max="10471" width="5.07421875" style="1629" customWidth="1"/>
    <col min="10472" max="10472" width="6.07421875" style="1629" customWidth="1"/>
    <col min="10473" max="10477" width="5.07421875" style="1629" customWidth="1"/>
    <col min="10478" max="10478" width="7.61328125" style="1629" customWidth="1"/>
    <col min="10479" max="10502" width="5.07421875" style="1629" customWidth="1"/>
    <col min="10503" max="10503" width="4.61328125" style="1629"/>
    <col min="10504" max="10504" width="7.3828125" style="1629" customWidth="1"/>
    <col min="10505" max="10708" width="4.61328125" style="1629"/>
    <col min="10709" max="10709" width="3" style="1629" customWidth="1"/>
    <col min="10710" max="10710" width="3.765625" style="1629" customWidth="1"/>
    <col min="10711" max="10711" width="5.07421875" style="1629" customWidth="1"/>
    <col min="10712" max="10712" width="8.07421875" style="1629" customWidth="1"/>
    <col min="10713" max="10713" width="3.07421875" style="1629" customWidth="1"/>
    <col min="10714" max="10727" width="5.07421875" style="1629" customWidth="1"/>
    <col min="10728" max="10728" width="6.07421875" style="1629" customWidth="1"/>
    <col min="10729" max="10733" width="5.07421875" style="1629" customWidth="1"/>
    <col min="10734" max="10734" width="7.61328125" style="1629" customWidth="1"/>
    <col min="10735" max="10758" width="5.07421875" style="1629" customWidth="1"/>
    <col min="10759" max="10759" width="4.61328125" style="1629"/>
    <col min="10760" max="10760" width="7.3828125" style="1629" customWidth="1"/>
    <col min="10761" max="10964" width="4.61328125" style="1629"/>
    <col min="10965" max="10965" width="3" style="1629" customWidth="1"/>
    <col min="10966" max="10966" width="3.765625" style="1629" customWidth="1"/>
    <col min="10967" max="10967" width="5.07421875" style="1629" customWidth="1"/>
    <col min="10968" max="10968" width="8.07421875" style="1629" customWidth="1"/>
    <col min="10969" max="10969" width="3.07421875" style="1629" customWidth="1"/>
    <col min="10970" max="10983" width="5.07421875" style="1629" customWidth="1"/>
    <col min="10984" max="10984" width="6.07421875" style="1629" customWidth="1"/>
    <col min="10985" max="10989" width="5.07421875" style="1629" customWidth="1"/>
    <col min="10990" max="10990" width="7.61328125" style="1629" customWidth="1"/>
    <col min="10991" max="11014" width="5.07421875" style="1629" customWidth="1"/>
    <col min="11015" max="11015" width="4.61328125" style="1629"/>
    <col min="11016" max="11016" width="7.3828125" style="1629" customWidth="1"/>
    <col min="11017" max="11220" width="4.61328125" style="1629"/>
    <col min="11221" max="11221" width="3" style="1629" customWidth="1"/>
    <col min="11222" max="11222" width="3.765625" style="1629" customWidth="1"/>
    <col min="11223" max="11223" width="5.07421875" style="1629" customWidth="1"/>
    <col min="11224" max="11224" width="8.07421875" style="1629" customWidth="1"/>
    <col min="11225" max="11225" width="3.07421875" style="1629" customWidth="1"/>
    <col min="11226" max="11239" width="5.07421875" style="1629" customWidth="1"/>
    <col min="11240" max="11240" width="6.07421875" style="1629" customWidth="1"/>
    <col min="11241" max="11245" width="5.07421875" style="1629" customWidth="1"/>
    <col min="11246" max="11246" width="7.61328125" style="1629" customWidth="1"/>
    <col min="11247" max="11270" width="5.07421875" style="1629" customWidth="1"/>
    <col min="11271" max="11271" width="4.61328125" style="1629"/>
    <col min="11272" max="11272" width="7.3828125" style="1629" customWidth="1"/>
    <col min="11273" max="11476" width="4.61328125" style="1629"/>
    <col min="11477" max="11477" width="3" style="1629" customWidth="1"/>
    <col min="11478" max="11478" width="3.765625" style="1629" customWidth="1"/>
    <col min="11479" max="11479" width="5.07421875" style="1629" customWidth="1"/>
    <col min="11480" max="11480" width="8.07421875" style="1629" customWidth="1"/>
    <col min="11481" max="11481" width="3.07421875" style="1629" customWidth="1"/>
    <col min="11482" max="11495" width="5.07421875" style="1629" customWidth="1"/>
    <col min="11496" max="11496" width="6.07421875" style="1629" customWidth="1"/>
    <col min="11497" max="11501" width="5.07421875" style="1629" customWidth="1"/>
    <col min="11502" max="11502" width="7.61328125" style="1629" customWidth="1"/>
    <col min="11503" max="11526" width="5.07421875" style="1629" customWidth="1"/>
    <col min="11527" max="11527" width="4.61328125" style="1629"/>
    <col min="11528" max="11528" width="7.3828125" style="1629" customWidth="1"/>
    <col min="11529" max="11732" width="4.61328125" style="1629"/>
    <col min="11733" max="11733" width="3" style="1629" customWidth="1"/>
    <col min="11734" max="11734" width="3.765625" style="1629" customWidth="1"/>
    <col min="11735" max="11735" width="5.07421875" style="1629" customWidth="1"/>
    <col min="11736" max="11736" width="8.07421875" style="1629" customWidth="1"/>
    <col min="11737" max="11737" width="3.07421875" style="1629" customWidth="1"/>
    <col min="11738" max="11751" width="5.07421875" style="1629" customWidth="1"/>
    <col min="11752" max="11752" width="6.07421875" style="1629" customWidth="1"/>
    <col min="11753" max="11757" width="5.07421875" style="1629" customWidth="1"/>
    <col min="11758" max="11758" width="7.61328125" style="1629" customWidth="1"/>
    <col min="11759" max="11782" width="5.07421875" style="1629" customWidth="1"/>
    <col min="11783" max="11783" width="4.61328125" style="1629"/>
    <col min="11784" max="11784" width="7.3828125" style="1629" customWidth="1"/>
    <col min="11785" max="11988" width="4.61328125" style="1629"/>
    <col min="11989" max="11989" width="3" style="1629" customWidth="1"/>
    <col min="11990" max="11990" width="3.765625" style="1629" customWidth="1"/>
    <col min="11991" max="11991" width="5.07421875" style="1629" customWidth="1"/>
    <col min="11992" max="11992" width="8.07421875" style="1629" customWidth="1"/>
    <col min="11993" max="11993" width="3.07421875" style="1629" customWidth="1"/>
    <col min="11994" max="12007" width="5.07421875" style="1629" customWidth="1"/>
    <col min="12008" max="12008" width="6.07421875" style="1629" customWidth="1"/>
    <col min="12009" max="12013" width="5.07421875" style="1629" customWidth="1"/>
    <col min="12014" max="12014" width="7.61328125" style="1629" customWidth="1"/>
    <col min="12015" max="12038" width="5.07421875" style="1629" customWidth="1"/>
    <col min="12039" max="12039" width="4.61328125" style="1629"/>
    <col min="12040" max="12040" width="7.3828125" style="1629" customWidth="1"/>
    <col min="12041" max="12244" width="4.61328125" style="1629"/>
    <col min="12245" max="12245" width="3" style="1629" customWidth="1"/>
    <col min="12246" max="12246" width="3.765625" style="1629" customWidth="1"/>
    <col min="12247" max="12247" width="5.07421875" style="1629" customWidth="1"/>
    <col min="12248" max="12248" width="8.07421875" style="1629" customWidth="1"/>
    <col min="12249" max="12249" width="3.07421875" style="1629" customWidth="1"/>
    <col min="12250" max="12263" width="5.07421875" style="1629" customWidth="1"/>
    <col min="12264" max="12264" width="6.07421875" style="1629" customWidth="1"/>
    <col min="12265" max="12269" width="5.07421875" style="1629" customWidth="1"/>
    <col min="12270" max="12270" width="7.61328125" style="1629" customWidth="1"/>
    <col min="12271" max="12294" width="5.07421875" style="1629" customWidth="1"/>
    <col min="12295" max="12295" width="4.61328125" style="1629"/>
    <col min="12296" max="12296" width="7.3828125" style="1629" customWidth="1"/>
    <col min="12297" max="12500" width="4.61328125" style="1629"/>
    <col min="12501" max="12501" width="3" style="1629" customWidth="1"/>
    <col min="12502" max="12502" width="3.765625" style="1629" customWidth="1"/>
    <col min="12503" max="12503" width="5.07421875" style="1629" customWidth="1"/>
    <col min="12504" max="12504" width="8.07421875" style="1629" customWidth="1"/>
    <col min="12505" max="12505" width="3.07421875" style="1629" customWidth="1"/>
    <col min="12506" max="12519" width="5.07421875" style="1629" customWidth="1"/>
    <col min="12520" max="12520" width="6.07421875" style="1629" customWidth="1"/>
    <col min="12521" max="12525" width="5.07421875" style="1629" customWidth="1"/>
    <col min="12526" max="12526" width="7.61328125" style="1629" customWidth="1"/>
    <col min="12527" max="12550" width="5.07421875" style="1629" customWidth="1"/>
    <col min="12551" max="12551" width="4.61328125" style="1629"/>
    <col min="12552" max="12552" width="7.3828125" style="1629" customWidth="1"/>
    <col min="12553" max="12756" width="4.61328125" style="1629"/>
    <col min="12757" max="12757" width="3" style="1629" customWidth="1"/>
    <col min="12758" max="12758" width="3.765625" style="1629" customWidth="1"/>
    <col min="12759" max="12759" width="5.07421875" style="1629" customWidth="1"/>
    <col min="12760" max="12760" width="8.07421875" style="1629" customWidth="1"/>
    <col min="12761" max="12761" width="3.07421875" style="1629" customWidth="1"/>
    <col min="12762" max="12775" width="5.07421875" style="1629" customWidth="1"/>
    <col min="12776" max="12776" width="6.07421875" style="1629" customWidth="1"/>
    <col min="12777" max="12781" width="5.07421875" style="1629" customWidth="1"/>
    <col min="12782" max="12782" width="7.61328125" style="1629" customWidth="1"/>
    <col min="12783" max="12806" width="5.07421875" style="1629" customWidth="1"/>
    <col min="12807" max="12807" width="4.61328125" style="1629"/>
    <col min="12808" max="12808" width="7.3828125" style="1629" customWidth="1"/>
    <col min="12809" max="13012" width="4.61328125" style="1629"/>
    <col min="13013" max="13013" width="3" style="1629" customWidth="1"/>
    <col min="13014" max="13014" width="3.765625" style="1629" customWidth="1"/>
    <col min="13015" max="13015" width="5.07421875" style="1629" customWidth="1"/>
    <col min="13016" max="13016" width="8.07421875" style="1629" customWidth="1"/>
    <col min="13017" max="13017" width="3.07421875" style="1629" customWidth="1"/>
    <col min="13018" max="13031" width="5.07421875" style="1629" customWidth="1"/>
    <col min="13032" max="13032" width="6.07421875" style="1629" customWidth="1"/>
    <col min="13033" max="13037" width="5.07421875" style="1629" customWidth="1"/>
    <col min="13038" max="13038" width="7.61328125" style="1629" customWidth="1"/>
    <col min="13039" max="13062" width="5.07421875" style="1629" customWidth="1"/>
    <col min="13063" max="13063" width="4.61328125" style="1629"/>
    <col min="13064" max="13064" width="7.3828125" style="1629" customWidth="1"/>
    <col min="13065" max="13268" width="4.61328125" style="1629"/>
    <col min="13269" max="13269" width="3" style="1629" customWidth="1"/>
    <col min="13270" max="13270" width="3.765625" style="1629" customWidth="1"/>
    <col min="13271" max="13271" width="5.07421875" style="1629" customWidth="1"/>
    <col min="13272" max="13272" width="8.07421875" style="1629" customWidth="1"/>
    <col min="13273" max="13273" width="3.07421875" style="1629" customWidth="1"/>
    <col min="13274" max="13287" width="5.07421875" style="1629" customWidth="1"/>
    <col min="13288" max="13288" width="6.07421875" style="1629" customWidth="1"/>
    <col min="13289" max="13293" width="5.07421875" style="1629" customWidth="1"/>
    <col min="13294" max="13294" width="7.61328125" style="1629" customWidth="1"/>
    <col min="13295" max="13318" width="5.07421875" style="1629" customWidth="1"/>
    <col min="13319" max="13319" width="4.61328125" style="1629"/>
    <col min="13320" max="13320" width="7.3828125" style="1629" customWidth="1"/>
    <col min="13321" max="13524" width="4.61328125" style="1629"/>
    <col min="13525" max="13525" width="3" style="1629" customWidth="1"/>
    <col min="13526" max="13526" width="3.765625" style="1629" customWidth="1"/>
    <col min="13527" max="13527" width="5.07421875" style="1629" customWidth="1"/>
    <col min="13528" max="13528" width="8.07421875" style="1629" customWidth="1"/>
    <col min="13529" max="13529" width="3.07421875" style="1629" customWidth="1"/>
    <col min="13530" max="13543" width="5.07421875" style="1629" customWidth="1"/>
    <col min="13544" max="13544" width="6.07421875" style="1629" customWidth="1"/>
    <col min="13545" max="13549" width="5.07421875" style="1629" customWidth="1"/>
    <col min="13550" max="13550" width="7.61328125" style="1629" customWidth="1"/>
    <col min="13551" max="13574" width="5.07421875" style="1629" customWidth="1"/>
    <col min="13575" max="13575" width="4.61328125" style="1629"/>
    <col min="13576" max="13576" width="7.3828125" style="1629" customWidth="1"/>
    <col min="13577" max="13780" width="4.61328125" style="1629"/>
    <col min="13781" max="13781" width="3" style="1629" customWidth="1"/>
    <col min="13782" max="13782" width="3.765625" style="1629" customWidth="1"/>
    <col min="13783" max="13783" width="5.07421875" style="1629" customWidth="1"/>
    <col min="13784" max="13784" width="8.07421875" style="1629" customWidth="1"/>
    <col min="13785" max="13785" width="3.07421875" style="1629" customWidth="1"/>
    <col min="13786" max="13799" width="5.07421875" style="1629" customWidth="1"/>
    <col min="13800" max="13800" width="6.07421875" style="1629" customWidth="1"/>
    <col min="13801" max="13805" width="5.07421875" style="1629" customWidth="1"/>
    <col min="13806" max="13806" width="7.61328125" style="1629" customWidth="1"/>
    <col min="13807" max="13830" width="5.07421875" style="1629" customWidth="1"/>
    <col min="13831" max="13831" width="4.61328125" style="1629"/>
    <col min="13832" max="13832" width="7.3828125" style="1629" customWidth="1"/>
    <col min="13833" max="14036" width="4.61328125" style="1629"/>
    <col min="14037" max="14037" width="3" style="1629" customWidth="1"/>
    <col min="14038" max="14038" width="3.765625" style="1629" customWidth="1"/>
    <col min="14039" max="14039" width="5.07421875" style="1629" customWidth="1"/>
    <col min="14040" max="14040" width="8.07421875" style="1629" customWidth="1"/>
    <col min="14041" max="14041" width="3.07421875" style="1629" customWidth="1"/>
    <col min="14042" max="14055" width="5.07421875" style="1629" customWidth="1"/>
    <col min="14056" max="14056" width="6.07421875" style="1629" customWidth="1"/>
    <col min="14057" max="14061" width="5.07421875" style="1629" customWidth="1"/>
    <col min="14062" max="14062" width="7.61328125" style="1629" customWidth="1"/>
    <col min="14063" max="14086" width="5.07421875" style="1629" customWidth="1"/>
    <col min="14087" max="14087" width="4.61328125" style="1629"/>
    <col min="14088" max="14088" width="7.3828125" style="1629" customWidth="1"/>
    <col min="14089" max="14292" width="4.61328125" style="1629"/>
    <col min="14293" max="14293" width="3" style="1629" customWidth="1"/>
    <col min="14294" max="14294" width="3.765625" style="1629" customWidth="1"/>
    <col min="14295" max="14295" width="5.07421875" style="1629" customWidth="1"/>
    <col min="14296" max="14296" width="8.07421875" style="1629" customWidth="1"/>
    <col min="14297" max="14297" width="3.07421875" style="1629" customWidth="1"/>
    <col min="14298" max="14311" width="5.07421875" style="1629" customWidth="1"/>
    <col min="14312" max="14312" width="6.07421875" style="1629" customWidth="1"/>
    <col min="14313" max="14317" width="5.07421875" style="1629" customWidth="1"/>
    <col min="14318" max="14318" width="7.61328125" style="1629" customWidth="1"/>
    <col min="14319" max="14342" width="5.07421875" style="1629" customWidth="1"/>
    <col min="14343" max="14343" width="4.61328125" style="1629"/>
    <col min="14344" max="14344" width="7.3828125" style="1629" customWidth="1"/>
    <col min="14345" max="14548" width="4.61328125" style="1629"/>
    <col min="14549" max="14549" width="3" style="1629" customWidth="1"/>
    <col min="14550" max="14550" width="3.765625" style="1629" customWidth="1"/>
    <col min="14551" max="14551" width="5.07421875" style="1629" customWidth="1"/>
    <col min="14552" max="14552" width="8.07421875" style="1629" customWidth="1"/>
    <col min="14553" max="14553" width="3.07421875" style="1629" customWidth="1"/>
    <col min="14554" max="14567" width="5.07421875" style="1629" customWidth="1"/>
    <col min="14568" max="14568" width="6.07421875" style="1629" customWidth="1"/>
    <col min="14569" max="14573" width="5.07421875" style="1629" customWidth="1"/>
    <col min="14574" max="14574" width="7.61328125" style="1629" customWidth="1"/>
    <col min="14575" max="14598" width="5.07421875" style="1629" customWidth="1"/>
    <col min="14599" max="14599" width="4.61328125" style="1629"/>
    <col min="14600" max="14600" width="7.3828125" style="1629" customWidth="1"/>
    <col min="14601" max="14804" width="4.61328125" style="1629"/>
    <col min="14805" max="14805" width="3" style="1629" customWidth="1"/>
    <col min="14806" max="14806" width="3.765625" style="1629" customWidth="1"/>
    <col min="14807" max="14807" width="5.07421875" style="1629" customWidth="1"/>
    <col min="14808" max="14808" width="8.07421875" style="1629" customWidth="1"/>
    <col min="14809" max="14809" width="3.07421875" style="1629" customWidth="1"/>
    <col min="14810" max="14823" width="5.07421875" style="1629" customWidth="1"/>
    <col min="14824" max="14824" width="6.07421875" style="1629" customWidth="1"/>
    <col min="14825" max="14829" width="5.07421875" style="1629" customWidth="1"/>
    <col min="14830" max="14830" width="7.61328125" style="1629" customWidth="1"/>
    <col min="14831" max="14854" width="5.07421875" style="1629" customWidth="1"/>
    <col min="14855" max="14855" width="4.61328125" style="1629"/>
    <col min="14856" max="14856" width="7.3828125" style="1629" customWidth="1"/>
    <col min="14857" max="15060" width="4.61328125" style="1629"/>
    <col min="15061" max="15061" width="3" style="1629" customWidth="1"/>
    <col min="15062" max="15062" width="3.765625" style="1629" customWidth="1"/>
    <col min="15063" max="15063" width="5.07421875" style="1629" customWidth="1"/>
    <col min="15064" max="15064" width="8.07421875" style="1629" customWidth="1"/>
    <col min="15065" max="15065" width="3.07421875" style="1629" customWidth="1"/>
    <col min="15066" max="15079" width="5.07421875" style="1629" customWidth="1"/>
    <col min="15080" max="15080" width="6.07421875" style="1629" customWidth="1"/>
    <col min="15081" max="15085" width="5.07421875" style="1629" customWidth="1"/>
    <col min="15086" max="15086" width="7.61328125" style="1629" customWidth="1"/>
    <col min="15087" max="15110" width="5.07421875" style="1629" customWidth="1"/>
    <col min="15111" max="15111" width="4.61328125" style="1629"/>
    <col min="15112" max="15112" width="7.3828125" style="1629" customWidth="1"/>
    <col min="15113" max="15316" width="4.61328125" style="1629"/>
    <col min="15317" max="15317" width="3" style="1629" customWidth="1"/>
    <col min="15318" max="15318" width="3.765625" style="1629" customWidth="1"/>
    <col min="15319" max="15319" width="5.07421875" style="1629" customWidth="1"/>
    <col min="15320" max="15320" width="8.07421875" style="1629" customWidth="1"/>
    <col min="15321" max="15321" width="3.07421875" style="1629" customWidth="1"/>
    <col min="15322" max="15335" width="5.07421875" style="1629" customWidth="1"/>
    <col min="15336" max="15336" width="6.07421875" style="1629" customWidth="1"/>
    <col min="15337" max="15341" width="5.07421875" style="1629" customWidth="1"/>
    <col min="15342" max="15342" width="7.61328125" style="1629" customWidth="1"/>
    <col min="15343" max="15366" width="5.07421875" style="1629" customWidth="1"/>
    <col min="15367" max="15367" width="4.61328125" style="1629"/>
    <col min="15368" max="15368" width="7.3828125" style="1629" customWidth="1"/>
    <col min="15369" max="15572" width="4.61328125" style="1629"/>
    <col min="15573" max="15573" width="3" style="1629" customWidth="1"/>
    <col min="15574" max="15574" width="3.765625" style="1629" customWidth="1"/>
    <col min="15575" max="15575" width="5.07421875" style="1629" customWidth="1"/>
    <col min="15576" max="15576" width="8.07421875" style="1629" customWidth="1"/>
    <col min="15577" max="15577" width="3.07421875" style="1629" customWidth="1"/>
    <col min="15578" max="15591" width="5.07421875" style="1629" customWidth="1"/>
    <col min="15592" max="15592" width="6.07421875" style="1629" customWidth="1"/>
    <col min="15593" max="15597" width="5.07421875" style="1629" customWidth="1"/>
    <col min="15598" max="15598" width="7.61328125" style="1629" customWidth="1"/>
    <col min="15599" max="15622" width="5.07421875" style="1629" customWidth="1"/>
    <col min="15623" max="15623" width="4.61328125" style="1629"/>
    <col min="15624" max="15624" width="7.3828125" style="1629" customWidth="1"/>
    <col min="15625" max="15828" width="4.61328125" style="1629"/>
    <col min="15829" max="15829" width="3" style="1629" customWidth="1"/>
    <col min="15830" max="15830" width="3.765625" style="1629" customWidth="1"/>
    <col min="15831" max="15831" width="5.07421875" style="1629" customWidth="1"/>
    <col min="15832" max="15832" width="8.07421875" style="1629" customWidth="1"/>
    <col min="15833" max="15833" width="3.07421875" style="1629" customWidth="1"/>
    <col min="15834" max="15847" width="5.07421875" style="1629" customWidth="1"/>
    <col min="15848" max="15848" width="6.07421875" style="1629" customWidth="1"/>
    <col min="15849" max="15853" width="5.07421875" style="1629" customWidth="1"/>
    <col min="15854" max="15854" width="7.61328125" style="1629" customWidth="1"/>
    <col min="15855" max="15878" width="5.07421875" style="1629" customWidth="1"/>
    <col min="15879" max="15879" width="4.61328125" style="1629"/>
    <col min="15880" max="15880" width="7.3828125" style="1629" customWidth="1"/>
    <col min="15881" max="16084" width="4.61328125" style="1629"/>
    <col min="16085" max="16085" width="3" style="1629" customWidth="1"/>
    <col min="16086" max="16086" width="3.765625" style="1629" customWidth="1"/>
    <col min="16087" max="16087" width="5.07421875" style="1629" customWidth="1"/>
    <col min="16088" max="16088" width="8.07421875" style="1629" customWidth="1"/>
    <col min="16089" max="16089" width="3.07421875" style="1629" customWidth="1"/>
    <col min="16090" max="16103" width="5.07421875" style="1629" customWidth="1"/>
    <col min="16104" max="16104" width="6.07421875" style="1629" customWidth="1"/>
    <col min="16105" max="16109" width="5.07421875" style="1629" customWidth="1"/>
    <col min="16110" max="16110" width="7.61328125" style="1629" customWidth="1"/>
    <col min="16111" max="16134" width="5.07421875" style="1629" customWidth="1"/>
    <col min="16135" max="16135" width="4.61328125" style="1629"/>
    <col min="16136" max="16136" width="7.3828125" style="1629" customWidth="1"/>
    <col min="16137" max="16384" width="4.61328125" style="1629"/>
  </cols>
  <sheetData>
    <row r="1" spans="2:11" s="1628" customFormat="1" ht="39.9" customHeight="1">
      <c r="B1" s="1632"/>
      <c r="C1" s="1633"/>
      <c r="D1" s="1633"/>
      <c r="E1" s="1634"/>
      <c r="F1" s="1634"/>
      <c r="G1" s="1634"/>
      <c r="H1" s="1635"/>
      <c r="I1" s="1635"/>
      <c r="J1" s="1635"/>
      <c r="K1" s="1654"/>
    </row>
    <row r="2" spans="2:11" s="1628" customFormat="1" ht="21" customHeight="1">
      <c r="B2" s="1636"/>
      <c r="C2" s="1637"/>
      <c r="D2" s="1638"/>
      <c r="E2" s="1633"/>
      <c r="F2" s="1633"/>
      <c r="G2" s="1639"/>
      <c r="H2" s="1635"/>
      <c r="I2" s="1654"/>
      <c r="K2" s="1655"/>
    </row>
    <row r="3" spans="2:11" s="1628" customFormat="1" ht="39.9" customHeight="1">
      <c r="B3" s="1636"/>
      <c r="C3" s="1637"/>
      <c r="D3" s="1640"/>
      <c r="E3" s="1877" t="s">
        <v>4402</v>
      </c>
      <c r="F3" s="1642"/>
      <c r="G3" s="1643"/>
      <c r="H3" s="1644"/>
      <c r="I3" s="1656"/>
      <c r="K3" s="1655"/>
    </row>
    <row r="4" spans="2:11" s="1628" customFormat="1" ht="39.9" customHeight="1">
      <c r="B4" s="1636"/>
      <c r="C4" s="1637"/>
      <c r="D4" s="1640"/>
      <c r="E4" s="1642"/>
      <c r="F4" s="1642"/>
      <c r="G4" s="1643"/>
      <c r="H4" s="1644"/>
      <c r="I4" s="1656"/>
      <c r="K4" s="1655"/>
    </row>
    <row r="5" spans="2:11" s="1628" customFormat="1" ht="60" customHeight="1">
      <c r="B5" s="1636"/>
      <c r="C5" s="1637"/>
      <c r="D5" s="1640"/>
      <c r="E5" s="1641" t="s">
        <v>1319</v>
      </c>
      <c r="F5" s="1642"/>
      <c r="G5" s="1645">
        <f>'Q8-ms 21'!R86</f>
        <v>0</v>
      </c>
      <c r="H5" s="1644"/>
      <c r="I5" s="1656"/>
      <c r="K5" s="1655"/>
    </row>
    <row r="6" spans="2:11" s="1628" customFormat="1" ht="60" customHeight="1">
      <c r="B6" s="1636"/>
      <c r="C6" s="1637"/>
      <c r="D6" s="1640"/>
      <c r="E6" s="1642"/>
      <c r="F6" s="1642"/>
      <c r="G6" s="1646"/>
      <c r="H6" s="1644"/>
      <c r="I6" s="1656"/>
      <c r="K6" s="1655"/>
    </row>
    <row r="7" spans="2:11" s="1628" customFormat="1" ht="60" customHeight="1">
      <c r="B7" s="1636"/>
      <c r="C7" s="1637"/>
      <c r="D7" s="1640"/>
      <c r="E7" s="1641" t="s">
        <v>1320</v>
      </c>
      <c r="F7" s="1642"/>
      <c r="G7" s="1645">
        <f>'Q9-ms 26'!V71</f>
        <v>0</v>
      </c>
      <c r="H7" s="1644"/>
      <c r="I7" s="1656"/>
      <c r="K7" s="1655"/>
    </row>
    <row r="8" spans="2:11" s="1628" customFormat="1" ht="60" customHeight="1">
      <c r="B8" s="1636"/>
      <c r="C8" s="1637"/>
      <c r="D8" s="1640"/>
      <c r="E8" s="1642"/>
      <c r="F8" s="1642"/>
      <c r="G8" s="1646"/>
      <c r="H8" s="1644"/>
      <c r="I8" s="1656"/>
      <c r="K8" s="1655"/>
    </row>
    <row r="9" spans="2:11" s="1628" customFormat="1" ht="60" customHeight="1">
      <c r="B9" s="1636"/>
      <c r="C9" s="1637"/>
      <c r="D9" s="1640"/>
      <c r="E9" s="1641" t="s">
        <v>1321</v>
      </c>
      <c r="F9" s="1642"/>
      <c r="G9" s="1645">
        <f>'Q5A-ms 10 &amp; 11'!CD75+'Q5B-ms 12 &amp; 13'!CD75</f>
        <v>0</v>
      </c>
      <c r="H9" s="1644"/>
      <c r="I9" s="1656"/>
      <c r="K9" s="1655"/>
    </row>
    <row r="10" spans="2:11" s="1628" customFormat="1" ht="60" customHeight="1">
      <c r="B10" s="1636"/>
      <c r="C10" s="1637"/>
      <c r="D10" s="1640"/>
      <c r="E10" s="1642"/>
      <c r="F10" s="1642"/>
      <c r="G10" s="1646"/>
      <c r="H10" s="1644"/>
      <c r="I10" s="1656"/>
      <c r="K10" s="1655"/>
    </row>
    <row r="11" spans="2:11" s="1628" customFormat="1" ht="60" customHeight="1">
      <c r="B11" s="1636"/>
      <c r="C11" s="1637"/>
      <c r="D11" s="1640"/>
      <c r="E11" s="1641" t="s">
        <v>1322</v>
      </c>
      <c r="F11" s="1642"/>
      <c r="G11" s="1645">
        <f>'Q5A-ms 10 &amp; 11'!AH75+'Q5B-ms 12 &amp; 13'!AH75</f>
        <v>0</v>
      </c>
      <c r="H11" s="1644"/>
      <c r="I11" s="1656"/>
      <c r="K11" s="1655"/>
    </row>
    <row r="12" spans="2:11" s="1628" customFormat="1" ht="60" customHeight="1">
      <c r="B12" s="1636"/>
      <c r="C12" s="1637"/>
      <c r="D12" s="1640"/>
      <c r="E12" s="1642"/>
      <c r="F12" s="1642"/>
      <c r="G12" s="1646"/>
      <c r="H12" s="1644"/>
      <c r="I12" s="1656"/>
      <c r="K12" s="1655"/>
    </row>
    <row r="13" spans="2:11" s="1628" customFormat="1" ht="60" customHeight="1">
      <c r="B13" s="1636"/>
      <c r="C13" s="1637"/>
      <c r="D13" s="1640"/>
      <c r="E13" s="1641" t="s">
        <v>1323</v>
      </c>
      <c r="F13" s="1642"/>
      <c r="G13" s="1645">
        <f>'Q4-ms 8 &amp; 9'!S84</f>
        <v>0</v>
      </c>
      <c r="H13" s="1644"/>
      <c r="I13" s="1656"/>
      <c r="K13" s="1655"/>
    </row>
    <row r="14" spans="2:11" s="1628" customFormat="1" ht="60" customHeight="1" thickBot="1">
      <c r="B14" s="1636"/>
      <c r="C14" s="1637"/>
      <c r="D14" s="1640"/>
      <c r="E14" s="1642"/>
      <c r="F14" s="1642"/>
      <c r="G14" s="1646"/>
      <c r="H14" s="1644"/>
      <c r="I14" s="1656"/>
      <c r="K14" s="1655"/>
    </row>
    <row r="15" spans="2:11" s="1628" customFormat="1" ht="60" customHeight="1" thickBot="1">
      <c r="B15" s="1636"/>
      <c r="C15" s="1637"/>
      <c r="D15" s="1640"/>
      <c r="E15" s="1877" t="s">
        <v>4398</v>
      </c>
      <c r="F15" s="1642"/>
      <c r="G15" s="1645">
        <f>'Q4-ms 8 &amp; 9'!S86+'Q9-ms 23'!AU7</f>
        <v>0</v>
      </c>
      <c r="H15" s="1644"/>
      <c r="I15" s="1656"/>
      <c r="K15" s="1655"/>
    </row>
    <row r="16" spans="2:11" s="1628" customFormat="1" ht="60" customHeight="1" thickBot="1">
      <c r="B16" s="1636"/>
      <c r="C16" s="1637"/>
      <c r="D16" s="1640"/>
      <c r="E16" s="1642"/>
      <c r="F16" s="1642"/>
      <c r="G16" s="1646"/>
      <c r="H16" s="1644"/>
      <c r="I16" s="1656"/>
      <c r="K16" s="1655"/>
    </row>
    <row r="17" spans="2:11" s="1628" customFormat="1" ht="60" customHeight="1" thickBot="1">
      <c r="B17" s="1636"/>
      <c r="C17" s="1637"/>
      <c r="D17" s="1640"/>
      <c r="E17" s="1877" t="s">
        <v>4399</v>
      </c>
      <c r="F17" s="1878"/>
      <c r="G17" s="1879">
        <f>'Q8-ms 21'!S9</f>
        <v>0</v>
      </c>
      <c r="H17" s="1644"/>
      <c r="I17" s="1656"/>
      <c r="K17" s="1655"/>
    </row>
    <row r="18" spans="2:11" s="1628" customFormat="1" ht="60" customHeight="1" thickBot="1">
      <c r="B18" s="1636"/>
      <c r="C18" s="1637"/>
      <c r="D18" s="1640"/>
      <c r="E18" s="1642"/>
      <c r="F18" s="1642"/>
      <c r="G18" s="1646"/>
      <c r="H18" s="1644"/>
      <c r="I18" s="1656"/>
      <c r="K18" s="1655"/>
    </row>
    <row r="19" spans="2:11" s="1628" customFormat="1" ht="60" customHeight="1" thickBot="1">
      <c r="B19" s="1636"/>
      <c r="C19" s="1637"/>
      <c r="D19" s="1640"/>
      <c r="E19" s="1877" t="s">
        <v>4400</v>
      </c>
      <c r="F19" s="1878"/>
      <c r="G19" s="1879">
        <f>'Q10&amp;Q11-ms 27'!BL18</f>
        <v>0</v>
      </c>
      <c r="H19" s="1644"/>
      <c r="I19" s="1656"/>
      <c r="K19" s="1655"/>
    </row>
    <row r="20" spans="2:11" s="1628" customFormat="1" ht="60" customHeight="1" thickBot="1">
      <c r="B20" s="1636"/>
      <c r="C20" s="1637"/>
      <c r="D20" s="1640"/>
      <c r="E20" s="1642"/>
      <c r="F20" s="1642"/>
      <c r="G20" s="1646"/>
      <c r="H20" s="1644"/>
      <c r="I20" s="1656"/>
      <c r="K20" s="1655"/>
    </row>
    <row r="21" spans="2:11" ht="60" customHeight="1" thickBot="1">
      <c r="B21" s="1647"/>
      <c r="D21" s="1647"/>
      <c r="E21" s="1641" t="s">
        <v>1324</v>
      </c>
      <c r="F21" s="1642"/>
      <c r="G21" s="1645">
        <f>(G5*'QSA-ms 37'!BS75)/100</f>
        <v>0</v>
      </c>
      <c r="I21" s="1657"/>
      <c r="K21" s="1657"/>
    </row>
    <row r="22" spans="2:11" ht="60" customHeight="1">
      <c r="B22" s="1647"/>
      <c r="D22" s="1647"/>
      <c r="G22" s="1648"/>
      <c r="I22" s="1657"/>
      <c r="K22" s="1657"/>
    </row>
    <row r="23" spans="2:11" ht="60" customHeight="1">
      <c r="B23" s="1647"/>
      <c r="D23" s="1647"/>
      <c r="E23" s="1641" t="s">
        <v>1325</v>
      </c>
      <c r="F23" s="1642"/>
      <c r="G23" s="1645">
        <f>(G7*'QSA-ms 38'!BS62)/100</f>
        <v>0</v>
      </c>
      <c r="I23" s="1657"/>
      <c r="K23" s="1657"/>
    </row>
    <row r="24" spans="2:11" ht="39.9" customHeight="1">
      <c r="B24" s="1647"/>
      <c r="D24" s="1649"/>
      <c r="E24" s="1650"/>
      <c r="F24" s="1650"/>
      <c r="G24" s="1651"/>
      <c r="H24" s="1652"/>
      <c r="I24" s="1658"/>
      <c r="K24" s="1657"/>
    </row>
    <row r="25" spans="2:11" ht="39.9" customHeight="1">
      <c r="B25" s="1647"/>
      <c r="K25" s="1657"/>
    </row>
    <row r="26" spans="2:11" ht="39.9" customHeight="1">
      <c r="B26" s="1649"/>
      <c r="C26" s="1650"/>
      <c r="D26" s="1650"/>
      <c r="E26" s="1650"/>
      <c r="F26" s="1650"/>
      <c r="G26" s="1653"/>
      <c r="H26" s="1652"/>
      <c r="I26" s="1652"/>
      <c r="J26" s="1652"/>
      <c r="K26" s="1658"/>
    </row>
  </sheetData>
  <pageMargins left="0.17" right="0.23622047244094499" top="0.39370078740157499" bottom="0.196850393700787" header="0.39370078740157499" footer="0.23622047244094499"/>
  <pageSetup paperSize="9" scale="2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2:DE97"/>
  <sheetViews>
    <sheetView showGridLines="0" view="pageBreakPreview" zoomScale="40" zoomScaleNormal="40" workbookViewId="0">
      <selection activeCell="B14" sqref="B14"/>
    </sheetView>
  </sheetViews>
  <sheetFormatPr defaultColWidth="1.61328125" defaultRowHeight="30" customHeight="1"/>
  <cols>
    <col min="1" max="1" width="1.61328125" style="9"/>
    <col min="2" max="2" width="7.3828125" style="9" customWidth="1"/>
    <col min="3" max="34" width="2.69140625" style="9" customWidth="1"/>
    <col min="35" max="35" width="3.69140625" style="9" customWidth="1"/>
    <col min="36" max="45" width="2.69140625" style="9" customWidth="1"/>
    <col min="46" max="46" width="3.69140625" style="9" customWidth="1"/>
    <col min="47" max="81" width="2.69140625" style="9" customWidth="1"/>
    <col min="82" max="82" width="2.07421875" style="9" customWidth="1"/>
    <col min="83" max="87" width="1.61328125" style="9"/>
    <col min="88" max="88" width="1.61328125" style="9" customWidth="1"/>
    <col min="89" max="89" width="1.61328125" style="9"/>
    <col min="90" max="90" width="16.3828125" style="9" customWidth="1"/>
    <col min="91" max="248" width="1.61328125" style="9"/>
    <col min="249" max="249" width="2.69140625" style="9" customWidth="1"/>
    <col min="250" max="250" width="6.3828125" style="9" customWidth="1"/>
    <col min="251" max="251" width="2.69140625" style="9" customWidth="1"/>
    <col min="252" max="255" width="0.921875" style="9" customWidth="1"/>
    <col min="256" max="337" width="2.69140625" style="9" customWidth="1"/>
    <col min="338" max="504" width="1.61328125" style="9"/>
    <col min="505" max="505" width="2.69140625" style="9" customWidth="1"/>
    <col min="506" max="506" width="6.3828125" style="9" customWidth="1"/>
    <col min="507" max="507" width="2.69140625" style="9" customWidth="1"/>
    <col min="508" max="511" width="0.921875" style="9" customWidth="1"/>
    <col min="512" max="593" width="2.69140625" style="9" customWidth="1"/>
    <col min="594" max="760" width="1.61328125" style="9"/>
    <col min="761" max="761" width="2.69140625" style="9" customWidth="1"/>
    <col min="762" max="762" width="6.3828125" style="9" customWidth="1"/>
    <col min="763" max="763" width="2.69140625" style="9" customWidth="1"/>
    <col min="764" max="767" width="0.921875" style="9" customWidth="1"/>
    <col min="768" max="849" width="2.69140625" style="9" customWidth="1"/>
    <col min="850" max="1016" width="1.61328125" style="9"/>
    <col min="1017" max="1017" width="2.69140625" style="9" customWidth="1"/>
    <col min="1018" max="1018" width="6.3828125" style="9" customWidth="1"/>
    <col min="1019" max="1019" width="2.69140625" style="9" customWidth="1"/>
    <col min="1020" max="1023" width="0.921875" style="9" customWidth="1"/>
    <col min="1024" max="1105" width="2.69140625" style="9" customWidth="1"/>
    <col min="1106" max="1272" width="1.61328125" style="9"/>
    <col min="1273" max="1273" width="2.69140625" style="9" customWidth="1"/>
    <col min="1274" max="1274" width="6.3828125" style="9" customWidth="1"/>
    <col min="1275" max="1275" width="2.69140625" style="9" customWidth="1"/>
    <col min="1276" max="1279" width="0.921875" style="9" customWidth="1"/>
    <col min="1280" max="1361" width="2.69140625" style="9" customWidth="1"/>
    <col min="1362" max="1528" width="1.61328125" style="9"/>
    <col min="1529" max="1529" width="2.69140625" style="9" customWidth="1"/>
    <col min="1530" max="1530" width="6.3828125" style="9" customWidth="1"/>
    <col min="1531" max="1531" width="2.69140625" style="9" customWidth="1"/>
    <col min="1532" max="1535" width="0.921875" style="9" customWidth="1"/>
    <col min="1536" max="1617" width="2.69140625" style="9" customWidth="1"/>
    <col min="1618" max="1784" width="1.61328125" style="9"/>
    <col min="1785" max="1785" width="2.69140625" style="9" customWidth="1"/>
    <col min="1786" max="1786" width="6.3828125" style="9" customWidth="1"/>
    <col min="1787" max="1787" width="2.69140625" style="9" customWidth="1"/>
    <col min="1788" max="1791" width="0.921875" style="9" customWidth="1"/>
    <col min="1792" max="1873" width="2.69140625" style="9" customWidth="1"/>
    <col min="1874" max="2040" width="1.61328125" style="9"/>
    <col min="2041" max="2041" width="2.69140625" style="9" customWidth="1"/>
    <col min="2042" max="2042" width="6.3828125" style="9" customWidth="1"/>
    <col min="2043" max="2043" width="2.69140625" style="9" customWidth="1"/>
    <col min="2044" max="2047" width="0.921875" style="9" customWidth="1"/>
    <col min="2048" max="2129" width="2.69140625" style="9" customWidth="1"/>
    <col min="2130" max="2296" width="1.61328125" style="9"/>
    <col min="2297" max="2297" width="2.69140625" style="9" customWidth="1"/>
    <col min="2298" max="2298" width="6.3828125" style="9" customWidth="1"/>
    <col min="2299" max="2299" width="2.69140625" style="9" customWidth="1"/>
    <col min="2300" max="2303" width="0.921875" style="9" customWidth="1"/>
    <col min="2304" max="2385" width="2.69140625" style="9" customWidth="1"/>
    <col min="2386" max="2552" width="1.61328125" style="9"/>
    <col min="2553" max="2553" width="2.69140625" style="9" customWidth="1"/>
    <col min="2554" max="2554" width="6.3828125" style="9" customWidth="1"/>
    <col min="2555" max="2555" width="2.69140625" style="9" customWidth="1"/>
    <col min="2556" max="2559" width="0.921875" style="9" customWidth="1"/>
    <col min="2560" max="2641" width="2.69140625" style="9" customWidth="1"/>
    <col min="2642" max="2808" width="1.61328125" style="9"/>
    <col min="2809" max="2809" width="2.69140625" style="9" customWidth="1"/>
    <col min="2810" max="2810" width="6.3828125" style="9" customWidth="1"/>
    <col min="2811" max="2811" width="2.69140625" style="9" customWidth="1"/>
    <col min="2812" max="2815" width="0.921875" style="9" customWidth="1"/>
    <col min="2816" max="2897" width="2.69140625" style="9" customWidth="1"/>
    <col min="2898" max="3064" width="1.61328125" style="9"/>
    <col min="3065" max="3065" width="2.69140625" style="9" customWidth="1"/>
    <col min="3066" max="3066" width="6.3828125" style="9" customWidth="1"/>
    <col min="3067" max="3067" width="2.69140625" style="9" customWidth="1"/>
    <col min="3068" max="3071" width="0.921875" style="9" customWidth="1"/>
    <col min="3072" max="3153" width="2.69140625" style="9" customWidth="1"/>
    <col min="3154" max="3320" width="1.61328125" style="9"/>
    <col min="3321" max="3321" width="2.69140625" style="9" customWidth="1"/>
    <col min="3322" max="3322" width="6.3828125" style="9" customWidth="1"/>
    <col min="3323" max="3323" width="2.69140625" style="9" customWidth="1"/>
    <col min="3324" max="3327" width="0.921875" style="9" customWidth="1"/>
    <col min="3328" max="3409" width="2.69140625" style="9" customWidth="1"/>
    <col min="3410" max="3576" width="1.61328125" style="9"/>
    <col min="3577" max="3577" width="2.69140625" style="9" customWidth="1"/>
    <col min="3578" max="3578" width="6.3828125" style="9" customWidth="1"/>
    <col min="3579" max="3579" width="2.69140625" style="9" customWidth="1"/>
    <col min="3580" max="3583" width="0.921875" style="9" customWidth="1"/>
    <col min="3584" max="3665" width="2.69140625" style="9" customWidth="1"/>
    <col min="3666" max="3832" width="1.61328125" style="9"/>
    <col min="3833" max="3833" width="2.69140625" style="9" customWidth="1"/>
    <col min="3834" max="3834" width="6.3828125" style="9" customWidth="1"/>
    <col min="3835" max="3835" width="2.69140625" style="9" customWidth="1"/>
    <col min="3836" max="3839" width="0.921875" style="9" customWidth="1"/>
    <col min="3840" max="3921" width="2.69140625" style="9" customWidth="1"/>
    <col min="3922" max="4088" width="1.61328125" style="9"/>
    <col min="4089" max="4089" width="2.69140625" style="9" customWidth="1"/>
    <col min="4090" max="4090" width="6.3828125" style="9" customWidth="1"/>
    <col min="4091" max="4091" width="2.69140625" style="9" customWidth="1"/>
    <col min="4092" max="4095" width="0.921875" style="9" customWidth="1"/>
    <col min="4096" max="4177" width="2.69140625" style="9" customWidth="1"/>
    <col min="4178" max="4344" width="1.61328125" style="9"/>
    <col min="4345" max="4345" width="2.69140625" style="9" customWidth="1"/>
    <col min="4346" max="4346" width="6.3828125" style="9" customWidth="1"/>
    <col min="4347" max="4347" width="2.69140625" style="9" customWidth="1"/>
    <col min="4348" max="4351" width="0.921875" style="9" customWidth="1"/>
    <col min="4352" max="4433" width="2.69140625" style="9" customWidth="1"/>
    <col min="4434" max="4600" width="1.61328125" style="9"/>
    <col min="4601" max="4601" width="2.69140625" style="9" customWidth="1"/>
    <col min="4602" max="4602" width="6.3828125" style="9" customWidth="1"/>
    <col min="4603" max="4603" width="2.69140625" style="9" customWidth="1"/>
    <col min="4604" max="4607" width="0.921875" style="9" customWidth="1"/>
    <col min="4608" max="4689" width="2.69140625" style="9" customWidth="1"/>
    <col min="4690" max="4856" width="1.61328125" style="9"/>
    <col min="4857" max="4857" width="2.69140625" style="9" customWidth="1"/>
    <col min="4858" max="4858" width="6.3828125" style="9" customWidth="1"/>
    <col min="4859" max="4859" width="2.69140625" style="9" customWidth="1"/>
    <col min="4860" max="4863" width="0.921875" style="9" customWidth="1"/>
    <col min="4864" max="4945" width="2.69140625" style="9" customWidth="1"/>
    <col min="4946" max="5112" width="1.61328125" style="9"/>
    <col min="5113" max="5113" width="2.69140625" style="9" customWidth="1"/>
    <col min="5114" max="5114" width="6.3828125" style="9" customWidth="1"/>
    <col min="5115" max="5115" width="2.69140625" style="9" customWidth="1"/>
    <col min="5116" max="5119" width="0.921875" style="9" customWidth="1"/>
    <col min="5120" max="5201" width="2.69140625" style="9" customWidth="1"/>
    <col min="5202" max="5368" width="1.61328125" style="9"/>
    <col min="5369" max="5369" width="2.69140625" style="9" customWidth="1"/>
    <col min="5370" max="5370" width="6.3828125" style="9" customWidth="1"/>
    <col min="5371" max="5371" width="2.69140625" style="9" customWidth="1"/>
    <col min="5372" max="5375" width="0.921875" style="9" customWidth="1"/>
    <col min="5376" max="5457" width="2.69140625" style="9" customWidth="1"/>
    <col min="5458" max="5624" width="1.61328125" style="9"/>
    <col min="5625" max="5625" width="2.69140625" style="9" customWidth="1"/>
    <col min="5626" max="5626" width="6.3828125" style="9" customWidth="1"/>
    <col min="5627" max="5627" width="2.69140625" style="9" customWidth="1"/>
    <col min="5628" max="5631" width="0.921875" style="9" customWidth="1"/>
    <col min="5632" max="5713" width="2.69140625" style="9" customWidth="1"/>
    <col min="5714" max="5880" width="1.61328125" style="9"/>
    <col min="5881" max="5881" width="2.69140625" style="9" customWidth="1"/>
    <col min="5882" max="5882" width="6.3828125" style="9" customWidth="1"/>
    <col min="5883" max="5883" width="2.69140625" style="9" customWidth="1"/>
    <col min="5884" max="5887" width="0.921875" style="9" customWidth="1"/>
    <col min="5888" max="5969" width="2.69140625" style="9" customWidth="1"/>
    <col min="5970" max="6136" width="1.61328125" style="9"/>
    <col min="6137" max="6137" width="2.69140625" style="9" customWidth="1"/>
    <col min="6138" max="6138" width="6.3828125" style="9" customWidth="1"/>
    <col min="6139" max="6139" width="2.69140625" style="9" customWidth="1"/>
    <col min="6140" max="6143" width="0.921875" style="9" customWidth="1"/>
    <col min="6144" max="6225" width="2.69140625" style="9" customWidth="1"/>
    <col min="6226" max="6392" width="1.61328125" style="9"/>
    <col min="6393" max="6393" width="2.69140625" style="9" customWidth="1"/>
    <col min="6394" max="6394" width="6.3828125" style="9" customWidth="1"/>
    <col min="6395" max="6395" width="2.69140625" style="9" customWidth="1"/>
    <col min="6396" max="6399" width="0.921875" style="9" customWidth="1"/>
    <col min="6400" max="6481" width="2.69140625" style="9" customWidth="1"/>
    <col min="6482" max="6648" width="1.61328125" style="9"/>
    <col min="6649" max="6649" width="2.69140625" style="9" customWidth="1"/>
    <col min="6650" max="6650" width="6.3828125" style="9" customWidth="1"/>
    <col min="6651" max="6651" width="2.69140625" style="9" customWidth="1"/>
    <col min="6652" max="6655" width="0.921875" style="9" customWidth="1"/>
    <col min="6656" max="6737" width="2.69140625" style="9" customWidth="1"/>
    <col min="6738" max="6904" width="1.61328125" style="9"/>
    <col min="6905" max="6905" width="2.69140625" style="9" customWidth="1"/>
    <col min="6906" max="6906" width="6.3828125" style="9" customWidth="1"/>
    <col min="6907" max="6907" width="2.69140625" style="9" customWidth="1"/>
    <col min="6908" max="6911" width="0.921875" style="9" customWidth="1"/>
    <col min="6912" max="6993" width="2.69140625" style="9" customWidth="1"/>
    <col min="6994" max="7160" width="1.61328125" style="9"/>
    <col min="7161" max="7161" width="2.69140625" style="9" customWidth="1"/>
    <col min="7162" max="7162" width="6.3828125" style="9" customWidth="1"/>
    <col min="7163" max="7163" width="2.69140625" style="9" customWidth="1"/>
    <col min="7164" max="7167" width="0.921875" style="9" customWidth="1"/>
    <col min="7168" max="7249" width="2.69140625" style="9" customWidth="1"/>
    <col min="7250" max="7416" width="1.61328125" style="9"/>
    <col min="7417" max="7417" width="2.69140625" style="9" customWidth="1"/>
    <col min="7418" max="7418" width="6.3828125" style="9" customWidth="1"/>
    <col min="7419" max="7419" width="2.69140625" style="9" customWidth="1"/>
    <col min="7420" max="7423" width="0.921875" style="9" customWidth="1"/>
    <col min="7424" max="7505" width="2.69140625" style="9" customWidth="1"/>
    <col min="7506" max="7672" width="1.61328125" style="9"/>
    <col min="7673" max="7673" width="2.69140625" style="9" customWidth="1"/>
    <col min="7674" max="7674" width="6.3828125" style="9" customWidth="1"/>
    <col min="7675" max="7675" width="2.69140625" style="9" customWidth="1"/>
    <col min="7676" max="7679" width="0.921875" style="9" customWidth="1"/>
    <col min="7680" max="7761" width="2.69140625" style="9" customWidth="1"/>
    <col min="7762" max="7928" width="1.61328125" style="9"/>
    <col min="7929" max="7929" width="2.69140625" style="9" customWidth="1"/>
    <col min="7930" max="7930" width="6.3828125" style="9" customWidth="1"/>
    <col min="7931" max="7931" width="2.69140625" style="9" customWidth="1"/>
    <col min="7932" max="7935" width="0.921875" style="9" customWidth="1"/>
    <col min="7936" max="8017" width="2.69140625" style="9" customWidth="1"/>
    <col min="8018" max="8184" width="1.61328125" style="9"/>
    <col min="8185" max="8185" width="2.69140625" style="9" customWidth="1"/>
    <col min="8186" max="8186" width="6.3828125" style="9" customWidth="1"/>
    <col min="8187" max="8187" width="2.69140625" style="9" customWidth="1"/>
    <col min="8188" max="8191" width="0.921875" style="9" customWidth="1"/>
    <col min="8192" max="8273" width="2.69140625" style="9" customWidth="1"/>
    <col min="8274" max="8440" width="1.61328125" style="9"/>
    <col min="8441" max="8441" width="2.69140625" style="9" customWidth="1"/>
    <col min="8442" max="8442" width="6.3828125" style="9" customWidth="1"/>
    <col min="8443" max="8443" width="2.69140625" style="9" customWidth="1"/>
    <col min="8444" max="8447" width="0.921875" style="9" customWidth="1"/>
    <col min="8448" max="8529" width="2.69140625" style="9" customWidth="1"/>
    <col min="8530" max="8696" width="1.61328125" style="9"/>
    <col min="8697" max="8697" width="2.69140625" style="9" customWidth="1"/>
    <col min="8698" max="8698" width="6.3828125" style="9" customWidth="1"/>
    <col min="8699" max="8699" width="2.69140625" style="9" customWidth="1"/>
    <col min="8700" max="8703" width="0.921875" style="9" customWidth="1"/>
    <col min="8704" max="8785" width="2.69140625" style="9" customWidth="1"/>
    <col min="8786" max="8952" width="1.61328125" style="9"/>
    <col min="8953" max="8953" width="2.69140625" style="9" customWidth="1"/>
    <col min="8954" max="8954" width="6.3828125" style="9" customWidth="1"/>
    <col min="8955" max="8955" width="2.69140625" style="9" customWidth="1"/>
    <col min="8956" max="8959" width="0.921875" style="9" customWidth="1"/>
    <col min="8960" max="9041" width="2.69140625" style="9" customWidth="1"/>
    <col min="9042" max="9208" width="1.61328125" style="9"/>
    <col min="9209" max="9209" width="2.69140625" style="9" customWidth="1"/>
    <col min="9210" max="9210" width="6.3828125" style="9" customWidth="1"/>
    <col min="9211" max="9211" width="2.69140625" style="9" customWidth="1"/>
    <col min="9212" max="9215" width="0.921875" style="9" customWidth="1"/>
    <col min="9216" max="9297" width="2.69140625" style="9" customWidth="1"/>
    <col min="9298" max="9464" width="1.61328125" style="9"/>
    <col min="9465" max="9465" width="2.69140625" style="9" customWidth="1"/>
    <col min="9466" max="9466" width="6.3828125" style="9" customWidth="1"/>
    <col min="9467" max="9467" width="2.69140625" style="9" customWidth="1"/>
    <col min="9468" max="9471" width="0.921875" style="9" customWidth="1"/>
    <col min="9472" max="9553" width="2.69140625" style="9" customWidth="1"/>
    <col min="9554" max="9720" width="1.61328125" style="9"/>
    <col min="9721" max="9721" width="2.69140625" style="9" customWidth="1"/>
    <col min="9722" max="9722" width="6.3828125" style="9" customWidth="1"/>
    <col min="9723" max="9723" width="2.69140625" style="9" customWidth="1"/>
    <col min="9724" max="9727" width="0.921875" style="9" customWidth="1"/>
    <col min="9728" max="9809" width="2.69140625" style="9" customWidth="1"/>
    <col min="9810" max="9976" width="1.61328125" style="9"/>
    <col min="9977" max="9977" width="2.69140625" style="9" customWidth="1"/>
    <col min="9978" max="9978" width="6.3828125" style="9" customWidth="1"/>
    <col min="9979" max="9979" width="2.69140625" style="9" customWidth="1"/>
    <col min="9980" max="9983" width="0.921875" style="9" customWidth="1"/>
    <col min="9984" max="10065" width="2.69140625" style="9" customWidth="1"/>
    <col min="10066" max="10232" width="1.61328125" style="9"/>
    <col min="10233" max="10233" width="2.69140625" style="9" customWidth="1"/>
    <col min="10234" max="10234" width="6.3828125" style="9" customWidth="1"/>
    <col min="10235" max="10235" width="2.69140625" style="9" customWidth="1"/>
    <col min="10236" max="10239" width="0.921875" style="9" customWidth="1"/>
    <col min="10240" max="10321" width="2.69140625" style="9" customWidth="1"/>
    <col min="10322" max="10488" width="1.61328125" style="9"/>
    <col min="10489" max="10489" width="2.69140625" style="9" customWidth="1"/>
    <col min="10490" max="10490" width="6.3828125" style="9" customWidth="1"/>
    <col min="10491" max="10491" width="2.69140625" style="9" customWidth="1"/>
    <col min="10492" max="10495" width="0.921875" style="9" customWidth="1"/>
    <col min="10496" max="10577" width="2.69140625" style="9" customWidth="1"/>
    <col min="10578" max="10744" width="1.61328125" style="9"/>
    <col min="10745" max="10745" width="2.69140625" style="9" customWidth="1"/>
    <col min="10746" max="10746" width="6.3828125" style="9" customWidth="1"/>
    <col min="10747" max="10747" width="2.69140625" style="9" customWidth="1"/>
    <col min="10748" max="10751" width="0.921875" style="9" customWidth="1"/>
    <col min="10752" max="10833" width="2.69140625" style="9" customWidth="1"/>
    <col min="10834" max="11000" width="1.61328125" style="9"/>
    <col min="11001" max="11001" width="2.69140625" style="9" customWidth="1"/>
    <col min="11002" max="11002" width="6.3828125" style="9" customWidth="1"/>
    <col min="11003" max="11003" width="2.69140625" style="9" customWidth="1"/>
    <col min="11004" max="11007" width="0.921875" style="9" customWidth="1"/>
    <col min="11008" max="11089" width="2.69140625" style="9" customWidth="1"/>
    <col min="11090" max="11256" width="1.61328125" style="9"/>
    <col min="11257" max="11257" width="2.69140625" style="9" customWidth="1"/>
    <col min="11258" max="11258" width="6.3828125" style="9" customWidth="1"/>
    <col min="11259" max="11259" width="2.69140625" style="9" customWidth="1"/>
    <col min="11260" max="11263" width="0.921875" style="9" customWidth="1"/>
    <col min="11264" max="11345" width="2.69140625" style="9" customWidth="1"/>
    <col min="11346" max="11512" width="1.61328125" style="9"/>
    <col min="11513" max="11513" width="2.69140625" style="9" customWidth="1"/>
    <col min="11514" max="11514" width="6.3828125" style="9" customWidth="1"/>
    <col min="11515" max="11515" width="2.69140625" style="9" customWidth="1"/>
    <col min="11516" max="11519" width="0.921875" style="9" customWidth="1"/>
    <col min="11520" max="11601" width="2.69140625" style="9" customWidth="1"/>
    <col min="11602" max="11768" width="1.61328125" style="9"/>
    <col min="11769" max="11769" width="2.69140625" style="9" customWidth="1"/>
    <col min="11770" max="11770" width="6.3828125" style="9" customWidth="1"/>
    <col min="11771" max="11771" width="2.69140625" style="9" customWidth="1"/>
    <col min="11772" max="11775" width="0.921875" style="9" customWidth="1"/>
    <col min="11776" max="11857" width="2.69140625" style="9" customWidth="1"/>
    <col min="11858" max="12024" width="1.61328125" style="9"/>
    <col min="12025" max="12025" width="2.69140625" style="9" customWidth="1"/>
    <col min="12026" max="12026" width="6.3828125" style="9" customWidth="1"/>
    <col min="12027" max="12027" width="2.69140625" style="9" customWidth="1"/>
    <col min="12028" max="12031" width="0.921875" style="9" customWidth="1"/>
    <col min="12032" max="12113" width="2.69140625" style="9" customWidth="1"/>
    <col min="12114" max="12280" width="1.61328125" style="9"/>
    <col min="12281" max="12281" width="2.69140625" style="9" customWidth="1"/>
    <col min="12282" max="12282" width="6.3828125" style="9" customWidth="1"/>
    <col min="12283" max="12283" width="2.69140625" style="9" customWidth="1"/>
    <col min="12284" max="12287" width="0.921875" style="9" customWidth="1"/>
    <col min="12288" max="12369" width="2.69140625" style="9" customWidth="1"/>
    <col min="12370" max="12536" width="1.61328125" style="9"/>
    <col min="12537" max="12537" width="2.69140625" style="9" customWidth="1"/>
    <col min="12538" max="12538" width="6.3828125" style="9" customWidth="1"/>
    <col min="12539" max="12539" width="2.69140625" style="9" customWidth="1"/>
    <col min="12540" max="12543" width="0.921875" style="9" customWidth="1"/>
    <col min="12544" max="12625" width="2.69140625" style="9" customWidth="1"/>
    <col min="12626" max="12792" width="1.61328125" style="9"/>
    <col min="12793" max="12793" width="2.69140625" style="9" customWidth="1"/>
    <col min="12794" max="12794" width="6.3828125" style="9" customWidth="1"/>
    <col min="12795" max="12795" width="2.69140625" style="9" customWidth="1"/>
    <col min="12796" max="12799" width="0.921875" style="9" customWidth="1"/>
    <col min="12800" max="12881" width="2.69140625" style="9" customWidth="1"/>
    <col min="12882" max="13048" width="1.61328125" style="9"/>
    <col min="13049" max="13049" width="2.69140625" style="9" customWidth="1"/>
    <col min="13050" max="13050" width="6.3828125" style="9" customWidth="1"/>
    <col min="13051" max="13051" width="2.69140625" style="9" customWidth="1"/>
    <col min="13052" max="13055" width="0.921875" style="9" customWidth="1"/>
    <col min="13056" max="13137" width="2.69140625" style="9" customWidth="1"/>
    <col min="13138" max="13304" width="1.61328125" style="9"/>
    <col min="13305" max="13305" width="2.69140625" style="9" customWidth="1"/>
    <col min="13306" max="13306" width="6.3828125" style="9" customWidth="1"/>
    <col min="13307" max="13307" width="2.69140625" style="9" customWidth="1"/>
    <col min="13308" max="13311" width="0.921875" style="9" customWidth="1"/>
    <col min="13312" max="13393" width="2.69140625" style="9" customWidth="1"/>
    <col min="13394" max="13560" width="1.61328125" style="9"/>
    <col min="13561" max="13561" width="2.69140625" style="9" customWidth="1"/>
    <col min="13562" max="13562" width="6.3828125" style="9" customWidth="1"/>
    <col min="13563" max="13563" width="2.69140625" style="9" customWidth="1"/>
    <col min="13564" max="13567" width="0.921875" style="9" customWidth="1"/>
    <col min="13568" max="13649" width="2.69140625" style="9" customWidth="1"/>
    <col min="13650" max="13816" width="1.61328125" style="9"/>
    <col min="13817" max="13817" width="2.69140625" style="9" customWidth="1"/>
    <col min="13818" max="13818" width="6.3828125" style="9" customWidth="1"/>
    <col min="13819" max="13819" width="2.69140625" style="9" customWidth="1"/>
    <col min="13820" max="13823" width="0.921875" style="9" customWidth="1"/>
    <col min="13824" max="13905" width="2.69140625" style="9" customWidth="1"/>
    <col min="13906" max="14072" width="1.61328125" style="9"/>
    <col min="14073" max="14073" width="2.69140625" style="9" customWidth="1"/>
    <col min="14074" max="14074" width="6.3828125" style="9" customWidth="1"/>
    <col min="14075" max="14075" width="2.69140625" style="9" customWidth="1"/>
    <col min="14076" max="14079" width="0.921875" style="9" customWidth="1"/>
    <col min="14080" max="14161" width="2.69140625" style="9" customWidth="1"/>
    <col min="14162" max="14328" width="1.61328125" style="9"/>
    <col min="14329" max="14329" width="2.69140625" style="9" customWidth="1"/>
    <col min="14330" max="14330" width="6.3828125" style="9" customWidth="1"/>
    <col min="14331" max="14331" width="2.69140625" style="9" customWidth="1"/>
    <col min="14332" max="14335" width="0.921875" style="9" customWidth="1"/>
    <col min="14336" max="14417" width="2.69140625" style="9" customWidth="1"/>
    <col min="14418" max="14584" width="1.61328125" style="9"/>
    <col min="14585" max="14585" width="2.69140625" style="9" customWidth="1"/>
    <col min="14586" max="14586" width="6.3828125" style="9" customWidth="1"/>
    <col min="14587" max="14587" width="2.69140625" style="9" customWidth="1"/>
    <col min="14588" max="14591" width="0.921875" style="9" customWidth="1"/>
    <col min="14592" max="14673" width="2.69140625" style="9" customWidth="1"/>
    <col min="14674" max="14840" width="1.61328125" style="9"/>
    <col min="14841" max="14841" width="2.69140625" style="9" customWidth="1"/>
    <col min="14842" max="14842" width="6.3828125" style="9" customWidth="1"/>
    <col min="14843" max="14843" width="2.69140625" style="9" customWidth="1"/>
    <col min="14844" max="14847" width="0.921875" style="9" customWidth="1"/>
    <col min="14848" max="14929" width="2.69140625" style="9" customWidth="1"/>
    <col min="14930" max="15096" width="1.61328125" style="9"/>
    <col min="15097" max="15097" width="2.69140625" style="9" customWidth="1"/>
    <col min="15098" max="15098" width="6.3828125" style="9" customWidth="1"/>
    <col min="15099" max="15099" width="2.69140625" style="9" customWidth="1"/>
    <col min="15100" max="15103" width="0.921875" style="9" customWidth="1"/>
    <col min="15104" max="15185" width="2.69140625" style="9" customWidth="1"/>
    <col min="15186" max="15352" width="1.61328125" style="9"/>
    <col min="15353" max="15353" width="2.69140625" style="9" customWidth="1"/>
    <col min="15354" max="15354" width="6.3828125" style="9" customWidth="1"/>
    <col min="15355" max="15355" width="2.69140625" style="9" customWidth="1"/>
    <col min="15356" max="15359" width="0.921875" style="9" customWidth="1"/>
    <col min="15360" max="15441" width="2.69140625" style="9" customWidth="1"/>
    <col min="15442" max="15608" width="1.61328125" style="9"/>
    <col min="15609" max="15609" width="2.69140625" style="9" customWidth="1"/>
    <col min="15610" max="15610" width="6.3828125" style="9" customWidth="1"/>
    <col min="15611" max="15611" width="2.69140625" style="9" customWidth="1"/>
    <col min="15612" max="15615" width="0.921875" style="9" customWidth="1"/>
    <col min="15616" max="15697" width="2.69140625" style="9" customWidth="1"/>
    <col min="15698" max="15864" width="1.61328125" style="9"/>
    <col min="15865" max="15865" width="2.69140625" style="9" customWidth="1"/>
    <col min="15866" max="15866" width="6.3828125" style="9" customWidth="1"/>
    <col min="15867" max="15867" width="2.69140625" style="9" customWidth="1"/>
    <col min="15868" max="15871" width="0.921875" style="9" customWidth="1"/>
    <col min="15872" max="15953" width="2.69140625" style="9" customWidth="1"/>
    <col min="15954" max="16120" width="1.61328125" style="9"/>
    <col min="16121" max="16121" width="2.69140625" style="9" customWidth="1"/>
    <col min="16122" max="16122" width="6.3828125" style="9" customWidth="1"/>
    <col min="16123" max="16123" width="2.69140625" style="9" customWidth="1"/>
    <col min="16124" max="16127" width="0.921875" style="9" customWidth="1"/>
    <col min="16128" max="16209" width="2.69140625" style="9" customWidth="1"/>
    <col min="16210" max="16384" width="1.61328125" style="9"/>
  </cols>
  <sheetData>
    <row r="2" spans="2:84" ht="30" customHeight="1">
      <c r="B2" s="2104"/>
      <c r="C2" s="2105"/>
      <c r="D2" s="2105"/>
      <c r="E2" s="2105"/>
      <c r="F2" s="2105"/>
      <c r="G2" s="2105"/>
      <c r="H2" s="2105"/>
      <c r="I2" s="2105"/>
      <c r="J2" s="2105"/>
      <c r="K2" s="2105"/>
      <c r="L2" s="2105"/>
      <c r="M2" s="2105"/>
      <c r="N2" s="2105"/>
      <c r="O2" s="2105"/>
      <c r="P2" s="2105"/>
      <c r="Q2" s="2105"/>
      <c r="R2" s="2105"/>
      <c r="S2" s="2105"/>
      <c r="T2" s="2105"/>
      <c r="U2" s="2105"/>
      <c r="V2" s="2105"/>
      <c r="W2" s="2105"/>
      <c r="X2" s="2105"/>
      <c r="Y2" s="2105"/>
      <c r="Z2" s="2105"/>
      <c r="AA2" s="2105"/>
      <c r="AB2" s="2105"/>
      <c r="AC2" s="2105"/>
      <c r="AD2" s="2105"/>
      <c r="AE2" s="2105"/>
      <c r="AF2" s="2105"/>
      <c r="AG2" s="2105"/>
      <c r="AH2" s="2105"/>
      <c r="AI2" s="2105"/>
      <c r="AJ2" s="2105"/>
      <c r="AK2" s="2105"/>
      <c r="AL2" s="2105"/>
      <c r="AM2" s="2105"/>
      <c r="AN2" s="2105"/>
      <c r="AO2" s="2105"/>
      <c r="AP2" s="2105"/>
      <c r="AQ2" s="2105"/>
      <c r="AR2" s="2105"/>
      <c r="AS2" s="2105"/>
      <c r="AT2" s="2105"/>
      <c r="AU2" s="2105"/>
      <c r="AV2" s="2105"/>
      <c r="AW2" s="2105"/>
      <c r="AX2" s="2105"/>
      <c r="AY2" s="2105"/>
      <c r="AZ2" s="2105"/>
      <c r="BA2" s="2105"/>
      <c r="BB2" s="2105"/>
      <c r="BC2" s="2105"/>
      <c r="BD2" s="2105"/>
      <c r="BE2" s="2105"/>
      <c r="BF2" s="2105"/>
      <c r="BG2" s="2105"/>
      <c r="BH2" s="2105"/>
      <c r="BI2" s="2105"/>
      <c r="BJ2" s="2105"/>
      <c r="BK2" s="2105"/>
      <c r="BL2" s="2105"/>
      <c r="BM2" s="2105"/>
      <c r="BN2" s="2105"/>
      <c r="BO2" s="2105"/>
      <c r="BP2" s="2105"/>
      <c r="BQ2" s="2105"/>
      <c r="BR2" s="2105"/>
      <c r="BS2" s="2105"/>
      <c r="BT2" s="2105"/>
      <c r="BU2" s="2105"/>
      <c r="BV2" s="2105"/>
      <c r="BW2" s="2105"/>
      <c r="BX2" s="2105"/>
      <c r="BY2" s="2105"/>
      <c r="BZ2" s="2105"/>
      <c r="CA2" s="2105"/>
      <c r="CB2" s="2105"/>
      <c r="CC2" s="2106"/>
    </row>
    <row r="3" spans="2:84" ht="30" customHeight="1">
      <c r="B3" s="2107"/>
      <c r="C3" s="2108"/>
      <c r="D3" s="2108"/>
      <c r="E3" s="2108"/>
      <c r="F3" s="2108"/>
      <c r="G3" s="2108"/>
      <c r="H3" s="2108"/>
      <c r="I3" s="2108"/>
      <c r="J3" s="2108"/>
      <c r="K3" s="2108"/>
      <c r="L3" s="2108"/>
      <c r="M3" s="2108"/>
      <c r="N3" s="2108"/>
      <c r="O3" s="2108"/>
      <c r="P3" s="2108"/>
      <c r="Q3" s="2108"/>
      <c r="R3" s="2108"/>
      <c r="S3" s="2108"/>
      <c r="T3" s="2108"/>
      <c r="U3" s="2108"/>
      <c r="V3" s="2108"/>
      <c r="W3" s="2108"/>
      <c r="X3" s="2108"/>
      <c r="Y3" s="2108"/>
      <c r="Z3" s="2108"/>
      <c r="AA3" s="2108"/>
      <c r="AB3" s="2108"/>
      <c r="AC3" s="2108"/>
      <c r="AD3" s="2108"/>
      <c r="AE3" s="2108"/>
      <c r="AF3" s="2108"/>
      <c r="AG3" s="2108"/>
      <c r="AH3" s="2108"/>
      <c r="AI3" s="2108"/>
      <c r="AJ3" s="2108"/>
      <c r="AK3" s="2108"/>
      <c r="AL3" s="2108"/>
      <c r="AM3" s="2108"/>
      <c r="AN3" s="2108"/>
      <c r="AO3" s="2108"/>
      <c r="AP3" s="2108"/>
      <c r="AQ3" s="2108"/>
      <c r="AR3" s="2108"/>
      <c r="AS3" s="2108"/>
      <c r="AT3" s="2108"/>
      <c r="AU3" s="2108"/>
      <c r="AV3" s="2108"/>
      <c r="AW3" s="2108"/>
      <c r="AX3" s="2108"/>
      <c r="AY3" s="2108"/>
      <c r="AZ3" s="2108"/>
      <c r="BA3" s="2108"/>
      <c r="BB3" s="2108"/>
      <c r="BC3" s="2108"/>
      <c r="BD3" s="2108"/>
      <c r="BE3" s="2108"/>
      <c r="BF3" s="2108"/>
      <c r="BG3" s="2108"/>
      <c r="BH3" s="2108"/>
      <c r="BI3" s="2108"/>
      <c r="BJ3" s="2108"/>
      <c r="BK3" s="2108"/>
      <c r="BL3" s="2108"/>
      <c r="BM3" s="2108"/>
      <c r="BN3" s="2108"/>
      <c r="BO3" s="2108"/>
      <c r="BP3" s="2108"/>
      <c r="BQ3" s="2108"/>
      <c r="BR3" s="2108"/>
      <c r="BS3" s="2108"/>
      <c r="BT3" s="2108"/>
      <c r="BU3" s="2108"/>
      <c r="BV3" s="2108"/>
      <c r="BW3" s="2108"/>
      <c r="BX3" s="2108"/>
      <c r="BY3" s="2108"/>
      <c r="BZ3" s="2108"/>
      <c r="CA3" s="2108"/>
      <c r="CB3" s="2108"/>
      <c r="CC3" s="2109"/>
    </row>
    <row r="4" spans="2:84" ht="30" customHeight="1">
      <c r="B4" s="2153" t="s">
        <v>1385</v>
      </c>
      <c r="C4" s="2154"/>
      <c r="D4" s="2154"/>
      <c r="E4" s="2154"/>
      <c r="F4" s="2154"/>
      <c r="G4" s="2154"/>
      <c r="H4" s="2154"/>
      <c r="I4" s="2154"/>
      <c r="J4" s="2154"/>
      <c r="K4" s="2154"/>
      <c r="L4" s="2154"/>
      <c r="M4" s="2154"/>
      <c r="N4" s="2154"/>
      <c r="O4" s="2154"/>
      <c r="P4" s="2154"/>
      <c r="Q4" s="2154"/>
      <c r="R4" s="2154"/>
      <c r="S4" s="2154"/>
      <c r="T4" s="2154"/>
      <c r="U4" s="2154"/>
      <c r="V4" s="2154"/>
      <c r="W4" s="2154"/>
      <c r="X4" s="2154"/>
      <c r="Y4" s="2154"/>
      <c r="Z4" s="2154"/>
      <c r="AA4" s="2154"/>
      <c r="AB4" s="2154"/>
      <c r="AC4" s="2154"/>
      <c r="AD4" s="2154"/>
      <c r="AE4" s="2154"/>
      <c r="AF4" s="2154"/>
      <c r="AG4" s="2154"/>
      <c r="AH4" s="2154"/>
      <c r="AI4" s="2154"/>
      <c r="AJ4" s="2154"/>
      <c r="AK4" s="2154"/>
      <c r="AL4" s="2154"/>
      <c r="AM4" s="2154"/>
      <c r="AN4" s="2154"/>
      <c r="AO4" s="2154"/>
      <c r="AP4" s="2154"/>
      <c r="AQ4" s="2154"/>
      <c r="AR4" s="2154"/>
      <c r="AS4" s="2154"/>
      <c r="AT4" s="2154"/>
      <c r="AU4" s="2154"/>
      <c r="AV4" s="2154"/>
      <c r="AW4" s="2154"/>
      <c r="AX4" s="2154"/>
      <c r="AY4" s="2154"/>
      <c r="AZ4" s="2154"/>
      <c r="BA4" s="2154"/>
      <c r="BB4" s="2154"/>
      <c r="BC4" s="2154"/>
      <c r="BD4" s="2154"/>
      <c r="BE4" s="2154"/>
      <c r="BF4" s="2154"/>
      <c r="BG4" s="2154"/>
      <c r="BH4" s="2154"/>
      <c r="BI4" s="2154"/>
      <c r="BJ4" s="2154"/>
      <c r="BK4" s="2154"/>
      <c r="BL4" s="2154"/>
      <c r="BM4" s="2154"/>
      <c r="BN4" s="2154"/>
      <c r="BO4" s="2154"/>
      <c r="BP4" s="2154"/>
      <c r="BQ4" s="2154"/>
      <c r="BR4" s="2154"/>
      <c r="BS4" s="2154"/>
      <c r="BT4" s="2154"/>
      <c r="BU4" s="2154"/>
      <c r="BV4" s="2154"/>
      <c r="BW4" s="2154"/>
      <c r="BX4" s="2154"/>
      <c r="BY4" s="2154"/>
      <c r="BZ4" s="2154"/>
      <c r="CA4" s="2154"/>
      <c r="CB4" s="2154"/>
      <c r="CC4" s="2155"/>
    </row>
    <row r="5" spans="2:84" ht="30" customHeight="1">
      <c r="B5" s="2110" t="s">
        <v>1386</v>
      </c>
      <c r="C5" s="2111"/>
      <c r="D5" s="2111"/>
      <c r="E5" s="2111"/>
      <c r="F5" s="2111"/>
      <c r="G5" s="2111"/>
      <c r="H5" s="2111"/>
      <c r="I5" s="2111"/>
      <c r="J5" s="2111"/>
      <c r="K5" s="2111"/>
      <c r="L5" s="2111"/>
      <c r="M5" s="2111"/>
      <c r="N5" s="2111"/>
      <c r="O5" s="2111"/>
      <c r="P5" s="2111"/>
      <c r="Q5" s="2111"/>
      <c r="R5" s="2111"/>
      <c r="S5" s="2111"/>
      <c r="T5" s="2111"/>
      <c r="U5" s="2111"/>
      <c r="V5" s="2111"/>
      <c r="W5" s="2111"/>
      <c r="X5" s="2111"/>
      <c r="Y5" s="2111"/>
      <c r="Z5" s="2111"/>
      <c r="AA5" s="2111"/>
      <c r="AB5" s="2111"/>
      <c r="AC5" s="2111"/>
      <c r="AD5" s="2111"/>
      <c r="AE5" s="2111"/>
      <c r="AF5" s="2111"/>
      <c r="AG5" s="2111"/>
      <c r="AH5" s="2111"/>
      <c r="AI5" s="2111"/>
      <c r="AJ5" s="2111"/>
      <c r="AK5" s="2111"/>
      <c r="AL5" s="2111"/>
      <c r="AM5" s="2111"/>
      <c r="AN5" s="2111"/>
      <c r="AO5" s="2111"/>
      <c r="AP5" s="2111"/>
      <c r="AQ5" s="2111"/>
      <c r="AR5" s="2111"/>
      <c r="AS5" s="2111"/>
      <c r="AT5" s="2111"/>
      <c r="AU5" s="2111"/>
      <c r="AV5" s="2111"/>
      <c r="AW5" s="2111"/>
      <c r="AX5" s="2111"/>
      <c r="AY5" s="2111"/>
      <c r="AZ5" s="2111"/>
      <c r="BA5" s="2111"/>
      <c r="BB5" s="2111"/>
      <c r="BC5" s="2111"/>
      <c r="BD5" s="2111"/>
      <c r="BE5" s="2111"/>
      <c r="BF5" s="2111"/>
      <c r="BG5" s="2111"/>
      <c r="BH5" s="2111"/>
      <c r="BI5" s="2111"/>
      <c r="BJ5" s="2111"/>
      <c r="BK5" s="2111"/>
      <c r="BL5" s="2111"/>
      <c r="BM5" s="2111"/>
      <c r="BN5" s="2111"/>
      <c r="BO5" s="2111"/>
      <c r="BP5" s="2111"/>
      <c r="BQ5" s="2111"/>
      <c r="BR5" s="2111"/>
      <c r="BS5" s="2111"/>
      <c r="BT5" s="2111"/>
      <c r="BU5" s="2111"/>
      <c r="BV5" s="2111"/>
      <c r="BW5" s="2111"/>
      <c r="BX5" s="2111"/>
      <c r="BY5" s="2111"/>
      <c r="BZ5" s="2111"/>
      <c r="CA5" s="2111"/>
      <c r="CB5" s="2111"/>
      <c r="CC5" s="2112"/>
    </row>
    <row r="6" spans="2:84" ht="30" customHeight="1">
      <c r="B6" s="2110"/>
      <c r="C6" s="2111"/>
      <c r="D6" s="2111"/>
      <c r="E6" s="2111"/>
      <c r="F6" s="2111"/>
      <c r="G6" s="2111"/>
      <c r="H6" s="2111"/>
      <c r="I6" s="2111"/>
      <c r="J6" s="2111"/>
      <c r="K6" s="2111"/>
      <c r="L6" s="2111"/>
      <c r="M6" s="2111"/>
      <c r="N6" s="2111"/>
      <c r="O6" s="2111"/>
      <c r="P6" s="2111"/>
      <c r="Q6" s="2111"/>
      <c r="R6" s="2111"/>
      <c r="S6" s="2111"/>
      <c r="T6" s="2111"/>
      <c r="U6" s="2111"/>
      <c r="V6" s="2111"/>
      <c r="W6" s="2111"/>
      <c r="X6" s="2111"/>
      <c r="Y6" s="2111"/>
      <c r="Z6" s="2111"/>
      <c r="AA6" s="2111"/>
      <c r="AB6" s="2111"/>
      <c r="AC6" s="2111"/>
      <c r="AD6" s="2111"/>
      <c r="AE6" s="2111"/>
      <c r="AF6" s="2111"/>
      <c r="AG6" s="2111"/>
      <c r="AH6" s="2111"/>
      <c r="AI6" s="2111"/>
      <c r="AJ6" s="2111"/>
      <c r="AK6" s="2111"/>
      <c r="AL6" s="2111"/>
      <c r="AM6" s="2111"/>
      <c r="AN6" s="2111"/>
      <c r="AO6" s="2111"/>
      <c r="AP6" s="2111"/>
      <c r="AQ6" s="2111"/>
      <c r="AR6" s="2111"/>
      <c r="AS6" s="2111"/>
      <c r="AT6" s="2111"/>
      <c r="AU6" s="2111"/>
      <c r="AV6" s="2111"/>
      <c r="AW6" s="2111"/>
      <c r="AX6" s="2111"/>
      <c r="AY6" s="2111"/>
      <c r="AZ6" s="2111"/>
      <c r="BA6" s="2111"/>
      <c r="BB6" s="2111"/>
      <c r="BC6" s="2111"/>
      <c r="BD6" s="2111"/>
      <c r="BE6" s="2111"/>
      <c r="BF6" s="2111"/>
      <c r="BG6" s="2111"/>
      <c r="BH6" s="2111"/>
      <c r="BI6" s="2111"/>
      <c r="BJ6" s="2111"/>
      <c r="BK6" s="2111"/>
      <c r="BL6" s="2111"/>
      <c r="BM6" s="2111"/>
      <c r="BN6" s="2111"/>
      <c r="BO6" s="2111"/>
      <c r="BP6" s="2111"/>
      <c r="BQ6" s="2111"/>
      <c r="BR6" s="2111"/>
      <c r="BS6" s="2111"/>
      <c r="BT6" s="2111"/>
      <c r="BU6" s="2111"/>
      <c r="BV6" s="2111"/>
      <c r="BW6" s="2111"/>
      <c r="BX6" s="2111"/>
      <c r="BY6" s="2111"/>
      <c r="BZ6" s="2111"/>
      <c r="CA6" s="2111"/>
      <c r="CB6" s="2111"/>
      <c r="CC6" s="2112"/>
    </row>
    <row r="7" spans="2:84" ht="30" customHeight="1">
      <c r="B7" s="1516"/>
      <c r="C7" s="1517"/>
      <c r="D7" s="1517"/>
      <c r="E7" s="1517"/>
      <c r="F7" s="1517"/>
      <c r="G7" s="1517"/>
      <c r="H7" s="1517"/>
      <c r="I7" s="1517"/>
      <c r="J7" s="1517"/>
      <c r="K7" s="1517"/>
      <c r="L7" s="1517"/>
      <c r="M7" s="1517"/>
      <c r="N7" s="1517"/>
      <c r="O7" s="1517"/>
      <c r="P7" s="1517"/>
      <c r="Q7" s="1517"/>
      <c r="R7" s="1517"/>
      <c r="S7" s="1517"/>
      <c r="T7" s="1517"/>
      <c r="U7" s="1517"/>
      <c r="V7" s="1517"/>
      <c r="W7" s="1517"/>
      <c r="X7" s="1517"/>
      <c r="Y7" s="1517"/>
      <c r="Z7" s="1517"/>
      <c r="AA7" s="1517"/>
      <c r="AB7" s="1517"/>
      <c r="AC7" s="1517"/>
      <c r="AD7" s="1517"/>
      <c r="AE7" s="1517"/>
      <c r="AF7" s="1517"/>
      <c r="AG7" s="1517"/>
      <c r="AH7" s="1517"/>
      <c r="AI7" s="1517"/>
      <c r="AJ7" s="1517"/>
      <c r="AK7" s="1517"/>
      <c r="AL7" s="1517"/>
      <c r="AM7" s="1517"/>
      <c r="AN7" s="1517"/>
      <c r="AO7" s="1517"/>
      <c r="AP7" s="1517"/>
      <c r="AQ7" s="1517"/>
      <c r="AR7" s="1517"/>
      <c r="AS7" s="1517"/>
      <c r="AT7" s="1517"/>
      <c r="AU7" s="1517"/>
      <c r="AV7" s="1517"/>
      <c r="AW7" s="1517"/>
      <c r="AX7" s="1517"/>
      <c r="AY7" s="1517"/>
      <c r="AZ7" s="1517"/>
      <c r="BA7" s="1517"/>
      <c r="BB7" s="1517"/>
      <c r="BC7" s="1517"/>
      <c r="BD7" s="1517"/>
      <c r="BE7" s="1517"/>
      <c r="BF7" s="1517"/>
      <c r="BG7" s="1517"/>
      <c r="BH7" s="1517"/>
      <c r="BI7" s="1517"/>
      <c r="BJ7" s="1517"/>
      <c r="BK7" s="1517"/>
      <c r="BL7" s="1517"/>
      <c r="BM7" s="1517"/>
      <c r="BN7" s="1517"/>
      <c r="BO7" s="1517"/>
      <c r="BP7" s="1517"/>
      <c r="BQ7" s="1517"/>
      <c r="BR7" s="1517"/>
      <c r="BS7" s="1517"/>
      <c r="BT7" s="1517"/>
      <c r="BU7" s="1517"/>
      <c r="BV7" s="1517"/>
      <c r="BW7" s="1517"/>
      <c r="BX7" s="1517"/>
      <c r="BY7" s="1517"/>
      <c r="BZ7" s="1517"/>
      <c r="CA7" s="1517"/>
      <c r="CB7" s="1517"/>
      <c r="CC7" s="1593"/>
    </row>
    <row r="8" spans="2:84" ht="30" customHeight="1">
      <c r="B8" s="83"/>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1594"/>
      <c r="CD8" s="1595"/>
      <c r="CE8" s="1595"/>
      <c r="CF8" s="1595"/>
    </row>
    <row r="9" spans="2:84" ht="30" customHeight="1">
      <c r="B9" s="26"/>
      <c r="C9" s="1349"/>
      <c r="D9" s="64"/>
      <c r="E9" s="64"/>
      <c r="H9" s="2128" t="s">
        <v>1387</v>
      </c>
      <c r="I9" s="2128"/>
      <c r="J9" s="2128"/>
      <c r="K9" s="2128"/>
      <c r="L9" s="2128"/>
      <c r="M9" s="2128"/>
      <c r="N9" s="2128"/>
      <c r="O9" s="2128"/>
      <c r="P9" s="2128"/>
      <c r="Q9" s="2128"/>
      <c r="R9" s="2128"/>
      <c r="S9" s="2128"/>
      <c r="T9" s="2128"/>
      <c r="U9" s="2128"/>
      <c r="V9" s="2128"/>
      <c r="W9" s="2128"/>
      <c r="X9" s="2128"/>
      <c r="Y9" s="2128"/>
      <c r="Z9" s="2128"/>
      <c r="AA9" s="2128"/>
      <c r="AB9" s="2128"/>
      <c r="AC9" s="2128"/>
      <c r="AD9" s="2128"/>
      <c r="AE9" s="2128"/>
      <c r="AF9" s="2128"/>
      <c r="AG9" s="2128"/>
      <c r="AH9" s="2128"/>
      <c r="AI9" s="2128"/>
      <c r="AJ9" s="2128"/>
      <c r="AK9" s="2128"/>
      <c r="AL9" s="2128"/>
      <c r="AM9" s="2128"/>
      <c r="AN9" s="2128"/>
      <c r="AO9" s="2128"/>
      <c r="AP9" s="2128"/>
      <c r="AQ9" s="2128"/>
      <c r="AR9" s="2128"/>
      <c r="AS9" s="2128"/>
      <c r="AT9" s="2128"/>
      <c r="AW9" s="1360"/>
      <c r="AX9" s="1360"/>
      <c r="AY9" s="1360"/>
      <c r="AZ9" s="1360"/>
      <c r="BA9" s="1360"/>
      <c r="BB9" s="1360"/>
      <c r="BC9" s="1360"/>
      <c r="BD9" s="1360"/>
      <c r="BE9" s="1360"/>
      <c r="BF9" s="1360"/>
      <c r="BG9" s="1360"/>
      <c r="BH9" s="1360"/>
      <c r="BI9" s="1360"/>
      <c r="BJ9" s="1360"/>
      <c r="BK9" s="1360"/>
      <c r="BL9" s="1360"/>
      <c r="BM9" s="1360"/>
      <c r="BN9" s="1360"/>
      <c r="BO9" s="1360"/>
      <c r="BP9" s="1360"/>
      <c r="BQ9" s="1360"/>
      <c r="BR9" s="1360"/>
      <c r="BS9" s="1360"/>
      <c r="BT9" s="1360"/>
      <c r="CC9" s="62"/>
    </row>
    <row r="10" spans="2:84" ht="30" customHeight="1">
      <c r="B10" s="26"/>
      <c r="C10" s="64"/>
      <c r="D10" s="64"/>
      <c r="E10" s="64"/>
      <c r="F10" s="438"/>
      <c r="G10" s="438"/>
      <c r="H10" s="2128"/>
      <c r="I10" s="2128"/>
      <c r="J10" s="2128"/>
      <c r="K10" s="2128"/>
      <c r="L10" s="2128"/>
      <c r="M10" s="2128"/>
      <c r="N10" s="2128"/>
      <c r="O10" s="2128"/>
      <c r="P10" s="2128"/>
      <c r="Q10" s="2128"/>
      <c r="R10" s="2128"/>
      <c r="S10" s="2128"/>
      <c r="T10" s="2128"/>
      <c r="U10" s="2128"/>
      <c r="V10" s="2128"/>
      <c r="W10" s="2128"/>
      <c r="X10" s="2128"/>
      <c r="Y10" s="2128"/>
      <c r="Z10" s="2128"/>
      <c r="AA10" s="2128"/>
      <c r="AB10" s="2128"/>
      <c r="AC10" s="2128"/>
      <c r="AD10" s="2128"/>
      <c r="AE10" s="2128"/>
      <c r="AF10" s="2128"/>
      <c r="AG10" s="2128"/>
      <c r="AH10" s="2128"/>
      <c r="AI10" s="2128"/>
      <c r="AJ10" s="2128"/>
      <c r="AK10" s="2128"/>
      <c r="AL10" s="2128"/>
      <c r="AM10" s="2128"/>
      <c r="AN10" s="2128"/>
      <c r="AO10" s="2128"/>
      <c r="AP10" s="2128"/>
      <c r="AQ10" s="2128"/>
      <c r="AR10" s="2128"/>
      <c r="AS10" s="2128"/>
      <c r="AT10" s="2128"/>
      <c r="BB10" s="1557"/>
      <c r="BC10" s="1558"/>
      <c r="BD10" s="1558"/>
      <c r="BE10" s="1558"/>
      <c r="BF10" s="1558"/>
      <c r="BG10" s="1558"/>
      <c r="BH10" s="1558"/>
      <c r="BI10" s="1558"/>
      <c r="BJ10" s="1558"/>
      <c r="BK10" s="1572"/>
      <c r="BL10" s="1572"/>
      <c r="BM10" s="1572"/>
      <c r="BN10" s="1572"/>
      <c r="BO10" s="1572"/>
      <c r="BP10" s="1572"/>
      <c r="BQ10" s="1572"/>
      <c r="BR10" s="1558"/>
      <c r="BS10" s="1558"/>
      <c r="BT10" s="1558"/>
      <c r="BU10" s="1558"/>
      <c r="BV10" s="1558"/>
      <c r="BW10" s="1558"/>
      <c r="BX10" s="1558"/>
      <c r="BY10" s="1558"/>
      <c r="BZ10" s="1558"/>
      <c r="CA10" s="1584"/>
      <c r="CC10" s="62"/>
    </row>
    <row r="11" spans="2:84" s="311" customFormat="1" ht="30" customHeight="1">
      <c r="B11" s="26"/>
      <c r="C11" s="64"/>
      <c r="D11" s="64"/>
      <c r="E11" s="64"/>
      <c r="F11" s="1350"/>
      <c r="G11" s="1350"/>
      <c r="H11" s="1350"/>
      <c r="I11" s="1350"/>
      <c r="J11" s="1350"/>
      <c r="K11" s="1350"/>
      <c r="L11" s="1350"/>
      <c r="M11" s="1350"/>
      <c r="N11" s="1350"/>
      <c r="O11" s="1350"/>
      <c r="P11" s="1350"/>
      <c r="Q11" s="1350"/>
      <c r="R11" s="1350"/>
      <c r="S11" s="1350"/>
      <c r="T11" s="1350"/>
      <c r="U11" s="1350"/>
      <c r="V11" s="1350"/>
      <c r="W11" s="1350"/>
      <c r="X11" s="1350"/>
      <c r="Y11" s="1350"/>
      <c r="Z11" s="1350"/>
      <c r="AA11" s="1350"/>
      <c r="AB11" s="1350"/>
      <c r="AC11" s="1350"/>
      <c r="AD11" s="1350"/>
      <c r="AE11" s="1350"/>
      <c r="AF11" s="1350"/>
      <c r="AG11" s="1350"/>
      <c r="AH11" s="1350"/>
      <c r="AI11" s="1350"/>
      <c r="AJ11" s="1350"/>
      <c r="AK11" s="1350"/>
      <c r="AL11" s="1350"/>
      <c r="AM11" s="1350"/>
      <c r="AN11" s="1350"/>
      <c r="AO11" s="1350"/>
      <c r="AP11" s="1350"/>
      <c r="AQ11" s="1350"/>
      <c r="AR11" s="1350"/>
      <c r="AS11" s="9"/>
      <c r="AT11" s="9"/>
      <c r="AU11" s="9"/>
      <c r="AV11" s="9"/>
      <c r="AW11" s="9"/>
      <c r="AX11" s="9"/>
      <c r="AY11" s="9"/>
      <c r="AZ11" s="9"/>
      <c r="BA11" s="9"/>
      <c r="BB11" s="1559"/>
      <c r="BC11" s="1560"/>
      <c r="BD11" s="1561" t="s">
        <v>1388</v>
      </c>
      <c r="BE11" s="1560"/>
      <c r="BF11" s="1560"/>
      <c r="BG11" s="1560"/>
      <c r="BH11" s="1560"/>
      <c r="BI11" s="1560"/>
      <c r="BJ11" s="1560"/>
      <c r="BK11" s="1560"/>
      <c r="BL11" s="1560"/>
      <c r="BM11" s="1560"/>
      <c r="BN11" s="1560"/>
      <c r="BO11" s="1560"/>
      <c r="BP11" s="1560"/>
      <c r="BQ11" s="1560"/>
      <c r="BR11" s="1560"/>
      <c r="BS11" s="1560"/>
      <c r="BT11" s="1560"/>
      <c r="BU11" s="1560"/>
      <c r="BV11" s="1560"/>
      <c r="BW11" s="1560"/>
      <c r="BX11" s="1560"/>
      <c r="BY11" s="1560"/>
      <c r="BZ11" s="1560"/>
      <c r="CA11" s="1585"/>
      <c r="CB11" s="9"/>
      <c r="CC11" s="62"/>
    </row>
    <row r="12" spans="2:84" s="311" customFormat="1" ht="30" customHeight="1">
      <c r="B12" s="1518">
        <v>1.1000000000000001</v>
      </c>
      <c r="C12" s="1419" t="s">
        <v>1389</v>
      </c>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BB12" s="1559"/>
      <c r="BC12" s="1560"/>
      <c r="BD12" s="1560"/>
      <c r="BE12" s="1560"/>
      <c r="BF12" s="1560"/>
      <c r="BG12" s="1560"/>
      <c r="BH12" s="1560"/>
      <c r="BI12" s="1560"/>
      <c r="BJ12" s="1560"/>
      <c r="BK12" s="1560"/>
      <c r="BL12" s="1560"/>
      <c r="BM12" s="1560"/>
      <c r="BN12" s="1560"/>
      <c r="BO12" s="1560"/>
      <c r="BP12" s="1560"/>
      <c r="BQ12" s="1560"/>
      <c r="BR12" s="1560"/>
      <c r="BS12" s="1560"/>
      <c r="BT12" s="1560"/>
      <c r="BU12" s="2156" t="s">
        <v>1390</v>
      </c>
      <c r="BV12" s="2157"/>
      <c r="BW12" s="2157"/>
      <c r="BX12" s="2157"/>
      <c r="BY12" s="2157"/>
      <c r="BZ12" s="1560"/>
      <c r="CA12" s="1585"/>
      <c r="CC12" s="151"/>
    </row>
    <row r="13" spans="2:84" s="311" customFormat="1" ht="30" customHeight="1">
      <c r="B13" s="1519"/>
      <c r="C13" s="225" t="s">
        <v>1391</v>
      </c>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BB13" s="1559"/>
      <c r="BC13" s="1560"/>
      <c r="BD13" s="2145">
        <f>C14</f>
        <v>0</v>
      </c>
      <c r="BE13" s="2146"/>
      <c r="BF13" s="2146"/>
      <c r="BG13" s="2146"/>
      <c r="BH13" s="2146"/>
      <c r="BI13" s="2146"/>
      <c r="BJ13" s="2146"/>
      <c r="BK13" s="2146"/>
      <c r="BL13" s="2146"/>
      <c r="BM13" s="2146"/>
      <c r="BN13" s="2146"/>
      <c r="BO13" s="2146"/>
      <c r="BP13" s="2146"/>
      <c r="BQ13" s="2146"/>
      <c r="BR13" s="2146"/>
      <c r="BS13" s="2146"/>
      <c r="BT13" s="2146"/>
      <c r="BU13" s="2146"/>
      <c r="BV13" s="2146"/>
      <c r="BW13" s="2146"/>
      <c r="BX13" s="2146"/>
      <c r="BY13" s="2147"/>
      <c r="BZ13" s="1560"/>
      <c r="CA13" s="1585"/>
      <c r="CC13" s="151"/>
    </row>
    <row r="14" spans="2:84" s="311" customFormat="1" ht="30" customHeight="1">
      <c r="B14" s="1519"/>
      <c r="C14" s="2151"/>
      <c r="D14" s="2151"/>
      <c r="E14" s="2151"/>
      <c r="F14" s="2151"/>
      <c r="G14" s="2151"/>
      <c r="H14" s="2151"/>
      <c r="I14" s="2151"/>
      <c r="J14" s="2151"/>
      <c r="K14" s="2151"/>
      <c r="L14" s="2151"/>
      <c r="M14" s="2151"/>
      <c r="N14" s="2151"/>
      <c r="O14" s="2151"/>
      <c r="P14" s="2151"/>
      <c r="Q14" s="2151"/>
      <c r="R14" s="2151"/>
      <c r="S14" s="2151"/>
      <c r="T14" s="2151"/>
      <c r="U14" s="2151"/>
      <c r="V14" s="2151"/>
      <c r="W14" s="2151"/>
      <c r="X14" s="2151"/>
      <c r="Y14" s="2151"/>
      <c r="Z14" s="2151"/>
      <c r="AA14" s="2151"/>
      <c r="AB14" s="2151"/>
      <c r="AC14" s="2151"/>
      <c r="AD14" s="2151"/>
      <c r="AE14" s="2151"/>
      <c r="AF14" s="2151"/>
      <c r="AG14" s="2151"/>
      <c r="AH14" s="2151"/>
      <c r="AI14" s="2151"/>
      <c r="AJ14" s="2151"/>
      <c r="AK14" s="2151"/>
      <c r="AL14" s="2151"/>
      <c r="AM14" s="2151"/>
      <c r="AN14" s="2151"/>
      <c r="AO14" s="2151"/>
      <c r="AP14" s="195"/>
      <c r="AQ14" s="195"/>
      <c r="AR14" s="195"/>
      <c r="AS14" s="195"/>
      <c r="BB14" s="1559"/>
      <c r="BC14" s="1560"/>
      <c r="BD14" s="2148"/>
      <c r="BE14" s="2149"/>
      <c r="BF14" s="2149"/>
      <c r="BG14" s="2149"/>
      <c r="BH14" s="2149"/>
      <c r="BI14" s="2149"/>
      <c r="BJ14" s="2149"/>
      <c r="BK14" s="2149"/>
      <c r="BL14" s="2149"/>
      <c r="BM14" s="2149"/>
      <c r="BN14" s="2149"/>
      <c r="BO14" s="2149"/>
      <c r="BP14" s="2149"/>
      <c r="BQ14" s="2149"/>
      <c r="BR14" s="2149"/>
      <c r="BS14" s="2149"/>
      <c r="BT14" s="2149"/>
      <c r="BU14" s="2149"/>
      <c r="BV14" s="2149"/>
      <c r="BW14" s="2149"/>
      <c r="BX14" s="2149"/>
      <c r="BY14" s="2150"/>
      <c r="BZ14" s="1560"/>
      <c r="CA14" s="1585"/>
      <c r="CC14" s="151"/>
    </row>
    <row r="15" spans="2:84" s="311" customFormat="1" ht="30" customHeight="1">
      <c r="B15" s="1519"/>
      <c r="C15" s="2152"/>
      <c r="D15" s="2152"/>
      <c r="E15" s="2152"/>
      <c r="F15" s="2152"/>
      <c r="G15" s="2152"/>
      <c r="H15" s="2152"/>
      <c r="I15" s="2152"/>
      <c r="J15" s="2152"/>
      <c r="K15" s="2152"/>
      <c r="L15" s="2152"/>
      <c r="M15" s="2152"/>
      <c r="N15" s="2152"/>
      <c r="O15" s="2152"/>
      <c r="P15" s="2152"/>
      <c r="Q15" s="2152"/>
      <c r="R15" s="2152"/>
      <c r="S15" s="2152"/>
      <c r="T15" s="2152"/>
      <c r="U15" s="2152"/>
      <c r="V15" s="2152"/>
      <c r="W15" s="2152"/>
      <c r="X15" s="2152"/>
      <c r="Y15" s="2152"/>
      <c r="Z15" s="2152"/>
      <c r="AA15" s="2152"/>
      <c r="AB15" s="2152"/>
      <c r="AC15" s="2152"/>
      <c r="AD15" s="2152"/>
      <c r="AE15" s="2152"/>
      <c r="AF15" s="2152"/>
      <c r="AG15" s="2152"/>
      <c r="AH15" s="2152"/>
      <c r="AI15" s="2152"/>
      <c r="AJ15" s="2152"/>
      <c r="AK15" s="2152"/>
      <c r="AL15" s="2152"/>
      <c r="AM15" s="2152"/>
      <c r="AN15" s="2152"/>
      <c r="AO15" s="2152"/>
      <c r="AP15" s="195"/>
      <c r="AQ15" s="195"/>
      <c r="AR15" s="195"/>
      <c r="AS15" s="195"/>
      <c r="BB15" s="1562"/>
      <c r="BC15" s="1563"/>
      <c r="BD15" s="1563"/>
      <c r="BE15" s="1563"/>
      <c r="BF15" s="1563"/>
      <c r="BG15" s="1563"/>
      <c r="BH15" s="1563"/>
      <c r="BI15" s="1563"/>
      <c r="BJ15" s="1563"/>
      <c r="BK15" s="1563"/>
      <c r="BL15" s="1563"/>
      <c r="BM15" s="1563"/>
      <c r="BN15" s="1563"/>
      <c r="BO15" s="1563"/>
      <c r="BP15" s="1563"/>
      <c r="BQ15" s="1563"/>
      <c r="BR15" s="1563"/>
      <c r="BS15" s="1563"/>
      <c r="BT15" s="1563"/>
      <c r="BU15" s="1563"/>
      <c r="BV15" s="1563"/>
      <c r="BW15" s="1563"/>
      <c r="BX15" s="1563"/>
      <c r="BY15" s="1563"/>
      <c r="BZ15" s="1563"/>
      <c r="CA15" s="1586"/>
      <c r="CC15" s="151"/>
    </row>
    <row r="16" spans="2:84" s="311" customFormat="1" ht="30" customHeight="1">
      <c r="B16" s="1519"/>
      <c r="C16" s="1520"/>
      <c r="D16" s="1520"/>
      <c r="E16" s="1520"/>
      <c r="F16" s="1520"/>
      <c r="G16" s="1520"/>
      <c r="H16" s="1520"/>
      <c r="I16" s="1520"/>
      <c r="J16" s="1520"/>
      <c r="K16" s="1520"/>
      <c r="L16" s="1520"/>
      <c r="M16" s="1520"/>
      <c r="N16" s="1520"/>
      <c r="O16" s="1520"/>
      <c r="P16" s="1520"/>
      <c r="Q16" s="1520"/>
      <c r="R16" s="1520"/>
      <c r="S16" s="1520"/>
      <c r="T16" s="1520"/>
      <c r="U16" s="1520"/>
      <c r="V16" s="1520"/>
      <c r="W16" s="1520"/>
      <c r="X16" s="1520"/>
      <c r="Y16" s="1520"/>
      <c r="Z16" s="1520"/>
      <c r="AA16" s="1520"/>
      <c r="AB16" s="1520"/>
      <c r="AC16" s="1520"/>
      <c r="AD16" s="1520"/>
      <c r="AE16" s="1520"/>
      <c r="AF16" s="1520"/>
      <c r="AG16" s="1520"/>
      <c r="AH16" s="1520"/>
      <c r="AI16" s="1520"/>
      <c r="AJ16" s="1520"/>
      <c r="AK16" s="1520"/>
      <c r="AL16" s="1520"/>
      <c r="AM16" s="1520"/>
      <c r="AN16" s="1520"/>
      <c r="AO16" s="1520"/>
      <c r="AP16" s="195"/>
      <c r="AQ16" s="195"/>
      <c r="AR16" s="195"/>
      <c r="AS16" s="195"/>
      <c r="BB16" s="1564"/>
      <c r="BC16" s="1564"/>
      <c r="BD16" s="1564"/>
      <c r="BE16" s="1564"/>
      <c r="BF16" s="1564"/>
      <c r="BG16" s="1564"/>
      <c r="BH16" s="1564"/>
      <c r="BI16" s="1564"/>
      <c r="BJ16" s="1564"/>
      <c r="BK16" s="1564"/>
      <c r="BL16" s="1564"/>
      <c r="BM16" s="1564"/>
      <c r="BN16" s="1564"/>
      <c r="BO16" s="1564"/>
      <c r="BP16" s="1564"/>
      <c r="BQ16" s="1564"/>
      <c r="BR16" s="1564"/>
      <c r="BS16" s="1564"/>
      <c r="BT16" s="1564"/>
      <c r="BU16" s="1564"/>
      <c r="BV16" s="1564"/>
      <c r="BW16" s="1564"/>
      <c r="BX16" s="1564"/>
      <c r="BY16" s="1564"/>
      <c r="BZ16" s="1564"/>
      <c r="CA16" s="1564"/>
      <c r="CC16" s="151"/>
    </row>
    <row r="17" spans="2:109" s="311" customFormat="1" ht="30" customHeight="1">
      <c r="B17" s="1521"/>
      <c r="C17" s="215"/>
      <c r="D17" s="215"/>
      <c r="E17" s="215"/>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1596"/>
    </row>
    <row r="18" spans="2:109" s="311" customFormat="1" ht="30" customHeight="1">
      <c r="B18" s="1519"/>
      <c r="C18" s="47"/>
      <c r="D18" s="47"/>
      <c r="E18" s="47"/>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151"/>
    </row>
    <row r="19" spans="2:109" ht="30" customHeight="1">
      <c r="B19" s="1519"/>
      <c r="C19" s="311"/>
      <c r="D19" s="311"/>
      <c r="E19" s="311"/>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11"/>
      <c r="BP19" s="311"/>
      <c r="BQ19" s="311"/>
      <c r="BR19" s="311"/>
      <c r="BS19" s="311"/>
      <c r="BT19" s="311"/>
      <c r="BU19" s="311"/>
      <c r="BV19" s="311"/>
      <c r="BW19" s="311"/>
      <c r="BX19" s="311"/>
      <c r="BY19" s="311"/>
      <c r="BZ19" s="311"/>
      <c r="CA19" s="311"/>
      <c r="CB19" s="311"/>
      <c r="CC19" s="151"/>
    </row>
    <row r="20" spans="2:109" ht="30" customHeight="1">
      <c r="B20" s="1518">
        <v>1.2</v>
      </c>
      <c r="C20" s="1419" t="s">
        <v>1392</v>
      </c>
      <c r="D20" s="1522"/>
      <c r="E20" s="1522"/>
      <c r="F20" s="1522"/>
      <c r="G20" s="1522"/>
      <c r="H20" s="1522"/>
      <c r="I20" s="1522"/>
      <c r="J20" s="1522"/>
      <c r="K20" s="1522"/>
      <c r="L20" s="1522"/>
      <c r="M20" s="1522"/>
      <c r="N20" s="1522"/>
      <c r="O20" s="1522"/>
      <c r="P20" s="1522"/>
      <c r="Q20" s="1522"/>
      <c r="R20" s="1522"/>
      <c r="S20" s="1522"/>
      <c r="T20" s="1522"/>
      <c r="U20" s="1522"/>
      <c r="V20" s="1522"/>
      <c r="W20" s="1522"/>
      <c r="X20" s="1522"/>
      <c r="Y20" s="1522"/>
      <c r="Z20" s="1522"/>
      <c r="AA20" s="1522"/>
      <c r="AB20" s="1522"/>
      <c r="AC20" s="1522"/>
      <c r="AD20" s="1522"/>
      <c r="AE20" s="1522"/>
      <c r="AF20" s="1522"/>
      <c r="AG20" s="1522"/>
      <c r="AH20" s="1522"/>
      <c r="AI20" s="1522"/>
      <c r="AJ20" s="1522"/>
      <c r="AK20" s="1522"/>
      <c r="AL20" s="1522"/>
      <c r="AM20" s="1522"/>
      <c r="AN20" s="1522"/>
      <c r="AO20" s="1522"/>
      <c r="AP20" s="1522"/>
      <c r="AQ20" s="1522"/>
      <c r="AR20" s="1522"/>
      <c r="AS20" s="1522"/>
      <c r="AT20" s="1522"/>
      <c r="AU20" s="1522"/>
      <c r="AV20" s="1522"/>
      <c r="AW20" s="1522"/>
      <c r="AX20" s="1522"/>
      <c r="AY20" s="1522"/>
      <c r="AZ20" s="1522"/>
      <c r="BA20" s="1522"/>
      <c r="BB20" s="1522"/>
      <c r="BC20" s="1522"/>
      <c r="BD20" s="1522"/>
      <c r="CC20" s="62"/>
    </row>
    <row r="21" spans="2:109" ht="30" customHeight="1">
      <c r="B21" s="26"/>
      <c r="C21" s="225" t="s">
        <v>1393</v>
      </c>
      <c r="D21" s="1523"/>
      <c r="E21" s="1523"/>
      <c r="F21" s="1523"/>
      <c r="G21" s="1523"/>
      <c r="H21" s="1523"/>
      <c r="I21" s="1523"/>
      <c r="J21" s="1523"/>
      <c r="K21" s="1523"/>
      <c r="L21" s="1523"/>
      <c r="M21" s="1523"/>
      <c r="N21" s="1523"/>
      <c r="O21" s="1523"/>
      <c r="P21" s="1523"/>
      <c r="Q21" s="1523"/>
      <c r="R21" s="1523"/>
      <c r="S21" s="1523"/>
      <c r="T21" s="1523"/>
      <c r="U21" s="1523"/>
      <c r="V21" s="1523"/>
      <c r="W21" s="1523"/>
      <c r="X21" s="1523"/>
      <c r="Y21" s="1523"/>
      <c r="Z21" s="1523"/>
      <c r="AA21" s="1523"/>
      <c r="AB21" s="1523"/>
      <c r="AC21" s="1523"/>
      <c r="AD21" s="1523"/>
      <c r="AE21" s="1523"/>
      <c r="AF21" s="1523"/>
      <c r="AG21" s="1522"/>
      <c r="AH21" s="1522"/>
      <c r="AI21" s="1522"/>
      <c r="AJ21" s="1522"/>
      <c r="AK21" s="1522"/>
      <c r="AL21" s="1522"/>
      <c r="AM21" s="1522"/>
      <c r="AN21" s="1522"/>
      <c r="AO21" s="1522"/>
      <c r="AP21" s="1522"/>
      <c r="AQ21" s="1522"/>
      <c r="AR21" s="1522"/>
      <c r="AS21" s="1522"/>
      <c r="AT21" s="1522"/>
      <c r="AU21" s="1522"/>
      <c r="AV21" s="1522"/>
      <c r="AW21" s="1522"/>
      <c r="AX21" s="1522"/>
      <c r="AY21" s="1522"/>
      <c r="AZ21" s="1522"/>
      <c r="BA21" s="1522"/>
      <c r="BB21" s="1522"/>
      <c r="BC21" s="1522"/>
      <c r="BD21" s="1522"/>
      <c r="BG21" s="1573"/>
      <c r="BH21" s="1573"/>
      <c r="BI21" s="1573"/>
      <c r="BJ21" s="1573"/>
      <c r="BN21" s="1573"/>
      <c r="BO21" s="1573"/>
      <c r="BP21" s="1573"/>
      <c r="BQ21" s="1573"/>
      <c r="BR21" s="1573"/>
      <c r="BS21" s="1573"/>
      <c r="BT21" s="1573"/>
      <c r="BU21" s="1573"/>
      <c r="BV21" s="1573"/>
      <c r="BW21" s="1573"/>
      <c r="BX21" s="1573"/>
      <c r="BY21" s="1573"/>
      <c r="BZ21" s="1522"/>
      <c r="CA21" s="1522"/>
      <c r="CC21" s="62"/>
      <c r="CJ21" s="1597"/>
    </row>
    <row r="22" spans="2:109" ht="30" customHeight="1">
      <c r="B22" s="26"/>
      <c r="D22" s="1522"/>
      <c r="E22" s="1522"/>
      <c r="F22" s="1522"/>
      <c r="G22" s="1522"/>
      <c r="H22" s="1522"/>
      <c r="I22" s="1522"/>
      <c r="J22" s="1522"/>
      <c r="K22" s="1522"/>
      <c r="L22" s="1522"/>
      <c r="M22" s="1522"/>
      <c r="N22" s="1522"/>
      <c r="O22" s="1522"/>
      <c r="P22" s="1522"/>
      <c r="Q22" s="1522"/>
      <c r="R22" s="1522"/>
      <c r="S22" s="1522"/>
      <c r="T22" s="1522"/>
      <c r="U22" s="1522"/>
      <c r="V22" s="1522"/>
      <c r="W22" s="1522"/>
      <c r="X22" s="1522"/>
      <c r="Y22" s="1522"/>
      <c r="Z22" s="1522"/>
      <c r="AA22" s="1522"/>
      <c r="AB22" s="1522"/>
      <c r="AC22" s="1522"/>
      <c r="AD22" s="1522"/>
      <c r="AE22" s="1522"/>
      <c r="AF22" s="1522"/>
      <c r="AG22" s="1522"/>
      <c r="AH22" s="1522"/>
      <c r="AI22" s="1522"/>
      <c r="AJ22" s="1522"/>
      <c r="AK22" s="1522"/>
      <c r="AL22" s="1522"/>
      <c r="AM22" s="1522"/>
      <c r="AN22" s="1522"/>
      <c r="AO22" s="1522"/>
      <c r="AP22" s="1522"/>
      <c r="AQ22" s="1522"/>
      <c r="AR22" s="1522"/>
      <c r="AS22" s="1522"/>
      <c r="AT22" s="1522"/>
      <c r="AU22" s="1522"/>
      <c r="AV22" s="1522"/>
      <c r="AW22" s="1522"/>
      <c r="AX22" s="1522"/>
      <c r="AY22" s="1522"/>
      <c r="AZ22" s="1522"/>
      <c r="BA22" s="1522"/>
      <c r="BB22" s="1522"/>
      <c r="BC22" s="1522"/>
      <c r="BD22" s="1522"/>
      <c r="BE22" s="1522"/>
      <c r="BF22" s="1522"/>
      <c r="BG22" s="1522"/>
      <c r="BH22" s="1522"/>
      <c r="BI22" s="1522"/>
      <c r="BJ22" s="2135" t="s">
        <v>1394</v>
      </c>
      <c r="BK22" s="2136"/>
      <c r="BL22" s="2136"/>
      <c r="BM22" s="2136"/>
      <c r="BN22" s="2136"/>
      <c r="BO22" s="2136"/>
      <c r="BP22" s="2136"/>
      <c r="BQ22" s="2136"/>
      <c r="BR22" s="2136"/>
      <c r="BS22" s="2136"/>
      <c r="BT22" s="2136"/>
      <c r="BU22" s="2136"/>
      <c r="BV22" s="1558"/>
      <c r="BW22" s="1558"/>
      <c r="BX22" s="1558"/>
      <c r="BY22" s="1558"/>
      <c r="BZ22" s="1558"/>
      <c r="CA22" s="1584"/>
      <c r="CB22" s="1522"/>
      <c r="CC22" s="1598"/>
      <c r="CJ22" s="1599"/>
    </row>
    <row r="23" spans="2:109" ht="30" customHeight="1">
      <c r="B23" s="26"/>
      <c r="C23" s="1777" t="s">
        <v>1395</v>
      </c>
      <c r="D23" s="1524"/>
      <c r="E23" s="1525" t="s">
        <v>1396</v>
      </c>
      <c r="F23" s="1524"/>
      <c r="G23" s="1524"/>
      <c r="H23" s="1524"/>
      <c r="I23" s="1524"/>
      <c r="J23" s="1524"/>
      <c r="K23" s="1524"/>
      <c r="L23" s="1522"/>
      <c r="M23" s="2129"/>
      <c r="N23" s="2130"/>
      <c r="O23" s="2131"/>
      <c r="P23" s="1522"/>
      <c r="Q23" s="1522"/>
      <c r="R23" s="1522"/>
      <c r="S23" s="1522"/>
      <c r="T23" s="1777" t="s">
        <v>1397</v>
      </c>
      <c r="U23" s="1524"/>
      <c r="V23" s="1525" t="s">
        <v>1398</v>
      </c>
      <c r="W23" s="1524"/>
      <c r="X23" s="1524"/>
      <c r="Y23" s="1524"/>
      <c r="Z23" s="1524"/>
      <c r="AA23" s="1524"/>
      <c r="AB23" s="1524"/>
      <c r="AC23" s="1522"/>
      <c r="AD23" s="2129"/>
      <c r="AE23" s="2130"/>
      <c r="AF23" s="2131"/>
      <c r="AG23" s="1522"/>
      <c r="AH23" s="1522"/>
      <c r="AI23" s="1522"/>
      <c r="AJ23" s="1522"/>
      <c r="AK23" s="1777" t="s">
        <v>1399</v>
      </c>
      <c r="AL23" s="1524"/>
      <c r="AM23" s="1525" t="s">
        <v>1400</v>
      </c>
      <c r="AN23" s="1524"/>
      <c r="AO23" s="1524"/>
      <c r="AP23" s="1524"/>
      <c r="AQ23" s="1524"/>
      <c r="AR23" s="1524"/>
      <c r="AS23" s="1524"/>
      <c r="AT23" s="1524"/>
      <c r="AU23" s="1524"/>
      <c r="AV23" s="1524"/>
      <c r="AW23" s="1524"/>
      <c r="AX23" s="1524"/>
      <c r="AY23" s="1524"/>
      <c r="AZ23" s="1524"/>
      <c r="BA23" s="1524"/>
      <c r="BB23" s="1522"/>
      <c r="BC23" s="2129"/>
      <c r="BD23" s="2130"/>
      <c r="BE23" s="2131"/>
      <c r="BF23" s="1522"/>
      <c r="BG23" s="1522"/>
      <c r="BH23" s="1522"/>
      <c r="BI23" s="1522"/>
      <c r="BJ23" s="2137"/>
      <c r="BK23" s="2138"/>
      <c r="BL23" s="2138"/>
      <c r="BM23" s="2138"/>
      <c r="BN23" s="2138"/>
      <c r="BO23" s="2138"/>
      <c r="BP23" s="2138"/>
      <c r="BQ23" s="2138"/>
      <c r="BR23" s="2138"/>
      <c r="BS23" s="2138"/>
      <c r="BT23" s="2138"/>
      <c r="BU23" s="2138"/>
      <c r="BV23" s="1560"/>
      <c r="BW23" s="1778" t="s">
        <v>1401</v>
      </c>
      <c r="BX23" s="1560"/>
      <c r="BY23" s="1560"/>
      <c r="BZ23" s="1560"/>
      <c r="CA23" s="1585"/>
      <c r="CB23" s="1522"/>
      <c r="CC23" s="1598"/>
    </row>
    <row r="24" spans="2:109" ht="30" customHeight="1">
      <c r="B24" s="26"/>
      <c r="C24" s="306"/>
      <c r="D24" s="1524"/>
      <c r="E24" s="1526" t="s">
        <v>1402</v>
      </c>
      <c r="F24" s="1524"/>
      <c r="G24" s="1524"/>
      <c r="H24" s="1524"/>
      <c r="I24" s="1524"/>
      <c r="J24" s="1524"/>
      <c r="K24" s="1524"/>
      <c r="L24" s="1522"/>
      <c r="M24" s="2132"/>
      <c r="N24" s="2133"/>
      <c r="O24" s="2134"/>
      <c r="P24" s="1522"/>
      <c r="Q24" s="1522"/>
      <c r="R24" s="1522"/>
      <c r="S24" s="1522"/>
      <c r="T24" s="1524"/>
      <c r="U24" s="1524"/>
      <c r="V24" s="1526" t="s">
        <v>1403</v>
      </c>
      <c r="W24" s="1524"/>
      <c r="X24" s="1524"/>
      <c r="Y24" s="1524"/>
      <c r="Z24" s="1524"/>
      <c r="AA24" s="1524"/>
      <c r="AB24" s="1524"/>
      <c r="AC24" s="1522"/>
      <c r="AD24" s="2132"/>
      <c r="AE24" s="2133"/>
      <c r="AF24" s="2134"/>
      <c r="AG24" s="1522"/>
      <c r="AH24" s="1522"/>
      <c r="AI24" s="1522"/>
      <c r="AJ24" s="1522"/>
      <c r="AK24" s="1524"/>
      <c r="AL24" s="1524"/>
      <c r="AM24" s="1526" t="s">
        <v>1404</v>
      </c>
      <c r="AN24" s="1524"/>
      <c r="AO24" s="1524"/>
      <c r="AP24" s="1524"/>
      <c r="AQ24" s="1524"/>
      <c r="AR24" s="1524"/>
      <c r="AS24" s="1524"/>
      <c r="AT24" s="1524"/>
      <c r="AU24" s="1524"/>
      <c r="AV24" s="1524"/>
      <c r="AW24" s="1524"/>
      <c r="AX24" s="1524"/>
      <c r="AY24" s="1524"/>
      <c r="AZ24" s="1524"/>
      <c r="BA24" s="1524"/>
      <c r="BB24" s="1522"/>
      <c r="BC24" s="2132"/>
      <c r="BD24" s="2133"/>
      <c r="BE24" s="2134"/>
      <c r="BF24" s="1522"/>
      <c r="BG24" s="1522"/>
      <c r="BH24" s="1574"/>
      <c r="BI24" s="1574"/>
      <c r="BJ24" s="1575"/>
      <c r="BK24" s="1576"/>
      <c r="BL24" s="1576"/>
      <c r="BM24" s="1576"/>
      <c r="BN24" s="1576"/>
      <c r="BO24" s="1576"/>
      <c r="BP24" s="1576"/>
      <c r="BQ24" s="1576"/>
      <c r="BR24" s="1576"/>
      <c r="BS24" s="1576"/>
      <c r="BT24" s="1576"/>
      <c r="BU24" s="1576"/>
      <c r="BV24" s="1576"/>
      <c r="BW24" s="2139">
        <f>IF(M23&lt;&gt;"",1,IF(AD23&lt;&gt;"",2,IF(BC23&lt;&gt;"",3,0)))</f>
        <v>0</v>
      </c>
      <c r="BX24" s="2140"/>
      <c r="BY24" s="2141"/>
      <c r="BZ24" s="1576"/>
      <c r="CA24" s="1587"/>
      <c r="CB24" s="1574"/>
      <c r="CC24" s="1598"/>
      <c r="CK24" s="1601"/>
    </row>
    <row r="25" spans="2:109" ht="30" customHeight="1">
      <c r="B25" s="26"/>
      <c r="D25" s="1522"/>
      <c r="E25" s="1522"/>
      <c r="F25" s="1522"/>
      <c r="G25" s="1522"/>
      <c r="H25" s="1522"/>
      <c r="I25" s="1522"/>
      <c r="J25" s="1522"/>
      <c r="K25" s="1522"/>
      <c r="L25" s="1522"/>
      <c r="M25" s="1522"/>
      <c r="N25" s="1522"/>
      <c r="O25" s="1522"/>
      <c r="P25" s="1522"/>
      <c r="Q25" s="1522"/>
      <c r="R25" s="1522"/>
      <c r="S25" s="1522"/>
      <c r="T25" s="1522"/>
      <c r="U25" s="1522"/>
      <c r="V25" s="1522"/>
      <c r="W25" s="1522"/>
      <c r="X25" s="1522"/>
      <c r="Y25" s="1522"/>
      <c r="Z25" s="1522"/>
      <c r="AA25" s="1522"/>
      <c r="AB25" s="1522"/>
      <c r="AC25" s="1522"/>
      <c r="AD25" s="1522"/>
      <c r="AE25" s="1522"/>
      <c r="AF25" s="1522"/>
      <c r="AG25" s="1522"/>
      <c r="AH25" s="1522"/>
      <c r="AI25" s="1522"/>
      <c r="AJ25" s="1522"/>
      <c r="AK25" s="1522"/>
      <c r="AL25" s="1522"/>
      <c r="AM25" s="1522"/>
      <c r="AN25" s="1522"/>
      <c r="AO25" s="1522"/>
      <c r="AP25" s="1522"/>
      <c r="AQ25" s="1522"/>
      <c r="AR25" s="1522"/>
      <c r="AS25" s="1522"/>
      <c r="AT25" s="1522"/>
      <c r="AU25" s="1522"/>
      <c r="AV25" s="1522"/>
      <c r="AW25" s="1522"/>
      <c r="AX25" s="1522"/>
      <c r="AY25" s="1522"/>
      <c r="AZ25" s="1522"/>
      <c r="BA25" s="1522"/>
      <c r="BB25" s="1522"/>
      <c r="BC25" s="1522"/>
      <c r="BD25" s="1522"/>
      <c r="BE25" s="1522"/>
      <c r="BF25" s="1522"/>
      <c r="BJ25" s="1559"/>
      <c r="BK25" s="1560"/>
      <c r="BL25" s="1560"/>
      <c r="BM25" s="1560"/>
      <c r="BN25" s="1560"/>
      <c r="BO25" s="1560"/>
      <c r="BP25" s="1560"/>
      <c r="BQ25" s="1560"/>
      <c r="BR25" s="1560"/>
      <c r="BS25" s="1560"/>
      <c r="BT25" s="1560"/>
      <c r="BU25" s="1560"/>
      <c r="BV25" s="1560"/>
      <c r="BW25" s="2142"/>
      <c r="BX25" s="2143"/>
      <c r="BY25" s="2144"/>
      <c r="BZ25" s="1560"/>
      <c r="CA25" s="1585"/>
      <c r="CC25" s="62"/>
    </row>
    <row r="26" spans="2:109" ht="30" customHeight="1">
      <c r="B26" s="26"/>
      <c r="BJ26" s="1562"/>
      <c r="BK26" s="1563"/>
      <c r="BL26" s="1563"/>
      <c r="BM26" s="1563"/>
      <c r="BN26" s="1563"/>
      <c r="BO26" s="1563"/>
      <c r="BP26" s="1563"/>
      <c r="BQ26" s="1563"/>
      <c r="BR26" s="1563"/>
      <c r="BS26" s="1563"/>
      <c r="BT26" s="1563"/>
      <c r="BU26" s="1563"/>
      <c r="BV26" s="1563"/>
      <c r="BW26" s="1563"/>
      <c r="BX26" s="1563"/>
      <c r="BY26" s="1563"/>
      <c r="BZ26" s="1563"/>
      <c r="CA26" s="1586"/>
      <c r="CC26" s="62"/>
    </row>
    <row r="27" spans="2:109" ht="30" customHeight="1">
      <c r="B27" s="26"/>
      <c r="C27" s="2113" t="s">
        <v>1405</v>
      </c>
      <c r="D27" s="2114"/>
      <c r="E27" s="2114"/>
      <c r="F27" s="2114"/>
      <c r="G27" s="2114"/>
      <c r="H27" s="2114"/>
      <c r="I27" s="2114"/>
      <c r="J27" s="2114"/>
      <c r="K27" s="2114"/>
      <c r="L27" s="2114"/>
      <c r="M27" s="2114"/>
      <c r="N27" s="2114"/>
      <c r="O27" s="2114"/>
      <c r="P27" s="2114"/>
      <c r="Q27" s="2114"/>
      <c r="R27" s="2114"/>
      <c r="S27" s="2114"/>
      <c r="T27" s="2114"/>
      <c r="U27" s="2114"/>
      <c r="V27" s="2114"/>
      <c r="W27" s="2114"/>
      <c r="X27" s="2114"/>
      <c r="Y27" s="2114"/>
      <c r="Z27" s="2114"/>
      <c r="AA27" s="2114"/>
      <c r="AB27" s="2114"/>
      <c r="AC27" s="2114"/>
      <c r="AD27" s="2114"/>
      <c r="AE27" s="2114"/>
      <c r="AF27" s="2114"/>
      <c r="AG27" s="2114"/>
      <c r="AH27" s="2114"/>
      <c r="AI27" s="2114"/>
      <c r="AJ27" s="2114"/>
      <c r="AK27" s="2114"/>
      <c r="AL27" s="2114"/>
      <c r="AM27" s="2114"/>
      <c r="AN27" s="2114"/>
      <c r="AO27" s="2114"/>
      <c r="AP27" s="2114"/>
      <c r="AQ27" s="2115"/>
      <c r="AR27" s="1522"/>
      <c r="AS27" s="1522"/>
      <c r="AT27" s="1522"/>
      <c r="AU27" s="1522"/>
      <c r="AV27" s="1522"/>
      <c r="AW27" s="1522"/>
      <c r="AX27" s="1522"/>
      <c r="AY27" s="1522"/>
      <c r="AZ27" s="1522"/>
      <c r="BA27" s="1522"/>
      <c r="BB27" s="1522"/>
      <c r="BC27" s="1522"/>
      <c r="BD27" s="1522"/>
      <c r="BE27" s="1522"/>
      <c r="BF27" s="1522"/>
      <c r="CC27" s="62"/>
      <c r="CJ27" s="311"/>
      <c r="CK27" s="311"/>
      <c r="CL27" s="311"/>
    </row>
    <row r="28" spans="2:109" ht="30" customHeight="1">
      <c r="B28" s="26"/>
      <c r="C28" s="2116"/>
      <c r="D28" s="2117"/>
      <c r="E28" s="2117"/>
      <c r="F28" s="2117"/>
      <c r="G28" s="2117"/>
      <c r="H28" s="2117"/>
      <c r="I28" s="2117"/>
      <c r="J28" s="2117"/>
      <c r="K28" s="2117"/>
      <c r="L28" s="2117"/>
      <c r="M28" s="2117"/>
      <c r="N28" s="2117"/>
      <c r="O28" s="2117"/>
      <c r="P28" s="2117"/>
      <c r="Q28" s="2117"/>
      <c r="R28" s="2117"/>
      <c r="S28" s="2117"/>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8"/>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CC28" s="62"/>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row>
    <row r="29" spans="2:109" ht="30" customHeight="1">
      <c r="B29" s="26"/>
      <c r="C29" s="2119"/>
      <c r="D29" s="2120"/>
      <c r="E29" s="2120"/>
      <c r="F29" s="2120"/>
      <c r="G29" s="2120"/>
      <c r="H29" s="2120"/>
      <c r="I29" s="2120"/>
      <c r="J29" s="2120"/>
      <c r="K29" s="2120"/>
      <c r="L29" s="2120"/>
      <c r="M29" s="2120"/>
      <c r="N29" s="2120"/>
      <c r="O29" s="2120"/>
      <c r="P29" s="2120"/>
      <c r="Q29" s="2120"/>
      <c r="R29" s="2120"/>
      <c r="S29" s="2120"/>
      <c r="T29" s="2120"/>
      <c r="U29" s="2120"/>
      <c r="V29" s="2120"/>
      <c r="W29" s="2120"/>
      <c r="X29" s="2120"/>
      <c r="Y29" s="2120"/>
      <c r="Z29" s="2120"/>
      <c r="AA29" s="2120"/>
      <c r="AB29" s="2120"/>
      <c r="AC29" s="2120"/>
      <c r="AD29" s="2120"/>
      <c r="AE29" s="2120"/>
      <c r="AF29" s="2120"/>
      <c r="AG29" s="2120"/>
      <c r="AH29" s="2120"/>
      <c r="AI29" s="2120"/>
      <c r="AJ29" s="2120"/>
      <c r="AK29" s="2120"/>
      <c r="AL29" s="2120"/>
      <c r="AM29" s="2120"/>
      <c r="AN29" s="2120"/>
      <c r="AO29" s="2120"/>
      <c r="AP29" s="2120"/>
      <c r="AQ29" s="212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CC29" s="62"/>
      <c r="CJ29" s="311"/>
      <c r="CK29" s="311"/>
      <c r="CL29" s="1419"/>
      <c r="CM29" s="311"/>
      <c r="CN29" s="1419"/>
      <c r="CO29" s="311"/>
      <c r="CP29" s="311"/>
      <c r="CQ29" s="311"/>
      <c r="CR29" s="311"/>
      <c r="CS29" s="311"/>
      <c r="CT29" s="311"/>
      <c r="CU29" s="311"/>
      <c r="CV29" s="311"/>
      <c r="CW29" s="311"/>
      <c r="CX29" s="311"/>
      <c r="CY29" s="311"/>
      <c r="CZ29" s="311"/>
      <c r="DA29" s="311"/>
      <c r="DB29" s="311"/>
      <c r="DC29" s="311"/>
      <c r="DD29" s="311"/>
      <c r="DE29" s="311"/>
    </row>
    <row r="30" spans="2:109" ht="30" customHeight="1">
      <c r="B30" s="26"/>
      <c r="C30" s="311"/>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CC30" s="62"/>
    </row>
    <row r="31" spans="2:109" ht="30" customHeight="1">
      <c r="B31" s="26"/>
      <c r="C31" s="311"/>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1"/>
      <c r="BF31" s="311"/>
      <c r="BG31" s="311"/>
      <c r="BH31" s="311"/>
      <c r="BI31" s="311"/>
      <c r="BJ31" s="311"/>
      <c r="BK31" s="311"/>
      <c r="BL31" s="311"/>
      <c r="BM31" s="311"/>
      <c r="BN31" s="311"/>
      <c r="BO31" s="311"/>
      <c r="BP31" s="311"/>
      <c r="BQ31" s="311"/>
      <c r="BR31" s="311"/>
      <c r="BS31" s="311"/>
      <c r="CC31" s="62"/>
    </row>
    <row r="32" spans="2:109" ht="30" customHeight="1">
      <c r="B32" s="1527"/>
      <c r="C32" s="1528"/>
      <c r="D32" s="1528"/>
      <c r="E32" s="1528"/>
      <c r="F32" s="1528"/>
      <c r="G32" s="1528"/>
      <c r="H32" s="1528"/>
      <c r="I32" s="1528"/>
      <c r="J32" s="1528"/>
      <c r="K32" s="1528"/>
      <c r="L32" s="1528"/>
      <c r="M32" s="1528"/>
      <c r="N32" s="1528"/>
      <c r="O32" s="1528"/>
      <c r="P32" s="1528"/>
      <c r="Q32" s="1528"/>
      <c r="R32" s="1528"/>
      <c r="S32" s="1528"/>
      <c r="T32" s="1528"/>
      <c r="U32" s="1528"/>
      <c r="V32" s="1528"/>
      <c r="W32" s="1528"/>
      <c r="X32" s="1528"/>
      <c r="Y32" s="1528"/>
      <c r="Z32" s="1528"/>
      <c r="AA32" s="1528"/>
      <c r="AB32" s="1528"/>
      <c r="AC32" s="1528"/>
      <c r="AD32" s="1528"/>
      <c r="AE32" s="1528"/>
      <c r="AF32" s="1528"/>
      <c r="AG32" s="1528"/>
      <c r="AH32" s="1528"/>
      <c r="AI32" s="1528"/>
      <c r="AJ32" s="1528"/>
      <c r="AK32" s="1528"/>
      <c r="AL32" s="1528"/>
      <c r="AM32" s="1528"/>
      <c r="AN32" s="1528"/>
      <c r="AO32" s="1528"/>
      <c r="AP32" s="1528"/>
      <c r="AQ32" s="1528"/>
      <c r="AR32" s="1528"/>
      <c r="AS32" s="1528"/>
      <c r="AT32" s="1528"/>
      <c r="AU32" s="1528"/>
      <c r="AV32" s="1528"/>
      <c r="AW32" s="1528"/>
      <c r="AX32" s="1528"/>
      <c r="AY32" s="1528"/>
      <c r="AZ32" s="1528"/>
      <c r="BA32" s="1528"/>
      <c r="BB32" s="1528"/>
      <c r="BC32" s="1528"/>
      <c r="BD32" s="152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60"/>
    </row>
    <row r="33" spans="2:81" ht="30" customHeight="1">
      <c r="B33" s="26"/>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8"/>
      <c r="BF33" s="8"/>
      <c r="BG33" s="8"/>
      <c r="BH33" s="8"/>
      <c r="BI33" s="8"/>
      <c r="BJ33" s="8"/>
      <c r="BK33" s="8"/>
      <c r="BL33" s="8"/>
      <c r="BM33" s="8"/>
      <c r="BN33" s="8"/>
      <c r="BO33" s="8"/>
      <c r="BP33" s="8"/>
      <c r="BQ33" s="8"/>
      <c r="BR33" s="8"/>
      <c r="BS33" s="8"/>
      <c r="BT33" s="8"/>
      <c r="BU33" s="8"/>
      <c r="BV33" s="8"/>
      <c r="BW33" s="8"/>
      <c r="BX33" s="8"/>
      <c r="BY33" s="8"/>
      <c r="BZ33" s="8"/>
      <c r="CA33" s="8"/>
      <c r="CB33" s="8"/>
      <c r="CC33" s="62"/>
    </row>
    <row r="34" spans="2:81" ht="30" customHeight="1">
      <c r="B34" s="1779" t="s">
        <v>1406</v>
      </c>
      <c r="C34" s="195" t="s">
        <v>1407</v>
      </c>
      <c r="D34" s="306"/>
      <c r="E34" s="306"/>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c r="AU34" s="311"/>
      <c r="AV34" s="311"/>
      <c r="AW34" s="311"/>
      <c r="AX34" s="311"/>
      <c r="AY34" s="311"/>
      <c r="AZ34" s="311"/>
      <c r="BA34" s="311"/>
      <c r="BB34" s="311"/>
      <c r="BC34" s="311"/>
      <c r="BL34" s="1577"/>
      <c r="BN34" s="1577"/>
      <c r="BP34" s="1547" t="s">
        <v>1408</v>
      </c>
      <c r="BX34" s="1777" t="s">
        <v>1409</v>
      </c>
      <c r="CA34" s="1588"/>
      <c r="CC34" s="62"/>
    </row>
    <row r="35" spans="2:81" ht="30" customHeight="1">
      <c r="B35" s="26"/>
      <c r="C35" s="1529" t="s">
        <v>1410</v>
      </c>
      <c r="AW35" s="1538" t="s">
        <v>1411</v>
      </c>
      <c r="BN35" s="1579"/>
      <c r="BO35" s="1579"/>
      <c r="BP35" s="2122"/>
      <c r="BQ35" s="2123"/>
      <c r="BR35" s="2123"/>
      <c r="BS35" s="2123"/>
      <c r="BT35" s="2123"/>
      <c r="BU35" s="2123"/>
      <c r="BV35" s="2123"/>
      <c r="BW35" s="2123"/>
      <c r="BX35" s="2123"/>
      <c r="BY35" s="2123"/>
      <c r="BZ35" s="2123"/>
      <c r="CA35" s="2124"/>
      <c r="CC35" s="62"/>
    </row>
    <row r="36" spans="2:81" ht="30" customHeight="1">
      <c r="B36" s="26"/>
      <c r="C36" s="1530"/>
      <c r="AW36" s="1538"/>
      <c r="BL36" s="1578"/>
      <c r="BM36" s="1578"/>
      <c r="BN36" s="1544"/>
      <c r="BO36" s="1544"/>
      <c r="BP36" s="2125"/>
      <c r="BQ36" s="2126"/>
      <c r="BR36" s="2126"/>
      <c r="BS36" s="2126"/>
      <c r="BT36" s="2126"/>
      <c r="BU36" s="2126"/>
      <c r="BV36" s="2126"/>
      <c r="BW36" s="2126"/>
      <c r="BX36" s="2126"/>
      <c r="BY36" s="2126"/>
      <c r="BZ36" s="2126"/>
      <c r="CA36" s="2127"/>
      <c r="CC36" s="62"/>
    </row>
    <row r="37" spans="2:81" ht="30" customHeight="1">
      <c r="B37" s="26"/>
      <c r="C37" s="1530"/>
      <c r="AW37" s="1538"/>
      <c r="BL37" s="1578"/>
      <c r="BM37" s="1578"/>
      <c r="BN37" s="1544"/>
      <c r="BO37" s="1544"/>
      <c r="BP37" s="175"/>
      <c r="BQ37" s="175"/>
      <c r="BR37" s="175"/>
      <c r="BS37" s="175"/>
      <c r="BT37" s="175"/>
      <c r="BU37" s="175"/>
      <c r="BV37" s="175"/>
      <c r="BW37" s="175"/>
      <c r="BX37" s="175"/>
      <c r="BY37" s="175"/>
      <c r="BZ37" s="175"/>
      <c r="CA37" s="175"/>
      <c r="CC37" s="62"/>
    </row>
    <row r="38" spans="2:81" ht="30" customHeight="1">
      <c r="B38" s="20"/>
      <c r="C38" s="153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1565"/>
      <c r="AX38" s="1566"/>
      <c r="AY38" s="1566"/>
      <c r="AZ38" s="1566"/>
      <c r="BA38" s="1566"/>
      <c r="BB38" s="1566"/>
      <c r="BC38" s="1566"/>
      <c r="BD38" s="1566"/>
      <c r="BE38" s="1566"/>
      <c r="BF38" s="1566"/>
      <c r="BG38" s="1566"/>
      <c r="BH38" s="1566"/>
      <c r="BI38" s="1566"/>
      <c r="BJ38" s="1566"/>
      <c r="BK38" s="1566"/>
      <c r="BL38" s="1565"/>
      <c r="BM38" s="1580"/>
      <c r="BN38" s="1580"/>
      <c r="BO38" s="21"/>
      <c r="BP38" s="1580"/>
      <c r="BQ38" s="21"/>
      <c r="BR38" s="21"/>
      <c r="BS38" s="21"/>
      <c r="BT38" s="1580"/>
      <c r="BU38" s="1580"/>
      <c r="BV38" s="21"/>
      <c r="BW38" s="21"/>
      <c r="BX38" s="1580"/>
      <c r="BY38" s="21"/>
      <c r="BZ38" s="21"/>
      <c r="CA38" s="21"/>
      <c r="CB38" s="21"/>
      <c r="CC38" s="61"/>
    </row>
    <row r="39" spans="2:81" ht="30" customHeight="1">
      <c r="B39" s="1527"/>
      <c r="C39" s="1532"/>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567"/>
      <c r="AX39" s="1568"/>
      <c r="AY39" s="1568"/>
      <c r="AZ39" s="1568"/>
      <c r="BA39" s="1568"/>
      <c r="BB39" s="1568"/>
      <c r="BC39" s="1568"/>
      <c r="BD39" s="1568"/>
      <c r="BE39" s="1568"/>
      <c r="BF39" s="1568"/>
      <c r="BG39" s="1568"/>
      <c r="BH39" s="1568"/>
      <c r="BI39" s="1568"/>
      <c r="BJ39" s="1568"/>
      <c r="BK39" s="1568"/>
      <c r="BL39" s="1567"/>
      <c r="BM39" s="1581"/>
      <c r="BN39" s="1581"/>
      <c r="BO39" s="18"/>
      <c r="BP39" s="1581"/>
      <c r="BQ39" s="18"/>
      <c r="BR39" s="18"/>
      <c r="BS39" s="18"/>
      <c r="BT39" s="1581"/>
      <c r="BU39" s="1581"/>
      <c r="BV39" s="18"/>
      <c r="BW39" s="18"/>
      <c r="BX39" s="1581"/>
      <c r="BY39" s="18"/>
      <c r="BZ39" s="18"/>
      <c r="CA39" s="18"/>
      <c r="CC39" s="60"/>
    </row>
    <row r="40" spans="2:81" ht="30" customHeight="1">
      <c r="B40" s="26"/>
      <c r="C40" s="227"/>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1569"/>
      <c r="AX40" s="1570"/>
      <c r="AY40" s="1570"/>
      <c r="AZ40" s="1570"/>
      <c r="BA40" s="1570"/>
      <c r="BB40" s="1570"/>
      <c r="BC40" s="1570"/>
      <c r="BD40" s="1570"/>
      <c r="BE40" s="1570"/>
      <c r="BF40" s="1570"/>
      <c r="BG40" s="1570"/>
      <c r="BH40" s="1570"/>
      <c r="BI40" s="1570"/>
      <c r="BJ40" s="1570"/>
      <c r="BK40" s="1570"/>
      <c r="BL40" s="1569"/>
      <c r="BM40" s="1582"/>
      <c r="BN40" s="1582"/>
      <c r="BO40" s="8"/>
      <c r="BP40" s="1582"/>
      <c r="BQ40" s="8"/>
      <c r="BR40" s="8"/>
      <c r="BS40" s="8"/>
      <c r="BT40" s="1582"/>
      <c r="BU40" s="1582"/>
      <c r="BV40" s="8"/>
      <c r="BW40" s="8"/>
      <c r="BX40" s="1582"/>
      <c r="BY40" s="8"/>
      <c r="BZ40" s="8"/>
      <c r="CA40" s="8"/>
      <c r="CC40" s="62"/>
    </row>
    <row r="41" spans="2:81" ht="30" customHeight="1">
      <c r="B41" s="1780" t="s">
        <v>1412</v>
      </c>
      <c r="C41" s="1533" t="s">
        <v>1413</v>
      </c>
      <c r="BI41" s="1577"/>
      <c r="BJ41" s="1577"/>
      <c r="BK41" s="1577"/>
      <c r="BL41" s="1577"/>
      <c r="BM41" s="1577"/>
      <c r="BN41" s="1577"/>
      <c r="BO41" s="1577"/>
      <c r="BP41" s="1577"/>
      <c r="BQ41" s="1577"/>
      <c r="BR41" s="1577"/>
      <c r="BS41" s="1577"/>
      <c r="BT41" s="1577"/>
      <c r="BU41" s="1577"/>
      <c r="BV41" s="1577"/>
      <c r="BW41" s="1577"/>
      <c r="BX41" s="1577"/>
      <c r="BY41" s="1577"/>
      <c r="BZ41" s="1577"/>
      <c r="CA41" s="1589"/>
      <c r="CC41" s="62"/>
    </row>
    <row r="42" spans="2:81" s="306" customFormat="1" ht="30" customHeight="1">
      <c r="B42" s="26"/>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62"/>
    </row>
    <row r="43" spans="2:81" ht="30" customHeight="1">
      <c r="B43" s="1534"/>
      <c r="C43" s="306"/>
      <c r="D43" s="306"/>
      <c r="E43" s="306"/>
      <c r="F43" s="306"/>
      <c r="G43" s="306"/>
      <c r="H43" s="306"/>
      <c r="I43" s="1541" t="s">
        <v>1414</v>
      </c>
      <c r="J43" s="306"/>
      <c r="L43" s="1524"/>
      <c r="M43" s="1524"/>
      <c r="N43" s="1524"/>
      <c r="O43" s="1524"/>
      <c r="P43" s="1524"/>
      <c r="Q43" s="1547" t="s">
        <v>1415</v>
      </c>
      <c r="R43" s="1524"/>
      <c r="S43" s="1524"/>
      <c r="T43" s="1524"/>
      <c r="U43" s="1524"/>
      <c r="V43" s="1524"/>
      <c r="X43" s="1524"/>
      <c r="Y43" s="1541" t="s">
        <v>1408</v>
      </c>
      <c r="Z43" s="1524"/>
      <c r="AA43" s="1524"/>
      <c r="AC43" s="306"/>
      <c r="AD43" s="306"/>
      <c r="AE43" s="306"/>
      <c r="AF43" s="306"/>
      <c r="AG43" s="2102" t="s">
        <v>1416</v>
      </c>
      <c r="AH43" s="2103"/>
      <c r="AI43" s="2103"/>
      <c r="AJ43" s="2103"/>
      <c r="AK43" s="306"/>
      <c r="AL43" s="306"/>
      <c r="AM43" s="306"/>
      <c r="AN43" s="1550"/>
      <c r="AO43" s="1550"/>
      <c r="AP43" s="1550"/>
      <c r="AQ43" s="1550"/>
      <c r="AR43" s="306"/>
      <c r="AS43" s="306"/>
      <c r="AT43" s="306"/>
      <c r="AU43" s="306"/>
      <c r="AV43" s="306"/>
      <c r="AW43" s="306"/>
      <c r="AX43" s="306"/>
      <c r="AY43" s="306"/>
      <c r="AZ43" s="1541" t="s">
        <v>1414</v>
      </c>
      <c r="BA43" s="306"/>
      <c r="BC43" s="1524"/>
      <c r="BD43" s="1524"/>
      <c r="BE43" s="1524"/>
      <c r="BF43" s="1524"/>
      <c r="BG43" s="1524"/>
      <c r="BH43" s="1547" t="s">
        <v>1415</v>
      </c>
      <c r="BI43" s="1524"/>
      <c r="BJ43" s="1524"/>
      <c r="BK43" s="1524"/>
      <c r="BL43" s="1524"/>
      <c r="BM43" s="1524"/>
      <c r="BO43" s="1524"/>
      <c r="BP43" s="1541" t="s">
        <v>1408</v>
      </c>
      <c r="BQ43" s="1524"/>
      <c r="BR43" s="1524"/>
      <c r="BT43" s="306"/>
      <c r="BU43" s="306"/>
      <c r="BV43" s="306"/>
      <c r="BW43" s="306"/>
      <c r="BX43" s="2102" t="s">
        <v>1417</v>
      </c>
      <c r="BY43" s="2103"/>
      <c r="BZ43" s="2103"/>
      <c r="CA43" s="2103"/>
      <c r="CB43" s="209"/>
      <c r="CC43" s="321"/>
    </row>
    <row r="44" spans="2:81" ht="30" customHeight="1">
      <c r="B44" s="26"/>
      <c r="C44" s="1533" t="s">
        <v>1418</v>
      </c>
      <c r="I44" s="2168"/>
      <c r="J44" s="2169"/>
      <c r="K44" s="2169"/>
      <c r="L44" s="2169"/>
      <c r="M44" s="2169"/>
      <c r="N44" s="2169"/>
      <c r="O44" s="2169"/>
      <c r="P44" s="2169"/>
      <c r="Q44" s="2169"/>
      <c r="R44" s="2169"/>
      <c r="S44" s="2169"/>
      <c r="T44" s="2169"/>
      <c r="U44" s="2169"/>
      <c r="V44" s="2169"/>
      <c r="W44" s="2169"/>
      <c r="X44" s="2169"/>
      <c r="Y44" s="2169"/>
      <c r="Z44" s="2169"/>
      <c r="AA44" s="2169"/>
      <c r="AB44" s="2169"/>
      <c r="AC44" s="2169"/>
      <c r="AD44" s="2169"/>
      <c r="AE44" s="2169"/>
      <c r="AF44" s="2169"/>
      <c r="AG44" s="2169"/>
      <c r="AH44" s="2169"/>
      <c r="AI44" s="2169"/>
      <c r="AJ44" s="2170"/>
      <c r="AM44" s="1551"/>
      <c r="AP44" s="2158" t="s">
        <v>1419</v>
      </c>
      <c r="AQ44" s="2158"/>
      <c r="AR44" s="2158"/>
      <c r="AS44" s="2158"/>
      <c r="AT44" s="2158"/>
      <c r="AY44" s="211" t="s">
        <v>1411</v>
      </c>
      <c r="AZ44" s="2168"/>
      <c r="BA44" s="2169"/>
      <c r="BB44" s="2169"/>
      <c r="BC44" s="2169"/>
      <c r="BD44" s="2169"/>
      <c r="BE44" s="2169"/>
      <c r="BF44" s="2169"/>
      <c r="BG44" s="2169"/>
      <c r="BH44" s="2169"/>
      <c r="BI44" s="2169"/>
      <c r="BJ44" s="2169"/>
      <c r="BK44" s="2169"/>
      <c r="BL44" s="2169"/>
      <c r="BM44" s="2169"/>
      <c r="BN44" s="2169"/>
      <c r="BO44" s="2169"/>
      <c r="BP44" s="2169"/>
      <c r="BQ44" s="2169"/>
      <c r="BR44" s="2169"/>
      <c r="BS44" s="2169"/>
      <c r="BT44" s="2169"/>
      <c r="BU44" s="2169"/>
      <c r="BV44" s="2169"/>
      <c r="BW44" s="2169"/>
      <c r="BX44" s="2169"/>
      <c r="BY44" s="2169"/>
      <c r="BZ44" s="2169"/>
      <c r="CA44" s="2170"/>
      <c r="CB44" s="1543"/>
      <c r="CC44" s="62"/>
    </row>
    <row r="45" spans="2:81" ht="30" customHeight="1">
      <c r="B45" s="26"/>
      <c r="C45" s="1530" t="s">
        <v>1420</v>
      </c>
      <c r="I45" s="2171"/>
      <c r="J45" s="2172"/>
      <c r="K45" s="2172"/>
      <c r="L45" s="2172"/>
      <c r="M45" s="2172"/>
      <c r="N45" s="2172"/>
      <c r="O45" s="2172"/>
      <c r="P45" s="2172"/>
      <c r="Q45" s="2172"/>
      <c r="R45" s="2172"/>
      <c r="S45" s="2172"/>
      <c r="T45" s="2172"/>
      <c r="U45" s="2172"/>
      <c r="V45" s="2172"/>
      <c r="W45" s="2172"/>
      <c r="X45" s="2172"/>
      <c r="Y45" s="2172"/>
      <c r="Z45" s="2172"/>
      <c r="AA45" s="2172"/>
      <c r="AB45" s="2172"/>
      <c r="AC45" s="2172"/>
      <c r="AD45" s="2172"/>
      <c r="AE45" s="2172"/>
      <c r="AF45" s="2172"/>
      <c r="AG45" s="2172"/>
      <c r="AH45" s="2172"/>
      <c r="AI45" s="2172"/>
      <c r="AJ45" s="2173"/>
      <c r="AM45" s="1551"/>
      <c r="AP45" s="2159" t="s">
        <v>1421</v>
      </c>
      <c r="AQ45" s="2159"/>
      <c r="AR45" s="2159"/>
      <c r="AS45" s="2159"/>
      <c r="AT45" s="2159"/>
      <c r="AY45" s="211"/>
      <c r="AZ45" s="2171"/>
      <c r="BA45" s="2172"/>
      <c r="BB45" s="2172"/>
      <c r="BC45" s="2172"/>
      <c r="BD45" s="2172"/>
      <c r="BE45" s="2172"/>
      <c r="BF45" s="2172"/>
      <c r="BG45" s="2172"/>
      <c r="BH45" s="2172"/>
      <c r="BI45" s="2172"/>
      <c r="BJ45" s="2172"/>
      <c r="BK45" s="2172"/>
      <c r="BL45" s="2172"/>
      <c r="BM45" s="2172"/>
      <c r="BN45" s="2172"/>
      <c r="BO45" s="2172"/>
      <c r="BP45" s="2172"/>
      <c r="BQ45" s="2172"/>
      <c r="BR45" s="2172"/>
      <c r="BS45" s="2172"/>
      <c r="BT45" s="2172"/>
      <c r="BU45" s="2172"/>
      <c r="BV45" s="2172"/>
      <c r="BW45" s="2172"/>
      <c r="BX45" s="2172"/>
      <c r="BY45" s="2172"/>
      <c r="BZ45" s="2172"/>
      <c r="CA45" s="2173"/>
      <c r="CB45" s="1543"/>
      <c r="CC45" s="62"/>
    </row>
    <row r="46" spans="2:81" ht="30" customHeight="1">
      <c r="B46" s="26"/>
      <c r="C46" s="1530"/>
      <c r="I46" s="1542"/>
      <c r="J46" s="1542"/>
      <c r="K46" s="1542"/>
      <c r="L46" s="1542"/>
      <c r="M46" s="1542"/>
      <c r="N46" s="1542"/>
      <c r="O46" s="1542"/>
      <c r="P46" s="1542"/>
      <c r="Q46" s="1542"/>
      <c r="R46" s="1542"/>
      <c r="S46" s="1542"/>
      <c r="T46" s="1542"/>
      <c r="U46" s="1542"/>
      <c r="V46" s="1542"/>
      <c r="W46" s="1542"/>
      <c r="X46" s="1542"/>
      <c r="Y46" s="1542"/>
      <c r="Z46" s="1542"/>
      <c r="AA46" s="1542"/>
      <c r="AB46" s="1542"/>
      <c r="AC46" s="1542"/>
      <c r="AD46" s="1542"/>
      <c r="AE46" s="1542"/>
      <c r="AF46" s="1542"/>
      <c r="AG46" s="1542"/>
      <c r="AH46" s="1542"/>
      <c r="AI46" s="1542"/>
      <c r="AJ46" s="1542"/>
      <c r="AM46" s="1551"/>
      <c r="AP46" s="1552"/>
      <c r="AQ46" s="1552"/>
      <c r="AR46" s="1552"/>
      <c r="AS46" s="1552"/>
      <c r="AT46" s="1552"/>
      <c r="AY46" s="211"/>
      <c r="AZ46" s="1542"/>
      <c r="BA46" s="1542"/>
      <c r="BB46" s="1542"/>
      <c r="BC46" s="1542"/>
      <c r="BD46" s="1542"/>
      <c r="BE46" s="1542"/>
      <c r="BF46" s="1542"/>
      <c r="BG46" s="1542"/>
      <c r="BH46" s="1542"/>
      <c r="BI46" s="1542"/>
      <c r="BJ46" s="1542"/>
      <c r="BK46" s="1542"/>
      <c r="BL46" s="1542"/>
      <c r="BM46" s="1542"/>
      <c r="BN46" s="1542"/>
      <c r="BO46" s="1542"/>
      <c r="BP46" s="1542"/>
      <c r="BQ46" s="1542"/>
      <c r="BR46" s="1542"/>
      <c r="BS46" s="1542"/>
      <c r="BT46" s="1542"/>
      <c r="BU46" s="1542"/>
      <c r="BV46" s="1542"/>
      <c r="BW46" s="1542"/>
      <c r="BX46" s="1542"/>
      <c r="BY46" s="1542"/>
      <c r="BZ46" s="1542"/>
      <c r="CA46" s="1542"/>
      <c r="CB46" s="1543"/>
      <c r="CC46" s="62"/>
    </row>
    <row r="47" spans="2:81" ht="30" customHeight="1">
      <c r="B47" s="26"/>
      <c r="C47" s="1530"/>
      <c r="I47" s="1543"/>
      <c r="J47" s="1543"/>
      <c r="K47" s="1543"/>
      <c r="L47" s="1543"/>
      <c r="M47" s="1543"/>
      <c r="N47" s="1543"/>
      <c r="O47" s="1544"/>
      <c r="P47" s="1544"/>
      <c r="Q47" s="1543"/>
      <c r="R47" s="1543"/>
      <c r="S47" s="1543"/>
      <c r="T47" s="1543"/>
      <c r="U47" s="1543"/>
      <c r="V47" s="1543"/>
      <c r="W47" s="1548"/>
      <c r="X47" s="1548"/>
      <c r="Y47" s="1543"/>
      <c r="Z47" s="1543"/>
      <c r="AA47" s="1543"/>
      <c r="AB47" s="1543"/>
      <c r="AC47" s="1543"/>
      <c r="AD47" s="1543"/>
      <c r="AE47" s="1543"/>
      <c r="AF47" s="1543"/>
      <c r="AG47" s="1543"/>
      <c r="AH47" s="1543"/>
      <c r="AI47" s="1543"/>
      <c r="AJ47" s="1543"/>
      <c r="AM47" s="1551"/>
      <c r="AN47" s="1552"/>
      <c r="AO47" s="1552"/>
      <c r="AP47" s="1552"/>
      <c r="AQ47" s="1552"/>
      <c r="AR47" s="1552"/>
      <c r="AZ47" s="211"/>
      <c r="BA47" s="1543"/>
      <c r="BB47" s="1543"/>
      <c r="BC47" s="1543"/>
      <c r="BD47" s="1543"/>
      <c r="BE47" s="1543"/>
      <c r="BF47" s="1543"/>
      <c r="BG47" s="1544"/>
      <c r="BH47" s="1544"/>
      <c r="BI47" s="1543"/>
      <c r="BJ47" s="1543"/>
      <c r="BK47" s="1543"/>
      <c r="BL47" s="1543"/>
      <c r="BM47" s="1543"/>
      <c r="BN47" s="1543"/>
      <c r="BO47" s="1548"/>
      <c r="BP47" s="1548"/>
      <c r="BQ47" s="1543"/>
      <c r="BR47" s="1543"/>
      <c r="BS47" s="1543"/>
      <c r="BT47" s="1543"/>
      <c r="BU47" s="1543"/>
      <c r="BV47" s="1543"/>
      <c r="BW47" s="1543"/>
      <c r="BX47" s="1543"/>
      <c r="BY47" s="1543"/>
      <c r="BZ47" s="1543"/>
      <c r="CA47" s="1543"/>
      <c r="CB47" s="1543"/>
      <c r="CC47" s="62"/>
    </row>
    <row r="48" spans="2:81" ht="30" customHeight="1">
      <c r="B48" s="152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60"/>
    </row>
    <row r="49" spans="2:81" ht="30" customHeight="1">
      <c r="B49" s="26"/>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62"/>
    </row>
    <row r="50" spans="2:81" ht="30" customHeight="1">
      <c r="B50" s="1518">
        <v>1.5</v>
      </c>
      <c r="C50" s="1533" t="s">
        <v>1422</v>
      </c>
      <c r="D50" s="311"/>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73"/>
      <c r="AX50" s="73"/>
      <c r="BK50" s="1538"/>
      <c r="BL50" s="1538"/>
      <c r="BM50" s="1538"/>
      <c r="BN50" s="1538"/>
      <c r="BX50" s="1590"/>
      <c r="BZ50" s="1588"/>
      <c r="CC50" s="62"/>
    </row>
    <row r="51" spans="2:81" ht="30" customHeight="1">
      <c r="B51" s="26"/>
      <c r="C51" s="1530" t="s">
        <v>1423</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73"/>
      <c r="BK51" s="1538"/>
      <c r="BL51" s="1538"/>
      <c r="BM51" s="1538"/>
      <c r="BN51" s="1538"/>
      <c r="BR51" s="1352"/>
      <c r="BS51" s="1583"/>
      <c r="BT51" s="426"/>
      <c r="BU51" s="1174"/>
      <c r="BV51" s="1174"/>
      <c r="BW51" s="1174"/>
      <c r="BX51" s="1174"/>
      <c r="BY51" s="1174"/>
      <c r="BZ51" s="1174"/>
      <c r="CB51" s="1591"/>
      <c r="CC51" s="62"/>
    </row>
    <row r="52" spans="2:81" ht="30" customHeight="1">
      <c r="B52" s="26"/>
      <c r="AW52" s="311"/>
      <c r="AX52" s="73"/>
      <c r="BK52" s="1538"/>
      <c r="BL52" s="1538"/>
      <c r="BM52" s="1538"/>
      <c r="BN52" s="1538"/>
      <c r="BR52" s="1352"/>
      <c r="BS52" s="1415"/>
      <c r="BT52" s="1174"/>
      <c r="BU52" s="1174"/>
      <c r="BV52" s="1174"/>
      <c r="BW52" s="1174"/>
      <c r="BX52" s="1781" t="s">
        <v>1424</v>
      </c>
      <c r="BY52" s="1174"/>
      <c r="BZ52" s="1174"/>
      <c r="CB52" s="1369"/>
      <c r="CC52" s="62"/>
    </row>
    <row r="53" spans="2:81" ht="30" customHeight="1">
      <c r="B53" s="26"/>
      <c r="C53" s="2174"/>
      <c r="D53" s="2175"/>
      <c r="E53" s="2175"/>
      <c r="F53" s="2175"/>
      <c r="G53" s="2175"/>
      <c r="H53" s="2175"/>
      <c r="I53" s="2175"/>
      <c r="J53" s="2175"/>
      <c r="K53" s="2175"/>
      <c r="L53" s="2175"/>
      <c r="M53" s="2175"/>
      <c r="N53" s="2175"/>
      <c r="O53" s="2175"/>
      <c r="P53" s="2175"/>
      <c r="Q53" s="2175"/>
      <c r="R53" s="2175"/>
      <c r="S53" s="2175"/>
      <c r="T53" s="2175"/>
      <c r="U53" s="2175"/>
      <c r="V53" s="2175"/>
      <c r="W53" s="2175"/>
      <c r="X53" s="2175"/>
      <c r="Y53" s="2175"/>
      <c r="Z53" s="2175"/>
      <c r="AA53" s="2175"/>
      <c r="AB53" s="2175"/>
      <c r="AC53" s="2175"/>
      <c r="AD53" s="2175"/>
      <c r="AE53" s="2175"/>
      <c r="AF53" s="2175"/>
      <c r="AG53" s="2175"/>
      <c r="AH53" s="2175"/>
      <c r="AI53" s="2175"/>
      <c r="AJ53" s="2175"/>
      <c r="AK53" s="2175"/>
      <c r="AL53" s="2175"/>
      <c r="AM53" s="2175"/>
      <c r="AN53" s="2175"/>
      <c r="AO53" s="2175"/>
      <c r="AP53" s="2175"/>
      <c r="AQ53" s="2175"/>
      <c r="AR53" s="2175"/>
      <c r="AS53" s="2175"/>
      <c r="AT53" s="2175"/>
      <c r="AU53" s="2175"/>
      <c r="AV53" s="2175"/>
      <c r="AW53" s="2175"/>
      <c r="AX53" s="2175"/>
      <c r="AY53" s="2175"/>
      <c r="AZ53" s="2175"/>
      <c r="BA53" s="2175"/>
      <c r="BB53" s="2175"/>
      <c r="BC53" s="2175"/>
      <c r="BD53" s="2175"/>
      <c r="BE53" s="2175"/>
      <c r="BF53" s="2175"/>
      <c r="BG53" s="2175"/>
      <c r="BH53" s="2175"/>
      <c r="BI53" s="2175"/>
      <c r="BJ53" s="2175"/>
      <c r="BK53" s="2175"/>
      <c r="BL53" s="2175"/>
      <c r="BM53" s="2175"/>
      <c r="BN53" s="2175"/>
      <c r="BO53" s="2175"/>
      <c r="BP53" s="2175"/>
      <c r="BQ53" s="2175"/>
      <c r="BR53" s="2175"/>
      <c r="BS53" s="2175"/>
      <c r="BT53" s="2175"/>
      <c r="BU53" s="2175"/>
      <c r="BV53" s="2175"/>
      <c r="BW53" s="2175"/>
      <c r="BX53" s="2175"/>
      <c r="BY53" s="2175"/>
      <c r="BZ53" s="2175"/>
      <c r="CA53" s="2176"/>
      <c r="CC53" s="62"/>
    </row>
    <row r="54" spans="2:81" ht="30" customHeight="1">
      <c r="B54" s="26"/>
      <c r="C54" s="2177"/>
      <c r="D54" s="2178"/>
      <c r="E54" s="2178"/>
      <c r="F54" s="2178"/>
      <c r="G54" s="2178"/>
      <c r="H54" s="2178"/>
      <c r="I54" s="2178"/>
      <c r="J54" s="2178"/>
      <c r="K54" s="2178"/>
      <c r="L54" s="2178"/>
      <c r="M54" s="2178"/>
      <c r="N54" s="2178"/>
      <c r="O54" s="2178"/>
      <c r="P54" s="2178"/>
      <c r="Q54" s="2178"/>
      <c r="R54" s="2178"/>
      <c r="S54" s="2178"/>
      <c r="T54" s="2178"/>
      <c r="U54" s="2178"/>
      <c r="V54" s="2178"/>
      <c r="W54" s="2178"/>
      <c r="X54" s="2178"/>
      <c r="Y54" s="2178"/>
      <c r="Z54" s="2178"/>
      <c r="AA54" s="2178"/>
      <c r="AB54" s="2178"/>
      <c r="AC54" s="2178"/>
      <c r="AD54" s="2178"/>
      <c r="AE54" s="2178"/>
      <c r="AF54" s="2178"/>
      <c r="AG54" s="2178"/>
      <c r="AH54" s="2178"/>
      <c r="AI54" s="2178"/>
      <c r="AJ54" s="2178"/>
      <c r="AK54" s="2178"/>
      <c r="AL54" s="2178"/>
      <c r="AM54" s="2178"/>
      <c r="AN54" s="2178"/>
      <c r="AO54" s="2178"/>
      <c r="AP54" s="2178"/>
      <c r="AQ54" s="2178"/>
      <c r="AR54" s="2178"/>
      <c r="AS54" s="2178"/>
      <c r="AT54" s="2178"/>
      <c r="AU54" s="2178"/>
      <c r="AV54" s="2178"/>
      <c r="AW54" s="2178"/>
      <c r="AX54" s="2178"/>
      <c r="AY54" s="2178"/>
      <c r="AZ54" s="2178"/>
      <c r="BA54" s="2178"/>
      <c r="BB54" s="2178"/>
      <c r="BC54" s="2178"/>
      <c r="BD54" s="2178"/>
      <c r="BE54" s="2178"/>
      <c r="BF54" s="2178"/>
      <c r="BG54" s="2178"/>
      <c r="BH54" s="2178"/>
      <c r="BI54" s="2178"/>
      <c r="BJ54" s="2178"/>
      <c r="BK54" s="2178"/>
      <c r="BL54" s="2178"/>
      <c r="BM54" s="2178"/>
      <c r="BN54" s="2178"/>
      <c r="BO54" s="2178"/>
      <c r="BP54" s="2178"/>
      <c r="BQ54" s="2178"/>
      <c r="BR54" s="2178"/>
      <c r="BS54" s="2178"/>
      <c r="BT54" s="2178"/>
      <c r="BU54" s="2178"/>
      <c r="BV54" s="2178"/>
      <c r="BW54" s="2178"/>
      <c r="BX54" s="2178"/>
      <c r="BY54" s="2178"/>
      <c r="BZ54" s="2178"/>
      <c r="CA54" s="2179"/>
      <c r="CC54" s="62"/>
    </row>
    <row r="55" spans="2:81" ht="30" customHeight="1">
      <c r="B55" s="26"/>
      <c r="C55" s="1535"/>
      <c r="D55" s="1535"/>
      <c r="E55" s="1535"/>
      <c r="F55" s="1535"/>
      <c r="G55" s="1535"/>
      <c r="H55" s="1535"/>
      <c r="I55" s="1535"/>
      <c r="J55" s="1535"/>
      <c r="K55" s="1535"/>
      <c r="L55" s="1535"/>
      <c r="M55" s="1535"/>
      <c r="N55" s="1535"/>
      <c r="O55" s="1535"/>
      <c r="P55" s="1535"/>
      <c r="Q55" s="1535"/>
      <c r="R55" s="1535"/>
      <c r="S55" s="1535"/>
      <c r="T55" s="1535"/>
      <c r="U55" s="1535"/>
      <c r="V55" s="1535"/>
      <c r="W55" s="1535"/>
      <c r="X55" s="1535"/>
      <c r="Y55" s="1535"/>
      <c r="Z55" s="1535"/>
      <c r="AA55" s="1535"/>
      <c r="AB55" s="1535"/>
      <c r="AC55" s="1535"/>
      <c r="AD55" s="1535"/>
      <c r="AE55" s="1535"/>
      <c r="AF55" s="1535"/>
      <c r="AG55" s="1535"/>
      <c r="AH55" s="1535"/>
      <c r="AI55" s="1535"/>
      <c r="AJ55" s="1535"/>
      <c r="AK55" s="1535"/>
      <c r="AL55" s="1535"/>
      <c r="AM55" s="1535"/>
      <c r="AN55" s="1535"/>
      <c r="AO55" s="1535"/>
      <c r="AP55" s="1535"/>
      <c r="AQ55" s="1535"/>
      <c r="AR55" s="1535"/>
      <c r="AS55" s="1535"/>
      <c r="AT55" s="1535"/>
      <c r="AU55" s="1535"/>
      <c r="AV55" s="1535"/>
      <c r="AW55" s="1535"/>
      <c r="AX55" s="1535"/>
      <c r="AY55" s="1535"/>
      <c r="AZ55" s="1535"/>
      <c r="BA55" s="1535"/>
      <c r="BB55" s="1535"/>
      <c r="BC55" s="1535"/>
      <c r="BD55" s="1535"/>
      <c r="BE55" s="1535"/>
      <c r="BF55" s="1535"/>
      <c r="BG55" s="1535"/>
      <c r="BH55" s="1535"/>
      <c r="BI55" s="1535"/>
      <c r="BJ55" s="1535"/>
      <c r="BK55" s="1535"/>
      <c r="BL55" s="1535"/>
      <c r="BM55" s="1535"/>
      <c r="BN55" s="1535"/>
      <c r="BO55" s="1535"/>
      <c r="BP55" s="1535"/>
      <c r="BQ55" s="1535"/>
      <c r="BR55" s="1535"/>
      <c r="BS55" s="1535"/>
      <c r="BT55" s="1535"/>
      <c r="BU55" s="1535"/>
      <c r="BV55" s="1535"/>
      <c r="BW55" s="1535"/>
      <c r="BX55" s="1535"/>
      <c r="BY55" s="1535"/>
      <c r="BZ55" s="1535"/>
      <c r="CA55" s="1535"/>
      <c r="CC55" s="62"/>
    </row>
    <row r="56" spans="2:81" ht="30" customHeight="1">
      <c r="B56" s="26"/>
      <c r="C56" s="1530"/>
      <c r="D56" s="1536"/>
      <c r="E56" s="1536"/>
      <c r="F56" s="1537"/>
      <c r="G56" s="1537"/>
      <c r="H56" s="1538"/>
      <c r="I56" s="1538"/>
      <c r="J56" s="1538"/>
      <c r="K56" s="1538"/>
      <c r="L56" s="1538"/>
      <c r="M56" s="1538"/>
      <c r="N56" s="1538"/>
      <c r="O56" s="1538"/>
      <c r="P56" s="1538"/>
      <c r="Q56" s="1538"/>
      <c r="R56" s="1538"/>
      <c r="S56" s="1538"/>
      <c r="T56" s="1538"/>
      <c r="U56" s="1538"/>
      <c r="V56" s="1538"/>
      <c r="W56" s="1538"/>
      <c r="X56" s="1538"/>
      <c r="Y56" s="1538"/>
      <c r="Z56" s="1538"/>
      <c r="AA56" s="1538"/>
      <c r="AB56" s="1538"/>
      <c r="AC56" s="1538"/>
      <c r="AD56" s="1538"/>
      <c r="AE56" s="1538"/>
      <c r="AF56" s="1538"/>
      <c r="AG56" s="1538"/>
      <c r="AH56" s="1538"/>
      <c r="AI56" s="1538"/>
      <c r="AJ56" s="1538"/>
      <c r="AK56" s="1538"/>
      <c r="AL56" s="1538"/>
      <c r="AM56" s="1538"/>
      <c r="AN56" s="1538"/>
      <c r="AO56" s="1538"/>
      <c r="AP56" s="1538"/>
      <c r="AQ56" s="1538"/>
      <c r="AR56" s="1538"/>
      <c r="AS56" s="1538"/>
      <c r="AT56" s="1538"/>
      <c r="AU56" s="1538"/>
      <c r="AV56" s="1538"/>
      <c r="AW56" s="1538"/>
      <c r="AX56" s="1538"/>
      <c r="AY56" s="1538"/>
      <c r="AZ56" s="1538"/>
      <c r="BA56" s="1538"/>
      <c r="BB56" s="1538"/>
      <c r="BC56" s="1538"/>
      <c r="BD56" s="1538"/>
      <c r="BE56" s="1538"/>
      <c r="BF56" s="1538"/>
      <c r="BG56" s="1538"/>
      <c r="BH56" s="1538"/>
      <c r="BI56" s="1538"/>
      <c r="BJ56" s="1538"/>
      <c r="BK56" s="1538"/>
      <c r="BL56" s="1538"/>
      <c r="BM56" s="1538"/>
      <c r="BN56" s="1538"/>
      <c r="BO56" s="1538"/>
      <c r="BP56" s="1538"/>
      <c r="BQ56" s="1538"/>
      <c r="BR56" s="1538"/>
      <c r="BS56" s="1538"/>
      <c r="BT56" s="1538"/>
      <c r="BU56" s="1538"/>
      <c r="BV56" s="1538"/>
      <c r="BW56" s="1538"/>
      <c r="BX56" s="1538"/>
      <c r="BY56" s="1538"/>
      <c r="BZ56" s="1538"/>
      <c r="CA56" s="1538"/>
      <c r="CB56" s="1538"/>
      <c r="CC56" s="1600"/>
    </row>
    <row r="57" spans="2:81" ht="30" customHeight="1">
      <c r="B57" s="1539"/>
      <c r="C57" s="1540"/>
      <c r="D57" s="1528"/>
      <c r="E57" s="1528"/>
      <c r="F57" s="1528"/>
      <c r="G57" s="1528"/>
      <c r="H57" s="1528"/>
      <c r="I57" s="165"/>
      <c r="J57" s="165"/>
      <c r="K57" s="165"/>
      <c r="L57" s="165"/>
      <c r="M57" s="165"/>
      <c r="N57" s="1545"/>
      <c r="O57" s="165"/>
      <c r="P57" s="165"/>
      <c r="Q57" s="1545"/>
      <c r="R57" s="1545"/>
      <c r="S57" s="1545"/>
      <c r="T57" s="1545"/>
      <c r="U57" s="1545"/>
      <c r="V57" s="1545"/>
      <c r="W57" s="1549"/>
      <c r="X57" s="1549"/>
      <c r="Y57" s="1545"/>
      <c r="Z57" s="1545"/>
      <c r="AA57" s="1545"/>
      <c r="AB57" s="1545"/>
      <c r="AC57" s="1545"/>
      <c r="AD57" s="1545"/>
      <c r="AE57" s="1545"/>
      <c r="AF57" s="1545"/>
      <c r="AG57" s="1545"/>
      <c r="AH57" s="1545"/>
      <c r="AI57" s="1545"/>
      <c r="AJ57" s="1545"/>
      <c r="AK57" s="18"/>
      <c r="AL57" s="18"/>
      <c r="AM57" s="1553"/>
      <c r="AN57" s="1554"/>
      <c r="AO57" s="1554"/>
      <c r="AP57" s="1554"/>
      <c r="AQ57" s="1554"/>
      <c r="AR57" s="1554"/>
      <c r="AS57" s="18"/>
      <c r="AT57" s="18"/>
      <c r="AU57" s="18"/>
      <c r="AV57" s="18"/>
      <c r="AW57" s="18"/>
      <c r="AX57" s="18"/>
      <c r="AY57" s="18"/>
      <c r="AZ57" s="1571"/>
      <c r="BA57" s="1545"/>
      <c r="BB57" s="1545"/>
      <c r="BC57" s="1545"/>
      <c r="BD57" s="1545"/>
      <c r="BE57" s="1545"/>
      <c r="BF57" s="1545"/>
      <c r="BG57" s="165"/>
      <c r="BH57" s="165"/>
      <c r="BI57" s="1545"/>
      <c r="BJ57" s="1545"/>
      <c r="BK57" s="1545"/>
      <c r="BL57" s="1545"/>
      <c r="BM57" s="1545"/>
      <c r="BN57" s="1545"/>
      <c r="BO57" s="1549"/>
      <c r="BP57" s="1549"/>
      <c r="BQ57" s="1545"/>
      <c r="BR57" s="1545"/>
      <c r="BS57" s="1545"/>
      <c r="BT57" s="1545"/>
      <c r="BU57" s="1545"/>
      <c r="BV57" s="18"/>
      <c r="BW57" s="1545"/>
      <c r="BX57" s="18"/>
      <c r="BY57" s="1545"/>
      <c r="BZ57" s="1545"/>
      <c r="CA57" s="1545"/>
      <c r="CB57" s="18"/>
      <c r="CC57" s="60"/>
    </row>
    <row r="58" spans="2:81" ht="30" customHeight="1">
      <c r="B58" s="1519"/>
      <c r="C58" s="87"/>
      <c r="D58" s="47"/>
      <c r="E58" s="47"/>
      <c r="F58" s="47"/>
      <c r="G58" s="47"/>
      <c r="H58" s="47"/>
      <c r="I58" s="175"/>
      <c r="J58" s="175"/>
      <c r="K58" s="175"/>
      <c r="L58" s="175"/>
      <c r="M58" s="175"/>
      <c r="N58" s="1546"/>
      <c r="O58" s="175"/>
      <c r="P58" s="175"/>
      <c r="Q58" s="1546"/>
      <c r="R58" s="1546"/>
      <c r="S58" s="1546"/>
      <c r="T58" s="1546"/>
      <c r="U58" s="1546"/>
      <c r="V58" s="1546"/>
      <c r="W58" s="203"/>
      <c r="X58" s="203"/>
      <c r="Y58" s="1546"/>
      <c r="Z58" s="1546"/>
      <c r="AA58" s="1546"/>
      <c r="AB58" s="1546"/>
      <c r="AC58" s="1546"/>
      <c r="AD58" s="1546"/>
      <c r="AE58" s="1546"/>
      <c r="AF58" s="1546"/>
      <c r="AG58" s="1546"/>
      <c r="AH58" s="1546"/>
      <c r="AI58" s="1546"/>
      <c r="AJ58" s="1546"/>
      <c r="AK58" s="8"/>
      <c r="AL58" s="8"/>
      <c r="AM58" s="1555"/>
      <c r="AN58" s="1556"/>
      <c r="AO58" s="1556"/>
      <c r="AP58" s="1556"/>
      <c r="AQ58" s="1556"/>
      <c r="AR58" s="1556"/>
      <c r="AS58" s="8"/>
      <c r="AT58" s="8"/>
      <c r="AU58" s="8"/>
      <c r="AV58" s="8"/>
      <c r="AW58" s="8"/>
      <c r="AX58" s="8"/>
      <c r="AY58" s="8"/>
      <c r="AZ58" s="89"/>
      <c r="BA58" s="1546"/>
      <c r="BB58" s="1546"/>
      <c r="BC58" s="1546"/>
      <c r="BD58" s="1546"/>
      <c r="BE58" s="1546"/>
      <c r="BF58" s="1546"/>
      <c r="BG58" s="175"/>
      <c r="BH58" s="175"/>
      <c r="BI58" s="1546"/>
      <c r="BJ58" s="1546"/>
      <c r="BK58" s="1546"/>
      <c r="BL58" s="1546"/>
      <c r="BM58" s="1546"/>
      <c r="BN58" s="1546"/>
      <c r="BO58" s="203"/>
      <c r="BP58" s="203"/>
      <c r="BQ58" s="1546"/>
      <c r="BR58" s="1546"/>
      <c r="BS58" s="1546"/>
      <c r="BT58" s="1546"/>
      <c r="BU58" s="1546"/>
      <c r="BV58" s="8"/>
      <c r="BW58" s="1546"/>
      <c r="BX58" s="8"/>
      <c r="BY58" s="1546"/>
      <c r="BZ58" s="1546"/>
      <c r="CA58" s="1546"/>
      <c r="CB58" s="8"/>
      <c r="CC58" s="62"/>
    </row>
    <row r="59" spans="2:81" ht="30" customHeight="1">
      <c r="B59" s="1518">
        <v>1.6</v>
      </c>
      <c r="C59" s="1533" t="s">
        <v>1425</v>
      </c>
      <c r="D59" s="311"/>
      <c r="E59" s="1419"/>
      <c r="F59" s="1419"/>
      <c r="G59" s="1419"/>
      <c r="H59" s="1419"/>
      <c r="I59" s="1544"/>
      <c r="J59" s="1544"/>
      <c r="K59" s="1544"/>
      <c r="L59" s="1544"/>
      <c r="M59" s="1544"/>
      <c r="N59" s="1543"/>
      <c r="O59" s="1544"/>
      <c r="P59" s="1544"/>
      <c r="Q59" s="1543"/>
      <c r="R59" s="1543"/>
      <c r="S59" s="1543"/>
      <c r="T59" s="1543"/>
      <c r="U59" s="1543"/>
      <c r="V59" s="1546"/>
      <c r="W59" s="203"/>
      <c r="X59" s="203"/>
      <c r="Y59" s="1546"/>
      <c r="Z59" s="1546"/>
      <c r="AA59" s="1546"/>
      <c r="AB59" s="1546"/>
      <c r="AC59" s="1546"/>
      <c r="AD59" s="1546"/>
      <c r="AE59" s="1546"/>
      <c r="AF59" s="1546"/>
      <c r="AG59" s="1546"/>
      <c r="AH59" s="1546"/>
      <c r="AI59" s="1546"/>
      <c r="AJ59" s="1546"/>
      <c r="AK59" s="8"/>
      <c r="AL59" s="8"/>
      <c r="AM59" s="1555"/>
      <c r="AN59" s="1556"/>
      <c r="AO59" s="1556"/>
      <c r="AP59" s="1556"/>
      <c r="AQ59" s="1556"/>
      <c r="AR59" s="1556"/>
      <c r="AS59" s="8"/>
      <c r="AT59" s="8"/>
      <c r="AU59" s="8"/>
      <c r="AV59" s="8"/>
      <c r="AW59" s="8"/>
      <c r="AX59" s="8"/>
      <c r="AY59" s="8"/>
      <c r="AZ59" s="89"/>
      <c r="BA59" s="1546"/>
      <c r="BB59" s="1546"/>
      <c r="BC59" s="1546"/>
      <c r="BD59" s="1546"/>
      <c r="BE59" s="1546"/>
      <c r="BF59" s="1546"/>
      <c r="BG59" s="175"/>
      <c r="BH59" s="175"/>
      <c r="BI59" s="1546"/>
      <c r="BJ59" s="1546"/>
      <c r="BK59" s="1546"/>
      <c r="BL59" s="1546"/>
      <c r="BM59" s="1546"/>
      <c r="BN59" s="1546"/>
      <c r="BO59" s="203"/>
      <c r="BP59" s="203"/>
      <c r="BQ59" s="1546"/>
      <c r="BR59" s="1546"/>
      <c r="BS59" s="1546"/>
      <c r="BT59" s="1546"/>
      <c r="BU59" s="1546"/>
      <c r="BV59" s="8"/>
      <c r="BW59" s="2167"/>
      <c r="BX59" s="2167"/>
      <c r="BY59" s="2166"/>
      <c r="BZ59" s="2166"/>
      <c r="CA59" s="2166"/>
      <c r="CC59" s="62"/>
    </row>
    <row r="60" spans="2:81" ht="30" customHeight="1">
      <c r="B60" s="26"/>
      <c r="C60" s="1530" t="s">
        <v>1426</v>
      </c>
      <c r="D60" s="311"/>
      <c r="E60" s="311"/>
      <c r="F60" s="311"/>
      <c r="G60" s="1420"/>
      <c r="H60" s="311"/>
      <c r="I60" s="1544"/>
      <c r="J60" s="1544"/>
      <c r="K60" s="1544"/>
      <c r="L60" s="1544"/>
      <c r="M60" s="1544"/>
      <c r="N60" s="1543"/>
      <c r="O60" s="1544"/>
      <c r="P60" s="1544"/>
      <c r="Q60" s="1543"/>
      <c r="R60" s="1543"/>
      <c r="S60" s="1543"/>
      <c r="T60" s="1543"/>
      <c r="U60" s="1543"/>
      <c r="V60" s="1546"/>
      <c r="W60" s="203"/>
      <c r="X60" s="203"/>
      <c r="Y60" s="1546"/>
      <c r="Z60" s="1546"/>
      <c r="AA60" s="1546"/>
      <c r="AB60" s="1546"/>
      <c r="AC60" s="1546"/>
      <c r="AD60" s="1546"/>
      <c r="AE60" s="1546"/>
      <c r="AF60" s="1546"/>
      <c r="AG60" s="1546"/>
      <c r="AH60" s="1546"/>
      <c r="AI60" s="1546"/>
      <c r="AJ60" s="1546"/>
      <c r="AK60" s="8"/>
      <c r="AL60" s="8"/>
      <c r="AM60" s="1555"/>
      <c r="AN60" s="1556"/>
      <c r="AO60" s="1556"/>
      <c r="AP60" s="1556"/>
      <c r="AQ60" s="1556"/>
      <c r="AR60" s="1556"/>
      <c r="AS60" s="8"/>
      <c r="AT60" s="8"/>
      <c r="AU60" s="8"/>
      <c r="AV60" s="8"/>
      <c r="AW60" s="8"/>
      <c r="AX60" s="8"/>
      <c r="AY60" s="8"/>
      <c r="AZ60" s="89"/>
      <c r="BA60" s="1546"/>
      <c r="BB60" s="1546"/>
      <c r="BC60" s="1546"/>
      <c r="BD60" s="1546"/>
      <c r="BE60" s="1546"/>
      <c r="BF60" s="1546"/>
      <c r="BG60" s="175"/>
      <c r="BH60" s="175"/>
      <c r="BI60" s="1546"/>
      <c r="BJ60" s="1546"/>
      <c r="BK60" s="1546"/>
      <c r="BL60" s="1546"/>
      <c r="BM60" s="1546"/>
      <c r="BN60" s="1546"/>
      <c r="BO60" s="203"/>
      <c r="BP60" s="203"/>
      <c r="BQ60" s="1546"/>
      <c r="BR60" s="1546"/>
      <c r="BS60" s="1546"/>
      <c r="BT60" s="1546"/>
      <c r="BU60" s="1546"/>
      <c r="BV60" s="8"/>
      <c r="BW60" s="2167"/>
      <c r="BX60" s="2167"/>
      <c r="BY60" s="2166"/>
      <c r="BZ60" s="2166"/>
      <c r="CA60" s="2166"/>
      <c r="CC60" s="62"/>
    </row>
    <row r="61" spans="2:81" ht="30" customHeight="1">
      <c r="B61" s="1519"/>
      <c r="C61" s="1530"/>
      <c r="D61" s="311"/>
      <c r="E61" s="311"/>
      <c r="F61" s="311"/>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311"/>
      <c r="BD61" s="311"/>
      <c r="BF61" s="1782" t="s">
        <v>1427</v>
      </c>
      <c r="BJ61" s="1546"/>
      <c r="BK61" s="1546"/>
      <c r="BL61" s="1546"/>
      <c r="BM61" s="1546"/>
      <c r="BN61" s="1546"/>
      <c r="BO61" s="203"/>
      <c r="BP61" s="203"/>
      <c r="BQ61" s="1546"/>
      <c r="BR61" s="1546"/>
      <c r="BS61" s="1546"/>
      <c r="BT61" s="1546"/>
      <c r="BU61" s="1546"/>
      <c r="BV61" s="8"/>
      <c r="BW61" s="1546"/>
      <c r="BX61" s="8"/>
      <c r="BY61" s="1546"/>
      <c r="BZ61" s="1546"/>
      <c r="CA61" s="1546"/>
      <c r="CC61" s="62"/>
    </row>
    <row r="62" spans="2:81" ht="30" customHeight="1">
      <c r="B62" s="1519"/>
      <c r="C62" s="2180"/>
      <c r="D62" s="2181"/>
      <c r="E62" s="2181"/>
      <c r="F62" s="2181"/>
      <c r="G62" s="2181"/>
      <c r="H62" s="2181"/>
      <c r="I62" s="2181"/>
      <c r="J62" s="2181"/>
      <c r="K62" s="2181"/>
      <c r="L62" s="2181"/>
      <c r="M62" s="2181"/>
      <c r="N62" s="2181"/>
      <c r="O62" s="2181"/>
      <c r="P62" s="2181"/>
      <c r="Q62" s="2181"/>
      <c r="R62" s="2181"/>
      <c r="S62" s="2181"/>
      <c r="T62" s="2181"/>
      <c r="U62" s="2181"/>
      <c r="V62" s="2181"/>
      <c r="W62" s="2181"/>
      <c r="X62" s="2181"/>
      <c r="Y62" s="2181"/>
      <c r="Z62" s="2181"/>
      <c r="AA62" s="2181"/>
      <c r="AB62" s="2181"/>
      <c r="AC62" s="2181"/>
      <c r="AD62" s="2181"/>
      <c r="AE62" s="2181"/>
      <c r="AF62" s="2181"/>
      <c r="AG62" s="2181"/>
      <c r="AH62" s="2181"/>
      <c r="AI62" s="2181"/>
      <c r="AJ62" s="2181"/>
      <c r="AK62" s="2181"/>
      <c r="AL62" s="2181"/>
      <c r="AM62" s="2181"/>
      <c r="AN62" s="2181"/>
      <c r="AO62" s="2181"/>
      <c r="AP62" s="2181"/>
      <c r="AQ62" s="2181"/>
      <c r="AR62" s="2181"/>
      <c r="AS62" s="2181"/>
      <c r="AT62" s="2181"/>
      <c r="AU62" s="2181"/>
      <c r="AV62" s="2181"/>
      <c r="AW62" s="2181"/>
      <c r="AX62" s="2181"/>
      <c r="AY62" s="2181"/>
      <c r="AZ62" s="2181"/>
      <c r="BA62" s="2181"/>
      <c r="BB62" s="2181"/>
      <c r="BC62" s="2181"/>
      <c r="BD62" s="2181"/>
      <c r="BE62" s="2181"/>
      <c r="BF62" s="2181"/>
      <c r="BG62" s="2181"/>
      <c r="BH62" s="2181"/>
      <c r="BI62" s="2182"/>
      <c r="BJ62" s="1546"/>
      <c r="BK62" s="1546"/>
      <c r="BL62" s="1546"/>
      <c r="BM62" s="1546"/>
      <c r="BN62" s="1546"/>
      <c r="BO62" s="203"/>
      <c r="BP62" s="203"/>
      <c r="BQ62" s="1546"/>
      <c r="BR62" s="1546"/>
      <c r="BS62" s="1546"/>
      <c r="BT62" s="1546"/>
      <c r="BU62" s="1546"/>
      <c r="BV62" s="8"/>
      <c r="BW62" s="2167"/>
      <c r="BX62" s="2167"/>
      <c r="BY62" s="2166"/>
      <c r="BZ62" s="2166"/>
      <c r="CA62" s="2166"/>
      <c r="CC62" s="62"/>
    </row>
    <row r="63" spans="2:81" ht="30" customHeight="1">
      <c r="B63" s="1519"/>
      <c r="C63" s="2183"/>
      <c r="D63" s="2184"/>
      <c r="E63" s="2184"/>
      <c r="F63" s="2184"/>
      <c r="G63" s="2184"/>
      <c r="H63" s="2184"/>
      <c r="I63" s="2184"/>
      <c r="J63" s="2184"/>
      <c r="K63" s="2184"/>
      <c r="L63" s="2184"/>
      <c r="M63" s="2184"/>
      <c r="N63" s="2184"/>
      <c r="O63" s="2184"/>
      <c r="P63" s="2184"/>
      <c r="Q63" s="2184"/>
      <c r="R63" s="2184"/>
      <c r="S63" s="2184"/>
      <c r="T63" s="2184"/>
      <c r="U63" s="2184"/>
      <c r="V63" s="2184"/>
      <c r="W63" s="2184"/>
      <c r="X63" s="2184"/>
      <c r="Y63" s="2184"/>
      <c r="Z63" s="2184"/>
      <c r="AA63" s="2184"/>
      <c r="AB63" s="2184"/>
      <c r="AC63" s="2184"/>
      <c r="AD63" s="2184"/>
      <c r="AE63" s="2184"/>
      <c r="AF63" s="2184"/>
      <c r="AG63" s="2184"/>
      <c r="AH63" s="2184"/>
      <c r="AI63" s="2184"/>
      <c r="AJ63" s="2184"/>
      <c r="AK63" s="2184"/>
      <c r="AL63" s="2184"/>
      <c r="AM63" s="2184"/>
      <c r="AN63" s="2184"/>
      <c r="AO63" s="2184"/>
      <c r="AP63" s="2184"/>
      <c r="AQ63" s="2184"/>
      <c r="AR63" s="2184"/>
      <c r="AS63" s="2184"/>
      <c r="AT63" s="2184"/>
      <c r="AU63" s="2184"/>
      <c r="AV63" s="2184"/>
      <c r="AW63" s="2184"/>
      <c r="AX63" s="2184"/>
      <c r="AY63" s="2184"/>
      <c r="AZ63" s="2184"/>
      <c r="BA63" s="2184"/>
      <c r="BB63" s="2184"/>
      <c r="BC63" s="2184"/>
      <c r="BD63" s="2184"/>
      <c r="BE63" s="2184"/>
      <c r="BF63" s="2184"/>
      <c r="BG63" s="2184"/>
      <c r="BH63" s="2184"/>
      <c r="BI63" s="2185"/>
      <c r="BJ63" s="1546"/>
      <c r="BK63" s="1546"/>
      <c r="BL63" s="1546"/>
      <c r="BM63" s="1546"/>
      <c r="BN63" s="1546"/>
      <c r="BO63" s="203"/>
      <c r="BP63" s="203"/>
      <c r="BQ63" s="1546"/>
      <c r="BR63" s="1546"/>
      <c r="BS63" s="1546"/>
      <c r="BT63" s="1546"/>
      <c r="BU63" s="1546"/>
      <c r="BV63" s="8"/>
      <c r="BW63" s="2167"/>
      <c r="BX63" s="2167"/>
      <c r="BY63" s="2166"/>
      <c r="BZ63" s="2166"/>
      <c r="CA63" s="2166"/>
      <c r="CC63" s="62"/>
    </row>
    <row r="64" spans="2:81" ht="30" customHeight="1">
      <c r="B64" s="1519"/>
      <c r="C64" s="2183"/>
      <c r="D64" s="2184"/>
      <c r="E64" s="2184"/>
      <c r="F64" s="2184"/>
      <c r="G64" s="2184"/>
      <c r="H64" s="2184"/>
      <c r="I64" s="2184"/>
      <c r="J64" s="2184"/>
      <c r="K64" s="2184"/>
      <c r="L64" s="2184"/>
      <c r="M64" s="2184"/>
      <c r="N64" s="2184"/>
      <c r="O64" s="2184"/>
      <c r="P64" s="2184"/>
      <c r="Q64" s="2184"/>
      <c r="R64" s="2184"/>
      <c r="S64" s="2184"/>
      <c r="T64" s="2184"/>
      <c r="U64" s="2184"/>
      <c r="V64" s="2184"/>
      <c r="W64" s="2184"/>
      <c r="X64" s="2184"/>
      <c r="Y64" s="2184"/>
      <c r="Z64" s="2184"/>
      <c r="AA64" s="2184"/>
      <c r="AB64" s="2184"/>
      <c r="AC64" s="2184"/>
      <c r="AD64" s="2184"/>
      <c r="AE64" s="2184"/>
      <c r="AF64" s="2184"/>
      <c r="AG64" s="2184"/>
      <c r="AH64" s="2184"/>
      <c r="AI64" s="2184"/>
      <c r="AJ64" s="2184"/>
      <c r="AK64" s="2184"/>
      <c r="AL64" s="2184"/>
      <c r="AM64" s="2184"/>
      <c r="AN64" s="2184"/>
      <c r="AO64" s="2184"/>
      <c r="AP64" s="2184"/>
      <c r="AQ64" s="2184"/>
      <c r="AR64" s="2184"/>
      <c r="AS64" s="2184"/>
      <c r="AT64" s="2184"/>
      <c r="AU64" s="2184"/>
      <c r="AV64" s="2184"/>
      <c r="AW64" s="2184"/>
      <c r="AX64" s="2184"/>
      <c r="AY64" s="2184"/>
      <c r="AZ64" s="2184"/>
      <c r="BA64" s="2184"/>
      <c r="BB64" s="2184"/>
      <c r="BC64" s="2184"/>
      <c r="BD64" s="2184"/>
      <c r="BE64" s="2184"/>
      <c r="BF64" s="2184"/>
      <c r="BG64" s="2184"/>
      <c r="BH64" s="2184"/>
      <c r="BI64" s="2185"/>
      <c r="BJ64" s="1546"/>
      <c r="BK64" s="1546"/>
      <c r="BL64" s="1546"/>
      <c r="BM64" s="1546"/>
      <c r="BN64" s="1546"/>
      <c r="BO64" s="203"/>
      <c r="BP64" s="203"/>
      <c r="BQ64" s="1546"/>
      <c r="BR64" s="1546"/>
      <c r="BS64" s="1546"/>
      <c r="BT64" s="1546"/>
      <c r="BU64" s="1546"/>
      <c r="BV64" s="8"/>
      <c r="BW64" s="1546"/>
      <c r="BX64" s="8"/>
      <c r="BY64" s="1546"/>
      <c r="BZ64" s="1546"/>
      <c r="CA64" s="1546"/>
      <c r="CC64" s="62"/>
    </row>
    <row r="65" spans="2:81" ht="30" customHeight="1">
      <c r="B65" s="1519"/>
      <c r="C65" s="2183"/>
      <c r="D65" s="2184"/>
      <c r="E65" s="2184"/>
      <c r="F65" s="2184"/>
      <c r="G65" s="2184"/>
      <c r="H65" s="2184"/>
      <c r="I65" s="2184"/>
      <c r="J65" s="2184"/>
      <c r="K65" s="2184"/>
      <c r="L65" s="2184"/>
      <c r="M65" s="2184"/>
      <c r="N65" s="2184"/>
      <c r="O65" s="2184"/>
      <c r="P65" s="2184"/>
      <c r="Q65" s="2184"/>
      <c r="R65" s="2184"/>
      <c r="S65" s="2184"/>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D65" s="2184"/>
      <c r="BE65" s="2184"/>
      <c r="BF65" s="2184"/>
      <c r="BG65" s="2184"/>
      <c r="BH65" s="2184"/>
      <c r="BI65" s="2185"/>
      <c r="BJ65" s="1546"/>
      <c r="BK65" s="1546"/>
      <c r="BL65" s="1546"/>
      <c r="BM65" s="1546"/>
      <c r="BN65" s="1546"/>
      <c r="BO65" s="203"/>
      <c r="BP65" s="203"/>
      <c r="BQ65" s="1546"/>
      <c r="BR65" s="1546"/>
      <c r="BX65" s="1782" t="s">
        <v>1428</v>
      </c>
      <c r="CC65" s="62"/>
    </row>
    <row r="66" spans="2:81" ht="30" customHeight="1">
      <c r="B66" s="1519"/>
      <c r="C66" s="2183"/>
      <c r="D66" s="2184"/>
      <c r="E66" s="2184"/>
      <c r="F66" s="2184"/>
      <c r="G66" s="2184"/>
      <c r="H66" s="2184"/>
      <c r="I66" s="2184"/>
      <c r="J66" s="2184"/>
      <c r="K66" s="2184"/>
      <c r="L66" s="2184"/>
      <c r="M66" s="2184"/>
      <c r="N66" s="2184"/>
      <c r="O66" s="2184"/>
      <c r="P66" s="2184"/>
      <c r="Q66" s="2184"/>
      <c r="R66" s="2184"/>
      <c r="S66" s="2184"/>
      <c r="T66" s="2184"/>
      <c r="U66" s="2184"/>
      <c r="V66" s="2184"/>
      <c r="W66" s="2184"/>
      <c r="X66" s="2184"/>
      <c r="Y66" s="2184"/>
      <c r="Z66" s="2184"/>
      <c r="AA66" s="2184"/>
      <c r="AB66" s="2184"/>
      <c r="AC66" s="2184"/>
      <c r="AD66" s="2184"/>
      <c r="AE66" s="2184"/>
      <c r="AF66" s="2184"/>
      <c r="AG66" s="2184"/>
      <c r="AH66" s="2184"/>
      <c r="AI66" s="2184"/>
      <c r="AJ66" s="2184"/>
      <c r="AK66" s="2184"/>
      <c r="AL66" s="2184"/>
      <c r="AM66" s="2184"/>
      <c r="AN66" s="2184"/>
      <c r="AO66" s="2184"/>
      <c r="AP66" s="2184"/>
      <c r="AQ66" s="2184"/>
      <c r="AR66" s="2184"/>
      <c r="AS66" s="2184"/>
      <c r="AT66" s="2184"/>
      <c r="AU66" s="2184"/>
      <c r="AV66" s="2184"/>
      <c r="AW66" s="2184"/>
      <c r="AX66" s="2184"/>
      <c r="AY66" s="2184"/>
      <c r="AZ66" s="2184"/>
      <c r="BA66" s="2184"/>
      <c r="BB66" s="2184"/>
      <c r="BC66" s="2184"/>
      <c r="BD66" s="2184"/>
      <c r="BE66" s="2184"/>
      <c r="BF66" s="2184"/>
      <c r="BG66" s="2184"/>
      <c r="BH66" s="2184"/>
      <c r="BI66" s="2185"/>
      <c r="BJ66" s="1546"/>
      <c r="BK66" s="1546"/>
      <c r="BL66" s="1533" t="s">
        <v>1429</v>
      </c>
      <c r="BM66" s="1546"/>
      <c r="BN66" s="1546"/>
      <c r="BO66" s="203"/>
      <c r="BP66" s="203"/>
      <c r="BQ66" s="1546"/>
      <c r="BR66" s="1546"/>
      <c r="BS66" s="2189"/>
      <c r="BT66" s="2190"/>
      <c r="BU66" s="2190"/>
      <c r="BV66" s="2190"/>
      <c r="BW66" s="2190"/>
      <c r="BX66" s="2190"/>
      <c r="BY66" s="2190"/>
      <c r="BZ66" s="2190"/>
      <c r="CA66" s="2191"/>
      <c r="CC66" s="62"/>
    </row>
    <row r="67" spans="2:81" ht="30" customHeight="1">
      <c r="B67" s="1519"/>
      <c r="C67" s="2186"/>
      <c r="D67" s="2187"/>
      <c r="E67" s="2187"/>
      <c r="F67" s="2187"/>
      <c r="G67" s="2187"/>
      <c r="H67" s="2187"/>
      <c r="I67" s="2187"/>
      <c r="J67" s="2187"/>
      <c r="K67" s="2187"/>
      <c r="L67" s="2187"/>
      <c r="M67" s="2187"/>
      <c r="N67" s="2187"/>
      <c r="O67" s="2187"/>
      <c r="P67" s="2187"/>
      <c r="Q67" s="2187"/>
      <c r="R67" s="2187"/>
      <c r="S67" s="2187"/>
      <c r="T67" s="2187"/>
      <c r="U67" s="2187"/>
      <c r="V67" s="2187"/>
      <c r="W67" s="2187"/>
      <c r="X67" s="2187"/>
      <c r="Y67" s="2187"/>
      <c r="Z67" s="2187"/>
      <c r="AA67" s="2187"/>
      <c r="AB67" s="2187"/>
      <c r="AC67" s="2187"/>
      <c r="AD67" s="2187"/>
      <c r="AE67" s="2187"/>
      <c r="AF67" s="2187"/>
      <c r="AG67" s="2187"/>
      <c r="AH67" s="2187"/>
      <c r="AI67" s="2187"/>
      <c r="AJ67" s="2187"/>
      <c r="AK67" s="2187"/>
      <c r="AL67" s="2187"/>
      <c r="AM67" s="2187"/>
      <c r="AN67" s="2187"/>
      <c r="AO67" s="2187"/>
      <c r="AP67" s="2187"/>
      <c r="AQ67" s="2187"/>
      <c r="AR67" s="2187"/>
      <c r="AS67" s="2187"/>
      <c r="AT67" s="2187"/>
      <c r="AU67" s="2187"/>
      <c r="AV67" s="2187"/>
      <c r="AW67" s="2187"/>
      <c r="AX67" s="2187"/>
      <c r="AY67" s="2187"/>
      <c r="AZ67" s="2187"/>
      <c r="BA67" s="2187"/>
      <c r="BB67" s="2187"/>
      <c r="BC67" s="2187"/>
      <c r="BD67" s="2187"/>
      <c r="BE67" s="2187"/>
      <c r="BF67" s="2187"/>
      <c r="BG67" s="2187"/>
      <c r="BH67" s="2187"/>
      <c r="BI67" s="2188"/>
      <c r="BJ67" s="1546"/>
      <c r="BK67" s="1546"/>
      <c r="BL67" s="1530" t="s">
        <v>1430</v>
      </c>
      <c r="BM67" s="1546"/>
      <c r="BN67" s="1546"/>
      <c r="BO67" s="203"/>
      <c r="BP67" s="203"/>
      <c r="BQ67" s="1546"/>
      <c r="BR67" s="1546"/>
      <c r="BS67" s="2192"/>
      <c r="BT67" s="2193"/>
      <c r="BU67" s="2193"/>
      <c r="BV67" s="2193"/>
      <c r="BW67" s="2193"/>
      <c r="BX67" s="2193"/>
      <c r="BY67" s="2193"/>
      <c r="BZ67" s="2193"/>
      <c r="CA67" s="2194"/>
      <c r="CC67" s="62"/>
    </row>
    <row r="68" spans="2:81" ht="30" customHeight="1">
      <c r="B68" s="1519"/>
      <c r="C68" s="87"/>
      <c r="D68" s="47"/>
      <c r="E68" s="85"/>
      <c r="F68" s="85"/>
      <c r="G68" s="85"/>
      <c r="H68" s="85"/>
      <c r="I68" s="175"/>
      <c r="J68" s="175"/>
      <c r="K68" s="175"/>
      <c r="L68" s="175"/>
      <c r="M68" s="175"/>
      <c r="N68" s="1546"/>
      <c r="O68" s="175"/>
      <c r="P68" s="175"/>
      <c r="Q68" s="1546"/>
      <c r="R68" s="1546"/>
      <c r="S68" s="1546"/>
      <c r="T68" s="1546"/>
      <c r="U68" s="1546"/>
      <c r="V68" s="1546"/>
      <c r="W68" s="203"/>
      <c r="X68" s="203"/>
      <c r="Y68" s="1546"/>
      <c r="Z68" s="1546"/>
      <c r="AA68" s="1546"/>
      <c r="AB68" s="1546"/>
      <c r="AC68" s="1546"/>
      <c r="AD68" s="1546"/>
      <c r="AE68" s="1546"/>
      <c r="AF68" s="1546"/>
      <c r="AG68" s="1546"/>
      <c r="AH68" s="1546"/>
      <c r="AI68" s="1546"/>
      <c r="AJ68" s="1546"/>
      <c r="AK68" s="8"/>
      <c r="AL68" s="8"/>
      <c r="AM68" s="1555"/>
      <c r="AN68" s="1556"/>
      <c r="AO68" s="1556"/>
      <c r="AP68" s="1556"/>
      <c r="AQ68" s="1556"/>
      <c r="AR68" s="1556"/>
      <c r="AS68" s="8"/>
      <c r="AT68" s="8"/>
      <c r="AU68" s="8"/>
      <c r="AV68" s="8"/>
      <c r="AW68" s="8"/>
      <c r="AX68" s="8"/>
      <c r="AY68" s="8"/>
      <c r="AZ68" s="89"/>
      <c r="BA68" s="1546"/>
      <c r="BB68" s="1546"/>
      <c r="BC68" s="1546"/>
      <c r="BD68" s="1546"/>
      <c r="BE68" s="1546"/>
      <c r="BF68" s="1546"/>
      <c r="BG68" s="175"/>
      <c r="BH68" s="175"/>
      <c r="BI68" s="1546"/>
      <c r="BJ68" s="1546"/>
      <c r="BK68" s="1546"/>
      <c r="BL68" s="1546"/>
      <c r="BM68" s="1546"/>
      <c r="BN68" s="1546"/>
      <c r="BO68" s="203"/>
      <c r="BP68" s="203"/>
      <c r="BQ68" s="1546"/>
      <c r="BR68" s="1546"/>
      <c r="BS68" s="1546"/>
      <c r="BT68" s="1546"/>
      <c r="BU68" s="1546"/>
      <c r="BV68" s="8"/>
      <c r="BW68" s="89"/>
      <c r="BX68" s="89"/>
      <c r="BY68" s="89"/>
      <c r="BZ68" s="89"/>
      <c r="CA68" s="89"/>
      <c r="CB68" s="8"/>
      <c r="CC68" s="62"/>
    </row>
    <row r="69" spans="2:81" ht="30" customHeight="1">
      <c r="B69" s="1519"/>
      <c r="C69" s="87"/>
      <c r="D69" s="47"/>
      <c r="E69" s="47"/>
      <c r="F69" s="47"/>
      <c r="G69" s="144"/>
      <c r="H69" s="47"/>
      <c r="I69" s="175"/>
      <c r="J69" s="175"/>
      <c r="K69" s="175"/>
      <c r="L69" s="175"/>
      <c r="M69" s="175"/>
      <c r="N69" s="1546"/>
      <c r="O69" s="175"/>
      <c r="P69" s="175"/>
      <c r="Q69" s="1546"/>
      <c r="R69" s="1546"/>
      <c r="S69" s="1546"/>
      <c r="T69" s="1546"/>
      <c r="U69" s="1546"/>
      <c r="V69" s="1546"/>
      <c r="W69" s="203"/>
      <c r="X69" s="203"/>
      <c r="Y69" s="1546"/>
      <c r="Z69" s="1546"/>
      <c r="AA69" s="1546"/>
      <c r="AB69" s="1546"/>
      <c r="AC69" s="1546"/>
      <c r="AD69" s="1546"/>
      <c r="AE69" s="1546"/>
      <c r="AF69" s="1546"/>
      <c r="AG69" s="1546"/>
      <c r="AH69" s="1546"/>
      <c r="AI69" s="1546"/>
      <c r="AJ69" s="1546"/>
      <c r="AK69" s="8"/>
      <c r="AL69" s="8"/>
      <c r="AM69" s="1555"/>
      <c r="AN69" s="1556"/>
      <c r="AO69" s="1556"/>
      <c r="AP69" s="1556"/>
      <c r="AQ69" s="1556"/>
      <c r="AR69" s="1556"/>
      <c r="AS69" s="8"/>
      <c r="AT69" s="8"/>
      <c r="AU69" s="8"/>
      <c r="AV69" s="8"/>
      <c r="AW69" s="8"/>
      <c r="AX69" s="8"/>
      <c r="AY69" s="8"/>
      <c r="AZ69" s="89"/>
      <c r="BA69" s="1546"/>
      <c r="BB69" s="1546"/>
      <c r="BC69" s="1546"/>
      <c r="BD69" s="1546"/>
      <c r="BE69" s="1546"/>
      <c r="BF69" s="1546"/>
      <c r="BG69" s="175"/>
      <c r="BH69" s="175"/>
      <c r="BI69" s="1546"/>
      <c r="BJ69" s="1546"/>
      <c r="BK69" s="1546"/>
      <c r="BL69" s="1546"/>
      <c r="BM69" s="1546"/>
      <c r="BN69" s="1546"/>
      <c r="BO69" s="203"/>
      <c r="BP69" s="203"/>
      <c r="BQ69" s="1546"/>
      <c r="BR69" s="1546"/>
      <c r="BS69" s="1546"/>
      <c r="BT69" s="1546"/>
      <c r="BU69" s="1546"/>
      <c r="BV69" s="8"/>
      <c r="BW69" s="89"/>
      <c r="BX69" s="89"/>
      <c r="BY69" s="89"/>
      <c r="BZ69" s="89"/>
      <c r="CA69" s="89"/>
      <c r="CB69" s="8"/>
      <c r="CC69" s="62"/>
    </row>
    <row r="70" spans="2:81" ht="30" customHeight="1">
      <c r="B70" s="1471"/>
      <c r="C70" s="1472"/>
      <c r="D70" s="1472"/>
      <c r="E70" s="1472"/>
      <c r="F70" s="1472"/>
      <c r="G70" s="1472"/>
      <c r="H70" s="1472"/>
      <c r="I70" s="1472"/>
      <c r="J70" s="1472"/>
      <c r="K70" s="1472"/>
      <c r="L70" s="1472"/>
      <c r="M70" s="1472"/>
      <c r="N70" s="1472"/>
      <c r="O70" s="1472"/>
      <c r="P70" s="1472"/>
      <c r="Q70" s="1472"/>
      <c r="R70" s="1472"/>
      <c r="S70" s="1472"/>
      <c r="T70" s="1472"/>
      <c r="U70" s="1472"/>
      <c r="V70" s="1472"/>
      <c r="W70" s="1472"/>
      <c r="X70" s="1472"/>
      <c r="Y70" s="1472"/>
      <c r="Z70" s="1472"/>
      <c r="AA70" s="1472"/>
      <c r="AB70" s="1472"/>
      <c r="AC70" s="1472"/>
      <c r="AD70" s="1472"/>
      <c r="AE70" s="1472"/>
      <c r="AF70" s="1472"/>
      <c r="AG70" s="1472"/>
      <c r="AH70" s="1472"/>
      <c r="AI70" s="1472"/>
      <c r="AJ70" s="1472"/>
      <c r="AK70" s="1472"/>
      <c r="AL70" s="1472"/>
      <c r="AM70" s="1472"/>
      <c r="AN70" s="1472"/>
      <c r="AO70" s="1472"/>
      <c r="AP70" s="1472"/>
      <c r="AQ70" s="1472"/>
      <c r="AR70" s="1472"/>
      <c r="AS70" s="1472"/>
      <c r="AT70" s="1472"/>
      <c r="AU70" s="1472"/>
      <c r="AV70" s="1472"/>
      <c r="AW70" s="1472"/>
      <c r="AX70" s="1472"/>
      <c r="AY70" s="1472"/>
      <c r="AZ70" s="1472"/>
      <c r="BA70" s="1472"/>
      <c r="BB70" s="1472"/>
      <c r="BC70" s="1472"/>
      <c r="BD70" s="1472"/>
      <c r="BE70" s="1472"/>
      <c r="BF70" s="1472"/>
      <c r="BG70" s="1472"/>
      <c r="BH70" s="1472"/>
      <c r="BI70" s="1472"/>
      <c r="BJ70" s="1472"/>
      <c r="BK70" s="1472"/>
      <c r="BL70" s="1472"/>
      <c r="BM70" s="1472"/>
      <c r="BN70" s="1472"/>
      <c r="BO70" s="1472"/>
      <c r="BP70" s="1472"/>
      <c r="BQ70" s="1472"/>
      <c r="BR70" s="1472"/>
      <c r="BS70" s="1472"/>
      <c r="BT70" s="1472"/>
      <c r="BU70" s="1472"/>
      <c r="BV70" s="1472"/>
      <c r="BW70" s="1472"/>
      <c r="BX70" s="1472"/>
      <c r="BY70" s="1472"/>
      <c r="BZ70" s="1472"/>
      <c r="CA70" s="1472"/>
      <c r="CB70" s="1472"/>
      <c r="CC70" s="1502"/>
    </row>
    <row r="71" spans="2:81" ht="30" customHeight="1">
      <c r="B71" s="1473"/>
      <c r="C71" s="1425"/>
      <c r="D71" s="1425"/>
      <c r="E71" s="1425"/>
      <c r="F71" s="1425"/>
      <c r="G71" s="1425"/>
      <c r="H71" s="1425"/>
      <c r="I71" s="1425"/>
      <c r="J71" s="1425"/>
      <c r="K71" s="1425"/>
      <c r="L71" s="1425"/>
      <c r="M71" s="1425"/>
      <c r="N71" s="1425"/>
      <c r="O71" s="1425"/>
      <c r="P71" s="1425"/>
      <c r="Q71" s="1425"/>
      <c r="R71" s="1425"/>
      <c r="S71" s="1425"/>
      <c r="T71" s="1425"/>
      <c r="U71" s="1425"/>
      <c r="V71" s="1425"/>
      <c r="W71" s="1425"/>
      <c r="X71" s="1425"/>
      <c r="Y71" s="1425"/>
      <c r="Z71" s="1425"/>
      <c r="AA71" s="1425"/>
      <c r="AB71" s="1425"/>
      <c r="AC71" s="1425"/>
      <c r="AD71" s="1425"/>
      <c r="AE71" s="1425"/>
      <c r="AF71" s="1425"/>
      <c r="AG71" s="1425"/>
      <c r="AH71" s="1425"/>
      <c r="AI71" s="1425"/>
      <c r="AJ71" s="1425"/>
      <c r="AK71" s="1425"/>
      <c r="AL71" s="1425"/>
      <c r="AM71" s="1425"/>
      <c r="AN71" s="1425"/>
      <c r="AO71" s="1425"/>
      <c r="AP71" s="1425"/>
      <c r="AQ71" s="1425"/>
      <c r="AR71" s="1425"/>
      <c r="AS71" s="1425"/>
      <c r="AT71" s="1425"/>
      <c r="AU71" s="1425"/>
      <c r="AV71" s="1425"/>
      <c r="AW71" s="1425"/>
      <c r="AX71" s="1425"/>
      <c r="AY71" s="1425"/>
      <c r="AZ71" s="1425"/>
      <c r="BA71" s="1425"/>
      <c r="BB71" s="1425"/>
      <c r="BC71" s="1425"/>
      <c r="BD71" s="1425"/>
      <c r="BE71" s="1425"/>
      <c r="BF71" s="1425"/>
      <c r="BG71" s="1425"/>
      <c r="BH71" s="1425"/>
      <c r="BI71" s="1425"/>
      <c r="BJ71" s="1425"/>
      <c r="BK71" s="1425"/>
      <c r="BL71" s="1425"/>
      <c r="BM71" s="1425"/>
      <c r="BN71" s="1425"/>
      <c r="BO71" s="1425"/>
      <c r="BP71" s="1425"/>
      <c r="BQ71" s="1425"/>
      <c r="BR71" s="1425"/>
      <c r="BS71" s="1425"/>
      <c r="BT71" s="1425"/>
      <c r="BU71" s="1425"/>
      <c r="BV71" s="1425"/>
      <c r="BW71" s="1425"/>
      <c r="BX71" s="1425"/>
      <c r="BY71" s="1425"/>
      <c r="BZ71" s="1425"/>
      <c r="CA71" s="1425"/>
      <c r="CB71" s="1425"/>
      <c r="CC71" s="1503"/>
    </row>
    <row r="72" spans="2:81" ht="30" customHeight="1">
      <c r="B72" s="1473"/>
      <c r="C72" s="2165" t="s">
        <v>1431</v>
      </c>
      <c r="D72" s="2165"/>
      <c r="E72" s="2165"/>
      <c r="F72" s="2165"/>
      <c r="G72" s="2165"/>
      <c r="H72" s="2165"/>
      <c r="I72" s="2165"/>
      <c r="J72" s="2165"/>
      <c r="K72" s="2165"/>
      <c r="L72" s="2165"/>
      <c r="M72" s="2165"/>
      <c r="N72" s="2165"/>
      <c r="O72" s="2165"/>
      <c r="P72" s="2165"/>
      <c r="Q72" s="2165"/>
      <c r="R72" s="2165"/>
      <c r="S72" s="2165"/>
      <c r="T72" s="2165"/>
      <c r="U72" s="2165"/>
      <c r="V72" s="2165"/>
      <c r="W72" s="2165"/>
      <c r="X72" s="2165"/>
      <c r="Y72" s="2165"/>
      <c r="Z72" s="2165"/>
      <c r="AA72" s="2165"/>
      <c r="AB72" s="2165"/>
      <c r="AC72" s="2165"/>
      <c r="AD72" s="2165"/>
      <c r="AE72" s="2165"/>
      <c r="AF72" s="2165"/>
      <c r="AG72" s="2165"/>
      <c r="AH72" s="2165"/>
      <c r="AI72" s="2165"/>
      <c r="AJ72" s="2165"/>
      <c r="AK72" s="2165"/>
      <c r="AL72" s="2165"/>
      <c r="AM72" s="2165"/>
      <c r="AN72" s="2165"/>
      <c r="AO72" s="2165"/>
      <c r="AP72" s="1425"/>
      <c r="AQ72" s="1425"/>
      <c r="AR72" s="1425"/>
      <c r="AS72" s="1425"/>
      <c r="AT72" s="1425"/>
      <c r="AU72" s="1425"/>
      <c r="AV72" s="1425"/>
      <c r="AW72" s="1425"/>
      <c r="AX72" s="1425"/>
      <c r="AY72" s="1425"/>
      <c r="AZ72" s="1425"/>
      <c r="BA72" s="1425"/>
      <c r="BB72" s="1425"/>
      <c r="BC72" s="1425"/>
      <c r="BD72" s="1425"/>
      <c r="BE72" s="1425"/>
      <c r="BF72" s="1425"/>
      <c r="BG72" s="1425"/>
      <c r="BH72" s="1425"/>
      <c r="BI72" s="1425"/>
      <c r="BJ72" s="1425"/>
      <c r="BK72" s="1425"/>
      <c r="BL72" s="1425"/>
      <c r="BM72" s="1425"/>
      <c r="BN72" s="1425"/>
      <c r="BO72" s="1425"/>
      <c r="BP72" s="1425"/>
      <c r="BQ72" s="1425"/>
      <c r="BR72" s="1425"/>
      <c r="BS72" s="1425"/>
      <c r="BT72" s="1425"/>
      <c r="BU72" s="1425"/>
      <c r="BV72" s="1425"/>
      <c r="BW72" s="1425"/>
      <c r="BX72" s="1425"/>
      <c r="BY72" s="1425"/>
      <c r="BZ72" s="1425"/>
      <c r="CA72" s="1425"/>
      <c r="CB72" s="1425"/>
      <c r="CC72" s="1503"/>
    </row>
    <row r="73" spans="2:81" ht="30" customHeight="1">
      <c r="B73" s="1473"/>
      <c r="C73" s="2165"/>
      <c r="D73" s="2165"/>
      <c r="E73" s="2165"/>
      <c r="F73" s="2165"/>
      <c r="G73" s="2165"/>
      <c r="H73" s="2165"/>
      <c r="I73" s="2165"/>
      <c r="J73" s="2165"/>
      <c r="K73" s="2165"/>
      <c r="L73" s="2165"/>
      <c r="M73" s="2165"/>
      <c r="N73" s="2165"/>
      <c r="O73" s="2165"/>
      <c r="P73" s="2165"/>
      <c r="Q73" s="2165"/>
      <c r="R73" s="2165"/>
      <c r="S73" s="2165"/>
      <c r="T73" s="2165"/>
      <c r="U73" s="2165"/>
      <c r="V73" s="2165"/>
      <c r="W73" s="2165"/>
      <c r="X73" s="2165"/>
      <c r="Y73" s="2165"/>
      <c r="Z73" s="2165"/>
      <c r="AA73" s="2165"/>
      <c r="AB73" s="2165"/>
      <c r="AC73" s="2165"/>
      <c r="AD73" s="2165"/>
      <c r="AE73" s="2165"/>
      <c r="AF73" s="2165"/>
      <c r="AG73" s="2165"/>
      <c r="AH73" s="2165"/>
      <c r="AI73" s="2165"/>
      <c r="AJ73" s="2165"/>
      <c r="AK73" s="2165"/>
      <c r="AL73" s="2165"/>
      <c r="AM73" s="2165"/>
      <c r="AN73" s="2165"/>
      <c r="AO73" s="2165"/>
      <c r="AP73" s="1425"/>
      <c r="AQ73" s="1425"/>
      <c r="AR73" s="1425"/>
      <c r="AS73" s="1425"/>
      <c r="AT73" s="1425"/>
      <c r="AU73" s="1425"/>
      <c r="AV73" s="1425"/>
      <c r="AW73" s="1425"/>
      <c r="AX73" s="1425"/>
      <c r="AY73" s="1425"/>
      <c r="AZ73" s="1425"/>
      <c r="BA73" s="1425"/>
      <c r="BB73" s="1425"/>
      <c r="BC73" s="1425"/>
      <c r="BD73" s="1425"/>
      <c r="BE73" s="1425"/>
      <c r="BF73" s="1425"/>
      <c r="BG73" s="1425"/>
      <c r="BH73" s="1425"/>
      <c r="BI73" s="1425"/>
      <c r="BJ73" s="1425"/>
      <c r="BK73" s="1425"/>
      <c r="BL73" s="1425"/>
      <c r="BM73" s="1425"/>
      <c r="BN73" s="1425"/>
      <c r="BO73" s="1425"/>
      <c r="BP73" s="1425"/>
      <c r="BQ73" s="1425"/>
      <c r="BR73" s="1425"/>
      <c r="BS73" s="1425"/>
      <c r="BT73" s="1425"/>
      <c r="BU73" s="1425"/>
      <c r="BV73" s="1425"/>
      <c r="BW73" s="1425"/>
      <c r="BX73" s="1425"/>
      <c r="BY73" s="1425"/>
      <c r="BZ73" s="1425"/>
      <c r="CA73" s="1425"/>
      <c r="CB73" s="1425"/>
      <c r="CC73" s="1503"/>
    </row>
    <row r="74" spans="2:81" ht="30" customHeight="1">
      <c r="B74" s="1473"/>
      <c r="C74" s="1602"/>
      <c r="D74" s="1602"/>
      <c r="E74" s="1602"/>
      <c r="F74" s="1602"/>
      <c r="G74" s="1602"/>
      <c r="H74" s="1602"/>
      <c r="I74" s="1602"/>
      <c r="J74" s="1602"/>
      <c r="K74" s="1602"/>
      <c r="L74" s="1602"/>
      <c r="M74" s="1602"/>
      <c r="N74" s="1602"/>
      <c r="O74" s="1602"/>
      <c r="P74" s="1602"/>
      <c r="Q74" s="1602"/>
      <c r="R74" s="1602"/>
      <c r="S74" s="1602"/>
      <c r="T74" s="1602"/>
      <c r="U74" s="1602"/>
      <c r="V74" s="1602"/>
      <c r="W74" s="1602"/>
      <c r="X74" s="1602"/>
      <c r="Y74" s="1602"/>
      <c r="Z74" s="1602"/>
      <c r="AA74" s="1602"/>
      <c r="AB74" s="1602"/>
      <c r="AC74" s="1602"/>
      <c r="AD74" s="1602"/>
      <c r="AE74" s="1602"/>
      <c r="AF74" s="1602"/>
      <c r="AG74" s="1602"/>
      <c r="AH74" s="1602"/>
      <c r="AI74" s="1602"/>
      <c r="AJ74" s="1602"/>
      <c r="AK74" s="1602"/>
      <c r="AL74" s="1602"/>
      <c r="AM74" s="1602"/>
      <c r="AN74" s="1602"/>
      <c r="AO74" s="1602"/>
      <c r="AP74" s="1425"/>
      <c r="AQ74" s="1425"/>
      <c r="AR74" s="1425"/>
      <c r="AS74" s="1425"/>
      <c r="AT74" s="1425"/>
      <c r="AU74" s="1425"/>
      <c r="AV74" s="1425"/>
      <c r="AW74" s="1425"/>
      <c r="AX74" s="1425"/>
      <c r="AY74" s="1425"/>
      <c r="AZ74" s="1425"/>
      <c r="BA74" s="1425"/>
      <c r="BB74" s="1425"/>
      <c r="BC74" s="1425"/>
      <c r="BD74" s="1425"/>
      <c r="BE74" s="1425"/>
      <c r="BF74" s="1425"/>
      <c r="BG74" s="1425"/>
      <c r="BH74" s="1425"/>
      <c r="BI74" s="1425"/>
      <c r="BJ74" s="1425"/>
      <c r="BK74" s="1425"/>
      <c r="BL74" s="1425"/>
      <c r="BM74" s="1425"/>
      <c r="BN74" s="1425"/>
      <c r="BO74" s="1425"/>
      <c r="BP74" s="1425"/>
      <c r="BQ74" s="1425"/>
      <c r="BR74" s="1425"/>
      <c r="BS74" s="1425"/>
      <c r="BT74" s="1425"/>
      <c r="BU74" s="1425"/>
      <c r="BV74" s="1425"/>
      <c r="BW74" s="1425"/>
      <c r="BX74" s="1425"/>
      <c r="BY74" s="1425"/>
      <c r="BZ74" s="1425"/>
      <c r="CA74" s="1425"/>
      <c r="CB74" s="1425"/>
      <c r="CC74" s="1503"/>
    </row>
    <row r="75" spans="2:81" ht="30" customHeight="1">
      <c r="B75" s="1473"/>
      <c r="C75" s="1603" t="s">
        <v>1432</v>
      </c>
      <c r="D75" s="1603"/>
      <c r="E75" s="1602"/>
      <c r="F75" s="1602"/>
      <c r="G75" s="1602"/>
      <c r="H75" s="1602"/>
      <c r="I75" s="1602"/>
      <c r="J75" s="1602"/>
      <c r="K75" s="1602"/>
      <c r="L75" s="1602"/>
      <c r="M75" s="1602"/>
      <c r="N75" s="1602"/>
      <c r="O75" s="1602"/>
      <c r="P75" s="1602"/>
      <c r="Q75" s="1602"/>
      <c r="R75" s="1602"/>
      <c r="S75" s="1602"/>
      <c r="T75" s="1602"/>
      <c r="U75" s="1602"/>
      <c r="V75" s="1602"/>
      <c r="W75" s="1602"/>
      <c r="X75" s="1602"/>
      <c r="Y75" s="1602"/>
      <c r="Z75" s="1602"/>
      <c r="AA75" s="1602"/>
      <c r="AB75" s="1602"/>
      <c r="AC75" s="1602"/>
      <c r="AD75" s="1602"/>
      <c r="AE75" s="1602"/>
      <c r="AF75" s="1602"/>
      <c r="AG75" s="1602"/>
      <c r="AH75" s="1602"/>
      <c r="AI75" s="1602"/>
      <c r="AJ75" s="1602"/>
      <c r="AK75" s="1602"/>
      <c r="AL75" s="1602"/>
      <c r="AM75" s="1602"/>
      <c r="AN75" s="1602"/>
      <c r="AO75" s="1602"/>
      <c r="AP75" s="1425"/>
      <c r="AQ75" s="1425"/>
      <c r="AR75" s="1425"/>
      <c r="AS75" s="1425"/>
      <c r="AT75" s="1425"/>
      <c r="AU75" s="1425"/>
      <c r="AV75" s="1425"/>
      <c r="AW75" s="1425"/>
      <c r="AX75" s="1425"/>
      <c r="AY75" s="1425"/>
      <c r="AZ75" s="1425"/>
      <c r="BA75" s="1425"/>
      <c r="BB75" s="1425"/>
      <c r="BC75" s="1425"/>
      <c r="BD75" s="1425"/>
      <c r="BE75" s="1425"/>
      <c r="BF75" s="1425"/>
      <c r="BG75" s="1425"/>
      <c r="BH75" s="1425"/>
      <c r="BI75" s="1425"/>
      <c r="BJ75" s="1425"/>
      <c r="BK75" s="1425"/>
      <c r="BL75" s="1425"/>
      <c r="BM75" s="1425"/>
      <c r="BN75" s="1425"/>
      <c r="BO75" s="1425"/>
      <c r="BP75" s="1425"/>
      <c r="BQ75" s="1425"/>
      <c r="BR75" s="1425"/>
      <c r="BS75" s="1425"/>
      <c r="BT75" s="1425"/>
      <c r="BU75" s="1425"/>
      <c r="BV75" s="1425"/>
      <c r="BW75" s="1425"/>
      <c r="BX75" s="1425"/>
      <c r="BY75" s="1425"/>
      <c r="BZ75" s="1425"/>
      <c r="CA75" s="1425"/>
      <c r="CB75" s="1425"/>
      <c r="CC75" s="1503"/>
    </row>
    <row r="76" spans="2:81" ht="30" customHeight="1">
      <c r="B76" s="1473"/>
      <c r="C76" s="1604" t="s">
        <v>1433</v>
      </c>
      <c r="D76" s="1425"/>
      <c r="E76" s="1425"/>
      <c r="F76" s="1425"/>
      <c r="G76" s="1425"/>
      <c r="H76" s="1425"/>
      <c r="I76" s="1425"/>
      <c r="J76" s="1425"/>
      <c r="K76" s="1425"/>
      <c r="L76" s="1425"/>
      <c r="M76" s="1425"/>
      <c r="N76" s="1425"/>
      <c r="O76" s="1425"/>
      <c r="P76" s="1425"/>
      <c r="Q76" s="1425"/>
      <c r="R76" s="1425"/>
      <c r="S76" s="1425"/>
      <c r="T76" s="1425"/>
      <c r="U76" s="1425"/>
      <c r="V76" s="1425"/>
      <c r="W76" s="1436"/>
      <c r="X76" s="1425"/>
      <c r="Y76" s="1425"/>
      <c r="Z76" s="1425"/>
      <c r="AA76" s="1425"/>
      <c r="AB76" s="1425"/>
      <c r="AC76" s="1425"/>
      <c r="AD76" s="1425"/>
      <c r="AE76" s="1425"/>
      <c r="AF76" s="1425"/>
      <c r="AG76" s="1425"/>
      <c r="AH76" s="1425"/>
      <c r="AI76" s="1425"/>
      <c r="AJ76" s="1425"/>
      <c r="AK76" s="1425"/>
      <c r="AL76" s="1425"/>
      <c r="AM76" s="1425"/>
      <c r="AN76" s="1425"/>
      <c r="AO76" s="1425"/>
      <c r="AP76" s="1425"/>
      <c r="AQ76" s="1425"/>
      <c r="AR76" s="1425"/>
      <c r="AS76" s="1425"/>
      <c r="AT76" s="1425"/>
      <c r="AU76" s="1425"/>
      <c r="AV76" s="1425"/>
      <c r="AW76" s="1425"/>
      <c r="AX76" s="1425"/>
      <c r="AY76" s="1425"/>
      <c r="AZ76" s="1425"/>
      <c r="BA76" s="1425"/>
      <c r="BB76" s="1425"/>
      <c r="BC76" s="1425"/>
      <c r="BD76" s="1425"/>
      <c r="BE76" s="1425"/>
      <c r="BF76" s="1425"/>
      <c r="BG76" s="1425"/>
      <c r="BH76" s="1425"/>
      <c r="BI76" s="1425"/>
      <c r="BJ76" s="1425"/>
      <c r="BK76" s="1425"/>
      <c r="BL76" s="1425"/>
      <c r="BM76" s="1425"/>
      <c r="BN76" s="1425"/>
      <c r="BO76" s="1425"/>
      <c r="BP76" s="1425"/>
      <c r="BQ76" s="1425"/>
      <c r="BR76" s="1425"/>
      <c r="BS76" s="1425"/>
      <c r="BT76" s="1425"/>
      <c r="BU76" s="1425"/>
      <c r="BV76" s="1425"/>
      <c r="BW76" s="1425"/>
      <c r="BX76" s="1425"/>
      <c r="BY76" s="1425"/>
      <c r="BZ76" s="1425"/>
      <c r="CA76" s="1425"/>
      <c r="CB76" s="1425"/>
      <c r="CC76" s="1503"/>
    </row>
    <row r="77" spans="2:81" ht="30" customHeight="1">
      <c r="B77" s="1473"/>
      <c r="C77" s="1425"/>
      <c r="D77" s="1425"/>
      <c r="E77" s="1425"/>
      <c r="F77" s="1425"/>
      <c r="G77" s="1425"/>
      <c r="H77" s="1425"/>
      <c r="I77" s="1425"/>
      <c r="J77" s="1425"/>
      <c r="K77" s="1425"/>
      <c r="L77" s="1425"/>
      <c r="M77" s="1425"/>
      <c r="N77" s="1425"/>
      <c r="O77" s="1425"/>
      <c r="P77" s="1425"/>
      <c r="Q77" s="1425"/>
      <c r="R77" s="1425"/>
      <c r="S77" s="1425"/>
      <c r="T77" s="1425"/>
      <c r="U77" s="1425"/>
      <c r="V77" s="1425"/>
      <c r="W77" s="1436"/>
      <c r="X77" s="1604"/>
      <c r="Y77" s="1604"/>
      <c r="Z77" s="1604"/>
      <c r="AA77" s="1604"/>
      <c r="AB77" s="1604"/>
      <c r="AC77" s="1604"/>
      <c r="AD77" s="1604"/>
      <c r="AE77" s="1604"/>
      <c r="AF77" s="1604"/>
      <c r="AG77" s="1604"/>
      <c r="AH77" s="1604"/>
      <c r="AI77" s="1604"/>
      <c r="AJ77" s="1604"/>
      <c r="AK77" s="1604"/>
      <c r="AL77" s="1604"/>
      <c r="AM77" s="1604"/>
      <c r="AN77" s="1604"/>
      <c r="AO77" s="1604"/>
      <c r="AP77" s="1604"/>
      <c r="AQ77" s="1604"/>
      <c r="AR77" s="1604"/>
      <c r="AS77" s="1604"/>
      <c r="AT77" s="1604"/>
      <c r="AU77" s="1604"/>
      <c r="AV77" s="1604"/>
      <c r="AW77" s="1604"/>
      <c r="AX77" s="1604"/>
      <c r="AY77" s="1604"/>
      <c r="AZ77" s="1604"/>
      <c r="BA77" s="1604"/>
      <c r="BB77" s="1604"/>
      <c r="BC77" s="1604"/>
      <c r="BD77" s="1604"/>
      <c r="BE77" s="1604"/>
      <c r="BF77" s="1604"/>
      <c r="BG77" s="1604"/>
      <c r="BH77" s="1604"/>
      <c r="BI77" s="1604"/>
      <c r="BJ77" s="1604"/>
      <c r="BK77" s="1604"/>
      <c r="BL77" s="1604"/>
      <c r="BM77" s="1604"/>
      <c r="BN77" s="1604"/>
      <c r="BO77" s="1604"/>
      <c r="BP77" s="1604"/>
      <c r="BQ77" s="1604"/>
      <c r="BR77" s="1604"/>
      <c r="BS77" s="1604"/>
      <c r="BT77" s="1604"/>
      <c r="BU77" s="1604"/>
      <c r="BV77" s="1604"/>
      <c r="BW77" s="1604"/>
      <c r="BX77" s="1604"/>
      <c r="BY77" s="1604"/>
      <c r="BZ77" s="1604"/>
      <c r="CA77" s="1604"/>
      <c r="CB77" s="1604"/>
      <c r="CC77" s="1610"/>
    </row>
    <row r="78" spans="2:81" ht="30" customHeight="1">
      <c r="B78" s="1473"/>
      <c r="C78" s="1425"/>
      <c r="D78" s="1425"/>
      <c r="E78" s="1425"/>
      <c r="F78" s="1425"/>
      <c r="G78" s="1425"/>
      <c r="H78" s="1425"/>
      <c r="I78" s="1425"/>
      <c r="J78" s="1425"/>
      <c r="K78" s="1425"/>
      <c r="L78" s="1425"/>
      <c r="M78" s="1425"/>
      <c r="N78" s="1425"/>
      <c r="O78" s="1425"/>
      <c r="P78" s="1425"/>
      <c r="Q78" s="1425"/>
      <c r="R78" s="1425"/>
      <c r="S78" s="1425"/>
      <c r="T78" s="1425"/>
      <c r="U78" s="1425"/>
      <c r="V78" s="1425"/>
      <c r="W78" s="1425"/>
      <c r="X78" s="1425"/>
      <c r="Y78" s="1425"/>
      <c r="Z78" s="1425"/>
      <c r="AA78" s="1425"/>
      <c r="AB78" s="1425"/>
      <c r="AC78" s="1425"/>
      <c r="AD78" s="1425"/>
      <c r="AE78" s="1425"/>
      <c r="AF78" s="1425"/>
      <c r="AG78" s="1425"/>
      <c r="AH78" s="1425"/>
      <c r="AI78" s="1425"/>
      <c r="AJ78" s="1425"/>
      <c r="AK78" s="1425"/>
      <c r="AL78" s="1425"/>
      <c r="AM78" s="1425"/>
      <c r="AN78" s="1436"/>
      <c r="AO78" s="1391"/>
      <c r="AP78" s="1391"/>
      <c r="AQ78" s="1391"/>
      <c r="AR78" s="1391"/>
      <c r="AS78" s="1391"/>
      <c r="AT78" s="1391"/>
      <c r="AU78" s="1391"/>
      <c r="AV78" s="1391"/>
      <c r="AW78" s="1391"/>
      <c r="AX78" s="1391"/>
      <c r="AY78" s="1391"/>
      <c r="AZ78" s="1391"/>
      <c r="BA78" s="1391"/>
      <c r="BB78" s="1391"/>
      <c r="BC78" s="1391"/>
      <c r="BD78" s="1391"/>
      <c r="BE78" s="1391"/>
      <c r="BF78" s="1391"/>
      <c r="BG78" s="1391"/>
      <c r="BH78" s="1391"/>
      <c r="BI78" s="1391"/>
      <c r="BJ78" s="1391"/>
      <c r="BK78" s="1391"/>
      <c r="BL78" s="1391"/>
      <c r="BM78" s="1391"/>
      <c r="BN78" s="1391"/>
      <c r="BO78" s="1391"/>
      <c r="BP78" s="1391"/>
      <c r="BQ78" s="1391"/>
      <c r="BR78" s="1391"/>
      <c r="BS78" s="1391"/>
      <c r="BT78" s="1391"/>
      <c r="BU78" s="1391"/>
      <c r="BV78" s="1391"/>
      <c r="BW78" s="1391"/>
      <c r="BX78" s="1783" t="s">
        <v>1434</v>
      </c>
      <c r="BY78" s="1391"/>
      <c r="BZ78" s="1391"/>
      <c r="CA78" s="1391"/>
      <c r="CB78" s="1391"/>
      <c r="CC78" s="1611"/>
    </row>
    <row r="79" spans="2:81" ht="30" customHeight="1">
      <c r="B79" s="1605" t="s">
        <v>1435</v>
      </c>
      <c r="C79" s="1784" t="s">
        <v>1436</v>
      </c>
      <c r="D79" s="1425"/>
      <c r="E79" s="1425"/>
      <c r="F79" s="1425"/>
      <c r="G79" s="1425"/>
      <c r="H79" s="1425"/>
      <c r="I79" s="1425"/>
      <c r="J79" s="1425"/>
      <c r="K79" s="1425"/>
      <c r="L79" s="1425"/>
      <c r="M79" s="1425"/>
      <c r="N79" s="1425"/>
      <c r="O79" s="1425"/>
      <c r="P79" s="1425"/>
      <c r="Q79" s="1425"/>
      <c r="R79" s="1425"/>
      <c r="S79" s="1425"/>
      <c r="T79" s="1425"/>
      <c r="U79" s="1425"/>
      <c r="V79" s="1425"/>
      <c r="W79" s="1425"/>
      <c r="X79" s="1425"/>
      <c r="Y79" s="1425"/>
      <c r="Z79" s="1425"/>
      <c r="AA79" s="1425"/>
      <c r="AB79" s="1425"/>
      <c r="AC79" s="1425"/>
      <c r="AD79" s="1425"/>
      <c r="AE79" s="1425"/>
      <c r="AF79" s="1425"/>
      <c r="AG79" s="1425"/>
      <c r="AH79" s="1425"/>
      <c r="AI79" s="1425"/>
      <c r="AJ79" s="1425"/>
      <c r="AK79" s="1425"/>
      <c r="AL79" s="1425"/>
      <c r="AM79" s="1425"/>
      <c r="AN79" s="1425"/>
      <c r="AO79" s="1425"/>
      <c r="AP79" s="1425"/>
      <c r="AQ79" s="1425"/>
      <c r="AR79" s="1425"/>
      <c r="AS79" s="1425"/>
      <c r="AT79" s="1425"/>
      <c r="AU79" s="1425"/>
      <c r="AV79" s="1425"/>
      <c r="AW79" s="1425"/>
      <c r="AX79" s="1425"/>
      <c r="AY79" s="1425"/>
      <c r="AZ79" s="1425"/>
      <c r="BA79" s="1425"/>
      <c r="BB79" s="1425"/>
      <c r="BC79" s="1425"/>
      <c r="BD79" s="1425"/>
      <c r="BE79" s="1425"/>
      <c r="BF79" s="1425"/>
      <c r="BG79" s="1425"/>
      <c r="BH79" s="1425"/>
      <c r="BI79" s="1425"/>
      <c r="BJ79" s="1425"/>
      <c r="BK79" s="1425"/>
      <c r="BL79" s="1425"/>
      <c r="BM79" s="1607"/>
      <c r="BN79" s="2161"/>
      <c r="BO79" s="2161"/>
      <c r="BP79" s="2161"/>
      <c r="BQ79" s="2161"/>
      <c r="BR79" s="2161"/>
      <c r="BS79" s="2161"/>
      <c r="BT79" s="2161"/>
      <c r="BU79" s="2161"/>
      <c r="BV79" s="2161"/>
      <c r="BW79" s="2161"/>
      <c r="BX79" s="2161"/>
      <c r="BY79" s="2161"/>
      <c r="BZ79" s="2161"/>
      <c r="CA79" s="2162"/>
      <c r="CB79" s="1608"/>
      <c r="CC79" s="1612"/>
    </row>
    <row r="80" spans="2:81" ht="30" customHeight="1">
      <c r="B80" s="1473"/>
      <c r="C80" s="1785" t="s">
        <v>1437</v>
      </c>
      <c r="D80" s="1425"/>
      <c r="E80" s="1425"/>
      <c r="F80" s="1425"/>
      <c r="G80" s="1425"/>
      <c r="H80" s="1425"/>
      <c r="I80" s="1425"/>
      <c r="J80" s="1425"/>
      <c r="K80" s="1425"/>
      <c r="L80" s="1425"/>
      <c r="M80" s="1425"/>
      <c r="N80" s="1425"/>
      <c r="O80" s="1425"/>
      <c r="P80" s="1425"/>
      <c r="Q80" s="1425"/>
      <c r="R80" s="1425"/>
      <c r="S80" s="1425"/>
      <c r="T80" s="1425"/>
      <c r="U80" s="1425"/>
      <c r="V80" s="1425"/>
      <c r="W80" s="1425"/>
      <c r="X80" s="1425"/>
      <c r="Y80" s="1425"/>
      <c r="Z80" s="1425"/>
      <c r="AA80" s="1425"/>
      <c r="AB80" s="1425"/>
      <c r="AC80" s="1425"/>
      <c r="AD80" s="1425"/>
      <c r="AE80" s="1425"/>
      <c r="AF80" s="1425"/>
      <c r="AG80" s="1425"/>
      <c r="AH80" s="1425"/>
      <c r="AI80" s="1425"/>
      <c r="AJ80" s="1425"/>
      <c r="AK80" s="1425"/>
      <c r="AL80" s="1425"/>
      <c r="AM80" s="1425"/>
      <c r="AN80" s="1425"/>
      <c r="AO80" s="1425"/>
      <c r="AP80" s="1425"/>
      <c r="AQ80" s="1425"/>
      <c r="AR80" s="1425"/>
      <c r="AS80" s="1425"/>
      <c r="AT80" s="1425"/>
      <c r="AU80" s="1425"/>
      <c r="AV80" s="1425"/>
      <c r="AW80" s="1425"/>
      <c r="AX80" s="1425"/>
      <c r="AY80" s="1425"/>
      <c r="AZ80" s="1425"/>
      <c r="BA80" s="1425"/>
      <c r="BB80" s="1425"/>
      <c r="BC80" s="1425"/>
      <c r="BD80" s="1425"/>
      <c r="BE80" s="1425"/>
      <c r="BF80" s="1425"/>
      <c r="BG80" s="1425"/>
      <c r="BH80" s="1425"/>
      <c r="BI80" s="1425"/>
      <c r="BJ80" s="1425"/>
      <c r="BK80" s="1425"/>
      <c r="BL80" s="1425"/>
      <c r="BM80" s="1607"/>
      <c r="BN80" s="2163"/>
      <c r="BO80" s="2163"/>
      <c r="BP80" s="2163"/>
      <c r="BQ80" s="2163"/>
      <c r="BR80" s="2163"/>
      <c r="BS80" s="2163"/>
      <c r="BT80" s="2163"/>
      <c r="BU80" s="2163"/>
      <c r="BV80" s="2163"/>
      <c r="BW80" s="2163"/>
      <c r="BX80" s="2163"/>
      <c r="BY80" s="2163"/>
      <c r="BZ80" s="2163"/>
      <c r="CA80" s="2164"/>
      <c r="CB80" s="1608"/>
      <c r="CC80" s="1612"/>
    </row>
    <row r="81" spans="2:81" ht="30" customHeight="1">
      <c r="B81" s="1473"/>
      <c r="C81" s="1425"/>
      <c r="D81" s="1425"/>
      <c r="E81" s="1425"/>
      <c r="F81" s="1425"/>
      <c r="G81" s="1425"/>
      <c r="H81" s="1425"/>
      <c r="I81" s="1425"/>
      <c r="J81" s="1425"/>
      <c r="K81" s="1425"/>
      <c r="L81" s="1425"/>
      <c r="M81" s="1425"/>
      <c r="N81" s="1425"/>
      <c r="O81" s="1425"/>
      <c r="P81" s="1425"/>
      <c r="Q81" s="1425"/>
      <c r="R81" s="1425"/>
      <c r="S81" s="1425"/>
      <c r="T81" s="1425"/>
      <c r="U81" s="1425"/>
      <c r="V81" s="1425"/>
      <c r="W81" s="1425"/>
      <c r="X81" s="1425"/>
      <c r="Y81" s="1425"/>
      <c r="Z81" s="1425"/>
      <c r="AA81" s="1425"/>
      <c r="AB81" s="1425"/>
      <c r="AC81" s="1425"/>
      <c r="AD81" s="1425"/>
      <c r="AE81" s="1425"/>
      <c r="AF81" s="1425"/>
      <c r="AG81" s="1425"/>
      <c r="AH81" s="1425"/>
      <c r="AI81" s="1425"/>
      <c r="AJ81" s="1425"/>
      <c r="AK81" s="1425"/>
      <c r="AL81" s="1425"/>
      <c r="AM81" s="1425"/>
      <c r="AN81" s="1436"/>
      <c r="AO81" s="1391"/>
      <c r="AP81" s="1391"/>
      <c r="AQ81" s="1391"/>
      <c r="AR81" s="1391"/>
      <c r="AS81" s="1391"/>
      <c r="AT81" s="1391"/>
      <c r="AU81" s="1391"/>
      <c r="AV81" s="1391"/>
      <c r="AW81" s="1391"/>
      <c r="AX81" s="1391"/>
      <c r="AY81" s="1391"/>
      <c r="AZ81" s="1391"/>
      <c r="BA81" s="1391"/>
      <c r="BB81" s="1391"/>
      <c r="BC81" s="1391"/>
      <c r="BD81" s="1391"/>
      <c r="BE81" s="1391"/>
      <c r="BF81" s="1391"/>
      <c r="BG81" s="1391"/>
      <c r="BH81" s="1391"/>
      <c r="BI81" s="1391"/>
      <c r="BJ81" s="1391"/>
      <c r="BK81" s="1391"/>
      <c r="BL81" s="1391"/>
      <c r="BM81" s="1391"/>
      <c r="BN81" s="1391"/>
      <c r="BO81" s="1391"/>
      <c r="BP81" s="1391"/>
      <c r="BQ81" s="1391"/>
      <c r="BR81" s="1391"/>
      <c r="BS81" s="1391"/>
      <c r="BT81" s="1391"/>
      <c r="BU81" s="1391"/>
      <c r="BV81" s="1391"/>
      <c r="BW81" s="1391"/>
      <c r="BX81" s="1391"/>
      <c r="BY81" s="1391"/>
      <c r="BZ81" s="1391"/>
      <c r="CA81" s="1391"/>
      <c r="CB81" s="1391"/>
      <c r="CC81" s="1611"/>
    </row>
    <row r="82" spans="2:81" ht="30" customHeight="1">
      <c r="B82" s="1473"/>
      <c r="C82" s="1425"/>
      <c r="D82" s="1425"/>
      <c r="E82" s="1425"/>
      <c r="F82" s="1425"/>
      <c r="G82" s="1425"/>
      <c r="H82" s="1425"/>
      <c r="I82" s="1425"/>
      <c r="J82" s="1425"/>
      <c r="K82" s="1425"/>
      <c r="L82" s="1425"/>
      <c r="M82" s="1425"/>
      <c r="N82" s="1425"/>
      <c r="O82" s="1425"/>
      <c r="P82" s="1425"/>
      <c r="Q82" s="1425"/>
      <c r="R82" s="1425"/>
      <c r="S82" s="1425"/>
      <c r="T82" s="1425"/>
      <c r="U82" s="1425"/>
      <c r="V82" s="1425"/>
      <c r="W82" s="1425"/>
      <c r="X82" s="1425"/>
      <c r="Y82" s="1425"/>
      <c r="Z82" s="1425"/>
      <c r="AA82" s="1425"/>
      <c r="AB82" s="1425"/>
      <c r="AC82" s="1425"/>
      <c r="AD82" s="1425"/>
      <c r="AE82" s="1425"/>
      <c r="AF82" s="1425"/>
      <c r="AG82" s="1425"/>
      <c r="AH82" s="1425"/>
      <c r="AI82" s="1425"/>
      <c r="AJ82" s="1425"/>
      <c r="AK82" s="1425"/>
      <c r="AL82" s="1425"/>
      <c r="AM82" s="1425"/>
      <c r="AN82" s="1436"/>
      <c r="AO82" s="1391"/>
      <c r="AP82" s="1391"/>
      <c r="AQ82" s="1391"/>
      <c r="AR82" s="1391"/>
      <c r="AS82" s="1391"/>
      <c r="AT82" s="1391"/>
      <c r="AU82" s="1391"/>
      <c r="AV82" s="1391"/>
      <c r="AW82" s="1391"/>
      <c r="AX82" s="1391"/>
      <c r="AY82" s="1391"/>
      <c r="AZ82" s="1391"/>
      <c r="BA82" s="1391"/>
      <c r="BB82" s="1391"/>
      <c r="BC82" s="1391"/>
      <c r="BD82" s="1391"/>
      <c r="BE82" s="1391"/>
      <c r="BF82" s="1391"/>
      <c r="BG82" s="1391"/>
      <c r="BH82" s="1391"/>
      <c r="BI82" s="1391"/>
      <c r="BJ82" s="1391"/>
      <c r="BK82" s="1391"/>
      <c r="BL82" s="1391"/>
      <c r="BM82" s="1391"/>
      <c r="BN82" s="1391"/>
      <c r="BO82" s="1391"/>
      <c r="BP82" s="1391"/>
      <c r="BQ82" s="1391"/>
      <c r="BR82" s="1391"/>
      <c r="BS82" s="1391"/>
      <c r="BT82" s="1391"/>
      <c r="BU82" s="1391"/>
      <c r="BV82" s="1391"/>
      <c r="BW82" s="1391"/>
      <c r="BX82" s="1783" t="s">
        <v>1438</v>
      </c>
      <c r="BY82" s="1391"/>
      <c r="BZ82" s="1391"/>
      <c r="CA82" s="1391"/>
      <c r="CB82" s="1391"/>
      <c r="CC82" s="1611"/>
    </row>
    <row r="83" spans="2:81" ht="30" customHeight="1">
      <c r="B83" s="1605" t="s">
        <v>1439</v>
      </c>
      <c r="C83" s="1784" t="s">
        <v>1440</v>
      </c>
      <c r="D83" s="1425"/>
      <c r="E83" s="1425"/>
      <c r="F83" s="1425"/>
      <c r="G83" s="1425"/>
      <c r="H83" s="1425"/>
      <c r="I83" s="1425"/>
      <c r="J83" s="1425"/>
      <c r="K83" s="1425"/>
      <c r="L83" s="1425"/>
      <c r="M83" s="1425"/>
      <c r="N83" s="1425"/>
      <c r="O83" s="1425"/>
      <c r="P83" s="1425"/>
      <c r="Q83" s="1425"/>
      <c r="R83" s="1425"/>
      <c r="S83" s="1425"/>
      <c r="T83" s="1425"/>
      <c r="U83" s="1425"/>
      <c r="V83" s="1425"/>
      <c r="W83" s="1425"/>
      <c r="X83" s="1425"/>
      <c r="Y83" s="1425"/>
      <c r="Z83" s="1425"/>
      <c r="AA83" s="1425"/>
      <c r="AB83" s="1425"/>
      <c r="AC83" s="1425"/>
      <c r="AD83" s="1425"/>
      <c r="AE83" s="1425"/>
      <c r="AF83" s="1425"/>
      <c r="AG83" s="1425"/>
      <c r="AH83" s="1425"/>
      <c r="AI83" s="1425"/>
      <c r="AJ83" s="1425"/>
      <c r="AK83" s="1425"/>
      <c r="AL83" s="1425"/>
      <c r="AM83" s="1425"/>
      <c r="AN83" s="1425"/>
      <c r="AO83" s="1425"/>
      <c r="AP83" s="1425"/>
      <c r="AQ83" s="1425"/>
      <c r="AR83" s="1425"/>
      <c r="AS83" s="1425"/>
      <c r="AT83" s="1425"/>
      <c r="AU83" s="1425"/>
      <c r="AV83" s="1425"/>
      <c r="AW83" s="1425"/>
      <c r="AX83" s="1425"/>
      <c r="AY83" s="1425"/>
      <c r="AZ83" s="1425"/>
      <c r="BA83" s="1425"/>
      <c r="BB83" s="1425"/>
      <c r="BC83" s="1425"/>
      <c r="BD83" s="1425"/>
      <c r="BE83" s="1425"/>
      <c r="BF83" s="1425"/>
      <c r="BG83" s="1425"/>
      <c r="BH83" s="1425"/>
      <c r="BI83" s="1607"/>
      <c r="BJ83" s="2161"/>
      <c r="BK83" s="2161"/>
      <c r="BL83" s="2161"/>
      <c r="BM83" s="2161"/>
      <c r="BN83" s="2161"/>
      <c r="BO83" s="2161"/>
      <c r="BP83" s="2161"/>
      <c r="BQ83" s="2161"/>
      <c r="BR83" s="2161"/>
      <c r="BS83" s="2161"/>
      <c r="BT83" s="2161"/>
      <c r="BU83" s="2161"/>
      <c r="BV83" s="2161"/>
      <c r="BW83" s="2161"/>
      <c r="BX83" s="2161"/>
      <c r="BY83" s="2161"/>
      <c r="BZ83" s="2161"/>
      <c r="CA83" s="2162"/>
      <c r="CB83" s="1608"/>
      <c r="CC83" s="1612"/>
    </row>
    <row r="84" spans="2:81" ht="30" customHeight="1">
      <c r="B84" s="1473"/>
      <c r="C84" s="1785" t="s">
        <v>1441</v>
      </c>
      <c r="D84" s="1425"/>
      <c r="E84" s="1425"/>
      <c r="F84" s="1425"/>
      <c r="G84" s="1425"/>
      <c r="H84" s="1425"/>
      <c r="I84" s="1425"/>
      <c r="J84" s="1425"/>
      <c r="K84" s="1425"/>
      <c r="L84" s="1425"/>
      <c r="M84" s="1425"/>
      <c r="N84" s="1425"/>
      <c r="O84" s="1425"/>
      <c r="P84" s="1425"/>
      <c r="Q84" s="1425"/>
      <c r="R84" s="1425"/>
      <c r="S84" s="1425"/>
      <c r="T84" s="1425"/>
      <c r="U84" s="1425"/>
      <c r="V84" s="1425"/>
      <c r="W84" s="1425"/>
      <c r="X84" s="1425"/>
      <c r="Y84" s="1425"/>
      <c r="Z84" s="1425"/>
      <c r="AA84" s="1425"/>
      <c r="AB84" s="1425"/>
      <c r="AC84" s="1425"/>
      <c r="AD84" s="1425"/>
      <c r="AE84" s="1425"/>
      <c r="AF84" s="1425"/>
      <c r="AG84" s="1425"/>
      <c r="AH84" s="1425"/>
      <c r="AI84" s="1425"/>
      <c r="AJ84" s="1425"/>
      <c r="AK84" s="1425"/>
      <c r="AL84" s="1425"/>
      <c r="AM84" s="1425"/>
      <c r="AN84" s="1425"/>
      <c r="AO84" s="1425"/>
      <c r="AP84" s="1425"/>
      <c r="AQ84" s="1425"/>
      <c r="AR84" s="1425"/>
      <c r="AS84" s="1425"/>
      <c r="AT84" s="1425"/>
      <c r="AU84" s="1425"/>
      <c r="AV84" s="1425"/>
      <c r="AW84" s="1425"/>
      <c r="AX84" s="1425"/>
      <c r="AY84" s="1425"/>
      <c r="AZ84" s="1425"/>
      <c r="BA84" s="1425"/>
      <c r="BB84" s="1425"/>
      <c r="BC84" s="1425"/>
      <c r="BD84" s="1425"/>
      <c r="BE84" s="1425"/>
      <c r="BF84" s="1425"/>
      <c r="BG84" s="1425"/>
      <c r="BH84" s="1425"/>
      <c r="BI84" s="1607"/>
      <c r="BJ84" s="2163"/>
      <c r="BK84" s="2163"/>
      <c r="BL84" s="2163"/>
      <c r="BM84" s="2163"/>
      <c r="BN84" s="2163"/>
      <c r="BO84" s="2163"/>
      <c r="BP84" s="2163"/>
      <c r="BQ84" s="2163"/>
      <c r="BR84" s="2163"/>
      <c r="BS84" s="2163"/>
      <c r="BT84" s="2163"/>
      <c r="BU84" s="2163"/>
      <c r="BV84" s="2163"/>
      <c r="BW84" s="2163"/>
      <c r="BX84" s="2163"/>
      <c r="BY84" s="2163"/>
      <c r="BZ84" s="2163"/>
      <c r="CA84" s="2164"/>
      <c r="CB84" s="1608"/>
      <c r="CC84" s="1612"/>
    </row>
    <row r="85" spans="2:81" ht="30" customHeight="1">
      <c r="B85" s="1473"/>
      <c r="C85" s="1425"/>
      <c r="D85" s="1425"/>
      <c r="E85" s="1425"/>
      <c r="F85" s="1425"/>
      <c r="G85" s="1425"/>
      <c r="H85" s="1425"/>
      <c r="I85" s="1425"/>
      <c r="J85" s="1425"/>
      <c r="K85" s="1425"/>
      <c r="L85" s="1425"/>
      <c r="M85" s="1425"/>
      <c r="N85" s="1425"/>
      <c r="O85" s="1425"/>
      <c r="P85" s="1425"/>
      <c r="Q85" s="1425"/>
      <c r="R85" s="1425"/>
      <c r="S85" s="1425"/>
      <c r="T85" s="1425"/>
      <c r="U85" s="1425"/>
      <c r="V85" s="1425"/>
      <c r="W85" s="1425"/>
      <c r="X85" s="1425"/>
      <c r="Y85" s="1425"/>
      <c r="Z85" s="1425"/>
      <c r="AA85" s="1425"/>
      <c r="AB85" s="1425"/>
      <c r="AC85" s="1425"/>
      <c r="AD85" s="1425"/>
      <c r="AE85" s="1425"/>
      <c r="AF85" s="1425"/>
      <c r="AG85" s="1425"/>
      <c r="AH85" s="1425"/>
      <c r="AI85" s="1425"/>
      <c r="AJ85" s="1425"/>
      <c r="AK85" s="1425"/>
      <c r="AL85" s="1425"/>
      <c r="AM85" s="1425"/>
      <c r="AN85" s="1425"/>
      <c r="AO85" s="1425"/>
      <c r="AP85" s="1425"/>
      <c r="AQ85" s="1425"/>
      <c r="AR85" s="1425"/>
      <c r="AS85" s="1425"/>
      <c r="AT85" s="1425"/>
      <c r="AU85" s="1425"/>
      <c r="AV85" s="1425"/>
      <c r="AW85" s="1425"/>
      <c r="AX85" s="1425"/>
      <c r="AY85" s="1425"/>
      <c r="AZ85" s="1425"/>
      <c r="BA85" s="1425"/>
      <c r="BB85" s="1425"/>
      <c r="BC85" s="1425"/>
      <c r="BD85" s="1425"/>
      <c r="BE85" s="1425"/>
      <c r="BF85" s="1425"/>
      <c r="BG85" s="1425"/>
      <c r="BH85" s="1425"/>
      <c r="BI85" s="1425"/>
      <c r="BJ85" s="1425"/>
      <c r="BK85" s="1425"/>
      <c r="BL85" s="1425"/>
      <c r="BM85" s="1425"/>
      <c r="BN85" s="1425"/>
      <c r="BO85" s="1425"/>
      <c r="BP85" s="1425"/>
      <c r="BQ85" s="1425"/>
      <c r="BR85" s="1425"/>
      <c r="BS85" s="1425"/>
      <c r="BT85" s="1425"/>
      <c r="BU85" s="1425"/>
      <c r="BV85" s="1425"/>
      <c r="BW85" s="1425"/>
      <c r="BX85" s="1425"/>
      <c r="BY85" s="1425"/>
      <c r="BZ85" s="1425"/>
      <c r="CA85" s="1425"/>
      <c r="CB85" s="1425"/>
      <c r="CC85" s="1503"/>
    </row>
    <row r="86" spans="2:81" ht="30" customHeight="1">
      <c r="B86" s="1474"/>
      <c r="C86" s="1475"/>
      <c r="D86" s="1475"/>
      <c r="E86" s="1475"/>
      <c r="F86" s="1475"/>
      <c r="G86" s="1475"/>
      <c r="H86" s="1475"/>
      <c r="I86" s="1475"/>
      <c r="J86" s="1475"/>
      <c r="K86" s="1475"/>
      <c r="L86" s="1475"/>
      <c r="M86" s="1475"/>
      <c r="N86" s="1475"/>
      <c r="O86" s="1475"/>
      <c r="P86" s="1475"/>
      <c r="Q86" s="1475"/>
      <c r="R86" s="1475"/>
      <c r="S86" s="1475"/>
      <c r="T86" s="1475"/>
      <c r="U86" s="1475"/>
      <c r="V86" s="1475"/>
      <c r="W86" s="1475"/>
      <c r="X86" s="1475"/>
      <c r="Y86" s="1475"/>
      <c r="Z86" s="1475"/>
      <c r="AA86" s="1475"/>
      <c r="AB86" s="1475"/>
      <c r="AC86" s="1475"/>
      <c r="AD86" s="1475"/>
      <c r="AE86" s="1475"/>
      <c r="AF86" s="1475"/>
      <c r="AG86" s="1475"/>
      <c r="AH86" s="1475"/>
      <c r="AI86" s="1475"/>
      <c r="AJ86" s="1475"/>
      <c r="AK86" s="1475"/>
      <c r="AL86" s="1475"/>
      <c r="AM86" s="1475"/>
      <c r="AN86" s="1475"/>
      <c r="AO86" s="1475"/>
      <c r="AP86" s="1475"/>
      <c r="AQ86" s="1475"/>
      <c r="AR86" s="1475"/>
      <c r="AS86" s="1475"/>
      <c r="AT86" s="1475"/>
      <c r="AU86" s="1475"/>
      <c r="AV86" s="1475"/>
      <c r="AW86" s="1475"/>
      <c r="AX86" s="1475"/>
      <c r="AY86" s="1475"/>
      <c r="AZ86" s="1475"/>
      <c r="BA86" s="1475"/>
      <c r="BB86" s="1475"/>
      <c r="BC86" s="1475"/>
      <c r="BD86" s="1475"/>
      <c r="BE86" s="1475"/>
      <c r="BF86" s="1475"/>
      <c r="BG86" s="1475"/>
      <c r="BH86" s="1475"/>
      <c r="BI86" s="1475"/>
      <c r="BJ86" s="1475"/>
      <c r="BK86" s="1475"/>
      <c r="BL86" s="1475"/>
      <c r="BM86" s="1475"/>
      <c r="BN86" s="1475"/>
      <c r="BO86" s="1475"/>
      <c r="BP86" s="1475"/>
      <c r="BQ86" s="1475"/>
      <c r="BR86" s="1475"/>
      <c r="BS86" s="1475"/>
      <c r="BT86" s="1475"/>
      <c r="BU86" s="1475"/>
      <c r="BV86" s="1475"/>
      <c r="BW86" s="1475"/>
      <c r="BX86" s="1475"/>
      <c r="BY86" s="1475"/>
      <c r="BZ86" s="1475"/>
      <c r="CA86" s="1475"/>
      <c r="CB86" s="1475"/>
      <c r="CC86" s="1505"/>
    </row>
    <row r="87" spans="2:81" s="72" customFormat="1" ht="30" customHeight="1">
      <c r="B87" s="1606"/>
      <c r="C87" s="1606"/>
      <c r="D87" s="1606"/>
      <c r="E87" s="1606"/>
      <c r="F87" s="1606"/>
      <c r="G87" s="1606"/>
      <c r="H87" s="1606"/>
      <c r="I87" s="1606"/>
      <c r="J87" s="1606"/>
      <c r="K87" s="1606"/>
      <c r="L87" s="1606"/>
      <c r="M87" s="1606"/>
      <c r="N87" s="1606"/>
      <c r="O87" s="1606"/>
      <c r="P87" s="1606"/>
      <c r="Q87" s="1606"/>
      <c r="R87" s="1606"/>
      <c r="S87" s="1606"/>
      <c r="T87" s="1606"/>
      <c r="U87" s="1606"/>
      <c r="V87" s="1606"/>
      <c r="W87" s="1606"/>
      <c r="X87" s="1606"/>
      <c r="Y87" s="1606"/>
      <c r="Z87" s="1606"/>
      <c r="AA87" s="1606"/>
      <c r="AB87" s="1606"/>
      <c r="AC87" s="1606"/>
      <c r="AD87" s="1606"/>
      <c r="AE87" s="1606"/>
      <c r="AF87" s="1606"/>
      <c r="AG87" s="1606"/>
      <c r="AH87" s="1606"/>
      <c r="AI87" s="1606"/>
      <c r="AJ87" s="1606"/>
      <c r="AK87" s="1606"/>
      <c r="AL87" s="1606"/>
      <c r="AM87" s="1606"/>
      <c r="AN87" s="1606"/>
      <c r="AO87" s="1606"/>
      <c r="AP87" s="1606"/>
      <c r="AQ87" s="1606"/>
      <c r="AR87" s="1606"/>
      <c r="AS87" s="1606"/>
      <c r="AT87" s="1606"/>
      <c r="AU87" s="1606"/>
      <c r="AV87" s="1606"/>
      <c r="AW87" s="1606"/>
      <c r="AX87" s="1606"/>
      <c r="AY87" s="1606"/>
      <c r="AZ87" s="1606"/>
      <c r="BA87" s="1606"/>
      <c r="BB87" s="1606"/>
      <c r="BC87" s="1606"/>
      <c r="BD87" s="1606"/>
      <c r="BE87" s="1606"/>
      <c r="BF87" s="1606"/>
      <c r="BG87" s="1606"/>
      <c r="BH87" s="1606"/>
      <c r="BI87" s="1606"/>
      <c r="BJ87" s="1606"/>
      <c r="BK87" s="1606"/>
      <c r="BL87" s="1606"/>
      <c r="BM87" s="1606"/>
      <c r="BN87" s="1606"/>
      <c r="BO87" s="1606"/>
      <c r="BP87" s="1606"/>
      <c r="BQ87" s="1606"/>
      <c r="BR87" s="1606"/>
      <c r="BS87" s="1606"/>
      <c r="BT87" s="1606"/>
      <c r="BU87" s="1606"/>
      <c r="BV87" s="1606"/>
      <c r="BW87" s="1606"/>
      <c r="BX87" s="1606"/>
      <c r="BY87" s="1606"/>
      <c r="BZ87" s="1606"/>
      <c r="CA87" s="1606"/>
      <c r="CB87" s="1609"/>
      <c r="CC87" s="1609"/>
    </row>
    <row r="88" spans="2:81" s="72" customFormat="1" ht="30" customHeight="1">
      <c r="B88" s="2160">
        <v>3</v>
      </c>
      <c r="C88" s="2160"/>
      <c r="D88" s="2160"/>
      <c r="E88" s="2160"/>
      <c r="F88" s="2160"/>
      <c r="G88" s="2160"/>
      <c r="H88" s="2160"/>
      <c r="I88" s="2160"/>
      <c r="J88" s="2160"/>
      <c r="K88" s="2160"/>
      <c r="L88" s="2160"/>
      <c r="M88" s="2160"/>
      <c r="N88" s="2160"/>
      <c r="O88" s="2160"/>
      <c r="P88" s="2160"/>
      <c r="Q88" s="2160"/>
      <c r="R88" s="2160"/>
      <c r="S88" s="2160"/>
      <c r="T88" s="2160"/>
      <c r="U88" s="2160"/>
      <c r="V88" s="2160"/>
      <c r="W88" s="2160"/>
      <c r="X88" s="2160"/>
      <c r="Y88" s="2160"/>
      <c r="Z88" s="2160"/>
      <c r="AA88" s="2160"/>
      <c r="AB88" s="2160"/>
      <c r="AC88" s="2160"/>
      <c r="AD88" s="2160"/>
      <c r="AE88" s="2160"/>
      <c r="AF88" s="2160"/>
      <c r="AG88" s="2160"/>
      <c r="AH88" s="2160"/>
      <c r="AI88" s="2160"/>
      <c r="AJ88" s="2160"/>
      <c r="AK88" s="2160"/>
      <c r="AL88" s="2160"/>
      <c r="AM88" s="2160"/>
      <c r="AN88" s="2160"/>
      <c r="AO88" s="2160"/>
      <c r="AP88" s="2160"/>
      <c r="AQ88" s="2160"/>
      <c r="AR88" s="2160"/>
      <c r="AS88" s="2160"/>
      <c r="AT88" s="2160"/>
      <c r="AU88" s="2160"/>
      <c r="AV88" s="2160"/>
      <c r="AW88" s="2160"/>
      <c r="AX88" s="2160"/>
      <c r="AY88" s="2160"/>
      <c r="AZ88" s="2160"/>
      <c r="BA88" s="2160"/>
      <c r="BB88" s="2160"/>
      <c r="BC88" s="2160"/>
      <c r="BD88" s="2160"/>
      <c r="BE88" s="2160"/>
      <c r="BF88" s="2160"/>
      <c r="BG88" s="2160"/>
      <c r="BH88" s="2160"/>
      <c r="BI88" s="2160"/>
      <c r="BJ88" s="2160"/>
      <c r="BK88" s="2160"/>
      <c r="BL88" s="2160"/>
      <c r="BM88" s="2160"/>
      <c r="BN88" s="2160"/>
      <c r="BO88" s="2160"/>
      <c r="BP88" s="2160"/>
      <c r="BQ88" s="2160"/>
      <c r="BR88" s="2160"/>
      <c r="BS88" s="2160"/>
      <c r="BT88" s="2160"/>
      <c r="BU88" s="2160"/>
      <c r="BV88" s="2160"/>
      <c r="BW88" s="2160"/>
      <c r="BX88" s="2160"/>
      <c r="BY88" s="2160"/>
      <c r="BZ88" s="2160"/>
      <c r="CA88" s="2160"/>
      <c r="CB88" s="2160"/>
      <c r="CC88" s="2160"/>
    </row>
    <row r="89" spans="2:81" s="73" customFormat="1" ht="30" customHeight="1">
      <c r="B89" s="211"/>
      <c r="C89" s="211"/>
      <c r="D89" s="211"/>
      <c r="E89" s="211"/>
      <c r="F89" s="211"/>
      <c r="G89" s="211"/>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row>
    <row r="90" spans="2:81" s="73" customFormat="1" ht="30" customHeight="1">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row>
    <row r="91" spans="2:81" s="73" customFormat="1" ht="30" customHeight="1">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row>
    <row r="92" spans="2:81" s="73" customFormat="1" ht="30" customHeight="1">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row>
    <row r="93" spans="2:81" s="73" customFormat="1" ht="30" customHeight="1">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row>
    <row r="94" spans="2:81" s="73" customFormat="1" ht="30" customHeight="1">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row>
    <row r="97" spans="2:81" s="306" customFormat="1" ht="30" customHeight="1">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row>
  </sheetData>
  <mergeCells count="31">
    <mergeCell ref="AP44:AT44"/>
    <mergeCell ref="AP45:AT45"/>
    <mergeCell ref="B88:CC88"/>
    <mergeCell ref="BJ83:CA84"/>
    <mergeCell ref="BN79:CA80"/>
    <mergeCell ref="C72:AO73"/>
    <mergeCell ref="BY59:CA60"/>
    <mergeCell ref="BW59:BX60"/>
    <mergeCell ref="BW62:BX63"/>
    <mergeCell ref="BY62:CA63"/>
    <mergeCell ref="I44:AJ45"/>
    <mergeCell ref="AZ44:CA45"/>
    <mergeCell ref="C53:CA54"/>
    <mergeCell ref="C62:BI67"/>
    <mergeCell ref="BS66:CA67"/>
    <mergeCell ref="AG43:AJ43"/>
    <mergeCell ref="B2:CC3"/>
    <mergeCell ref="B5:CC6"/>
    <mergeCell ref="C27:AQ29"/>
    <mergeCell ref="BP35:CA36"/>
    <mergeCell ref="H9:AT10"/>
    <mergeCell ref="M23:O24"/>
    <mergeCell ref="BC23:BE24"/>
    <mergeCell ref="BJ22:BU23"/>
    <mergeCell ref="BW24:BY25"/>
    <mergeCell ref="BD13:BY14"/>
    <mergeCell ref="C14:AO15"/>
    <mergeCell ref="B4:CC4"/>
    <mergeCell ref="BU12:BY12"/>
    <mergeCell ref="AD23:AF24"/>
    <mergeCell ref="BX43:CA43"/>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HP132"/>
  <sheetViews>
    <sheetView showGridLines="0" view="pageBreakPreview" zoomScale="37" zoomScaleNormal="40" zoomScalePageLayoutView="39" workbookViewId="0">
      <selection activeCell="BT48" sqref="BT48:CA49"/>
    </sheetView>
  </sheetViews>
  <sheetFormatPr defaultColWidth="1.61328125" defaultRowHeight="30" customHeight="1"/>
  <cols>
    <col min="1" max="1" width="1.61328125" style="9"/>
    <col min="2" max="2" width="2.69140625" style="9" customWidth="1"/>
    <col min="3" max="3" width="7.3828125" style="9" customWidth="1"/>
    <col min="4" max="46" width="2.69140625" style="9" customWidth="1"/>
    <col min="47" max="47" width="3.69140625" style="9" customWidth="1"/>
    <col min="48" max="75" width="2.69140625" style="9" customWidth="1"/>
    <col min="76" max="76" width="2.07421875" style="9" customWidth="1"/>
    <col min="77" max="77" width="1.765625" style="9" customWidth="1"/>
    <col min="78" max="78" width="6.3046875" style="9" customWidth="1"/>
    <col min="79" max="79" width="1.61328125" style="9"/>
    <col min="80" max="81" width="2.765625" style="9" customWidth="1"/>
    <col min="82" max="82" width="1.61328125" style="62" customWidth="1"/>
    <col min="83" max="83" width="1.61328125" style="9"/>
    <col min="84" max="84" width="16.3828125" style="9" customWidth="1"/>
    <col min="85" max="242" width="1.61328125" style="9"/>
    <col min="243" max="243" width="2.69140625" style="9" customWidth="1"/>
    <col min="244" max="244" width="6.3828125" style="9" customWidth="1"/>
    <col min="245" max="245" width="2.69140625" style="9" customWidth="1"/>
    <col min="246" max="249" width="0.921875" style="9" customWidth="1"/>
    <col min="250" max="331" width="2.69140625" style="9" customWidth="1"/>
    <col min="332" max="498" width="1.61328125" style="9"/>
    <col min="499" max="499" width="2.69140625" style="9" customWidth="1"/>
    <col min="500" max="500" width="6.3828125" style="9" customWidth="1"/>
    <col min="501" max="501" width="2.69140625" style="9" customWidth="1"/>
    <col min="502" max="505" width="0.921875" style="9" customWidth="1"/>
    <col min="506" max="587" width="2.69140625" style="9" customWidth="1"/>
    <col min="588" max="754" width="1.61328125" style="9"/>
    <col min="755" max="755" width="2.69140625" style="9" customWidth="1"/>
    <col min="756" max="756" width="6.3828125" style="9" customWidth="1"/>
    <col min="757" max="757" width="2.69140625" style="9" customWidth="1"/>
    <col min="758" max="761" width="0.921875" style="9" customWidth="1"/>
    <col min="762" max="843" width="2.69140625" style="9" customWidth="1"/>
    <col min="844" max="1010" width="1.61328125" style="9"/>
    <col min="1011" max="1011" width="2.69140625" style="9" customWidth="1"/>
    <col min="1012" max="1012" width="6.3828125" style="9" customWidth="1"/>
    <col min="1013" max="1013" width="2.69140625" style="9" customWidth="1"/>
    <col min="1014" max="1017" width="0.921875" style="9" customWidth="1"/>
    <col min="1018" max="1099" width="2.69140625" style="9" customWidth="1"/>
    <col min="1100" max="1266" width="1.61328125" style="9"/>
    <col min="1267" max="1267" width="2.69140625" style="9" customWidth="1"/>
    <col min="1268" max="1268" width="6.3828125" style="9" customWidth="1"/>
    <col min="1269" max="1269" width="2.69140625" style="9" customWidth="1"/>
    <col min="1270" max="1273" width="0.921875" style="9" customWidth="1"/>
    <col min="1274" max="1355" width="2.69140625" style="9" customWidth="1"/>
    <col min="1356" max="1522" width="1.61328125" style="9"/>
    <col min="1523" max="1523" width="2.69140625" style="9" customWidth="1"/>
    <col min="1524" max="1524" width="6.3828125" style="9" customWidth="1"/>
    <col min="1525" max="1525" width="2.69140625" style="9" customWidth="1"/>
    <col min="1526" max="1529" width="0.921875" style="9" customWidth="1"/>
    <col min="1530" max="1611" width="2.69140625" style="9" customWidth="1"/>
    <col min="1612" max="1778" width="1.61328125" style="9"/>
    <col min="1779" max="1779" width="2.69140625" style="9" customWidth="1"/>
    <col min="1780" max="1780" width="6.3828125" style="9" customWidth="1"/>
    <col min="1781" max="1781" width="2.69140625" style="9" customWidth="1"/>
    <col min="1782" max="1785" width="0.921875" style="9" customWidth="1"/>
    <col min="1786" max="1867" width="2.69140625" style="9" customWidth="1"/>
    <col min="1868" max="2034" width="1.61328125" style="9"/>
    <col min="2035" max="2035" width="2.69140625" style="9" customWidth="1"/>
    <col min="2036" max="2036" width="6.3828125" style="9" customWidth="1"/>
    <col min="2037" max="2037" width="2.69140625" style="9" customWidth="1"/>
    <col min="2038" max="2041" width="0.921875" style="9" customWidth="1"/>
    <col min="2042" max="2123" width="2.69140625" style="9" customWidth="1"/>
    <col min="2124" max="2290" width="1.61328125" style="9"/>
    <col min="2291" max="2291" width="2.69140625" style="9" customWidth="1"/>
    <col min="2292" max="2292" width="6.3828125" style="9" customWidth="1"/>
    <col min="2293" max="2293" width="2.69140625" style="9" customWidth="1"/>
    <col min="2294" max="2297" width="0.921875" style="9" customWidth="1"/>
    <col min="2298" max="2379" width="2.69140625" style="9" customWidth="1"/>
    <col min="2380" max="2546" width="1.61328125" style="9"/>
    <col min="2547" max="2547" width="2.69140625" style="9" customWidth="1"/>
    <col min="2548" max="2548" width="6.3828125" style="9" customWidth="1"/>
    <col min="2549" max="2549" width="2.69140625" style="9" customWidth="1"/>
    <col min="2550" max="2553" width="0.921875" style="9" customWidth="1"/>
    <col min="2554" max="2635" width="2.69140625" style="9" customWidth="1"/>
    <col min="2636" max="2802" width="1.61328125" style="9"/>
    <col min="2803" max="2803" width="2.69140625" style="9" customWidth="1"/>
    <col min="2804" max="2804" width="6.3828125" style="9" customWidth="1"/>
    <col min="2805" max="2805" width="2.69140625" style="9" customWidth="1"/>
    <col min="2806" max="2809" width="0.921875" style="9" customWidth="1"/>
    <col min="2810" max="2891" width="2.69140625" style="9" customWidth="1"/>
    <col min="2892" max="3058" width="1.61328125" style="9"/>
    <col min="3059" max="3059" width="2.69140625" style="9" customWidth="1"/>
    <col min="3060" max="3060" width="6.3828125" style="9" customWidth="1"/>
    <col min="3061" max="3061" width="2.69140625" style="9" customWidth="1"/>
    <col min="3062" max="3065" width="0.921875" style="9" customWidth="1"/>
    <col min="3066" max="3147" width="2.69140625" style="9" customWidth="1"/>
    <col min="3148" max="3314" width="1.61328125" style="9"/>
    <col min="3315" max="3315" width="2.69140625" style="9" customWidth="1"/>
    <col min="3316" max="3316" width="6.3828125" style="9" customWidth="1"/>
    <col min="3317" max="3317" width="2.69140625" style="9" customWidth="1"/>
    <col min="3318" max="3321" width="0.921875" style="9" customWidth="1"/>
    <col min="3322" max="3403" width="2.69140625" style="9" customWidth="1"/>
    <col min="3404" max="3570" width="1.61328125" style="9"/>
    <col min="3571" max="3571" width="2.69140625" style="9" customWidth="1"/>
    <col min="3572" max="3572" width="6.3828125" style="9" customWidth="1"/>
    <col min="3573" max="3573" width="2.69140625" style="9" customWidth="1"/>
    <col min="3574" max="3577" width="0.921875" style="9" customWidth="1"/>
    <col min="3578" max="3659" width="2.69140625" style="9" customWidth="1"/>
    <col min="3660" max="3826" width="1.61328125" style="9"/>
    <col min="3827" max="3827" width="2.69140625" style="9" customWidth="1"/>
    <col min="3828" max="3828" width="6.3828125" style="9" customWidth="1"/>
    <col min="3829" max="3829" width="2.69140625" style="9" customWidth="1"/>
    <col min="3830" max="3833" width="0.921875" style="9" customWidth="1"/>
    <col min="3834" max="3915" width="2.69140625" style="9" customWidth="1"/>
    <col min="3916" max="4082" width="1.61328125" style="9"/>
    <col min="4083" max="4083" width="2.69140625" style="9" customWidth="1"/>
    <col min="4084" max="4084" width="6.3828125" style="9" customWidth="1"/>
    <col min="4085" max="4085" width="2.69140625" style="9" customWidth="1"/>
    <col min="4086" max="4089" width="0.921875" style="9" customWidth="1"/>
    <col min="4090" max="4171" width="2.69140625" style="9" customWidth="1"/>
    <col min="4172" max="4338" width="1.61328125" style="9"/>
    <col min="4339" max="4339" width="2.69140625" style="9" customWidth="1"/>
    <col min="4340" max="4340" width="6.3828125" style="9" customWidth="1"/>
    <col min="4341" max="4341" width="2.69140625" style="9" customWidth="1"/>
    <col min="4342" max="4345" width="0.921875" style="9" customWidth="1"/>
    <col min="4346" max="4427" width="2.69140625" style="9" customWidth="1"/>
    <col min="4428" max="4594" width="1.61328125" style="9"/>
    <col min="4595" max="4595" width="2.69140625" style="9" customWidth="1"/>
    <col min="4596" max="4596" width="6.3828125" style="9" customWidth="1"/>
    <col min="4597" max="4597" width="2.69140625" style="9" customWidth="1"/>
    <col min="4598" max="4601" width="0.921875" style="9" customWidth="1"/>
    <col min="4602" max="4683" width="2.69140625" style="9" customWidth="1"/>
    <col min="4684" max="4850" width="1.61328125" style="9"/>
    <col min="4851" max="4851" width="2.69140625" style="9" customWidth="1"/>
    <col min="4852" max="4852" width="6.3828125" style="9" customWidth="1"/>
    <col min="4853" max="4853" width="2.69140625" style="9" customWidth="1"/>
    <col min="4854" max="4857" width="0.921875" style="9" customWidth="1"/>
    <col min="4858" max="4939" width="2.69140625" style="9" customWidth="1"/>
    <col min="4940" max="5106" width="1.61328125" style="9"/>
    <col min="5107" max="5107" width="2.69140625" style="9" customWidth="1"/>
    <col min="5108" max="5108" width="6.3828125" style="9" customWidth="1"/>
    <col min="5109" max="5109" width="2.69140625" style="9" customWidth="1"/>
    <col min="5110" max="5113" width="0.921875" style="9" customWidth="1"/>
    <col min="5114" max="5195" width="2.69140625" style="9" customWidth="1"/>
    <col min="5196" max="5362" width="1.61328125" style="9"/>
    <col min="5363" max="5363" width="2.69140625" style="9" customWidth="1"/>
    <col min="5364" max="5364" width="6.3828125" style="9" customWidth="1"/>
    <col min="5365" max="5365" width="2.69140625" style="9" customWidth="1"/>
    <col min="5366" max="5369" width="0.921875" style="9" customWidth="1"/>
    <col min="5370" max="5451" width="2.69140625" style="9" customWidth="1"/>
    <col min="5452" max="5618" width="1.61328125" style="9"/>
    <col min="5619" max="5619" width="2.69140625" style="9" customWidth="1"/>
    <col min="5620" max="5620" width="6.3828125" style="9" customWidth="1"/>
    <col min="5621" max="5621" width="2.69140625" style="9" customWidth="1"/>
    <col min="5622" max="5625" width="0.921875" style="9" customWidth="1"/>
    <col min="5626" max="5707" width="2.69140625" style="9" customWidth="1"/>
    <col min="5708" max="5874" width="1.61328125" style="9"/>
    <col min="5875" max="5875" width="2.69140625" style="9" customWidth="1"/>
    <col min="5876" max="5876" width="6.3828125" style="9" customWidth="1"/>
    <col min="5877" max="5877" width="2.69140625" style="9" customWidth="1"/>
    <col min="5878" max="5881" width="0.921875" style="9" customWidth="1"/>
    <col min="5882" max="5963" width="2.69140625" style="9" customWidth="1"/>
    <col min="5964" max="6130" width="1.61328125" style="9"/>
    <col min="6131" max="6131" width="2.69140625" style="9" customWidth="1"/>
    <col min="6132" max="6132" width="6.3828125" style="9" customWidth="1"/>
    <col min="6133" max="6133" width="2.69140625" style="9" customWidth="1"/>
    <col min="6134" max="6137" width="0.921875" style="9" customWidth="1"/>
    <col min="6138" max="6219" width="2.69140625" style="9" customWidth="1"/>
    <col min="6220" max="6386" width="1.61328125" style="9"/>
    <col min="6387" max="6387" width="2.69140625" style="9" customWidth="1"/>
    <col min="6388" max="6388" width="6.3828125" style="9" customWidth="1"/>
    <col min="6389" max="6389" width="2.69140625" style="9" customWidth="1"/>
    <col min="6390" max="6393" width="0.921875" style="9" customWidth="1"/>
    <col min="6394" max="6475" width="2.69140625" style="9" customWidth="1"/>
    <col min="6476" max="6642" width="1.61328125" style="9"/>
    <col min="6643" max="6643" width="2.69140625" style="9" customWidth="1"/>
    <col min="6644" max="6644" width="6.3828125" style="9" customWidth="1"/>
    <col min="6645" max="6645" width="2.69140625" style="9" customWidth="1"/>
    <col min="6646" max="6649" width="0.921875" style="9" customWidth="1"/>
    <col min="6650" max="6731" width="2.69140625" style="9" customWidth="1"/>
    <col min="6732" max="6898" width="1.61328125" style="9"/>
    <col min="6899" max="6899" width="2.69140625" style="9" customWidth="1"/>
    <col min="6900" max="6900" width="6.3828125" style="9" customWidth="1"/>
    <col min="6901" max="6901" width="2.69140625" style="9" customWidth="1"/>
    <col min="6902" max="6905" width="0.921875" style="9" customWidth="1"/>
    <col min="6906" max="6987" width="2.69140625" style="9" customWidth="1"/>
    <col min="6988" max="7154" width="1.61328125" style="9"/>
    <col min="7155" max="7155" width="2.69140625" style="9" customWidth="1"/>
    <col min="7156" max="7156" width="6.3828125" style="9" customWidth="1"/>
    <col min="7157" max="7157" width="2.69140625" style="9" customWidth="1"/>
    <col min="7158" max="7161" width="0.921875" style="9" customWidth="1"/>
    <col min="7162" max="7243" width="2.69140625" style="9" customWidth="1"/>
    <col min="7244" max="7410" width="1.61328125" style="9"/>
    <col min="7411" max="7411" width="2.69140625" style="9" customWidth="1"/>
    <col min="7412" max="7412" width="6.3828125" style="9" customWidth="1"/>
    <col min="7413" max="7413" width="2.69140625" style="9" customWidth="1"/>
    <col min="7414" max="7417" width="0.921875" style="9" customWidth="1"/>
    <col min="7418" max="7499" width="2.69140625" style="9" customWidth="1"/>
    <col min="7500" max="7666" width="1.61328125" style="9"/>
    <col min="7667" max="7667" width="2.69140625" style="9" customWidth="1"/>
    <col min="7668" max="7668" width="6.3828125" style="9" customWidth="1"/>
    <col min="7669" max="7669" width="2.69140625" style="9" customWidth="1"/>
    <col min="7670" max="7673" width="0.921875" style="9" customWidth="1"/>
    <col min="7674" max="7755" width="2.69140625" style="9" customWidth="1"/>
    <col min="7756" max="7922" width="1.61328125" style="9"/>
    <col min="7923" max="7923" width="2.69140625" style="9" customWidth="1"/>
    <col min="7924" max="7924" width="6.3828125" style="9" customWidth="1"/>
    <col min="7925" max="7925" width="2.69140625" style="9" customWidth="1"/>
    <col min="7926" max="7929" width="0.921875" style="9" customWidth="1"/>
    <col min="7930" max="8011" width="2.69140625" style="9" customWidth="1"/>
    <col min="8012" max="8178" width="1.61328125" style="9"/>
    <col min="8179" max="8179" width="2.69140625" style="9" customWidth="1"/>
    <col min="8180" max="8180" width="6.3828125" style="9" customWidth="1"/>
    <col min="8181" max="8181" width="2.69140625" style="9" customWidth="1"/>
    <col min="8182" max="8185" width="0.921875" style="9" customWidth="1"/>
    <col min="8186" max="8267" width="2.69140625" style="9" customWidth="1"/>
    <col min="8268" max="8434" width="1.61328125" style="9"/>
    <col min="8435" max="8435" width="2.69140625" style="9" customWidth="1"/>
    <col min="8436" max="8436" width="6.3828125" style="9" customWidth="1"/>
    <col min="8437" max="8437" width="2.69140625" style="9" customWidth="1"/>
    <col min="8438" max="8441" width="0.921875" style="9" customWidth="1"/>
    <col min="8442" max="8523" width="2.69140625" style="9" customWidth="1"/>
    <col min="8524" max="8690" width="1.61328125" style="9"/>
    <col min="8691" max="8691" width="2.69140625" style="9" customWidth="1"/>
    <col min="8692" max="8692" width="6.3828125" style="9" customWidth="1"/>
    <col min="8693" max="8693" width="2.69140625" style="9" customWidth="1"/>
    <col min="8694" max="8697" width="0.921875" style="9" customWidth="1"/>
    <col min="8698" max="8779" width="2.69140625" style="9" customWidth="1"/>
    <col min="8780" max="8946" width="1.61328125" style="9"/>
    <col min="8947" max="8947" width="2.69140625" style="9" customWidth="1"/>
    <col min="8948" max="8948" width="6.3828125" style="9" customWidth="1"/>
    <col min="8949" max="8949" width="2.69140625" style="9" customWidth="1"/>
    <col min="8950" max="8953" width="0.921875" style="9" customWidth="1"/>
    <col min="8954" max="9035" width="2.69140625" style="9" customWidth="1"/>
    <col min="9036" max="9202" width="1.61328125" style="9"/>
    <col min="9203" max="9203" width="2.69140625" style="9" customWidth="1"/>
    <col min="9204" max="9204" width="6.3828125" style="9" customWidth="1"/>
    <col min="9205" max="9205" width="2.69140625" style="9" customWidth="1"/>
    <col min="9206" max="9209" width="0.921875" style="9" customWidth="1"/>
    <col min="9210" max="9291" width="2.69140625" style="9" customWidth="1"/>
    <col min="9292" max="9458" width="1.61328125" style="9"/>
    <col min="9459" max="9459" width="2.69140625" style="9" customWidth="1"/>
    <col min="9460" max="9460" width="6.3828125" style="9" customWidth="1"/>
    <col min="9461" max="9461" width="2.69140625" style="9" customWidth="1"/>
    <col min="9462" max="9465" width="0.921875" style="9" customWidth="1"/>
    <col min="9466" max="9547" width="2.69140625" style="9" customWidth="1"/>
    <col min="9548" max="9714" width="1.61328125" style="9"/>
    <col min="9715" max="9715" width="2.69140625" style="9" customWidth="1"/>
    <col min="9716" max="9716" width="6.3828125" style="9" customWidth="1"/>
    <col min="9717" max="9717" width="2.69140625" style="9" customWidth="1"/>
    <col min="9718" max="9721" width="0.921875" style="9" customWidth="1"/>
    <col min="9722" max="9803" width="2.69140625" style="9" customWidth="1"/>
    <col min="9804" max="9970" width="1.61328125" style="9"/>
    <col min="9971" max="9971" width="2.69140625" style="9" customWidth="1"/>
    <col min="9972" max="9972" width="6.3828125" style="9" customWidth="1"/>
    <col min="9973" max="9973" width="2.69140625" style="9" customWidth="1"/>
    <col min="9974" max="9977" width="0.921875" style="9" customWidth="1"/>
    <col min="9978" max="10059" width="2.69140625" style="9" customWidth="1"/>
    <col min="10060" max="10226" width="1.61328125" style="9"/>
    <col min="10227" max="10227" width="2.69140625" style="9" customWidth="1"/>
    <col min="10228" max="10228" width="6.3828125" style="9" customWidth="1"/>
    <col min="10229" max="10229" width="2.69140625" style="9" customWidth="1"/>
    <col min="10230" max="10233" width="0.921875" style="9" customWidth="1"/>
    <col min="10234" max="10315" width="2.69140625" style="9" customWidth="1"/>
    <col min="10316" max="10482" width="1.61328125" style="9"/>
    <col min="10483" max="10483" width="2.69140625" style="9" customWidth="1"/>
    <col min="10484" max="10484" width="6.3828125" style="9" customWidth="1"/>
    <col min="10485" max="10485" width="2.69140625" style="9" customWidth="1"/>
    <col min="10486" max="10489" width="0.921875" style="9" customWidth="1"/>
    <col min="10490" max="10571" width="2.69140625" style="9" customWidth="1"/>
    <col min="10572" max="10738" width="1.61328125" style="9"/>
    <col min="10739" max="10739" width="2.69140625" style="9" customWidth="1"/>
    <col min="10740" max="10740" width="6.3828125" style="9" customWidth="1"/>
    <col min="10741" max="10741" width="2.69140625" style="9" customWidth="1"/>
    <col min="10742" max="10745" width="0.921875" style="9" customWidth="1"/>
    <col min="10746" max="10827" width="2.69140625" style="9" customWidth="1"/>
    <col min="10828" max="10994" width="1.61328125" style="9"/>
    <col min="10995" max="10995" width="2.69140625" style="9" customWidth="1"/>
    <col min="10996" max="10996" width="6.3828125" style="9" customWidth="1"/>
    <col min="10997" max="10997" width="2.69140625" style="9" customWidth="1"/>
    <col min="10998" max="11001" width="0.921875" style="9" customWidth="1"/>
    <col min="11002" max="11083" width="2.69140625" style="9" customWidth="1"/>
    <col min="11084" max="11250" width="1.61328125" style="9"/>
    <col min="11251" max="11251" width="2.69140625" style="9" customWidth="1"/>
    <col min="11252" max="11252" width="6.3828125" style="9" customWidth="1"/>
    <col min="11253" max="11253" width="2.69140625" style="9" customWidth="1"/>
    <col min="11254" max="11257" width="0.921875" style="9" customWidth="1"/>
    <col min="11258" max="11339" width="2.69140625" style="9" customWidth="1"/>
    <col min="11340" max="11506" width="1.61328125" style="9"/>
    <col min="11507" max="11507" width="2.69140625" style="9" customWidth="1"/>
    <col min="11508" max="11508" width="6.3828125" style="9" customWidth="1"/>
    <col min="11509" max="11509" width="2.69140625" style="9" customWidth="1"/>
    <col min="11510" max="11513" width="0.921875" style="9" customWidth="1"/>
    <col min="11514" max="11595" width="2.69140625" style="9" customWidth="1"/>
    <col min="11596" max="11762" width="1.61328125" style="9"/>
    <col min="11763" max="11763" width="2.69140625" style="9" customWidth="1"/>
    <col min="11764" max="11764" width="6.3828125" style="9" customWidth="1"/>
    <col min="11765" max="11765" width="2.69140625" style="9" customWidth="1"/>
    <col min="11766" max="11769" width="0.921875" style="9" customWidth="1"/>
    <col min="11770" max="11851" width="2.69140625" style="9" customWidth="1"/>
    <col min="11852" max="12018" width="1.61328125" style="9"/>
    <col min="12019" max="12019" width="2.69140625" style="9" customWidth="1"/>
    <col min="12020" max="12020" width="6.3828125" style="9" customWidth="1"/>
    <col min="12021" max="12021" width="2.69140625" style="9" customWidth="1"/>
    <col min="12022" max="12025" width="0.921875" style="9" customWidth="1"/>
    <col min="12026" max="12107" width="2.69140625" style="9" customWidth="1"/>
    <col min="12108" max="12274" width="1.61328125" style="9"/>
    <col min="12275" max="12275" width="2.69140625" style="9" customWidth="1"/>
    <col min="12276" max="12276" width="6.3828125" style="9" customWidth="1"/>
    <col min="12277" max="12277" width="2.69140625" style="9" customWidth="1"/>
    <col min="12278" max="12281" width="0.921875" style="9" customWidth="1"/>
    <col min="12282" max="12363" width="2.69140625" style="9" customWidth="1"/>
    <col min="12364" max="12530" width="1.61328125" style="9"/>
    <col min="12531" max="12531" width="2.69140625" style="9" customWidth="1"/>
    <col min="12532" max="12532" width="6.3828125" style="9" customWidth="1"/>
    <col min="12533" max="12533" width="2.69140625" style="9" customWidth="1"/>
    <col min="12534" max="12537" width="0.921875" style="9" customWidth="1"/>
    <col min="12538" max="12619" width="2.69140625" style="9" customWidth="1"/>
    <col min="12620" max="12786" width="1.61328125" style="9"/>
    <col min="12787" max="12787" width="2.69140625" style="9" customWidth="1"/>
    <col min="12788" max="12788" width="6.3828125" style="9" customWidth="1"/>
    <col min="12789" max="12789" width="2.69140625" style="9" customWidth="1"/>
    <col min="12790" max="12793" width="0.921875" style="9" customWidth="1"/>
    <col min="12794" max="12875" width="2.69140625" style="9" customWidth="1"/>
    <col min="12876" max="13042" width="1.61328125" style="9"/>
    <col min="13043" max="13043" width="2.69140625" style="9" customWidth="1"/>
    <col min="13044" max="13044" width="6.3828125" style="9" customWidth="1"/>
    <col min="13045" max="13045" width="2.69140625" style="9" customWidth="1"/>
    <col min="13046" max="13049" width="0.921875" style="9" customWidth="1"/>
    <col min="13050" max="13131" width="2.69140625" style="9" customWidth="1"/>
    <col min="13132" max="13298" width="1.61328125" style="9"/>
    <col min="13299" max="13299" width="2.69140625" style="9" customWidth="1"/>
    <col min="13300" max="13300" width="6.3828125" style="9" customWidth="1"/>
    <col min="13301" max="13301" width="2.69140625" style="9" customWidth="1"/>
    <col min="13302" max="13305" width="0.921875" style="9" customWidth="1"/>
    <col min="13306" max="13387" width="2.69140625" style="9" customWidth="1"/>
    <col min="13388" max="13554" width="1.61328125" style="9"/>
    <col min="13555" max="13555" width="2.69140625" style="9" customWidth="1"/>
    <col min="13556" max="13556" width="6.3828125" style="9" customWidth="1"/>
    <col min="13557" max="13557" width="2.69140625" style="9" customWidth="1"/>
    <col min="13558" max="13561" width="0.921875" style="9" customWidth="1"/>
    <col min="13562" max="13643" width="2.69140625" style="9" customWidth="1"/>
    <col min="13644" max="13810" width="1.61328125" style="9"/>
    <col min="13811" max="13811" width="2.69140625" style="9" customWidth="1"/>
    <col min="13812" max="13812" width="6.3828125" style="9" customWidth="1"/>
    <col min="13813" max="13813" width="2.69140625" style="9" customWidth="1"/>
    <col min="13814" max="13817" width="0.921875" style="9" customWidth="1"/>
    <col min="13818" max="13899" width="2.69140625" style="9" customWidth="1"/>
    <col min="13900" max="14066" width="1.61328125" style="9"/>
    <col min="14067" max="14067" width="2.69140625" style="9" customWidth="1"/>
    <col min="14068" max="14068" width="6.3828125" style="9" customWidth="1"/>
    <col min="14069" max="14069" width="2.69140625" style="9" customWidth="1"/>
    <col min="14070" max="14073" width="0.921875" style="9" customWidth="1"/>
    <col min="14074" max="14155" width="2.69140625" style="9" customWidth="1"/>
    <col min="14156" max="14322" width="1.61328125" style="9"/>
    <col min="14323" max="14323" width="2.69140625" style="9" customWidth="1"/>
    <col min="14324" max="14324" width="6.3828125" style="9" customWidth="1"/>
    <col min="14325" max="14325" width="2.69140625" style="9" customWidth="1"/>
    <col min="14326" max="14329" width="0.921875" style="9" customWidth="1"/>
    <col min="14330" max="14411" width="2.69140625" style="9" customWidth="1"/>
    <col min="14412" max="14578" width="1.61328125" style="9"/>
    <col min="14579" max="14579" width="2.69140625" style="9" customWidth="1"/>
    <col min="14580" max="14580" width="6.3828125" style="9" customWidth="1"/>
    <col min="14581" max="14581" width="2.69140625" style="9" customWidth="1"/>
    <col min="14582" max="14585" width="0.921875" style="9" customWidth="1"/>
    <col min="14586" max="14667" width="2.69140625" style="9" customWidth="1"/>
    <col min="14668" max="14834" width="1.61328125" style="9"/>
    <col min="14835" max="14835" width="2.69140625" style="9" customWidth="1"/>
    <col min="14836" max="14836" width="6.3828125" style="9" customWidth="1"/>
    <col min="14837" max="14837" width="2.69140625" style="9" customWidth="1"/>
    <col min="14838" max="14841" width="0.921875" style="9" customWidth="1"/>
    <col min="14842" max="14923" width="2.69140625" style="9" customWidth="1"/>
    <col min="14924" max="15090" width="1.61328125" style="9"/>
    <col min="15091" max="15091" width="2.69140625" style="9" customWidth="1"/>
    <col min="15092" max="15092" width="6.3828125" style="9" customWidth="1"/>
    <col min="15093" max="15093" width="2.69140625" style="9" customWidth="1"/>
    <col min="15094" max="15097" width="0.921875" style="9" customWidth="1"/>
    <col min="15098" max="15179" width="2.69140625" style="9" customWidth="1"/>
    <col min="15180" max="15346" width="1.61328125" style="9"/>
    <col min="15347" max="15347" width="2.69140625" style="9" customWidth="1"/>
    <col min="15348" max="15348" width="6.3828125" style="9" customWidth="1"/>
    <col min="15349" max="15349" width="2.69140625" style="9" customWidth="1"/>
    <col min="15350" max="15353" width="0.921875" style="9" customWidth="1"/>
    <col min="15354" max="15435" width="2.69140625" style="9" customWidth="1"/>
    <col min="15436" max="15602" width="1.61328125" style="9"/>
    <col min="15603" max="15603" width="2.69140625" style="9" customWidth="1"/>
    <col min="15604" max="15604" width="6.3828125" style="9" customWidth="1"/>
    <col min="15605" max="15605" width="2.69140625" style="9" customWidth="1"/>
    <col min="15606" max="15609" width="0.921875" style="9" customWidth="1"/>
    <col min="15610" max="15691" width="2.69140625" style="9" customWidth="1"/>
    <col min="15692" max="15858" width="1.61328125" style="9"/>
    <col min="15859" max="15859" width="2.69140625" style="9" customWidth="1"/>
    <col min="15860" max="15860" width="6.3828125" style="9" customWidth="1"/>
    <col min="15861" max="15861" width="2.69140625" style="9" customWidth="1"/>
    <col min="15862" max="15865" width="0.921875" style="9" customWidth="1"/>
    <col min="15866" max="15947" width="2.69140625" style="9" customWidth="1"/>
    <col min="15948" max="16114" width="1.61328125" style="9"/>
    <col min="16115" max="16115" width="2.69140625" style="9" customWidth="1"/>
    <col min="16116" max="16116" width="6.3828125" style="9" customWidth="1"/>
    <col min="16117" max="16117" width="2.69140625" style="9" customWidth="1"/>
    <col min="16118" max="16121" width="0.921875" style="9" customWidth="1"/>
    <col min="16122" max="16203" width="2.69140625" style="9" customWidth="1"/>
    <col min="16204" max="16384" width="1.61328125" style="9"/>
  </cols>
  <sheetData>
    <row r="1" spans="2:82" ht="30" customHeight="1">
      <c r="CD1" s="9"/>
    </row>
    <row r="2" spans="2:82" ht="30" customHeight="1">
      <c r="B2" s="1346"/>
      <c r="C2" s="1347"/>
      <c r="D2" s="1347"/>
      <c r="E2" s="1347"/>
      <c r="F2" s="1347"/>
      <c r="G2" s="1347"/>
      <c r="H2" s="1347"/>
      <c r="I2" s="1347"/>
      <c r="J2" s="1347"/>
      <c r="K2" s="1347"/>
      <c r="L2" s="1347"/>
      <c r="M2" s="1347"/>
      <c r="N2" s="1347"/>
      <c r="O2" s="1347"/>
      <c r="P2" s="1347"/>
      <c r="Q2" s="1347"/>
      <c r="R2" s="1347"/>
      <c r="S2" s="1347"/>
      <c r="T2" s="1347"/>
      <c r="U2" s="1347"/>
      <c r="V2" s="1347"/>
      <c r="W2" s="1347"/>
      <c r="X2" s="1347"/>
      <c r="Y2" s="1347"/>
      <c r="Z2" s="1347"/>
      <c r="AA2" s="1347"/>
      <c r="AB2" s="1347"/>
      <c r="AC2" s="1347"/>
      <c r="AD2" s="1347"/>
      <c r="AE2" s="1347"/>
      <c r="AF2" s="1347"/>
      <c r="AG2" s="1347"/>
      <c r="AH2" s="1347"/>
      <c r="AI2" s="1347"/>
      <c r="AJ2" s="1347"/>
      <c r="AK2" s="1347"/>
      <c r="AL2" s="1347"/>
      <c r="AM2" s="1347"/>
      <c r="AN2" s="1347"/>
      <c r="AO2" s="1347"/>
      <c r="AP2" s="1347"/>
      <c r="AQ2" s="1347"/>
      <c r="AR2" s="1347"/>
      <c r="AS2" s="1347"/>
      <c r="AT2" s="1347"/>
      <c r="AU2" s="1347"/>
      <c r="AV2" s="1347"/>
      <c r="AW2" s="1347"/>
      <c r="AX2" s="1347"/>
      <c r="AY2" s="1347"/>
      <c r="AZ2" s="1347"/>
      <c r="BA2" s="1347"/>
      <c r="BB2" s="1347"/>
      <c r="BC2" s="1347"/>
      <c r="BD2" s="1347"/>
      <c r="BE2" s="1347"/>
      <c r="BF2" s="1347"/>
      <c r="BG2" s="1347"/>
      <c r="BH2" s="1347"/>
      <c r="BI2" s="1347"/>
      <c r="BJ2" s="1347"/>
      <c r="BK2" s="1347"/>
      <c r="BL2" s="1347"/>
      <c r="BM2" s="1347"/>
      <c r="BN2" s="1347"/>
      <c r="BO2" s="1347"/>
      <c r="BP2" s="1347"/>
      <c r="BQ2" s="1347"/>
      <c r="BR2" s="1347"/>
      <c r="BS2" s="1347"/>
      <c r="BT2" s="1347"/>
      <c r="BU2" s="1347"/>
      <c r="BV2" s="1347"/>
      <c r="BW2" s="1347"/>
      <c r="BX2" s="1496"/>
      <c r="BY2" s="1496"/>
      <c r="BZ2" s="1496"/>
      <c r="CA2" s="1496"/>
      <c r="CB2" s="1496"/>
      <c r="CC2" s="1496"/>
      <c r="CD2" s="1501"/>
    </row>
    <row r="3" spans="2:82" ht="30" customHeight="1">
      <c r="B3" s="1348"/>
      <c r="D3" s="1349"/>
      <c r="E3" s="64"/>
      <c r="F3" s="64"/>
      <c r="I3" s="2206" t="s">
        <v>1442</v>
      </c>
      <c r="J3" s="2206"/>
      <c r="K3" s="2206"/>
      <c r="L3" s="2206"/>
      <c r="M3" s="2206"/>
      <c r="N3" s="2206"/>
      <c r="O3" s="2206"/>
      <c r="P3" s="2206"/>
      <c r="Q3" s="2206"/>
      <c r="R3" s="2206"/>
      <c r="S3" s="2206"/>
      <c r="T3" s="2206"/>
      <c r="U3" s="2206"/>
      <c r="V3" s="2206"/>
      <c r="W3" s="2206"/>
      <c r="X3" s="2206"/>
      <c r="Y3" s="2206"/>
      <c r="Z3" s="2206"/>
      <c r="AA3" s="2206"/>
      <c r="AB3" s="2206"/>
      <c r="AC3" s="2206"/>
      <c r="AD3" s="2206"/>
      <c r="AE3" s="2206"/>
      <c r="AF3" s="2206"/>
      <c r="AG3" s="2206"/>
      <c r="AH3" s="2206"/>
      <c r="AI3" s="2206"/>
      <c r="AJ3" s="2206"/>
      <c r="AK3" s="2206"/>
      <c r="AL3" s="2206"/>
      <c r="AM3" s="2206"/>
      <c r="AN3" s="2206"/>
      <c r="AO3" s="2206"/>
      <c r="AP3" s="2206"/>
      <c r="AQ3" s="2206"/>
      <c r="AR3" s="2206"/>
      <c r="AS3" s="2206"/>
      <c r="AT3" s="2206"/>
      <c r="AU3" s="2206"/>
      <c r="AV3" s="2206"/>
      <c r="AW3" s="2206"/>
      <c r="AX3" s="2206"/>
      <c r="AY3" s="2206"/>
      <c r="AZ3" s="2206"/>
      <c r="BA3" s="2206"/>
      <c r="BB3" s="2206"/>
      <c r="BC3" s="2206"/>
      <c r="BD3" s="1360"/>
      <c r="BE3" s="1360"/>
      <c r="BF3" s="1360"/>
      <c r="BG3" s="1360"/>
      <c r="BH3" s="1360"/>
      <c r="BI3" s="1360"/>
      <c r="BJ3" s="1360"/>
      <c r="BK3" s="1360"/>
      <c r="BL3" s="1360"/>
      <c r="BM3" s="1360"/>
      <c r="BN3" s="1360"/>
    </row>
    <row r="4" spans="2:82" ht="30" customHeight="1">
      <c r="B4" s="1348"/>
      <c r="D4" s="64"/>
      <c r="E4" s="64"/>
      <c r="F4" s="64"/>
      <c r="G4" s="438"/>
      <c r="H4" s="438"/>
      <c r="I4" s="2206"/>
      <c r="J4" s="2206"/>
      <c r="K4" s="2206"/>
      <c r="L4" s="2206"/>
      <c r="M4" s="2206"/>
      <c r="N4" s="2206"/>
      <c r="O4" s="2206"/>
      <c r="P4" s="2206"/>
      <c r="Q4" s="2206"/>
      <c r="R4" s="2206"/>
      <c r="S4" s="2206"/>
      <c r="T4" s="2206"/>
      <c r="U4" s="2206"/>
      <c r="V4" s="2206"/>
      <c r="W4" s="2206"/>
      <c r="X4" s="2206"/>
      <c r="Y4" s="2206"/>
      <c r="Z4" s="2206"/>
      <c r="AA4" s="2206"/>
      <c r="AB4" s="2206"/>
      <c r="AC4" s="2206"/>
      <c r="AD4" s="2206"/>
      <c r="AE4" s="2206"/>
      <c r="AF4" s="2206"/>
      <c r="AG4" s="2206"/>
      <c r="AH4" s="2206"/>
      <c r="AI4" s="2206"/>
      <c r="AJ4" s="2206"/>
      <c r="AK4" s="2206"/>
      <c r="AL4" s="2206"/>
      <c r="AM4" s="2206"/>
      <c r="AN4" s="2206"/>
      <c r="AO4" s="2206"/>
      <c r="AP4" s="2206"/>
      <c r="AQ4" s="2206"/>
      <c r="AR4" s="2206"/>
      <c r="AS4" s="2206"/>
      <c r="AT4" s="2206"/>
      <c r="AU4" s="2206"/>
      <c r="AV4" s="2206"/>
      <c r="AW4" s="2206"/>
      <c r="AX4" s="2206"/>
      <c r="AY4" s="2206"/>
      <c r="AZ4" s="2206"/>
      <c r="BA4" s="2206"/>
      <c r="BB4" s="2206"/>
      <c r="BC4" s="2206"/>
    </row>
    <row r="5" spans="2:82" ht="30" customHeight="1">
      <c r="B5" s="1348"/>
      <c r="D5" s="64"/>
      <c r="E5" s="64"/>
      <c r="F5" s="64"/>
      <c r="G5" s="1350"/>
      <c r="H5" s="1350"/>
      <c r="I5" s="1350"/>
      <c r="J5" s="1350"/>
      <c r="K5" s="1350"/>
      <c r="L5" s="1350"/>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0"/>
      <c r="AR5" s="1350"/>
      <c r="AS5" s="1350"/>
    </row>
    <row r="6" spans="2:82" ht="30" customHeight="1">
      <c r="B6" s="1348"/>
      <c r="D6" s="64"/>
      <c r="E6" s="64"/>
      <c r="F6" s="64"/>
      <c r="G6" s="1350"/>
      <c r="H6" s="1350"/>
      <c r="I6" s="1350"/>
      <c r="J6" s="1350"/>
      <c r="K6" s="1350"/>
      <c r="L6" s="1350"/>
      <c r="M6" s="1350"/>
      <c r="N6" s="1350"/>
      <c r="O6" s="1350"/>
      <c r="P6" s="1350"/>
      <c r="Q6" s="1350"/>
      <c r="R6" s="1350"/>
      <c r="S6" s="1350"/>
      <c r="T6" s="1350"/>
      <c r="U6" s="1350"/>
      <c r="V6" s="1350"/>
      <c r="W6" s="1350"/>
      <c r="X6" s="1350"/>
      <c r="Y6" s="1350"/>
      <c r="Z6" s="1350"/>
      <c r="AA6" s="1350"/>
      <c r="AB6" s="1350"/>
      <c r="AC6" s="1350"/>
      <c r="AD6" s="1350"/>
      <c r="AE6" s="1350"/>
      <c r="AF6" s="1350"/>
      <c r="AG6" s="1350"/>
      <c r="AH6" s="1350"/>
      <c r="AI6" s="1350"/>
      <c r="AJ6" s="1350"/>
      <c r="AK6" s="1350"/>
      <c r="AL6" s="1350"/>
      <c r="AM6" s="1350"/>
      <c r="AN6" s="1350"/>
      <c r="AO6" s="1350"/>
      <c r="AP6" s="1350"/>
      <c r="AQ6" s="1350"/>
      <c r="AR6" s="1350"/>
      <c r="AS6" s="1350"/>
    </row>
    <row r="7" spans="2:82" ht="30" customHeight="1">
      <c r="B7" s="425"/>
      <c r="C7" s="1786" t="s">
        <v>1443</v>
      </c>
      <c r="D7" s="377" t="s">
        <v>1444</v>
      </c>
      <c r="E7" s="1462"/>
      <c r="F7" s="1463"/>
      <c r="G7" s="1463"/>
      <c r="H7" s="1463"/>
      <c r="I7" s="1463"/>
      <c r="J7" s="1463"/>
      <c r="K7" s="1463"/>
      <c r="L7" s="1463"/>
      <c r="M7" s="1463"/>
      <c r="N7" s="1463"/>
      <c r="O7" s="1463"/>
      <c r="P7" s="1463"/>
      <c r="Q7" s="1463"/>
      <c r="R7" s="1463"/>
      <c r="S7" s="1463"/>
      <c r="T7" s="1463"/>
      <c r="U7" s="1463"/>
      <c r="V7" s="1463"/>
      <c r="W7" s="1463"/>
      <c r="X7" s="1463"/>
      <c r="Y7" s="1463"/>
      <c r="Z7" s="1463"/>
      <c r="AA7" s="1463"/>
      <c r="AB7" s="1463"/>
      <c r="AC7" s="1463"/>
      <c r="AD7" s="1463"/>
      <c r="AE7" s="1463"/>
      <c r="AF7" s="1463"/>
      <c r="AG7" s="1463"/>
      <c r="AH7" s="1463"/>
      <c r="AI7" s="1463"/>
      <c r="AJ7" s="1463"/>
      <c r="AK7" s="1463"/>
      <c r="AL7" s="1463"/>
      <c r="AM7" s="1463"/>
      <c r="AN7" s="1463"/>
      <c r="AO7" s="1463"/>
      <c r="AP7" s="1463"/>
      <c r="AQ7" s="1463"/>
      <c r="AR7" s="1463"/>
      <c r="AS7" s="1463"/>
      <c r="AT7" s="1463"/>
      <c r="AU7" s="1463"/>
      <c r="AV7" s="1463"/>
      <c r="AW7" s="1463"/>
      <c r="AX7" s="1463"/>
      <c r="AY7" s="1463"/>
      <c r="AZ7" s="1463"/>
      <c r="BA7" s="1463"/>
      <c r="BB7" s="1463"/>
      <c r="BC7" s="1463"/>
      <c r="BD7" s="1463"/>
      <c r="BE7" s="1463"/>
      <c r="BF7" s="1463"/>
      <c r="BG7" s="1463"/>
      <c r="BH7" s="1463"/>
      <c r="BI7" s="1463"/>
      <c r="BJ7" s="1463"/>
      <c r="BK7" s="1463"/>
      <c r="BL7" s="1463"/>
      <c r="BM7" s="1463"/>
      <c r="BN7" s="1463"/>
      <c r="BO7" s="1463"/>
      <c r="BP7" s="1463"/>
      <c r="BQ7" s="1463"/>
      <c r="BR7" s="1463"/>
      <c r="BS7" s="1463"/>
      <c r="BT7" s="1463"/>
      <c r="BU7" s="426"/>
      <c r="BV7" s="426"/>
      <c r="BW7" s="426"/>
    </row>
    <row r="8" spans="2:82" ht="30" customHeight="1">
      <c r="B8" s="425"/>
      <c r="C8" s="426"/>
      <c r="D8" s="179" t="s">
        <v>1445</v>
      </c>
      <c r="E8" s="273"/>
      <c r="F8" s="426"/>
      <c r="G8" s="72"/>
      <c r="H8" s="426"/>
      <c r="I8" s="426"/>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72"/>
      <c r="BE8" s="72"/>
      <c r="BF8" s="72"/>
      <c r="BG8" s="426"/>
      <c r="BH8" s="426"/>
      <c r="BI8" s="426"/>
      <c r="BJ8" s="426"/>
      <c r="BK8" s="426"/>
      <c r="BL8" s="377"/>
      <c r="BM8" s="426"/>
      <c r="BN8" s="426"/>
      <c r="BO8" s="426"/>
      <c r="BP8" s="426"/>
      <c r="BQ8" s="426"/>
      <c r="BR8" s="426"/>
      <c r="BS8" s="426"/>
      <c r="BT8" s="426"/>
      <c r="BU8" s="426"/>
      <c r="BV8" s="426"/>
      <c r="BW8" s="426"/>
    </row>
    <row r="9" spans="2:82" ht="30" customHeight="1">
      <c r="B9" s="425"/>
      <c r="C9" s="1358"/>
      <c r="D9" s="1358" t="s">
        <v>1446</v>
      </c>
      <c r="E9" s="1464"/>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426"/>
      <c r="BJ9" s="426"/>
      <c r="BK9" s="426"/>
      <c r="BL9" s="426"/>
      <c r="BM9" s="426"/>
      <c r="BN9" s="426"/>
      <c r="BO9" s="426"/>
      <c r="BP9" s="426"/>
      <c r="BQ9" s="426"/>
      <c r="BR9" s="426"/>
      <c r="BS9" s="426"/>
      <c r="BT9" s="426"/>
      <c r="BU9" s="426"/>
      <c r="BV9" s="426"/>
      <c r="BW9" s="72"/>
    </row>
    <row r="10" spans="2:82" ht="30" customHeight="1">
      <c r="B10" s="425"/>
      <c r="C10" s="1358"/>
      <c r="D10" s="1358"/>
      <c r="E10" s="1464"/>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426"/>
      <c r="BJ10" s="426"/>
      <c r="BK10" s="426"/>
      <c r="BL10" s="426"/>
      <c r="BM10" s="426"/>
      <c r="BN10" s="426"/>
      <c r="BO10" s="426"/>
      <c r="BP10" s="426"/>
      <c r="BQ10" s="426"/>
      <c r="BR10" s="426"/>
      <c r="BS10" s="426"/>
      <c r="BT10" s="426"/>
      <c r="BU10" s="426"/>
      <c r="BV10" s="426"/>
      <c r="BW10" s="72"/>
    </row>
    <row r="11" spans="2:82" s="72" customFormat="1" ht="30" customHeight="1">
      <c r="B11" s="425"/>
      <c r="C11" s="426"/>
      <c r="D11" s="1465" t="s">
        <v>1447</v>
      </c>
      <c r="E11" s="1464"/>
      <c r="AH11" s="72" t="s">
        <v>1411</v>
      </c>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CD11" s="1134"/>
    </row>
    <row r="12" spans="2:82" s="72" customFormat="1" ht="30" customHeight="1">
      <c r="B12" s="1466"/>
      <c r="C12" s="1352"/>
      <c r="D12" s="1467" t="s">
        <v>1448</v>
      </c>
      <c r="E12" s="1352"/>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377"/>
      <c r="BB12" s="377"/>
      <c r="BC12" s="377"/>
      <c r="BD12" s="377"/>
      <c r="BE12" s="377"/>
      <c r="BF12" s="377"/>
      <c r="BG12" s="377"/>
      <c r="BH12" s="377"/>
      <c r="BI12" s="377"/>
      <c r="BJ12" s="377"/>
      <c r="BK12" s="377"/>
      <c r="BL12" s="377"/>
      <c r="BM12" s="377"/>
      <c r="BN12" s="377"/>
      <c r="BO12" s="377"/>
      <c r="BP12" s="377"/>
      <c r="BQ12" s="377"/>
      <c r="BR12" s="377"/>
      <c r="BS12" s="377"/>
      <c r="BT12" s="377"/>
      <c r="BU12" s="377"/>
      <c r="BV12" s="377"/>
      <c r="BW12" s="73"/>
      <c r="CD12" s="1134"/>
    </row>
    <row r="13" spans="2:82" s="72" customFormat="1" ht="30" customHeight="1">
      <c r="B13" s="425"/>
      <c r="C13" s="426"/>
      <c r="D13" s="1468"/>
      <c r="E13" s="1383"/>
      <c r="F13" s="1383"/>
      <c r="G13" s="1383"/>
      <c r="H13" s="1383"/>
      <c r="N13" s="1383"/>
      <c r="O13" s="1383"/>
      <c r="P13" s="377"/>
      <c r="Q13" s="377"/>
      <c r="R13" s="377"/>
      <c r="S13" s="377"/>
      <c r="T13" s="377"/>
      <c r="U13" s="377"/>
      <c r="V13" s="377"/>
      <c r="AC13" s="377"/>
      <c r="AD13" s="377"/>
      <c r="AE13" s="377"/>
      <c r="AF13" s="377"/>
      <c r="AG13" s="377"/>
      <c r="AH13" s="377"/>
      <c r="AI13" s="377"/>
      <c r="AJ13" s="377"/>
      <c r="AK13" s="377"/>
      <c r="BA13" s="377"/>
      <c r="BB13" s="377"/>
      <c r="BC13" s="377"/>
      <c r="BD13" s="377"/>
      <c r="BE13" s="377"/>
      <c r="BF13" s="377"/>
      <c r="BG13" s="377"/>
      <c r="BH13" s="377"/>
      <c r="BI13" s="377"/>
      <c r="BJ13" s="377"/>
      <c r="BK13" s="377"/>
      <c r="BL13" s="377"/>
      <c r="BM13" s="377"/>
      <c r="BN13" s="377"/>
      <c r="BO13" s="377"/>
      <c r="BP13" s="377"/>
      <c r="BQ13" s="377"/>
      <c r="BR13" s="377"/>
      <c r="BS13" s="377"/>
      <c r="BT13" s="377"/>
      <c r="BU13" s="377"/>
      <c r="BV13" s="377"/>
      <c r="CD13" s="1134"/>
    </row>
    <row r="14" spans="2:82" s="72" customFormat="1" ht="30" customHeight="1">
      <c r="B14" s="425"/>
      <c r="C14" s="426"/>
      <c r="E14" s="1469"/>
      <c r="F14" s="1787" t="s">
        <v>1449</v>
      </c>
      <c r="G14" s="1469"/>
      <c r="H14" s="1469"/>
      <c r="N14" s="1383"/>
      <c r="O14" s="1383"/>
      <c r="P14" s="377"/>
      <c r="Q14" s="377"/>
      <c r="R14" s="377"/>
      <c r="S14" s="377"/>
      <c r="T14" s="377"/>
      <c r="U14" s="377"/>
      <c r="V14" s="377"/>
      <c r="AC14" s="377"/>
      <c r="AD14" s="377"/>
      <c r="AE14" s="377"/>
      <c r="AF14" s="377"/>
      <c r="AG14" s="377"/>
      <c r="AH14" s="377"/>
      <c r="AI14" s="377"/>
      <c r="AJ14" s="377"/>
      <c r="AK14" s="377"/>
      <c r="BA14" s="377"/>
      <c r="BB14" s="377"/>
      <c r="BC14" s="377"/>
      <c r="BD14" s="377"/>
      <c r="BE14" s="377"/>
      <c r="BF14" s="377"/>
      <c r="BG14" s="377"/>
      <c r="BH14" s="377"/>
      <c r="BI14" s="377"/>
      <c r="BJ14" s="377"/>
      <c r="BK14" s="377"/>
      <c r="BL14" s="377"/>
      <c r="BM14" s="377"/>
      <c r="BN14" s="377"/>
      <c r="BO14" s="377"/>
      <c r="BP14" s="377"/>
      <c r="BQ14" s="377"/>
      <c r="BR14" s="377"/>
      <c r="BS14" s="377"/>
      <c r="BT14" s="377"/>
      <c r="BU14" s="377"/>
      <c r="BV14" s="377"/>
      <c r="CD14" s="1134"/>
    </row>
    <row r="15" spans="2:82" s="72" customFormat="1" ht="30" customHeight="1">
      <c r="B15" s="425"/>
      <c r="C15" s="426"/>
      <c r="D15" s="2235" t="s">
        <v>1395</v>
      </c>
      <c r="E15" s="1380"/>
      <c r="F15" s="2217"/>
      <c r="G15" s="2218"/>
      <c r="H15" s="2219"/>
      <c r="J15" s="2216" t="s">
        <v>1450</v>
      </c>
      <c r="K15" s="2216"/>
      <c r="L15" s="2216"/>
      <c r="M15" s="2216"/>
      <c r="N15" s="2216"/>
      <c r="O15" s="377"/>
      <c r="P15" s="377"/>
      <c r="Q15" s="2237" t="s">
        <v>1397</v>
      </c>
      <c r="R15" s="377"/>
      <c r="S15" s="2197"/>
      <c r="T15" s="2198"/>
      <c r="U15" s="2199"/>
      <c r="W15" s="2215" t="s">
        <v>1451</v>
      </c>
      <c r="X15" s="2215"/>
      <c r="Y15" s="2215"/>
      <c r="Z15" s="2215"/>
      <c r="AA15" s="2215"/>
      <c r="AB15" s="2215"/>
      <c r="AC15" s="377"/>
      <c r="AD15" s="377"/>
      <c r="AE15" s="377"/>
      <c r="AF15" s="377"/>
      <c r="AG15" s="377"/>
      <c r="AH15" s="377"/>
      <c r="AI15" s="377"/>
      <c r="BA15" s="377"/>
      <c r="BB15" s="377"/>
      <c r="BC15" s="377"/>
      <c r="BD15" s="377"/>
      <c r="BE15" s="377"/>
      <c r="BF15" s="377"/>
      <c r="BG15" s="377"/>
      <c r="BH15" s="377"/>
      <c r="BI15" s="377"/>
      <c r="BJ15" s="377"/>
      <c r="BK15" s="377"/>
      <c r="BL15" s="377"/>
      <c r="BM15" s="377"/>
      <c r="BN15" s="377"/>
      <c r="BO15" s="377"/>
      <c r="BP15" s="377"/>
      <c r="BQ15" s="377"/>
      <c r="BR15" s="377"/>
      <c r="BS15" s="377"/>
      <c r="BT15" s="377"/>
      <c r="BU15" s="377"/>
      <c r="BV15" s="377"/>
      <c r="CD15" s="1134"/>
    </row>
    <row r="16" spans="2:82" s="72" customFormat="1" ht="30" customHeight="1">
      <c r="B16" s="425"/>
      <c r="D16" s="2236"/>
      <c r="E16" s="1380"/>
      <c r="F16" s="2220"/>
      <c r="G16" s="2221"/>
      <c r="H16" s="2222"/>
      <c r="J16" s="2216"/>
      <c r="K16" s="2216"/>
      <c r="L16" s="2216"/>
      <c r="M16" s="2216"/>
      <c r="N16" s="2216"/>
      <c r="O16" s="1358"/>
      <c r="P16" s="1358"/>
      <c r="Q16" s="2223"/>
      <c r="R16" s="1358"/>
      <c r="S16" s="2200"/>
      <c r="T16" s="2223"/>
      <c r="U16" s="2202"/>
      <c r="W16" s="2215"/>
      <c r="X16" s="2215"/>
      <c r="Y16" s="2215"/>
      <c r="Z16" s="2215"/>
      <c r="AA16" s="2215"/>
      <c r="AB16" s="2215"/>
      <c r="AC16" s="426"/>
      <c r="AD16" s="426"/>
      <c r="AE16" s="426"/>
      <c r="AF16" s="426"/>
      <c r="AG16" s="426"/>
      <c r="AH16" s="426"/>
      <c r="AI16" s="426"/>
      <c r="BA16" s="377"/>
      <c r="BB16" s="377"/>
      <c r="BC16" s="377"/>
      <c r="BD16" s="377"/>
      <c r="BE16" s="377"/>
      <c r="BF16" s="377"/>
      <c r="BG16" s="377"/>
      <c r="BH16" s="377"/>
      <c r="BI16" s="377"/>
      <c r="BJ16" s="377"/>
      <c r="BK16" s="377"/>
      <c r="BL16" s="377"/>
      <c r="BM16" s="377"/>
      <c r="BN16" s="377"/>
      <c r="BO16" s="377"/>
      <c r="BP16" s="377"/>
      <c r="BQ16" s="377"/>
      <c r="BR16" s="377"/>
      <c r="BS16" s="377"/>
      <c r="BT16" s="377"/>
      <c r="BU16" s="377"/>
      <c r="BV16" s="377"/>
      <c r="CD16" s="1134"/>
    </row>
    <row r="17" spans="2:82" s="72" customFormat="1" ht="30" customHeight="1">
      <c r="B17" s="425"/>
      <c r="D17" s="1379"/>
      <c r="E17" s="1380"/>
      <c r="F17" s="1470"/>
      <c r="G17" s="1470"/>
      <c r="H17" s="1470"/>
      <c r="J17" s="1486"/>
      <c r="K17" s="1486"/>
      <c r="L17" s="1486"/>
      <c r="M17" s="1486"/>
      <c r="N17" s="1486"/>
      <c r="O17" s="1358"/>
      <c r="P17" s="1358"/>
      <c r="Q17" s="160"/>
      <c r="R17" s="1358"/>
      <c r="S17" s="189"/>
      <c r="T17" s="189"/>
      <c r="U17" s="189"/>
      <c r="W17" s="179"/>
      <c r="X17" s="179"/>
      <c r="Y17" s="179"/>
      <c r="Z17" s="179"/>
      <c r="AA17" s="179"/>
      <c r="AB17" s="179"/>
      <c r="AC17" s="426"/>
      <c r="AD17" s="426"/>
      <c r="AE17" s="426"/>
      <c r="AF17" s="426"/>
      <c r="AG17" s="426"/>
      <c r="AH17" s="426"/>
      <c r="AI17" s="426"/>
      <c r="BA17" s="377"/>
      <c r="BB17" s="377"/>
      <c r="BC17" s="377"/>
      <c r="BD17" s="377"/>
      <c r="BE17" s="377"/>
      <c r="BF17" s="377"/>
      <c r="BG17" s="377"/>
      <c r="BH17" s="377"/>
      <c r="BI17" s="377"/>
      <c r="BJ17" s="377"/>
      <c r="BK17" s="377"/>
      <c r="BL17" s="377"/>
      <c r="BM17" s="377"/>
      <c r="BN17" s="377"/>
      <c r="BO17" s="377"/>
      <c r="BP17" s="377"/>
      <c r="BQ17" s="377"/>
      <c r="BR17" s="377"/>
      <c r="BS17" s="377"/>
      <c r="BT17" s="377"/>
      <c r="BU17" s="377"/>
      <c r="BV17" s="377"/>
      <c r="CD17" s="1134"/>
    </row>
    <row r="18" spans="2:82" s="72" customFormat="1" ht="30" customHeight="1">
      <c r="B18" s="425"/>
      <c r="D18" s="1379"/>
      <c r="E18" s="1380"/>
      <c r="F18" s="1381"/>
      <c r="G18" s="1381"/>
      <c r="H18" s="1381"/>
      <c r="J18" s="1486"/>
      <c r="K18" s="1486"/>
      <c r="L18" s="1486"/>
      <c r="M18" s="1486"/>
      <c r="N18" s="1486"/>
      <c r="O18" s="1358"/>
      <c r="P18" s="1358"/>
      <c r="Q18" s="160"/>
      <c r="R18" s="1358"/>
      <c r="S18" s="160"/>
      <c r="T18" s="160"/>
      <c r="U18" s="160"/>
      <c r="W18" s="179"/>
      <c r="X18" s="179"/>
      <c r="Y18" s="179"/>
      <c r="Z18" s="179"/>
      <c r="AA18" s="179"/>
      <c r="AB18" s="179"/>
      <c r="AC18" s="426"/>
      <c r="AD18" s="426"/>
      <c r="AE18" s="426"/>
      <c r="AF18" s="426"/>
      <c r="AG18" s="426"/>
      <c r="AH18" s="426"/>
      <c r="AI18" s="426"/>
      <c r="BA18" s="377"/>
      <c r="BB18" s="377"/>
      <c r="BC18" s="377"/>
      <c r="BD18" s="377"/>
      <c r="BE18" s="377"/>
      <c r="BF18" s="377"/>
      <c r="BG18" s="377"/>
      <c r="BH18" s="377"/>
      <c r="BI18" s="377"/>
      <c r="BJ18" s="377"/>
      <c r="BK18" s="377"/>
      <c r="BL18" s="377"/>
      <c r="BM18" s="377"/>
      <c r="BN18" s="377"/>
      <c r="BO18" s="377"/>
      <c r="BP18" s="377"/>
      <c r="BQ18" s="377"/>
      <c r="BR18" s="377"/>
      <c r="BS18" s="377"/>
      <c r="BT18" s="377"/>
      <c r="BU18" s="377"/>
      <c r="BV18" s="377"/>
      <c r="CD18" s="1134"/>
    </row>
    <row r="19" spans="2:82" s="72" customFormat="1" ht="30" customHeight="1">
      <c r="B19" s="1471"/>
      <c r="C19" s="1472"/>
      <c r="D19" s="1472"/>
      <c r="E19" s="1472"/>
      <c r="F19" s="1472"/>
      <c r="G19" s="1472"/>
      <c r="H19" s="1472"/>
      <c r="I19" s="1472"/>
      <c r="J19" s="1472"/>
      <c r="K19" s="1472"/>
      <c r="L19" s="1472"/>
      <c r="M19" s="1472"/>
      <c r="N19" s="1472"/>
      <c r="O19" s="1472"/>
      <c r="P19" s="1472"/>
      <c r="Q19" s="1472"/>
      <c r="R19" s="1472"/>
      <c r="S19" s="1472"/>
      <c r="T19" s="1472"/>
      <c r="U19" s="1472"/>
      <c r="V19" s="1472"/>
      <c r="W19" s="1472"/>
      <c r="X19" s="1472"/>
      <c r="Y19" s="1472"/>
      <c r="Z19" s="1472"/>
      <c r="AA19" s="1472"/>
      <c r="AB19" s="1472"/>
      <c r="AC19" s="1472"/>
      <c r="AD19" s="1472"/>
      <c r="AE19" s="1472"/>
      <c r="AF19" s="1472"/>
      <c r="AG19" s="1472"/>
      <c r="AH19" s="1472"/>
      <c r="AI19" s="1472"/>
      <c r="AJ19" s="1472"/>
      <c r="AK19" s="1472"/>
      <c r="AL19" s="1472"/>
      <c r="AM19" s="1472"/>
      <c r="AN19" s="1472"/>
      <c r="AO19" s="1472"/>
      <c r="AP19" s="1472"/>
      <c r="AQ19" s="1472"/>
      <c r="AR19" s="1472"/>
      <c r="AS19" s="1472"/>
      <c r="AT19" s="1472"/>
      <c r="AU19" s="1472"/>
      <c r="AV19" s="1472"/>
      <c r="AW19" s="1472"/>
      <c r="AX19" s="1472"/>
      <c r="AY19" s="1472"/>
      <c r="AZ19" s="1472"/>
      <c r="BA19" s="1472"/>
      <c r="BB19" s="1472"/>
      <c r="BC19" s="1472"/>
      <c r="BD19" s="1472"/>
      <c r="BE19" s="1472"/>
      <c r="BF19" s="1472"/>
      <c r="BG19" s="1472"/>
      <c r="BH19" s="1472"/>
      <c r="BI19" s="1472"/>
      <c r="BJ19" s="1472"/>
      <c r="BK19" s="1472"/>
      <c r="BL19" s="1472"/>
      <c r="BM19" s="1472"/>
      <c r="BN19" s="1472"/>
      <c r="BO19" s="1472"/>
      <c r="BP19" s="1472"/>
      <c r="BQ19" s="1472"/>
      <c r="BR19" s="1472"/>
      <c r="BS19" s="1472"/>
      <c r="BT19" s="1472"/>
      <c r="BU19" s="1472"/>
      <c r="BV19" s="1472"/>
      <c r="BW19" s="1472"/>
      <c r="BX19" s="1472"/>
      <c r="BY19" s="1472"/>
      <c r="BZ19" s="1472"/>
      <c r="CA19" s="1472"/>
      <c r="CB19" s="1472"/>
      <c r="CC19" s="1472"/>
      <c r="CD19" s="1502"/>
    </row>
    <row r="20" spans="2:82" s="72" customFormat="1" ht="30" customHeight="1">
      <c r="B20" s="1473"/>
      <c r="C20" s="2224" t="s">
        <v>1431</v>
      </c>
      <c r="D20" s="2224"/>
      <c r="E20" s="2224"/>
      <c r="F20" s="2224"/>
      <c r="G20" s="2224"/>
      <c r="H20" s="2224"/>
      <c r="I20" s="2224"/>
      <c r="J20" s="2224"/>
      <c r="K20" s="2224"/>
      <c r="L20" s="2224"/>
      <c r="M20" s="2224"/>
      <c r="N20" s="2224"/>
      <c r="O20" s="2224"/>
      <c r="P20" s="2224"/>
      <c r="Q20" s="2224"/>
      <c r="R20" s="2224"/>
      <c r="S20" s="2224"/>
      <c r="T20" s="2224"/>
      <c r="U20" s="2224"/>
      <c r="V20" s="2224"/>
      <c r="W20" s="2224"/>
      <c r="X20" s="2224"/>
      <c r="Y20" s="2224"/>
      <c r="Z20" s="2224"/>
      <c r="AA20" s="2224"/>
      <c r="AB20" s="2224"/>
      <c r="AC20" s="2224"/>
      <c r="AD20" s="2224"/>
      <c r="AE20" s="2224"/>
      <c r="AF20" s="2224"/>
      <c r="AG20" s="2224"/>
      <c r="AH20" s="2224"/>
      <c r="AI20" s="2224"/>
      <c r="AJ20" s="2224"/>
      <c r="AK20" s="2224"/>
      <c r="AL20" s="2224"/>
      <c r="AM20" s="2224"/>
      <c r="AN20" s="2224"/>
      <c r="AO20" s="2224"/>
      <c r="AP20" s="1399"/>
      <c r="AQ20" s="1399"/>
      <c r="AR20" s="1399"/>
      <c r="AS20" s="1399"/>
      <c r="AT20" s="1399"/>
      <c r="AU20" s="1399"/>
      <c r="AV20" s="1399"/>
      <c r="AW20" s="1399"/>
      <c r="AX20" s="1399"/>
      <c r="AY20" s="1399"/>
      <c r="AZ20" s="1399"/>
      <c r="BA20" s="1399"/>
      <c r="BB20" s="1399"/>
      <c r="BC20" s="1399"/>
      <c r="BD20" s="1399"/>
      <c r="BE20" s="1399"/>
      <c r="BF20" s="1399"/>
      <c r="BG20" s="1399"/>
      <c r="BH20" s="1399"/>
      <c r="BI20" s="1399"/>
      <c r="BJ20" s="1399"/>
      <c r="BK20" s="1399"/>
      <c r="BL20" s="1399"/>
      <c r="BM20" s="1399"/>
      <c r="BN20" s="1399"/>
      <c r="BO20" s="1399"/>
      <c r="BP20" s="1399"/>
      <c r="BQ20" s="1399"/>
      <c r="BR20" s="1399"/>
      <c r="BS20" s="1399"/>
      <c r="BT20" s="1399"/>
      <c r="BU20" s="1399"/>
      <c r="BV20" s="1399"/>
      <c r="BW20" s="1399"/>
      <c r="BX20" s="1399"/>
      <c r="BY20" s="1399"/>
      <c r="BZ20" s="1399"/>
      <c r="CA20" s="1399"/>
      <c r="CB20" s="1399"/>
      <c r="CC20" s="1399"/>
      <c r="CD20" s="1503"/>
    </row>
    <row r="21" spans="2:82" s="72" customFormat="1" ht="30" customHeight="1">
      <c r="B21" s="1473"/>
      <c r="C21" s="2224"/>
      <c r="D21" s="2224"/>
      <c r="E21" s="2224"/>
      <c r="F21" s="2224"/>
      <c r="G21" s="2224"/>
      <c r="H21" s="2224"/>
      <c r="I21" s="2224"/>
      <c r="J21" s="2224"/>
      <c r="K21" s="2224"/>
      <c r="L21" s="2224"/>
      <c r="M21" s="2224"/>
      <c r="N21" s="2224"/>
      <c r="O21" s="2224"/>
      <c r="P21" s="2224"/>
      <c r="Q21" s="2224"/>
      <c r="R21" s="2224"/>
      <c r="S21" s="2224"/>
      <c r="T21" s="2224"/>
      <c r="U21" s="2224"/>
      <c r="V21" s="2224"/>
      <c r="W21" s="2224"/>
      <c r="X21" s="2224"/>
      <c r="Y21" s="2224"/>
      <c r="Z21" s="2224"/>
      <c r="AA21" s="2224"/>
      <c r="AB21" s="2224"/>
      <c r="AC21" s="2224"/>
      <c r="AD21" s="2224"/>
      <c r="AE21" s="2224"/>
      <c r="AF21" s="2224"/>
      <c r="AG21" s="2224"/>
      <c r="AH21" s="2224"/>
      <c r="AI21" s="2224"/>
      <c r="AJ21" s="2224"/>
      <c r="AK21" s="2224"/>
      <c r="AL21" s="2224"/>
      <c r="AM21" s="2224"/>
      <c r="AN21" s="2224"/>
      <c r="AO21" s="2224"/>
      <c r="AP21" s="1399"/>
      <c r="AQ21" s="1399"/>
      <c r="AR21" s="1399"/>
      <c r="AS21" s="1399"/>
      <c r="AT21" s="1399"/>
      <c r="AU21" s="1399"/>
      <c r="AV21" s="1399"/>
      <c r="AW21" s="1399"/>
      <c r="AX21" s="1399"/>
      <c r="AY21" s="1399"/>
      <c r="AZ21" s="1399"/>
      <c r="BA21" s="1399"/>
      <c r="BB21" s="1399"/>
      <c r="BC21" s="1399"/>
      <c r="BD21" s="1399"/>
      <c r="BE21" s="1399"/>
      <c r="BF21" s="1399"/>
      <c r="BG21" s="1399"/>
      <c r="BH21" s="1399"/>
      <c r="BI21" s="1399"/>
      <c r="BJ21" s="1399"/>
      <c r="BK21" s="1399"/>
      <c r="BL21" s="1399"/>
      <c r="BM21" s="1399"/>
      <c r="BN21" s="1399"/>
      <c r="BO21" s="1399"/>
      <c r="BP21" s="1399"/>
      <c r="BQ21" s="1399"/>
      <c r="BR21" s="1399"/>
      <c r="BS21" s="1399"/>
      <c r="BT21" s="1399"/>
      <c r="BU21" s="1399"/>
      <c r="BV21" s="1399"/>
      <c r="BW21" s="1399"/>
      <c r="BX21" s="1399"/>
      <c r="BY21" s="1399"/>
      <c r="BZ21" s="1399"/>
      <c r="CA21" s="1399"/>
      <c r="CB21" s="1399"/>
      <c r="CC21" s="1399"/>
      <c r="CD21" s="1503"/>
    </row>
    <row r="22" spans="2:82" s="72" customFormat="1" ht="30" customHeight="1">
      <c r="B22" s="1473"/>
      <c r="C22" s="1399"/>
      <c r="D22" s="1399"/>
      <c r="E22" s="1399"/>
      <c r="F22" s="1399"/>
      <c r="G22" s="1399"/>
      <c r="H22" s="1399"/>
      <c r="I22" s="1399"/>
      <c r="J22" s="1399"/>
      <c r="K22" s="1399"/>
      <c r="L22" s="1399"/>
      <c r="M22" s="1399"/>
      <c r="N22" s="1399"/>
      <c r="O22" s="1399"/>
      <c r="P22" s="1399"/>
      <c r="Q22" s="1399"/>
      <c r="R22" s="1399"/>
      <c r="S22" s="1399"/>
      <c r="T22" s="1399"/>
      <c r="U22" s="1399"/>
      <c r="V22" s="1399"/>
      <c r="W22" s="1491"/>
      <c r="X22" s="2242" t="s">
        <v>1452</v>
      </c>
      <c r="Y22" s="2243"/>
      <c r="Z22" s="2243"/>
      <c r="AA22" s="2243"/>
      <c r="AB22" s="2243"/>
      <c r="AC22" s="2243"/>
      <c r="AD22" s="1399"/>
      <c r="AE22" s="2242" t="s">
        <v>1453</v>
      </c>
      <c r="AF22" s="2243"/>
      <c r="AG22" s="2243"/>
      <c r="AH22" s="2243"/>
      <c r="AI22" s="2243"/>
      <c r="AJ22" s="2243"/>
      <c r="AK22" s="2243"/>
      <c r="AL22" s="2243"/>
      <c r="AM22" s="2243"/>
      <c r="AN22" s="2243"/>
      <c r="AO22" s="2243"/>
      <c r="AP22" s="2243"/>
      <c r="AQ22" s="1403"/>
      <c r="AR22" s="1491"/>
      <c r="AS22" s="2242" t="s">
        <v>1454</v>
      </c>
      <c r="AT22" s="2243"/>
      <c r="AU22" s="2243"/>
      <c r="AV22" s="2243"/>
      <c r="AW22" s="2243"/>
      <c r="AX22" s="2243"/>
      <c r="AY22" s="2243"/>
      <c r="AZ22" s="2243"/>
      <c r="BA22" s="2243"/>
      <c r="BB22" s="1399"/>
      <c r="BC22" s="1491"/>
      <c r="BD22" s="2242" t="s">
        <v>1455</v>
      </c>
      <c r="BE22" s="2243"/>
      <c r="BF22" s="2243"/>
      <c r="BG22" s="2243"/>
      <c r="BH22" s="2243"/>
      <c r="BI22" s="2243"/>
      <c r="BJ22" s="2243"/>
      <c r="BK22" s="2243"/>
      <c r="BL22" s="2243"/>
      <c r="BM22" s="2243"/>
      <c r="BN22" s="2243"/>
      <c r="BO22" s="2243"/>
      <c r="BP22" s="2243"/>
      <c r="BQ22" s="2243"/>
      <c r="BR22" s="2243"/>
      <c r="BS22" s="2243"/>
      <c r="BT22" s="2243"/>
      <c r="BU22" s="2243"/>
      <c r="BV22" s="2243"/>
      <c r="BW22" s="2243"/>
      <c r="BX22" s="1399"/>
      <c r="BY22" s="1399"/>
      <c r="BZ22" s="2242" t="s">
        <v>1456</v>
      </c>
      <c r="CA22" s="2243"/>
      <c r="CB22" s="2243"/>
      <c r="CC22" s="1403"/>
      <c r="CD22" s="1503"/>
    </row>
    <row r="23" spans="2:82" s="72" customFormat="1" ht="30" customHeight="1">
      <c r="B23" s="1473"/>
      <c r="C23" s="1399"/>
      <c r="D23" s="1399"/>
      <c r="E23" s="1399"/>
      <c r="F23" s="1399"/>
      <c r="G23" s="1399"/>
      <c r="H23" s="1399"/>
      <c r="I23" s="1399"/>
      <c r="J23" s="1399"/>
      <c r="K23" s="1399"/>
      <c r="L23" s="1399"/>
      <c r="M23" s="1399"/>
      <c r="N23" s="1399"/>
      <c r="O23" s="1399"/>
      <c r="P23" s="1399"/>
      <c r="Q23" s="1399"/>
      <c r="R23" s="1399"/>
      <c r="S23" s="1399"/>
      <c r="T23" s="1399"/>
      <c r="U23" s="1399"/>
      <c r="V23" s="1399"/>
      <c r="W23" s="1491"/>
      <c r="X23" s="2240" t="s">
        <v>1457</v>
      </c>
      <c r="Y23" s="2241"/>
      <c r="Z23" s="2241"/>
      <c r="AA23" s="2241"/>
      <c r="AB23" s="2241"/>
      <c r="AC23" s="2241"/>
      <c r="AD23" s="1401"/>
      <c r="AE23" s="2240" t="s">
        <v>1458</v>
      </c>
      <c r="AF23" s="2241"/>
      <c r="AG23" s="2241"/>
      <c r="AH23" s="2241"/>
      <c r="AI23" s="2241"/>
      <c r="AJ23" s="2241"/>
      <c r="AK23" s="2241"/>
      <c r="AL23" s="2241"/>
      <c r="AM23" s="2241"/>
      <c r="AN23" s="2241"/>
      <c r="AO23" s="2241"/>
      <c r="AP23" s="2241"/>
      <c r="AQ23" s="1492"/>
      <c r="AR23" s="1491"/>
      <c r="AS23" s="2240" t="s">
        <v>1459</v>
      </c>
      <c r="AT23" s="2241"/>
      <c r="AU23" s="2241"/>
      <c r="AV23" s="2241"/>
      <c r="AW23" s="2241"/>
      <c r="AX23" s="2241"/>
      <c r="AY23" s="2241"/>
      <c r="AZ23" s="2241"/>
      <c r="BA23" s="2241"/>
      <c r="BB23" s="1401"/>
      <c r="BC23" s="1491"/>
      <c r="BD23" s="2240" t="s">
        <v>1460</v>
      </c>
      <c r="BE23" s="2241"/>
      <c r="BF23" s="2241"/>
      <c r="BG23" s="2241"/>
      <c r="BH23" s="2241"/>
      <c r="BI23" s="2241"/>
      <c r="BJ23" s="2241"/>
      <c r="BK23" s="2241"/>
      <c r="BL23" s="2241"/>
      <c r="BM23" s="2241"/>
      <c r="BN23" s="2241"/>
      <c r="BO23" s="2241"/>
      <c r="BP23" s="2241"/>
      <c r="BQ23" s="2241"/>
      <c r="BR23" s="2241"/>
      <c r="BS23" s="2241"/>
      <c r="BT23" s="2241"/>
      <c r="BU23" s="2241"/>
      <c r="BV23" s="2241"/>
      <c r="BW23" s="2241"/>
      <c r="BX23" s="1401"/>
      <c r="BY23" s="1401"/>
      <c r="BZ23" s="2240" t="s">
        <v>1456</v>
      </c>
      <c r="CA23" s="2241"/>
      <c r="CB23" s="2241"/>
      <c r="CC23" s="1492"/>
      <c r="CD23" s="1503"/>
    </row>
    <row r="24" spans="2:82" s="72" customFormat="1" ht="30" customHeight="1">
      <c r="B24" s="1473"/>
      <c r="C24" s="1399"/>
      <c r="D24" s="1399"/>
      <c r="E24" s="1399"/>
      <c r="F24" s="1399"/>
      <c r="G24" s="1399"/>
      <c r="H24" s="1399"/>
      <c r="I24" s="1399"/>
      <c r="J24" s="1399"/>
      <c r="K24" s="1399"/>
      <c r="L24" s="1399"/>
      <c r="M24" s="1399"/>
      <c r="N24" s="1399"/>
      <c r="O24" s="1399"/>
      <c r="P24" s="1399"/>
      <c r="Q24" s="1399"/>
      <c r="R24" s="1399"/>
      <c r="S24" s="1399"/>
      <c r="T24" s="1399"/>
      <c r="U24" s="1399"/>
      <c r="V24" s="1399"/>
      <c r="W24" s="1491"/>
      <c r="X24" s="2238" t="s">
        <v>1461</v>
      </c>
      <c r="Y24" s="2239"/>
      <c r="Z24" s="2239"/>
      <c r="AA24" s="2239"/>
      <c r="AB24" s="2239"/>
      <c r="AC24" s="2239"/>
      <c r="AD24" s="1493"/>
      <c r="AE24" s="1491"/>
      <c r="AF24" s="1491"/>
      <c r="AG24" s="1493"/>
      <c r="AH24" s="2238" t="s">
        <v>1462</v>
      </c>
      <c r="AI24" s="2239"/>
      <c r="AJ24" s="2239"/>
      <c r="AK24" s="2239"/>
      <c r="AL24" s="2239"/>
      <c r="AM24" s="2239"/>
      <c r="AN24" s="1491"/>
      <c r="AO24" s="1493"/>
      <c r="AP24" s="1493"/>
      <c r="AQ24" s="1493"/>
      <c r="AR24" s="1491"/>
      <c r="AS24" s="2238" t="s">
        <v>1463</v>
      </c>
      <c r="AT24" s="2239"/>
      <c r="AU24" s="2239"/>
      <c r="AV24" s="2239"/>
      <c r="AW24" s="2239"/>
      <c r="AX24" s="2239"/>
      <c r="AY24" s="2239"/>
      <c r="AZ24" s="2239"/>
      <c r="BA24" s="2239"/>
      <c r="BB24" s="1493"/>
      <c r="BC24" s="1491"/>
      <c r="BD24" s="2232" t="s">
        <v>1464</v>
      </c>
      <c r="BE24" s="2233"/>
      <c r="BF24" s="2233"/>
      <c r="BG24" s="2233"/>
      <c r="BH24" s="2233"/>
      <c r="BI24" s="2233"/>
      <c r="BJ24" s="2233"/>
      <c r="BK24" s="2233"/>
      <c r="BL24" s="2233"/>
      <c r="BM24" s="2233"/>
      <c r="BN24" s="2233"/>
      <c r="BO24" s="2233"/>
      <c r="BP24" s="2233"/>
      <c r="BQ24" s="2233"/>
      <c r="BR24" s="2233"/>
      <c r="BS24" s="2233"/>
      <c r="BT24" s="2233"/>
      <c r="BU24" s="2233"/>
      <c r="BV24" s="2233"/>
      <c r="BW24" s="2233"/>
      <c r="BX24" s="1493"/>
      <c r="BY24" s="1493"/>
      <c r="BZ24" s="1788" t="s">
        <v>1465</v>
      </c>
      <c r="CA24" s="1493"/>
      <c r="CB24" s="1493"/>
      <c r="CC24" s="1493"/>
      <c r="CD24" s="1503"/>
    </row>
    <row r="25" spans="2:82" s="72" customFormat="1" ht="30" customHeight="1">
      <c r="B25" s="1473"/>
      <c r="C25" s="1789" t="s">
        <v>1466</v>
      </c>
      <c r="D25" s="1399"/>
      <c r="E25" s="1399"/>
      <c r="F25" s="1399"/>
      <c r="G25" s="1399"/>
      <c r="H25" s="1399"/>
      <c r="I25" s="1399"/>
      <c r="J25" s="1399"/>
      <c r="K25" s="1399"/>
      <c r="L25" s="1399"/>
      <c r="M25" s="1399"/>
      <c r="N25" s="1399"/>
      <c r="O25" s="1399"/>
      <c r="P25" s="1399"/>
      <c r="Q25" s="1399"/>
      <c r="R25" s="1399"/>
      <c r="S25" s="1399"/>
      <c r="T25" s="1399"/>
      <c r="U25" s="1399"/>
      <c r="V25" s="1399"/>
      <c r="W25" s="1399"/>
      <c r="X25" s="2209"/>
      <c r="Y25" s="2210"/>
      <c r="Z25" s="2210"/>
      <c r="AA25" s="2210"/>
      <c r="AB25" s="2210"/>
      <c r="AC25" s="2211"/>
      <c r="AD25" s="1494"/>
      <c r="AE25" s="1494"/>
      <c r="AF25" s="1494"/>
      <c r="AG25" s="1494"/>
      <c r="AH25" s="2209"/>
      <c r="AI25" s="2210"/>
      <c r="AJ25" s="2210"/>
      <c r="AK25" s="2210"/>
      <c r="AL25" s="2210"/>
      <c r="AM25" s="2211"/>
      <c r="AN25" s="1494"/>
      <c r="AO25" s="1494"/>
      <c r="AP25" s="1494"/>
      <c r="AQ25" s="1494"/>
      <c r="AR25" s="1494"/>
      <c r="AS25" s="2209"/>
      <c r="AT25" s="2210"/>
      <c r="AU25" s="2210"/>
      <c r="AV25" s="2210"/>
      <c r="AW25" s="2210"/>
      <c r="AX25" s="2210"/>
      <c r="AY25" s="2210"/>
      <c r="AZ25" s="2210"/>
      <c r="BA25" s="2211"/>
      <c r="BB25" s="1494"/>
      <c r="BC25" s="1494"/>
      <c r="BD25" s="2209"/>
      <c r="BE25" s="2210"/>
      <c r="BF25" s="2210"/>
      <c r="BG25" s="2210"/>
      <c r="BH25" s="2210"/>
      <c r="BI25" s="2210"/>
      <c r="BJ25" s="2210"/>
      <c r="BK25" s="2210"/>
      <c r="BL25" s="2211"/>
      <c r="BM25" s="2225" t="s">
        <v>1467</v>
      </c>
      <c r="BN25" s="2226"/>
      <c r="BO25" s="2209"/>
      <c r="BP25" s="2210"/>
      <c r="BQ25" s="2210"/>
      <c r="BR25" s="2210"/>
      <c r="BS25" s="2210"/>
      <c r="BT25" s="2210"/>
      <c r="BU25" s="2210"/>
      <c r="BV25" s="2210"/>
      <c r="BW25" s="2211"/>
      <c r="BX25" s="1494"/>
      <c r="BY25" s="1494"/>
      <c r="BZ25" s="2209"/>
      <c r="CA25" s="2210"/>
      <c r="CB25" s="2211"/>
      <c r="CC25" s="1504"/>
      <c r="CD25" s="1503"/>
    </row>
    <row r="26" spans="2:82" s="72" customFormat="1" ht="30" customHeight="1">
      <c r="B26" s="1473"/>
      <c r="C26" s="1790" t="s">
        <v>1468</v>
      </c>
      <c r="D26" s="1399"/>
      <c r="E26" s="1399"/>
      <c r="F26" s="1399"/>
      <c r="G26" s="1399"/>
      <c r="H26" s="1399"/>
      <c r="I26" s="1399"/>
      <c r="J26" s="1399"/>
      <c r="K26" s="1399"/>
      <c r="L26" s="1399"/>
      <c r="M26" s="1399"/>
      <c r="N26" s="1399"/>
      <c r="O26" s="1399"/>
      <c r="P26" s="1399"/>
      <c r="Q26" s="1399"/>
      <c r="R26" s="1399"/>
      <c r="S26" s="1399"/>
      <c r="T26" s="1399"/>
      <c r="U26" s="1399"/>
      <c r="V26" s="1399"/>
      <c r="W26" s="1399"/>
      <c r="X26" s="2212"/>
      <c r="Y26" s="2213"/>
      <c r="Z26" s="2213"/>
      <c r="AA26" s="2213"/>
      <c r="AB26" s="2213"/>
      <c r="AC26" s="2214"/>
      <c r="AD26" s="1494"/>
      <c r="AE26" s="1494"/>
      <c r="AF26" s="1494"/>
      <c r="AG26" s="1494"/>
      <c r="AH26" s="2212"/>
      <c r="AI26" s="2213"/>
      <c r="AJ26" s="2213"/>
      <c r="AK26" s="2213"/>
      <c r="AL26" s="2213"/>
      <c r="AM26" s="2214"/>
      <c r="AN26" s="1494"/>
      <c r="AO26" s="1494"/>
      <c r="AP26" s="1494"/>
      <c r="AQ26" s="1494"/>
      <c r="AR26" s="1494"/>
      <c r="AS26" s="2212"/>
      <c r="AT26" s="2213"/>
      <c r="AU26" s="2213"/>
      <c r="AV26" s="2213"/>
      <c r="AW26" s="2213"/>
      <c r="AX26" s="2213"/>
      <c r="AY26" s="2213"/>
      <c r="AZ26" s="2213"/>
      <c r="BA26" s="2214"/>
      <c r="BB26" s="1494"/>
      <c r="BC26" s="1494"/>
      <c r="BD26" s="2212"/>
      <c r="BE26" s="2213"/>
      <c r="BF26" s="2213"/>
      <c r="BG26" s="2213"/>
      <c r="BH26" s="2213"/>
      <c r="BI26" s="2213"/>
      <c r="BJ26" s="2213"/>
      <c r="BK26" s="2213"/>
      <c r="BL26" s="2214"/>
      <c r="BM26" s="2227"/>
      <c r="BN26" s="2226"/>
      <c r="BO26" s="2212"/>
      <c r="BP26" s="2213"/>
      <c r="BQ26" s="2213"/>
      <c r="BR26" s="2213"/>
      <c r="BS26" s="2213"/>
      <c r="BT26" s="2213"/>
      <c r="BU26" s="2213"/>
      <c r="BV26" s="2213"/>
      <c r="BW26" s="2214"/>
      <c r="BX26" s="1494"/>
      <c r="BY26" s="1494"/>
      <c r="BZ26" s="2212"/>
      <c r="CA26" s="2213"/>
      <c r="CB26" s="2214"/>
      <c r="CC26" s="1504"/>
      <c r="CD26" s="1503"/>
    </row>
    <row r="27" spans="2:82" s="72" customFormat="1" ht="30" customHeight="1">
      <c r="B27" s="1473"/>
      <c r="C27" s="1399"/>
      <c r="D27" s="1399"/>
      <c r="E27" s="1399"/>
      <c r="F27" s="1399"/>
      <c r="G27" s="1399"/>
      <c r="H27" s="1399"/>
      <c r="I27" s="1399"/>
      <c r="J27" s="1399"/>
      <c r="K27" s="1399"/>
      <c r="L27" s="1399"/>
      <c r="M27" s="1399"/>
      <c r="N27" s="1399"/>
      <c r="O27" s="1399"/>
      <c r="P27" s="1399"/>
      <c r="Q27" s="1399"/>
      <c r="R27" s="1399"/>
      <c r="S27" s="1399"/>
      <c r="T27" s="1399"/>
      <c r="U27" s="1399"/>
      <c r="V27" s="1399"/>
      <c r="W27" s="1399"/>
      <c r="X27" s="2233"/>
      <c r="Y27" s="2233"/>
      <c r="Z27" s="2233"/>
      <c r="AA27" s="2233"/>
      <c r="AB27" s="2233"/>
      <c r="AC27" s="2233"/>
      <c r="AD27" s="1493"/>
      <c r="AE27" s="1491"/>
      <c r="AF27" s="1491"/>
      <c r="AG27" s="1493"/>
      <c r="AH27" s="2233"/>
      <c r="AI27" s="2233"/>
      <c r="AJ27" s="2233"/>
      <c r="AK27" s="2233"/>
      <c r="AL27" s="2233"/>
      <c r="AM27" s="2233"/>
      <c r="AN27" s="1491"/>
      <c r="AO27" s="1493"/>
      <c r="AP27" s="1493"/>
      <c r="AQ27" s="1493"/>
      <c r="AR27" s="1491"/>
      <c r="AS27" s="2233"/>
      <c r="AT27" s="2233"/>
      <c r="AU27" s="2233"/>
      <c r="AV27" s="2233"/>
      <c r="AW27" s="2233"/>
      <c r="AX27" s="2233"/>
      <c r="AY27" s="2233"/>
      <c r="AZ27" s="2233"/>
      <c r="BA27" s="2233"/>
      <c r="BB27" s="1493"/>
      <c r="BC27" s="1491"/>
      <c r="BD27" s="2233"/>
      <c r="BE27" s="2233"/>
      <c r="BF27" s="2233"/>
      <c r="BG27" s="2233"/>
      <c r="BH27" s="2233"/>
      <c r="BI27" s="2233"/>
      <c r="BJ27" s="2233"/>
      <c r="BK27" s="2233"/>
      <c r="BL27" s="2233"/>
      <c r="BM27" s="2233"/>
      <c r="BN27" s="2233"/>
      <c r="BO27" s="2233"/>
      <c r="BP27" s="2233"/>
      <c r="BQ27" s="2233"/>
      <c r="BR27" s="2233"/>
      <c r="BS27" s="2233"/>
      <c r="BT27" s="2233"/>
      <c r="BU27" s="2233"/>
      <c r="BV27" s="2233"/>
      <c r="BW27" s="2233"/>
      <c r="BX27" s="1493"/>
      <c r="BY27" s="1493"/>
      <c r="BZ27" s="1493"/>
      <c r="CA27" s="1493"/>
      <c r="CB27" s="1493"/>
      <c r="CC27" s="1493"/>
      <c r="CD27" s="1503"/>
    </row>
    <row r="28" spans="2:82" s="72" customFormat="1" ht="30" customHeight="1">
      <c r="B28" s="1473"/>
      <c r="C28" s="1399"/>
      <c r="D28" s="1399"/>
      <c r="E28" s="1399"/>
      <c r="F28" s="1399"/>
      <c r="G28" s="1399"/>
      <c r="H28" s="1399"/>
      <c r="I28" s="1399"/>
      <c r="J28" s="1399"/>
      <c r="K28" s="1399"/>
      <c r="L28" s="1399"/>
      <c r="M28" s="1399"/>
      <c r="N28" s="1399"/>
      <c r="O28" s="1399"/>
      <c r="P28" s="1399"/>
      <c r="Q28" s="1399"/>
      <c r="R28" s="1399"/>
      <c r="S28" s="1399"/>
      <c r="T28" s="1399"/>
      <c r="U28" s="1399"/>
      <c r="V28" s="1399"/>
      <c r="W28" s="1399"/>
      <c r="X28" s="2238" t="s">
        <v>1469</v>
      </c>
      <c r="Y28" s="2239"/>
      <c r="Z28" s="2239"/>
      <c r="AA28" s="2239"/>
      <c r="AB28" s="2239"/>
      <c r="AC28" s="2239"/>
      <c r="AD28" s="1493"/>
      <c r="AE28" s="1491"/>
      <c r="AF28" s="1491"/>
      <c r="AG28" s="1493"/>
      <c r="AH28" s="2238" t="s">
        <v>1470</v>
      </c>
      <c r="AI28" s="2239"/>
      <c r="AJ28" s="2239"/>
      <c r="AK28" s="2239"/>
      <c r="AL28" s="2239"/>
      <c r="AM28" s="2239"/>
      <c r="AN28" s="1491"/>
      <c r="AO28" s="1493"/>
      <c r="AP28" s="1493"/>
      <c r="AQ28" s="1493"/>
      <c r="AR28" s="1491"/>
      <c r="AS28" s="2238" t="s">
        <v>1471</v>
      </c>
      <c r="AT28" s="2239"/>
      <c r="AU28" s="2239"/>
      <c r="AV28" s="2239"/>
      <c r="AW28" s="2239"/>
      <c r="AX28" s="2239"/>
      <c r="AY28" s="2239"/>
      <c r="AZ28" s="2239"/>
      <c r="BA28" s="2239"/>
      <c r="BB28" s="1493"/>
      <c r="BC28" s="1491"/>
      <c r="BD28" s="2232" t="s">
        <v>1472</v>
      </c>
      <c r="BE28" s="2233"/>
      <c r="BF28" s="2233"/>
      <c r="BG28" s="2233"/>
      <c r="BH28" s="2233"/>
      <c r="BI28" s="2233"/>
      <c r="BJ28" s="2233"/>
      <c r="BK28" s="2233"/>
      <c r="BL28" s="2233"/>
      <c r="BM28" s="2233"/>
      <c r="BN28" s="2233"/>
      <c r="BO28" s="2233"/>
      <c r="BP28" s="2233"/>
      <c r="BQ28" s="2233"/>
      <c r="BR28" s="2233"/>
      <c r="BS28" s="2233"/>
      <c r="BT28" s="2233"/>
      <c r="BU28" s="2233"/>
      <c r="BV28" s="2233"/>
      <c r="BW28" s="2233"/>
      <c r="BX28" s="1493"/>
      <c r="BY28" s="1493"/>
      <c r="BZ28" s="1788" t="s">
        <v>1473</v>
      </c>
      <c r="CA28" s="1493"/>
      <c r="CB28" s="1493"/>
      <c r="CC28" s="1493"/>
      <c r="CD28" s="1503"/>
    </row>
    <row r="29" spans="2:82" s="72" customFormat="1" ht="30" customHeight="1">
      <c r="B29" s="1473"/>
      <c r="C29" s="1789" t="s">
        <v>1474</v>
      </c>
      <c r="D29" s="1399"/>
      <c r="E29" s="1399"/>
      <c r="F29" s="1399"/>
      <c r="G29" s="1399"/>
      <c r="H29" s="1399"/>
      <c r="I29" s="1399"/>
      <c r="J29" s="1399"/>
      <c r="K29" s="1399"/>
      <c r="L29" s="1399"/>
      <c r="M29" s="1399"/>
      <c r="N29" s="1399"/>
      <c r="O29" s="1399"/>
      <c r="P29" s="1399"/>
      <c r="Q29" s="1399"/>
      <c r="R29" s="1399"/>
      <c r="S29" s="1399"/>
      <c r="T29" s="1399"/>
      <c r="U29" s="1399"/>
      <c r="V29" s="1399"/>
      <c r="W29" s="1399"/>
      <c r="X29" s="2209"/>
      <c r="Y29" s="2210"/>
      <c r="Z29" s="2210"/>
      <c r="AA29" s="2210"/>
      <c r="AB29" s="2210"/>
      <c r="AC29" s="2211"/>
      <c r="AD29" s="1494"/>
      <c r="AE29" s="1494"/>
      <c r="AF29" s="1494"/>
      <c r="AG29" s="1494"/>
      <c r="AH29" s="2209"/>
      <c r="AI29" s="2210"/>
      <c r="AJ29" s="2210"/>
      <c r="AK29" s="2210"/>
      <c r="AL29" s="2210"/>
      <c r="AM29" s="2211"/>
      <c r="AN29" s="1494"/>
      <c r="AO29" s="1494"/>
      <c r="AP29" s="1494"/>
      <c r="AQ29" s="1494"/>
      <c r="AR29" s="1494"/>
      <c r="AS29" s="2209"/>
      <c r="AT29" s="2210"/>
      <c r="AU29" s="2210"/>
      <c r="AV29" s="2210"/>
      <c r="AW29" s="2210"/>
      <c r="AX29" s="2210"/>
      <c r="AY29" s="2210"/>
      <c r="AZ29" s="2210"/>
      <c r="BA29" s="2211"/>
      <c r="BB29" s="1494"/>
      <c r="BC29" s="1494"/>
      <c r="BD29" s="2209"/>
      <c r="BE29" s="2210"/>
      <c r="BF29" s="2210"/>
      <c r="BG29" s="2210"/>
      <c r="BH29" s="2210"/>
      <c r="BI29" s="2210"/>
      <c r="BJ29" s="2210"/>
      <c r="BK29" s="2210"/>
      <c r="BL29" s="2211"/>
      <c r="BM29" s="2225" t="s">
        <v>1467</v>
      </c>
      <c r="BN29" s="2226"/>
      <c r="BO29" s="2209"/>
      <c r="BP29" s="2210"/>
      <c r="BQ29" s="2210"/>
      <c r="BR29" s="2210"/>
      <c r="BS29" s="2210"/>
      <c r="BT29" s="2210"/>
      <c r="BU29" s="2210"/>
      <c r="BV29" s="2210"/>
      <c r="BW29" s="2211"/>
      <c r="BX29" s="1494"/>
      <c r="BY29" s="1494"/>
      <c r="BZ29" s="2209"/>
      <c r="CA29" s="2210"/>
      <c r="CB29" s="2211"/>
      <c r="CC29" s="1504"/>
      <c r="CD29" s="1503"/>
    </row>
    <row r="30" spans="2:82" s="72" customFormat="1" ht="30" customHeight="1">
      <c r="B30" s="1473"/>
      <c r="C30" s="1790" t="s">
        <v>1475</v>
      </c>
      <c r="D30" s="1399"/>
      <c r="E30" s="1399"/>
      <c r="F30" s="1399"/>
      <c r="G30" s="1399"/>
      <c r="H30" s="1399"/>
      <c r="I30" s="1399"/>
      <c r="J30" s="1399"/>
      <c r="K30" s="1399"/>
      <c r="L30" s="1399"/>
      <c r="M30" s="1399"/>
      <c r="N30" s="1399"/>
      <c r="O30" s="1399"/>
      <c r="P30" s="1399"/>
      <c r="Q30" s="1399"/>
      <c r="R30" s="1399"/>
      <c r="S30" s="1399"/>
      <c r="T30" s="1399"/>
      <c r="U30" s="1399"/>
      <c r="V30" s="1399"/>
      <c r="W30" s="1399"/>
      <c r="X30" s="2212"/>
      <c r="Y30" s="2213"/>
      <c r="Z30" s="2213"/>
      <c r="AA30" s="2213"/>
      <c r="AB30" s="2213"/>
      <c r="AC30" s="2214"/>
      <c r="AD30" s="1494"/>
      <c r="AE30" s="1494"/>
      <c r="AF30" s="1494"/>
      <c r="AG30" s="1494"/>
      <c r="AH30" s="2212"/>
      <c r="AI30" s="2213"/>
      <c r="AJ30" s="2213"/>
      <c r="AK30" s="2213"/>
      <c r="AL30" s="2213"/>
      <c r="AM30" s="2214"/>
      <c r="AN30" s="1494"/>
      <c r="AO30" s="1494"/>
      <c r="AP30" s="1494"/>
      <c r="AQ30" s="1494"/>
      <c r="AR30" s="1494"/>
      <c r="AS30" s="2212"/>
      <c r="AT30" s="2213"/>
      <c r="AU30" s="2213"/>
      <c r="AV30" s="2213"/>
      <c r="AW30" s="2213"/>
      <c r="AX30" s="2213"/>
      <c r="AY30" s="2213"/>
      <c r="AZ30" s="2213"/>
      <c r="BA30" s="2214"/>
      <c r="BB30" s="1494"/>
      <c r="BC30" s="1494"/>
      <c r="BD30" s="2212"/>
      <c r="BE30" s="2213"/>
      <c r="BF30" s="2213"/>
      <c r="BG30" s="2213"/>
      <c r="BH30" s="2213"/>
      <c r="BI30" s="2213"/>
      <c r="BJ30" s="2213"/>
      <c r="BK30" s="2213"/>
      <c r="BL30" s="2214"/>
      <c r="BM30" s="2227"/>
      <c r="BN30" s="2226"/>
      <c r="BO30" s="2212"/>
      <c r="BP30" s="2213"/>
      <c r="BQ30" s="2213"/>
      <c r="BR30" s="2213"/>
      <c r="BS30" s="2213"/>
      <c r="BT30" s="2213"/>
      <c r="BU30" s="2213"/>
      <c r="BV30" s="2213"/>
      <c r="BW30" s="2214"/>
      <c r="BX30" s="1494"/>
      <c r="BY30" s="1494"/>
      <c r="BZ30" s="2212"/>
      <c r="CA30" s="2213"/>
      <c r="CB30" s="2214"/>
      <c r="CC30" s="1504"/>
      <c r="CD30" s="1503"/>
    </row>
    <row r="31" spans="2:82" s="72" customFormat="1" ht="30" customHeight="1">
      <c r="B31" s="1474"/>
      <c r="C31" s="1475"/>
      <c r="D31" s="1475"/>
      <c r="E31" s="1475"/>
      <c r="F31" s="1475"/>
      <c r="G31" s="1475"/>
      <c r="H31" s="1475"/>
      <c r="I31" s="1475"/>
      <c r="J31" s="1475"/>
      <c r="K31" s="1475"/>
      <c r="L31" s="1475"/>
      <c r="M31" s="1475"/>
      <c r="N31" s="1475"/>
      <c r="O31" s="1475"/>
      <c r="P31" s="1475"/>
      <c r="Q31" s="1475"/>
      <c r="R31" s="1475"/>
      <c r="S31" s="1475"/>
      <c r="T31" s="1475"/>
      <c r="U31" s="1475"/>
      <c r="V31" s="1475"/>
      <c r="W31" s="1475"/>
      <c r="X31" s="1475"/>
      <c r="Y31" s="1475"/>
      <c r="Z31" s="1475"/>
      <c r="AA31" s="1475"/>
      <c r="AB31" s="1475"/>
      <c r="AC31" s="1475"/>
      <c r="AD31" s="1475"/>
      <c r="AE31" s="1475"/>
      <c r="AF31" s="1475"/>
      <c r="AG31" s="1475"/>
      <c r="AH31" s="1475"/>
      <c r="AI31" s="1475"/>
      <c r="AJ31" s="1475"/>
      <c r="AK31" s="1475"/>
      <c r="AL31" s="1475"/>
      <c r="AM31" s="1475"/>
      <c r="AN31" s="1475"/>
      <c r="AO31" s="1475"/>
      <c r="AP31" s="1475"/>
      <c r="AQ31" s="1475"/>
      <c r="AR31" s="1475"/>
      <c r="AS31" s="1475"/>
      <c r="AT31" s="1475"/>
      <c r="AU31" s="1475"/>
      <c r="AV31" s="1475"/>
      <c r="AW31" s="1475"/>
      <c r="AX31" s="1475"/>
      <c r="AY31" s="1475"/>
      <c r="AZ31" s="1475"/>
      <c r="BA31" s="1475"/>
      <c r="BB31" s="1475"/>
      <c r="BC31" s="1475"/>
      <c r="BD31" s="1475"/>
      <c r="BE31" s="1475"/>
      <c r="BF31" s="1475"/>
      <c r="BG31" s="1475"/>
      <c r="BH31" s="1475"/>
      <c r="BI31" s="1475"/>
      <c r="BJ31" s="1475"/>
      <c r="BK31" s="1475"/>
      <c r="BL31" s="1475"/>
      <c r="BM31" s="1475"/>
      <c r="BN31" s="1475"/>
      <c r="BO31" s="1475"/>
      <c r="BP31" s="1475"/>
      <c r="BQ31" s="1475"/>
      <c r="BR31" s="1475"/>
      <c r="BS31" s="1475"/>
      <c r="BT31" s="1475"/>
      <c r="BU31" s="1475"/>
      <c r="BV31" s="1475"/>
      <c r="BW31" s="1497"/>
      <c r="BX31" s="1475"/>
      <c r="BY31" s="1475"/>
      <c r="BZ31" s="1475"/>
      <c r="CA31" s="1475"/>
      <c r="CB31" s="1475"/>
      <c r="CC31" s="1475"/>
      <c r="CD31" s="1505"/>
    </row>
    <row r="32" spans="2:82" s="73" customFormat="1" ht="30" customHeight="1">
      <c r="B32" s="1466"/>
      <c r="D32" s="1352"/>
      <c r="E32" s="1352"/>
      <c r="F32" s="1352"/>
      <c r="G32" s="1352"/>
      <c r="H32" s="1352"/>
      <c r="I32" s="1352"/>
      <c r="J32" s="1352"/>
      <c r="K32" s="1352"/>
      <c r="L32" s="1352"/>
      <c r="M32" s="1352"/>
      <c r="N32" s="1352"/>
      <c r="O32" s="1352"/>
      <c r="P32" s="1352"/>
      <c r="Q32" s="1352"/>
      <c r="R32" s="1352"/>
      <c r="S32" s="1352"/>
      <c r="T32" s="1352"/>
      <c r="U32" s="1352"/>
      <c r="V32" s="1352"/>
      <c r="W32" s="1352"/>
      <c r="X32" s="1352"/>
      <c r="Y32" s="1352"/>
      <c r="Z32" s="1352"/>
      <c r="AA32" s="1352"/>
      <c r="AB32" s="1352"/>
      <c r="AC32" s="1352"/>
      <c r="AD32" s="1352"/>
      <c r="AE32" s="1352"/>
      <c r="AF32" s="1352"/>
      <c r="AG32" s="1352"/>
      <c r="AH32" s="1352"/>
      <c r="AI32" s="1352"/>
      <c r="AJ32" s="1352"/>
      <c r="AK32" s="1352"/>
      <c r="AL32" s="1352"/>
      <c r="AM32" s="1352"/>
      <c r="AN32" s="1352"/>
      <c r="AO32" s="1352"/>
      <c r="AP32" s="1352"/>
      <c r="AQ32" s="1352"/>
      <c r="AR32" s="1352"/>
      <c r="AS32" s="1352"/>
      <c r="AT32" s="1352"/>
      <c r="AU32" s="1352"/>
      <c r="AV32" s="1352"/>
      <c r="AW32" s="1352"/>
      <c r="AX32" s="1352"/>
      <c r="AY32" s="1352"/>
      <c r="AZ32" s="1352"/>
      <c r="BA32" s="377"/>
      <c r="BB32" s="377"/>
      <c r="BC32" s="377"/>
      <c r="BD32" s="377"/>
      <c r="BE32" s="377"/>
      <c r="BF32" s="377"/>
      <c r="BG32" s="377"/>
      <c r="BH32" s="377"/>
      <c r="BI32" s="377"/>
      <c r="BJ32" s="377"/>
      <c r="BK32" s="377"/>
      <c r="BL32" s="377"/>
      <c r="BM32" s="377"/>
      <c r="BN32" s="377"/>
      <c r="BO32" s="377"/>
      <c r="BP32" s="377"/>
      <c r="BQ32" s="377"/>
      <c r="BR32" s="377"/>
      <c r="BS32" s="377"/>
      <c r="BT32" s="377"/>
      <c r="BU32" s="377"/>
      <c r="BV32" s="377"/>
      <c r="CD32" s="152"/>
    </row>
    <row r="33" spans="2:82" s="72" customFormat="1" ht="30" customHeight="1">
      <c r="B33" s="1466"/>
      <c r="C33" s="73"/>
      <c r="D33" s="1352"/>
      <c r="E33" s="1352"/>
      <c r="F33" s="1352"/>
      <c r="G33" s="1352"/>
      <c r="H33" s="1352"/>
      <c r="I33" s="1352"/>
      <c r="J33" s="1352"/>
      <c r="K33" s="1352"/>
      <c r="L33" s="1352"/>
      <c r="M33" s="1352"/>
      <c r="N33" s="1352"/>
      <c r="O33" s="1352"/>
      <c r="P33" s="1352"/>
      <c r="Q33" s="1352"/>
      <c r="R33" s="1352"/>
      <c r="S33" s="1352"/>
      <c r="T33" s="1352"/>
      <c r="U33" s="1352"/>
      <c r="V33" s="1352"/>
      <c r="W33" s="1352"/>
      <c r="X33" s="1352"/>
      <c r="Y33" s="1352"/>
      <c r="Z33" s="1352"/>
      <c r="AA33" s="1352"/>
      <c r="AB33" s="1370"/>
      <c r="AC33" s="1352"/>
      <c r="AD33" s="1352"/>
      <c r="AE33" s="1352"/>
      <c r="AF33" s="1352"/>
      <c r="AG33" s="1352"/>
      <c r="AH33" s="1352"/>
      <c r="AI33" s="1352"/>
      <c r="AJ33" s="1352"/>
      <c r="AK33" s="1352"/>
      <c r="AL33" s="1352"/>
      <c r="AM33" s="1352"/>
      <c r="AN33" s="1352"/>
      <c r="AO33" s="1352"/>
      <c r="AP33" s="1352"/>
      <c r="AQ33" s="1352"/>
      <c r="AR33" s="1352"/>
      <c r="AS33" s="1352"/>
      <c r="AT33" s="1352"/>
      <c r="AU33" s="1352"/>
      <c r="AV33" s="1352"/>
      <c r="AW33" s="1352"/>
      <c r="AX33" s="1352"/>
      <c r="AY33" s="1352"/>
      <c r="AZ33" s="73"/>
      <c r="BA33" s="73"/>
      <c r="BB33" s="73"/>
      <c r="BC33" s="73"/>
      <c r="BD33" s="73"/>
      <c r="BE33" s="73"/>
      <c r="BF33" s="73"/>
      <c r="BG33" s="73"/>
      <c r="BH33" s="73"/>
      <c r="BI33" s="73"/>
      <c r="BJ33" s="1352"/>
      <c r="BK33" s="1352"/>
      <c r="BL33" s="1352"/>
      <c r="BM33" s="1352"/>
      <c r="BN33" s="1352"/>
      <c r="BO33" s="1352"/>
      <c r="BP33" s="1352"/>
      <c r="BQ33" s="1352"/>
      <c r="BR33" s="1352"/>
      <c r="BS33" s="1352"/>
      <c r="BT33" s="1352"/>
      <c r="BU33" s="1352"/>
      <c r="BV33" s="1352"/>
      <c r="BW33" s="73"/>
      <c r="CD33" s="1134"/>
    </row>
    <row r="34" spans="2:82" s="72" customFormat="1" ht="30" customHeight="1">
      <c r="B34" s="1466"/>
      <c r="C34" s="1786" t="s">
        <v>1476</v>
      </c>
      <c r="D34" s="1476" t="s">
        <v>1477</v>
      </c>
      <c r="E34" s="1476"/>
      <c r="F34" s="1476"/>
      <c r="G34" s="1476"/>
      <c r="H34" s="1476"/>
      <c r="I34" s="1476"/>
      <c r="J34" s="1476"/>
      <c r="K34" s="1476"/>
      <c r="L34" s="1476"/>
      <c r="M34" s="1476"/>
      <c r="N34" s="1476"/>
      <c r="O34" s="1476"/>
      <c r="P34" s="1476"/>
      <c r="Q34" s="1476"/>
      <c r="R34" s="1476"/>
      <c r="S34" s="1476"/>
      <c r="T34" s="1476"/>
      <c r="U34" s="1476"/>
      <c r="V34" s="1476"/>
      <c r="W34" s="1476"/>
      <c r="X34" s="1476"/>
      <c r="Y34" s="1476"/>
      <c r="Z34" s="1476"/>
      <c r="AA34" s="1476"/>
      <c r="AB34" s="1476"/>
      <c r="AC34" s="1476"/>
      <c r="AD34" s="1476"/>
      <c r="AE34" s="1476"/>
      <c r="AF34" s="1476"/>
      <c r="AG34" s="1476"/>
      <c r="AH34" s="1476"/>
      <c r="AI34" s="1476"/>
      <c r="AJ34" s="1476"/>
      <c r="AK34" s="1476"/>
      <c r="AL34" s="1476"/>
      <c r="AM34" s="1476"/>
      <c r="AN34" s="1476"/>
      <c r="AO34" s="1476"/>
      <c r="AP34" s="1476"/>
      <c r="AQ34" s="1476"/>
      <c r="AR34" s="1476"/>
      <c r="AS34" s="1476"/>
      <c r="AT34" s="1476"/>
      <c r="AU34" s="1476"/>
      <c r="AV34" s="1476"/>
      <c r="AW34" s="1476"/>
      <c r="AX34" s="1476"/>
      <c r="AY34" s="1476"/>
      <c r="AZ34" s="1476"/>
      <c r="BA34" s="377"/>
      <c r="BB34" s="377"/>
      <c r="BC34" s="377"/>
      <c r="BD34" s="377"/>
      <c r="BE34" s="377"/>
      <c r="BF34" s="377"/>
      <c r="BG34" s="377"/>
      <c r="BH34" s="377"/>
      <c r="BI34" s="377"/>
      <c r="BJ34" s="377"/>
      <c r="BK34" s="377"/>
      <c r="BL34" s="377"/>
      <c r="BM34" s="377"/>
      <c r="BN34" s="377"/>
      <c r="BO34" s="377"/>
      <c r="BP34" s="377"/>
      <c r="BQ34" s="377"/>
      <c r="BR34" s="377"/>
      <c r="BS34" s="377"/>
      <c r="BT34" s="377"/>
      <c r="BU34" s="377"/>
      <c r="BV34" s="377"/>
      <c r="BW34" s="73"/>
      <c r="CD34" s="1134"/>
    </row>
    <row r="35" spans="2:82" s="73" customFormat="1" ht="30" customHeight="1">
      <c r="B35" s="1466"/>
      <c r="C35" s="1352"/>
      <c r="D35" s="284" t="s">
        <v>1478</v>
      </c>
      <c r="E35" s="1476"/>
      <c r="F35" s="1476"/>
      <c r="G35" s="1476"/>
      <c r="H35" s="1476"/>
      <c r="I35" s="1476"/>
      <c r="J35" s="1476"/>
      <c r="K35" s="1476"/>
      <c r="L35" s="1476"/>
      <c r="M35" s="1476"/>
      <c r="N35" s="1476"/>
      <c r="O35" s="1476"/>
      <c r="P35" s="1476"/>
      <c r="Q35" s="1476"/>
      <c r="R35" s="1476"/>
      <c r="S35" s="1476"/>
      <c r="T35" s="1476"/>
      <c r="U35" s="1476"/>
      <c r="V35" s="1476"/>
      <c r="W35" s="1476"/>
      <c r="X35" s="1476"/>
      <c r="Y35" s="1476"/>
      <c r="Z35" s="1476"/>
      <c r="AA35" s="1476"/>
      <c r="AB35" s="1476"/>
      <c r="AC35" s="1476"/>
      <c r="AD35" s="1476"/>
      <c r="AE35" s="1476"/>
      <c r="AF35" s="1476"/>
      <c r="AG35" s="1476"/>
      <c r="AH35" s="1476"/>
      <c r="AI35" s="1476"/>
      <c r="AJ35" s="1476"/>
      <c r="AK35" s="1476"/>
      <c r="AL35" s="1476"/>
      <c r="AM35" s="1476"/>
      <c r="AN35" s="1476"/>
      <c r="AO35" s="1476"/>
      <c r="AP35" s="1476"/>
      <c r="AQ35" s="1476"/>
      <c r="AR35" s="1476"/>
      <c r="AS35" s="1476"/>
      <c r="AT35" s="1476"/>
      <c r="AU35" s="1476"/>
      <c r="AV35" s="1476"/>
      <c r="AW35" s="1476"/>
      <c r="AX35" s="1476"/>
      <c r="AY35" s="1476"/>
      <c r="AZ35" s="1476"/>
      <c r="BA35" s="377"/>
      <c r="BB35" s="377"/>
      <c r="BC35" s="377"/>
      <c r="BD35" s="377"/>
      <c r="BE35" s="377"/>
      <c r="BF35" s="377"/>
      <c r="BG35" s="377"/>
      <c r="BH35" s="377"/>
      <c r="BI35" s="377"/>
      <c r="BJ35" s="377"/>
      <c r="BK35" s="377"/>
      <c r="BL35" s="377"/>
      <c r="BM35" s="377"/>
      <c r="BN35" s="377"/>
      <c r="BO35" s="377"/>
      <c r="BP35" s="377"/>
      <c r="BQ35" s="377"/>
      <c r="BR35" s="377"/>
      <c r="BS35" s="377"/>
      <c r="BT35" s="377"/>
      <c r="BU35" s="377"/>
      <c r="BV35" s="377"/>
      <c r="BY35" s="1498"/>
      <c r="BZ35" s="1498"/>
      <c r="CD35" s="152"/>
    </row>
    <row r="36" spans="2:82" s="73" customFormat="1" ht="30" customHeight="1">
      <c r="B36" s="1466"/>
      <c r="C36" s="1352"/>
      <c r="D36" s="284"/>
      <c r="E36" s="1476"/>
      <c r="F36" s="1476"/>
      <c r="G36" s="1476"/>
      <c r="H36" s="1476"/>
      <c r="I36" s="1476"/>
      <c r="J36" s="1476"/>
      <c r="K36" s="1476"/>
      <c r="L36" s="1476"/>
      <c r="M36" s="1476"/>
      <c r="N36" s="1476"/>
      <c r="O36" s="1476"/>
      <c r="P36" s="1476"/>
      <c r="Q36" s="1476"/>
      <c r="R36" s="1476"/>
      <c r="S36" s="1476"/>
      <c r="T36" s="1476"/>
      <c r="U36" s="1476"/>
      <c r="V36" s="1476"/>
      <c r="W36" s="1476"/>
      <c r="X36" s="1476"/>
      <c r="Y36" s="1476"/>
      <c r="Z36" s="1476"/>
      <c r="AA36" s="1476"/>
      <c r="AB36" s="1476"/>
      <c r="AC36" s="1476"/>
      <c r="AD36" s="1476"/>
      <c r="AE36" s="1476"/>
      <c r="AF36" s="1476"/>
      <c r="AG36" s="1476"/>
      <c r="AH36" s="1476"/>
      <c r="AI36" s="1476"/>
      <c r="AJ36" s="1476"/>
      <c r="AK36" s="1476"/>
      <c r="AL36" s="1476"/>
      <c r="AM36" s="1476"/>
      <c r="AN36" s="1476"/>
      <c r="AO36" s="1476"/>
      <c r="AP36" s="1476"/>
      <c r="AQ36" s="1476"/>
      <c r="AR36" s="1476"/>
      <c r="AS36" s="1476"/>
      <c r="AT36" s="1476"/>
      <c r="AU36" s="1476"/>
      <c r="AV36" s="1476"/>
      <c r="AW36" s="1476"/>
      <c r="AX36" s="1476"/>
      <c r="AY36" s="1476"/>
      <c r="AZ36" s="1476"/>
      <c r="BA36" s="377"/>
      <c r="BB36" s="377"/>
      <c r="BC36" s="377"/>
      <c r="BD36" s="377"/>
      <c r="BE36" s="377"/>
      <c r="BF36" s="377"/>
      <c r="BG36" s="377"/>
      <c r="BH36" s="377"/>
      <c r="BI36" s="377"/>
      <c r="BJ36" s="377"/>
      <c r="BK36" s="377"/>
      <c r="BL36" s="377"/>
      <c r="BM36" s="377"/>
      <c r="BN36" s="377"/>
      <c r="BO36" s="377"/>
      <c r="BP36" s="377"/>
      <c r="BQ36" s="377"/>
      <c r="BR36" s="377"/>
      <c r="BS36" s="377"/>
      <c r="BT36" s="377"/>
      <c r="BU36" s="377"/>
      <c r="BV36" s="377"/>
      <c r="BY36" s="229"/>
      <c r="BZ36" s="1791" t="s">
        <v>1479</v>
      </c>
      <c r="CD36" s="152"/>
    </row>
    <row r="37" spans="2:82" s="73" customFormat="1" ht="30" customHeight="1">
      <c r="B37" s="1466"/>
      <c r="C37" s="1352"/>
      <c r="D37" s="2208"/>
      <c r="E37" s="2208"/>
      <c r="F37" s="2208"/>
      <c r="G37" s="2208"/>
      <c r="H37" s="2208"/>
      <c r="I37" s="2208"/>
      <c r="J37" s="2208"/>
      <c r="K37" s="2208"/>
      <c r="L37" s="2208"/>
      <c r="M37" s="2208"/>
      <c r="N37" s="2208"/>
      <c r="O37" s="2208"/>
      <c r="P37" s="2208"/>
      <c r="Q37" s="2208"/>
      <c r="R37" s="2208"/>
      <c r="S37" s="2208"/>
      <c r="T37" s="2208"/>
      <c r="U37" s="2208"/>
      <c r="V37" s="2208"/>
      <c r="W37" s="2208"/>
      <c r="X37" s="2208"/>
      <c r="Y37" s="2208"/>
      <c r="Z37" s="2208"/>
      <c r="AA37" s="2208"/>
      <c r="AB37" s="2208"/>
      <c r="AC37" s="2208"/>
      <c r="AD37" s="2208"/>
      <c r="AE37" s="2208"/>
      <c r="AF37" s="2208"/>
      <c r="AG37" s="2208"/>
      <c r="AH37" s="2208"/>
      <c r="AI37" s="2208"/>
      <c r="AJ37" s="2208"/>
      <c r="AK37" s="2208"/>
      <c r="AL37" s="2208"/>
      <c r="AM37" s="2208"/>
      <c r="AN37" s="2208"/>
      <c r="AO37" s="2208"/>
      <c r="AP37" s="2208"/>
      <c r="AQ37" s="2208"/>
      <c r="AR37" s="2208"/>
      <c r="AS37" s="2208"/>
      <c r="AT37" s="2208"/>
      <c r="AU37" s="2208"/>
      <c r="AV37" s="2208"/>
      <c r="AW37" s="2208"/>
      <c r="AX37" s="2208"/>
      <c r="AY37" s="2208"/>
      <c r="AZ37" s="2208"/>
      <c r="BA37" s="2208"/>
      <c r="BB37" s="2208"/>
      <c r="BC37" s="2208"/>
      <c r="BD37" s="2208"/>
      <c r="BE37" s="2208"/>
      <c r="BF37" s="2208"/>
      <c r="BG37" s="2208"/>
      <c r="BH37" s="2208"/>
      <c r="BI37" s="2208"/>
      <c r="BJ37" s="2208"/>
      <c r="BK37" s="2208"/>
      <c r="BL37" s="2208"/>
      <c r="BM37" s="2208"/>
      <c r="BN37" s="2208"/>
      <c r="BO37" s="2208"/>
      <c r="BP37" s="2208"/>
      <c r="BQ37" s="2208"/>
      <c r="BR37" s="2208"/>
      <c r="BS37" s="2208"/>
      <c r="BT37" s="2208"/>
      <c r="BU37" s="2208"/>
      <c r="BV37" s="2208"/>
      <c r="BW37" s="2208"/>
      <c r="BX37" s="2208"/>
      <c r="BY37" s="2208"/>
      <c r="BZ37" s="2208"/>
      <c r="CA37" s="2208"/>
      <c r="CB37" s="2208"/>
      <c r="CD37" s="152"/>
    </row>
    <row r="38" spans="2:82" s="73" customFormat="1" ht="30" customHeight="1">
      <c r="B38" s="1466"/>
      <c r="C38" s="339"/>
      <c r="D38" s="2208"/>
      <c r="E38" s="2208"/>
      <c r="F38" s="2208"/>
      <c r="G38" s="2208"/>
      <c r="H38" s="2208"/>
      <c r="I38" s="2208"/>
      <c r="J38" s="2208"/>
      <c r="K38" s="2208"/>
      <c r="L38" s="2208"/>
      <c r="M38" s="2208"/>
      <c r="N38" s="2208"/>
      <c r="O38" s="2208"/>
      <c r="P38" s="2208"/>
      <c r="Q38" s="2208"/>
      <c r="R38" s="2208"/>
      <c r="S38" s="2208"/>
      <c r="T38" s="2208"/>
      <c r="U38" s="2208"/>
      <c r="V38" s="2208"/>
      <c r="W38" s="2208"/>
      <c r="X38" s="2208"/>
      <c r="Y38" s="2208"/>
      <c r="Z38" s="2208"/>
      <c r="AA38" s="2208"/>
      <c r="AB38" s="2208"/>
      <c r="AC38" s="2208"/>
      <c r="AD38" s="2208"/>
      <c r="AE38" s="2208"/>
      <c r="AF38" s="2208"/>
      <c r="AG38" s="2208"/>
      <c r="AH38" s="2208"/>
      <c r="AI38" s="2208"/>
      <c r="AJ38" s="2208"/>
      <c r="AK38" s="2208"/>
      <c r="AL38" s="2208"/>
      <c r="AM38" s="2208"/>
      <c r="AN38" s="2208"/>
      <c r="AO38" s="2208"/>
      <c r="AP38" s="2208"/>
      <c r="AQ38" s="2208"/>
      <c r="AR38" s="2208"/>
      <c r="AS38" s="2208"/>
      <c r="AT38" s="2208"/>
      <c r="AU38" s="2208"/>
      <c r="AV38" s="2208"/>
      <c r="AW38" s="2208"/>
      <c r="AX38" s="2208"/>
      <c r="AY38" s="2208"/>
      <c r="AZ38" s="2208"/>
      <c r="BA38" s="2208"/>
      <c r="BB38" s="2208"/>
      <c r="BC38" s="2208"/>
      <c r="BD38" s="2208"/>
      <c r="BE38" s="2208"/>
      <c r="BF38" s="2208"/>
      <c r="BG38" s="2208"/>
      <c r="BH38" s="2208"/>
      <c r="BI38" s="2208"/>
      <c r="BJ38" s="2208"/>
      <c r="BK38" s="2208"/>
      <c r="BL38" s="2208"/>
      <c r="BM38" s="2208"/>
      <c r="BN38" s="2208"/>
      <c r="BO38" s="2208"/>
      <c r="BP38" s="2208"/>
      <c r="BQ38" s="2208"/>
      <c r="BR38" s="2208"/>
      <c r="BS38" s="2208"/>
      <c r="BT38" s="2208"/>
      <c r="BU38" s="2208"/>
      <c r="BV38" s="2208"/>
      <c r="BW38" s="2208"/>
      <c r="BX38" s="2208"/>
      <c r="BY38" s="2208"/>
      <c r="BZ38" s="2208"/>
      <c r="CA38" s="2208"/>
      <c r="CB38" s="2208"/>
      <c r="CD38" s="152"/>
    </row>
    <row r="39" spans="2:82" s="73" customFormat="1" ht="30" customHeight="1">
      <c r="B39" s="1466"/>
      <c r="C39" s="339"/>
      <c r="D39" s="2208"/>
      <c r="E39" s="2208"/>
      <c r="F39" s="2208"/>
      <c r="G39" s="2208"/>
      <c r="H39" s="2208"/>
      <c r="I39" s="2208"/>
      <c r="J39" s="2208"/>
      <c r="K39" s="2208"/>
      <c r="L39" s="2208"/>
      <c r="M39" s="2208"/>
      <c r="N39" s="2208"/>
      <c r="O39" s="2208"/>
      <c r="P39" s="2208"/>
      <c r="Q39" s="2208"/>
      <c r="R39" s="2208"/>
      <c r="S39" s="2208"/>
      <c r="T39" s="2208"/>
      <c r="U39" s="2208"/>
      <c r="V39" s="2208"/>
      <c r="W39" s="2208"/>
      <c r="X39" s="2208"/>
      <c r="Y39" s="2208"/>
      <c r="Z39" s="2208"/>
      <c r="AA39" s="2208"/>
      <c r="AB39" s="2208"/>
      <c r="AC39" s="2208"/>
      <c r="AD39" s="2208"/>
      <c r="AE39" s="2208"/>
      <c r="AF39" s="2208"/>
      <c r="AG39" s="2208"/>
      <c r="AH39" s="2208"/>
      <c r="AI39" s="2208"/>
      <c r="AJ39" s="2208"/>
      <c r="AK39" s="2208"/>
      <c r="AL39" s="2208"/>
      <c r="AM39" s="2208"/>
      <c r="AN39" s="2208"/>
      <c r="AO39" s="2208"/>
      <c r="AP39" s="2208"/>
      <c r="AQ39" s="2208"/>
      <c r="AR39" s="2208"/>
      <c r="AS39" s="2208"/>
      <c r="AT39" s="2208"/>
      <c r="AU39" s="2208"/>
      <c r="AV39" s="2208"/>
      <c r="AW39" s="2208"/>
      <c r="AX39" s="2208"/>
      <c r="AY39" s="2208"/>
      <c r="AZ39" s="2208"/>
      <c r="BA39" s="2208"/>
      <c r="BB39" s="2208"/>
      <c r="BC39" s="2208"/>
      <c r="BD39" s="2208"/>
      <c r="BE39" s="2208"/>
      <c r="BF39" s="2208"/>
      <c r="BG39" s="2208"/>
      <c r="BH39" s="2208"/>
      <c r="BI39" s="2208"/>
      <c r="BJ39" s="2208"/>
      <c r="BK39" s="2208"/>
      <c r="BL39" s="2208"/>
      <c r="BM39" s="2208"/>
      <c r="BN39" s="2208"/>
      <c r="BO39" s="2208"/>
      <c r="BP39" s="2208"/>
      <c r="BQ39" s="2208"/>
      <c r="BR39" s="2208"/>
      <c r="BS39" s="2208"/>
      <c r="BT39" s="2208"/>
      <c r="BU39" s="2208"/>
      <c r="BV39" s="2208"/>
      <c r="BW39" s="2208"/>
      <c r="BX39" s="2208"/>
      <c r="BY39" s="2208"/>
      <c r="BZ39" s="2208"/>
      <c r="CA39" s="2208"/>
      <c r="CB39" s="2208"/>
      <c r="CD39" s="152"/>
    </row>
    <row r="40" spans="2:82" s="73" customFormat="1" ht="30" customHeight="1">
      <c r="B40" s="1466"/>
      <c r="C40" s="339"/>
      <c r="D40" s="2208"/>
      <c r="E40" s="2208"/>
      <c r="F40" s="2208"/>
      <c r="G40" s="2208"/>
      <c r="H40" s="2208"/>
      <c r="I40" s="2208"/>
      <c r="J40" s="2208"/>
      <c r="K40" s="2208"/>
      <c r="L40" s="2208"/>
      <c r="M40" s="2208"/>
      <c r="N40" s="2208"/>
      <c r="O40" s="2208"/>
      <c r="P40" s="2208"/>
      <c r="Q40" s="2208"/>
      <c r="R40" s="2208"/>
      <c r="S40" s="2208"/>
      <c r="T40" s="2208"/>
      <c r="U40" s="2208"/>
      <c r="V40" s="2208"/>
      <c r="W40" s="2208"/>
      <c r="X40" s="2208"/>
      <c r="Y40" s="2208"/>
      <c r="Z40" s="2208"/>
      <c r="AA40" s="2208"/>
      <c r="AB40" s="2208"/>
      <c r="AC40" s="2208"/>
      <c r="AD40" s="2208"/>
      <c r="AE40" s="2208"/>
      <c r="AF40" s="2208"/>
      <c r="AG40" s="2208"/>
      <c r="AH40" s="2208"/>
      <c r="AI40" s="2208"/>
      <c r="AJ40" s="2208"/>
      <c r="AK40" s="2208"/>
      <c r="AL40" s="2208"/>
      <c r="AM40" s="2208"/>
      <c r="AN40" s="2208"/>
      <c r="AO40" s="2208"/>
      <c r="AP40" s="2208"/>
      <c r="AQ40" s="2208"/>
      <c r="AR40" s="2208"/>
      <c r="AS40" s="2208"/>
      <c r="AT40" s="2208"/>
      <c r="AU40" s="2208"/>
      <c r="AV40" s="2208"/>
      <c r="AW40" s="2208"/>
      <c r="AX40" s="2208"/>
      <c r="AY40" s="2208"/>
      <c r="AZ40" s="2208"/>
      <c r="BA40" s="2208"/>
      <c r="BB40" s="2208"/>
      <c r="BC40" s="2208"/>
      <c r="BD40" s="2208"/>
      <c r="BE40" s="2208"/>
      <c r="BF40" s="2208"/>
      <c r="BG40" s="2208"/>
      <c r="BH40" s="2208"/>
      <c r="BI40" s="2208"/>
      <c r="BJ40" s="2208"/>
      <c r="BK40" s="2208"/>
      <c r="BL40" s="2208"/>
      <c r="BM40" s="2208"/>
      <c r="BN40" s="2208"/>
      <c r="BO40" s="2208"/>
      <c r="BP40" s="2208"/>
      <c r="BQ40" s="2208"/>
      <c r="BR40" s="2208"/>
      <c r="BS40" s="2208"/>
      <c r="BT40" s="2208"/>
      <c r="BU40" s="2208"/>
      <c r="BV40" s="2208"/>
      <c r="BW40" s="2208"/>
      <c r="BX40" s="2208"/>
      <c r="BY40" s="2208"/>
      <c r="BZ40" s="2208"/>
      <c r="CA40" s="2208"/>
      <c r="CB40" s="2208"/>
      <c r="CD40" s="152"/>
    </row>
    <row r="41" spans="2:82" s="73" customFormat="1" ht="30" customHeight="1">
      <c r="B41" s="1466"/>
      <c r="C41" s="339"/>
      <c r="D41" s="2208"/>
      <c r="E41" s="2208"/>
      <c r="F41" s="2208"/>
      <c r="G41" s="2208"/>
      <c r="H41" s="2208"/>
      <c r="I41" s="2208"/>
      <c r="J41" s="2208"/>
      <c r="K41" s="2208"/>
      <c r="L41" s="2208"/>
      <c r="M41" s="2208"/>
      <c r="N41" s="2208"/>
      <c r="O41" s="2208"/>
      <c r="P41" s="2208"/>
      <c r="Q41" s="2208"/>
      <c r="R41" s="2208"/>
      <c r="S41" s="2208"/>
      <c r="T41" s="2208"/>
      <c r="U41" s="2208"/>
      <c r="V41" s="2208"/>
      <c r="W41" s="2208"/>
      <c r="X41" s="2208"/>
      <c r="Y41" s="2208"/>
      <c r="Z41" s="2208"/>
      <c r="AA41" s="2208"/>
      <c r="AB41" s="2208"/>
      <c r="AC41" s="2208"/>
      <c r="AD41" s="2208"/>
      <c r="AE41" s="2208"/>
      <c r="AF41" s="2208"/>
      <c r="AG41" s="2208"/>
      <c r="AH41" s="2208"/>
      <c r="AI41" s="2208"/>
      <c r="AJ41" s="2208"/>
      <c r="AK41" s="2208"/>
      <c r="AL41" s="2208"/>
      <c r="AM41" s="2208"/>
      <c r="AN41" s="2208"/>
      <c r="AO41" s="2208"/>
      <c r="AP41" s="2208"/>
      <c r="AQ41" s="2208"/>
      <c r="AR41" s="2208"/>
      <c r="AS41" s="2208"/>
      <c r="AT41" s="2208"/>
      <c r="AU41" s="2208"/>
      <c r="AV41" s="2208"/>
      <c r="AW41" s="2208"/>
      <c r="AX41" s="2208"/>
      <c r="AY41" s="2208"/>
      <c r="AZ41" s="2208"/>
      <c r="BA41" s="2208"/>
      <c r="BB41" s="2208"/>
      <c r="BC41" s="2208"/>
      <c r="BD41" s="2208"/>
      <c r="BE41" s="2208"/>
      <c r="BF41" s="2208"/>
      <c r="BG41" s="2208"/>
      <c r="BH41" s="2208"/>
      <c r="BI41" s="2208"/>
      <c r="BJ41" s="2208"/>
      <c r="BK41" s="2208"/>
      <c r="BL41" s="2208"/>
      <c r="BM41" s="2208"/>
      <c r="BN41" s="2208"/>
      <c r="BO41" s="2208"/>
      <c r="BP41" s="2208"/>
      <c r="BQ41" s="2208"/>
      <c r="BR41" s="2208"/>
      <c r="BS41" s="2208"/>
      <c r="BT41" s="2208"/>
      <c r="BU41" s="2208"/>
      <c r="BV41" s="2208"/>
      <c r="BW41" s="2208"/>
      <c r="BX41" s="2208"/>
      <c r="BY41" s="2208"/>
      <c r="BZ41" s="2208"/>
      <c r="CA41" s="2208"/>
      <c r="CB41" s="2208"/>
      <c r="CD41" s="152"/>
    </row>
    <row r="42" spans="2:82" s="73" customFormat="1" ht="30" customHeight="1">
      <c r="B42" s="1466"/>
      <c r="C42" s="339"/>
      <c r="D42" s="2208"/>
      <c r="E42" s="2208"/>
      <c r="F42" s="2208"/>
      <c r="G42" s="2208"/>
      <c r="H42" s="2208"/>
      <c r="I42" s="2208"/>
      <c r="J42" s="2208"/>
      <c r="K42" s="2208"/>
      <c r="L42" s="2208"/>
      <c r="M42" s="2208"/>
      <c r="N42" s="2208"/>
      <c r="O42" s="2208"/>
      <c r="P42" s="2208"/>
      <c r="Q42" s="2208"/>
      <c r="R42" s="2208"/>
      <c r="S42" s="2208"/>
      <c r="T42" s="2208"/>
      <c r="U42" s="2208"/>
      <c r="V42" s="2208"/>
      <c r="W42" s="2208"/>
      <c r="X42" s="2208"/>
      <c r="Y42" s="2208"/>
      <c r="Z42" s="2208"/>
      <c r="AA42" s="2208"/>
      <c r="AB42" s="2208"/>
      <c r="AC42" s="2208"/>
      <c r="AD42" s="2208"/>
      <c r="AE42" s="2208"/>
      <c r="AF42" s="2208"/>
      <c r="AG42" s="2208"/>
      <c r="AH42" s="2208"/>
      <c r="AI42" s="2208"/>
      <c r="AJ42" s="2208"/>
      <c r="AK42" s="2208"/>
      <c r="AL42" s="2208"/>
      <c r="AM42" s="2208"/>
      <c r="AN42" s="2208"/>
      <c r="AO42" s="2208"/>
      <c r="AP42" s="2208"/>
      <c r="AQ42" s="2208"/>
      <c r="AR42" s="2208"/>
      <c r="AS42" s="2208"/>
      <c r="AT42" s="2208"/>
      <c r="AU42" s="2208"/>
      <c r="AV42" s="2208"/>
      <c r="AW42" s="2208"/>
      <c r="AX42" s="2208"/>
      <c r="AY42" s="2208"/>
      <c r="AZ42" s="2208"/>
      <c r="BA42" s="2208"/>
      <c r="BB42" s="2208"/>
      <c r="BC42" s="2208"/>
      <c r="BD42" s="2208"/>
      <c r="BE42" s="2208"/>
      <c r="BF42" s="2208"/>
      <c r="BG42" s="2208"/>
      <c r="BH42" s="2208"/>
      <c r="BI42" s="2208"/>
      <c r="BJ42" s="2208"/>
      <c r="BK42" s="2208"/>
      <c r="BL42" s="2208"/>
      <c r="BM42" s="2208"/>
      <c r="BN42" s="2208"/>
      <c r="BO42" s="2208"/>
      <c r="BP42" s="2208"/>
      <c r="BQ42" s="2208"/>
      <c r="BR42" s="2208"/>
      <c r="BS42" s="2208"/>
      <c r="BT42" s="2208"/>
      <c r="BU42" s="2208"/>
      <c r="BV42" s="2208"/>
      <c r="BW42" s="2208"/>
      <c r="BX42" s="2208"/>
      <c r="BY42" s="2208"/>
      <c r="BZ42" s="2208"/>
      <c r="CA42" s="2208"/>
      <c r="CB42" s="2208"/>
      <c r="CD42" s="152"/>
    </row>
    <row r="43" spans="2:82" s="73" customFormat="1" ht="30" customHeight="1">
      <c r="B43" s="1466"/>
      <c r="C43" s="339"/>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3"/>
      <c r="BR43" s="113"/>
      <c r="BS43" s="113"/>
      <c r="BT43" s="113"/>
      <c r="BU43" s="113"/>
      <c r="BV43" s="113"/>
      <c r="BW43" s="113"/>
      <c r="BX43" s="113"/>
      <c r="BY43" s="113"/>
      <c r="BZ43" s="113"/>
      <c r="CA43" s="113"/>
      <c r="CB43" s="113"/>
      <c r="CD43" s="152"/>
    </row>
    <row r="44" spans="2:82" s="73" customFormat="1" ht="30" customHeight="1">
      <c r="B44" s="1466"/>
      <c r="C44" s="339"/>
      <c r="D44" s="1477"/>
      <c r="E44" s="1477"/>
      <c r="F44" s="1477"/>
      <c r="G44" s="113"/>
      <c r="H44" s="1478"/>
      <c r="I44" s="1478"/>
      <c r="J44" s="1478"/>
      <c r="K44" s="1462"/>
      <c r="L44" s="1487"/>
      <c r="M44" s="1488"/>
      <c r="N44" s="1488"/>
      <c r="O44" s="1488"/>
      <c r="P44" s="1488"/>
      <c r="Q44" s="1488"/>
      <c r="R44" s="1488"/>
      <c r="S44" s="1488"/>
      <c r="T44" s="1488"/>
      <c r="U44" s="1488"/>
      <c r="V44" s="1488"/>
      <c r="W44" s="1488"/>
      <c r="X44" s="1488"/>
      <c r="Y44" s="1488"/>
      <c r="Z44" s="1488"/>
      <c r="AA44" s="1488"/>
      <c r="AB44" s="1488"/>
      <c r="AC44" s="1488"/>
      <c r="AD44" s="1488"/>
      <c r="AE44" s="1488"/>
      <c r="AF44" s="1488"/>
      <c r="AG44" s="1488"/>
      <c r="AH44" s="1488"/>
      <c r="AI44" s="1488"/>
      <c r="AJ44" s="1488"/>
      <c r="AK44" s="1488"/>
      <c r="AL44" s="1488"/>
      <c r="AM44" s="1488"/>
      <c r="AN44" s="1488"/>
      <c r="AO44" s="1488"/>
      <c r="AP44" s="1488"/>
      <c r="AQ44" s="1488"/>
      <c r="AR44" s="1488"/>
      <c r="AS44" s="1488"/>
      <c r="AT44" s="1488"/>
      <c r="AU44" s="1488"/>
      <c r="AV44" s="1488"/>
      <c r="AW44" s="1488"/>
      <c r="AX44" s="1488"/>
      <c r="AY44" s="1488"/>
      <c r="AZ44" s="1488"/>
      <c r="BA44" s="1488"/>
      <c r="BB44" s="1488"/>
      <c r="BC44" s="1488"/>
      <c r="BD44" s="1488"/>
      <c r="BE44" s="1488"/>
      <c r="BF44" s="1488"/>
      <c r="BG44" s="1488"/>
      <c r="BH44" s="1488"/>
      <c r="BI44" s="1488"/>
      <c r="BJ44" s="1488"/>
      <c r="BK44" s="1488"/>
      <c r="BL44" s="1488"/>
      <c r="BM44" s="1488"/>
      <c r="BN44" s="1488"/>
      <c r="BO44" s="1488"/>
      <c r="BP44" s="1488"/>
      <c r="BQ44" s="1488"/>
      <c r="BR44" s="1488"/>
      <c r="BS44" s="1488"/>
      <c r="BT44" s="1488"/>
      <c r="BU44" s="1488"/>
      <c r="BV44" s="377"/>
      <c r="CD44" s="152"/>
    </row>
    <row r="45" spans="2:82" s="73" customFormat="1" ht="30" customHeight="1">
      <c r="B45" s="1385"/>
      <c r="C45" s="1386"/>
      <c r="D45" s="1387"/>
      <c r="E45" s="1388"/>
      <c r="F45" s="1387"/>
      <c r="G45" s="1389"/>
      <c r="H45" s="1388"/>
      <c r="I45" s="1388"/>
      <c r="J45" s="1388"/>
      <c r="K45" s="1388"/>
      <c r="L45" s="1388"/>
      <c r="M45" s="1388"/>
      <c r="N45" s="1388"/>
      <c r="O45" s="1388"/>
      <c r="P45" s="1388"/>
      <c r="Q45" s="1388"/>
      <c r="R45" s="1388"/>
      <c r="S45" s="1388"/>
      <c r="T45" s="1388"/>
      <c r="U45" s="1388"/>
      <c r="V45" s="1388"/>
      <c r="W45" s="1388"/>
      <c r="X45" s="1388"/>
      <c r="Y45" s="1388"/>
      <c r="Z45" s="1388"/>
      <c r="AA45" s="1388"/>
      <c r="AB45" s="1388"/>
      <c r="AC45" s="1388"/>
      <c r="AD45" s="1388"/>
      <c r="AE45" s="1388"/>
      <c r="AF45" s="1388"/>
      <c r="AG45" s="1388"/>
      <c r="AH45" s="1388"/>
      <c r="AI45" s="1388"/>
      <c r="AJ45" s="1388"/>
      <c r="AK45" s="1388"/>
      <c r="AL45" s="1388"/>
      <c r="AM45" s="1388"/>
      <c r="AN45" s="1388"/>
      <c r="AO45" s="1388"/>
      <c r="AP45" s="1388"/>
      <c r="AQ45" s="1388"/>
      <c r="AR45" s="1388"/>
      <c r="AS45" s="1388"/>
      <c r="AT45" s="1388"/>
      <c r="AU45" s="1388"/>
      <c r="AV45" s="1388"/>
      <c r="AW45" s="1388"/>
      <c r="AX45" s="1388"/>
      <c r="AY45" s="1388"/>
      <c r="AZ45" s="1388"/>
      <c r="BA45" s="1388"/>
      <c r="BB45" s="1388"/>
      <c r="BC45" s="1388"/>
      <c r="BD45" s="1388"/>
      <c r="BE45" s="1388"/>
      <c r="BF45" s="1388"/>
      <c r="BG45" s="1388"/>
      <c r="BH45" s="1388"/>
      <c r="BI45" s="1388"/>
      <c r="BJ45" s="1388"/>
      <c r="BK45" s="1388"/>
      <c r="BL45" s="1388"/>
      <c r="BM45" s="1388"/>
      <c r="BN45" s="1388"/>
      <c r="BO45" s="1388"/>
      <c r="BP45" s="1388"/>
      <c r="BQ45" s="1388"/>
      <c r="BR45" s="1388"/>
      <c r="BS45" s="1388"/>
      <c r="BT45" s="1388"/>
      <c r="BU45" s="1388"/>
      <c r="BV45" s="1388"/>
      <c r="BW45" s="1430"/>
      <c r="BX45" s="1430"/>
      <c r="BY45" s="1430"/>
      <c r="BZ45" s="1430"/>
      <c r="CA45" s="1430"/>
      <c r="CB45" s="1430"/>
      <c r="CC45" s="1430"/>
      <c r="CD45" s="1439"/>
    </row>
    <row r="46" spans="2:82" s="73" customFormat="1" ht="30" customHeight="1">
      <c r="B46" s="1390"/>
      <c r="C46" s="1391" t="s">
        <v>1480</v>
      </c>
      <c r="D46" s="1392"/>
      <c r="E46" s="1393"/>
      <c r="F46" s="1392"/>
      <c r="G46" s="1394"/>
      <c r="H46" s="1393"/>
      <c r="I46" s="1393"/>
      <c r="J46" s="1393"/>
      <c r="K46" s="1393"/>
      <c r="L46" s="1393"/>
      <c r="M46" s="1393"/>
      <c r="N46" s="1393"/>
      <c r="O46" s="1393"/>
      <c r="P46" s="1393"/>
      <c r="Q46" s="1393"/>
      <c r="R46" s="1393"/>
      <c r="S46" s="1393"/>
      <c r="T46" s="1393"/>
      <c r="U46" s="1393"/>
      <c r="V46" s="1393"/>
      <c r="W46" s="1393"/>
      <c r="X46" s="1393"/>
      <c r="Y46" s="1393"/>
      <c r="Z46" s="1393"/>
      <c r="AA46" s="1393"/>
      <c r="AB46" s="1393"/>
      <c r="AC46" s="1393"/>
      <c r="AD46" s="1393"/>
      <c r="AE46" s="1393"/>
      <c r="AF46" s="1393"/>
      <c r="AG46" s="1393"/>
      <c r="AH46" s="1393"/>
      <c r="AI46" s="1393"/>
      <c r="AJ46" s="1393"/>
      <c r="AK46" s="1393"/>
      <c r="AL46" s="1393"/>
      <c r="AM46" s="1393"/>
      <c r="AN46" s="1393"/>
      <c r="AO46" s="1393"/>
      <c r="AP46" s="1393"/>
      <c r="AQ46" s="1393"/>
      <c r="AR46" s="1393"/>
      <c r="AS46" s="1393"/>
      <c r="AT46" s="1393"/>
      <c r="AU46" s="1393"/>
      <c r="AV46" s="1393"/>
      <c r="AW46" s="1393"/>
      <c r="AX46" s="1393"/>
      <c r="AY46" s="1393"/>
      <c r="AZ46" s="1393"/>
      <c r="BA46" s="1393"/>
      <c r="BB46" s="1393"/>
      <c r="BC46" s="1393"/>
      <c r="BD46" s="1393"/>
      <c r="BE46" s="1393"/>
      <c r="BF46" s="1393"/>
      <c r="BG46" s="1393"/>
      <c r="BH46" s="1393"/>
      <c r="BI46" s="1393"/>
      <c r="BJ46" s="1393"/>
      <c r="BK46" s="1393"/>
      <c r="BL46" s="1393"/>
      <c r="BM46" s="1393"/>
      <c r="BN46" s="1393"/>
      <c r="BO46" s="1393"/>
      <c r="BP46" s="1393"/>
      <c r="BQ46" s="1393"/>
      <c r="BR46" s="1393"/>
      <c r="BS46" s="1393"/>
      <c r="BT46" s="1393"/>
      <c r="BU46" s="1393"/>
      <c r="BV46" s="1393"/>
      <c r="BW46" s="1431"/>
      <c r="BX46" s="1431"/>
      <c r="BY46" s="1431"/>
      <c r="BZ46" s="1431"/>
      <c r="CA46" s="1431"/>
      <c r="CB46" s="1431"/>
      <c r="CC46" s="1431"/>
      <c r="CD46" s="1440"/>
    </row>
    <row r="47" spans="2:82" s="73" customFormat="1" ht="30" customHeight="1">
      <c r="B47" s="1390"/>
      <c r="C47" s="1395"/>
      <c r="D47" s="1395"/>
      <c r="E47" s="1396"/>
      <c r="F47" s="1395"/>
      <c r="G47" s="1397"/>
      <c r="H47" s="1396"/>
      <c r="I47" s="1396"/>
      <c r="J47" s="1396"/>
      <c r="K47" s="1396"/>
      <c r="L47" s="1396"/>
      <c r="M47" s="1396"/>
      <c r="N47" s="1396"/>
      <c r="O47" s="1396"/>
      <c r="P47" s="1396"/>
      <c r="Q47" s="1396"/>
      <c r="R47" s="1396"/>
      <c r="S47" s="1396"/>
      <c r="T47" s="1396"/>
      <c r="U47" s="1396"/>
      <c r="V47" s="1396"/>
      <c r="W47" s="1396"/>
      <c r="X47" s="1396"/>
      <c r="Y47" s="1396"/>
      <c r="Z47" s="1396"/>
      <c r="AA47" s="1396"/>
      <c r="AB47" s="1396"/>
      <c r="AC47" s="1396"/>
      <c r="AD47" s="1396"/>
      <c r="AE47" s="1396"/>
      <c r="AF47" s="1396"/>
      <c r="AG47" s="1396"/>
      <c r="AH47" s="1396"/>
      <c r="AI47" s="1396"/>
      <c r="AJ47" s="1396"/>
      <c r="AK47" s="1396"/>
      <c r="AL47" s="1396"/>
      <c r="AM47" s="1396"/>
      <c r="AN47" s="1396"/>
      <c r="AO47" s="1396"/>
      <c r="AP47" s="1396"/>
      <c r="AQ47" s="1396"/>
      <c r="AR47" s="1396"/>
      <c r="AS47" s="1396"/>
      <c r="AT47" s="1396"/>
      <c r="AU47" s="1396"/>
      <c r="AV47" s="1396"/>
      <c r="AW47" s="1396"/>
      <c r="AX47" s="1396"/>
      <c r="AY47" s="1396"/>
      <c r="AZ47" s="1396"/>
      <c r="BA47" s="1396"/>
      <c r="BB47" s="1396"/>
      <c r="BC47" s="1396"/>
      <c r="BD47" s="1396"/>
      <c r="BE47" s="1396"/>
      <c r="BF47" s="1396"/>
      <c r="BG47" s="1396"/>
      <c r="BH47" s="1396"/>
      <c r="BI47" s="1396"/>
      <c r="BJ47" s="1396"/>
      <c r="BK47" s="1396"/>
      <c r="BL47" s="1396"/>
      <c r="BM47" s="1396"/>
      <c r="BN47" s="1396"/>
      <c r="BO47" s="1396"/>
      <c r="BP47" s="1396"/>
      <c r="BQ47" s="1396"/>
      <c r="BR47" s="1396"/>
      <c r="BS47" s="1396"/>
      <c r="BT47" s="1396"/>
      <c r="BU47" s="1396"/>
      <c r="BV47" s="1396"/>
      <c r="BW47" s="1396"/>
      <c r="BX47" s="1431"/>
      <c r="BY47" s="1431"/>
      <c r="BZ47" s="1792" t="s">
        <v>1481</v>
      </c>
      <c r="CA47" s="1431"/>
      <c r="CB47" s="1431"/>
      <c r="CC47" s="1431"/>
      <c r="CD47" s="1440"/>
    </row>
    <row r="48" spans="2:82" s="73" customFormat="1" ht="30" customHeight="1">
      <c r="B48" s="1398"/>
      <c r="C48" s="1399" t="s">
        <v>1435</v>
      </c>
      <c r="D48" s="1399" t="s">
        <v>1482</v>
      </c>
      <c r="E48" s="1399"/>
      <c r="F48" s="1399"/>
      <c r="G48" s="1400"/>
      <c r="H48" s="1399"/>
      <c r="I48" s="1399"/>
      <c r="J48" s="1399"/>
      <c r="K48" s="1399"/>
      <c r="L48" s="1399"/>
      <c r="M48" s="1399"/>
      <c r="N48" s="1399"/>
      <c r="O48" s="1399"/>
      <c r="P48" s="1396"/>
      <c r="Q48" s="1396"/>
      <c r="R48" s="1396"/>
      <c r="S48" s="1396"/>
      <c r="T48" s="1396"/>
      <c r="U48" s="1396"/>
      <c r="V48" s="1396"/>
      <c r="W48" s="1396"/>
      <c r="X48" s="1396"/>
      <c r="Y48" s="1396"/>
      <c r="Z48" s="1396"/>
      <c r="AA48" s="1396"/>
      <c r="AB48" s="1396"/>
      <c r="AC48" s="1396"/>
      <c r="AD48" s="1396"/>
      <c r="AE48" s="1396"/>
      <c r="AF48" s="1396"/>
      <c r="AG48" s="1396"/>
      <c r="AH48" s="1396"/>
      <c r="AI48" s="1396"/>
      <c r="AJ48" s="1396"/>
      <c r="AK48" s="1396"/>
      <c r="AL48" s="1396"/>
      <c r="AM48" s="1396"/>
      <c r="AN48" s="1396"/>
      <c r="AO48" s="1396"/>
      <c r="AP48" s="1396"/>
      <c r="AQ48" s="1396"/>
      <c r="AR48" s="1396"/>
      <c r="AS48" s="1396"/>
      <c r="AT48" s="1396"/>
      <c r="AU48" s="1396"/>
      <c r="AV48" s="1396"/>
      <c r="AW48" s="1396"/>
      <c r="AX48" s="1396"/>
      <c r="AY48" s="1396"/>
      <c r="AZ48" s="1396"/>
      <c r="BA48" s="1396"/>
      <c r="BB48" s="1396"/>
      <c r="BC48" s="1396"/>
      <c r="BD48" s="1396"/>
      <c r="BE48" s="1396"/>
      <c r="BF48" s="1396"/>
      <c r="BG48" s="1396"/>
      <c r="BH48" s="1396"/>
      <c r="BI48" s="1396"/>
      <c r="BJ48" s="1396"/>
      <c r="BK48" s="1396"/>
      <c r="BL48" s="1396"/>
      <c r="BM48" s="1396"/>
      <c r="BN48" s="1396"/>
      <c r="BO48" s="1396"/>
      <c r="BP48" s="1396"/>
      <c r="BQ48" s="1396"/>
      <c r="BR48" s="2229" t="s">
        <v>1483</v>
      </c>
      <c r="BS48" s="2230"/>
      <c r="BT48" s="2207"/>
      <c r="BU48" s="2207"/>
      <c r="BV48" s="2207"/>
      <c r="BW48" s="2207"/>
      <c r="BX48" s="2207"/>
      <c r="BY48" s="2207"/>
      <c r="BZ48" s="2207"/>
      <c r="CA48" s="2207"/>
      <c r="CB48" s="1433"/>
      <c r="CC48" s="1433"/>
      <c r="CD48" s="1441"/>
    </row>
    <row r="49" spans="2:123" s="73" customFormat="1" ht="30" customHeight="1">
      <c r="B49" s="1398"/>
      <c r="C49" s="1396"/>
      <c r="D49" s="1401" t="s">
        <v>1484</v>
      </c>
      <c r="E49" s="1396"/>
      <c r="F49" s="1401"/>
      <c r="G49" s="1402"/>
      <c r="H49" s="1396"/>
      <c r="I49" s="1396"/>
      <c r="J49" s="1396"/>
      <c r="K49" s="1396"/>
      <c r="L49" s="1396"/>
      <c r="M49" s="1396"/>
      <c r="N49" s="1396"/>
      <c r="O49" s="1396"/>
      <c r="P49" s="1396"/>
      <c r="Q49" s="1396"/>
      <c r="R49" s="1396"/>
      <c r="S49" s="1396"/>
      <c r="T49" s="1396"/>
      <c r="U49" s="1396"/>
      <c r="V49" s="1396"/>
      <c r="W49" s="1396"/>
      <c r="X49" s="1396"/>
      <c r="Y49" s="1396"/>
      <c r="Z49" s="1396"/>
      <c r="AA49" s="1396"/>
      <c r="AB49" s="1396"/>
      <c r="AC49" s="1396"/>
      <c r="AD49" s="1396"/>
      <c r="AE49" s="1396"/>
      <c r="AF49" s="1396"/>
      <c r="AG49" s="1396"/>
      <c r="AH49" s="1396"/>
      <c r="AI49" s="1396"/>
      <c r="AJ49" s="1396"/>
      <c r="AK49" s="1396"/>
      <c r="AL49" s="1396"/>
      <c r="AM49" s="1396"/>
      <c r="AN49" s="1396"/>
      <c r="AO49" s="1396"/>
      <c r="AP49" s="1396"/>
      <c r="AQ49" s="1396"/>
      <c r="AR49" s="1396"/>
      <c r="AS49" s="1396"/>
      <c r="AT49" s="1396"/>
      <c r="AU49" s="1396"/>
      <c r="AV49" s="1396"/>
      <c r="AW49" s="1396"/>
      <c r="AX49" s="1396"/>
      <c r="AY49" s="1396"/>
      <c r="AZ49" s="1396"/>
      <c r="BA49" s="1396"/>
      <c r="BB49" s="1396"/>
      <c r="BC49" s="1396"/>
      <c r="BD49" s="1396"/>
      <c r="BE49" s="1396"/>
      <c r="BF49" s="1396"/>
      <c r="BG49" s="1396"/>
      <c r="BH49" s="1396"/>
      <c r="BI49" s="1396"/>
      <c r="BJ49" s="1396"/>
      <c r="BK49" s="1396"/>
      <c r="BL49" s="1396"/>
      <c r="BM49" s="1396"/>
      <c r="BN49" s="1396"/>
      <c r="BO49" s="1396"/>
      <c r="BP49" s="1396"/>
      <c r="BQ49" s="1396"/>
      <c r="BR49" s="2231"/>
      <c r="BS49" s="2230"/>
      <c r="BT49" s="2207"/>
      <c r="BU49" s="2207"/>
      <c r="BV49" s="2207"/>
      <c r="BW49" s="2207"/>
      <c r="BX49" s="2207"/>
      <c r="BY49" s="2207"/>
      <c r="BZ49" s="2207"/>
      <c r="CA49" s="2207"/>
      <c r="CB49" s="1434"/>
      <c r="CC49" s="1434"/>
      <c r="CD49" s="1442"/>
    </row>
    <row r="50" spans="2:123" s="73" customFormat="1" ht="30" customHeight="1">
      <c r="B50" s="1398"/>
      <c r="C50" s="1396"/>
      <c r="D50" s="1396"/>
      <c r="E50" s="1396"/>
      <c r="F50" s="1401"/>
      <c r="G50" s="1402"/>
      <c r="H50" s="1396"/>
      <c r="I50" s="1396"/>
      <c r="J50" s="1396"/>
      <c r="K50" s="1396"/>
      <c r="L50" s="1396"/>
      <c r="M50" s="1396"/>
      <c r="N50" s="1396"/>
      <c r="O50" s="1396"/>
      <c r="P50" s="1396"/>
      <c r="Q50" s="1396"/>
      <c r="R50" s="1396"/>
      <c r="S50" s="1396"/>
      <c r="T50" s="1396"/>
      <c r="U50" s="1396"/>
      <c r="V50" s="1396"/>
      <c r="W50" s="1396"/>
      <c r="X50" s="1396"/>
      <c r="Y50" s="1396"/>
      <c r="Z50" s="1396"/>
      <c r="AA50" s="1396"/>
      <c r="AB50" s="1396"/>
      <c r="AC50" s="1396"/>
      <c r="AD50" s="1396"/>
      <c r="AE50" s="1396"/>
      <c r="AF50" s="1396"/>
      <c r="AG50" s="1396"/>
      <c r="AH50" s="1396"/>
      <c r="AI50" s="1396"/>
      <c r="AJ50" s="1396"/>
      <c r="AK50" s="1396"/>
      <c r="AL50" s="1396"/>
      <c r="AM50" s="1396"/>
      <c r="AN50" s="1396"/>
      <c r="AO50" s="1396"/>
      <c r="AP50" s="1396"/>
      <c r="AQ50" s="1396"/>
      <c r="AR50" s="1396"/>
      <c r="AS50" s="1396"/>
      <c r="AT50" s="1396"/>
      <c r="AU50" s="1396"/>
      <c r="AV50" s="1396"/>
      <c r="AW50" s="1396"/>
      <c r="AX50" s="1396"/>
      <c r="AY50" s="1396"/>
      <c r="AZ50" s="1396"/>
      <c r="BA50" s="1396"/>
      <c r="BB50" s="1396"/>
      <c r="BC50" s="1396"/>
      <c r="BD50" s="1396"/>
      <c r="BE50" s="1396"/>
      <c r="BF50" s="1396"/>
      <c r="BG50" s="1396"/>
      <c r="BH50" s="1396"/>
      <c r="BI50" s="1396"/>
      <c r="BJ50" s="1396"/>
      <c r="BK50" s="1396"/>
      <c r="BL50" s="1396"/>
      <c r="BM50" s="1396"/>
      <c r="BN50" s="1396"/>
      <c r="BO50" s="1396"/>
      <c r="BP50" s="1396"/>
      <c r="BQ50" s="1396"/>
      <c r="BR50" s="1396"/>
      <c r="BS50" s="1396"/>
      <c r="BT50" s="1396"/>
      <c r="BU50" s="1396"/>
      <c r="BV50" s="1396"/>
      <c r="BW50" s="1396"/>
      <c r="BX50" s="1434"/>
      <c r="BY50" s="1434"/>
      <c r="BZ50" s="1434"/>
      <c r="CA50" s="1434"/>
      <c r="CB50" s="1434"/>
      <c r="CC50" s="1434"/>
      <c r="CD50" s="1442"/>
    </row>
    <row r="51" spans="2:123" s="73" customFormat="1" ht="30" customHeight="1">
      <c r="B51" s="1398"/>
      <c r="C51" s="1399" t="s">
        <v>1439</v>
      </c>
      <c r="D51" s="1399" t="s">
        <v>1485</v>
      </c>
      <c r="E51" s="1399"/>
      <c r="F51" s="1401"/>
      <c r="G51" s="1402"/>
      <c r="H51" s="1396"/>
      <c r="I51" s="1396"/>
      <c r="J51" s="1396"/>
      <c r="K51" s="1396"/>
      <c r="L51" s="1396"/>
      <c r="M51" s="1396"/>
      <c r="N51" s="1396"/>
      <c r="O51" s="1396"/>
      <c r="P51" s="1396"/>
      <c r="Q51" s="1396"/>
      <c r="R51" s="1396"/>
      <c r="S51" s="1396"/>
      <c r="T51" s="1396"/>
      <c r="U51" s="1396"/>
      <c r="V51" s="1396"/>
      <c r="W51" s="1396"/>
      <c r="X51" s="1396"/>
      <c r="Y51" s="1396"/>
      <c r="Z51" s="1396"/>
      <c r="AA51" s="1396"/>
      <c r="AB51" s="1396"/>
      <c r="AC51" s="1396"/>
      <c r="AD51" s="1396"/>
      <c r="AE51" s="1396"/>
      <c r="AF51" s="1396"/>
      <c r="AG51" s="1396"/>
      <c r="AH51" s="1396"/>
      <c r="AI51" s="1396"/>
      <c r="AJ51" s="1396"/>
      <c r="AK51" s="1396"/>
      <c r="AL51" s="1396"/>
      <c r="AM51" s="1396"/>
      <c r="AN51" s="1396"/>
      <c r="AO51" s="1396"/>
      <c r="AP51" s="1396"/>
      <c r="AQ51" s="1396"/>
      <c r="AR51" s="1396"/>
      <c r="AS51" s="1396"/>
      <c r="AT51" s="1396"/>
      <c r="AU51" s="1396"/>
      <c r="AV51" s="1396"/>
      <c r="AW51" s="1396"/>
      <c r="AX51" s="1396"/>
      <c r="AY51" s="1396"/>
      <c r="AZ51" s="1396"/>
      <c r="BA51" s="1396"/>
      <c r="BB51" s="1396"/>
      <c r="BC51" s="1396"/>
      <c r="BD51" s="1396"/>
      <c r="BE51" s="1396"/>
      <c r="BF51" s="1396"/>
      <c r="BG51" s="1396"/>
      <c r="BH51" s="1396"/>
      <c r="BI51" s="1396"/>
      <c r="BJ51" s="1396"/>
      <c r="BK51" s="1396"/>
      <c r="BL51" s="1396"/>
      <c r="BM51" s="1396"/>
      <c r="BN51" s="1396"/>
      <c r="BO51" s="1396"/>
      <c r="BP51" s="1396"/>
      <c r="BQ51" s="1396"/>
      <c r="BR51" s="2229" t="s">
        <v>1486</v>
      </c>
      <c r="BS51" s="2230"/>
      <c r="BT51" s="2207"/>
      <c r="BU51" s="2207"/>
      <c r="BV51" s="2207"/>
      <c r="BW51" s="2207"/>
      <c r="BX51" s="2207"/>
      <c r="BY51" s="2207"/>
      <c r="BZ51" s="2207"/>
      <c r="CA51" s="2207"/>
      <c r="CB51" s="1434"/>
      <c r="CC51" s="1434"/>
      <c r="CD51" s="1442"/>
    </row>
    <row r="52" spans="2:123" s="73" customFormat="1" ht="30" customHeight="1">
      <c r="B52" s="1398"/>
      <c r="C52" s="1395"/>
      <c r="D52" s="1404" t="s">
        <v>1487</v>
      </c>
      <c r="E52" s="1396"/>
      <c r="F52" s="1401"/>
      <c r="G52" s="1402"/>
      <c r="H52" s="1396"/>
      <c r="I52" s="1396"/>
      <c r="J52" s="1396"/>
      <c r="K52" s="1396"/>
      <c r="L52" s="1396"/>
      <c r="M52" s="1396"/>
      <c r="N52" s="1396"/>
      <c r="O52" s="1396"/>
      <c r="P52" s="1396"/>
      <c r="Q52" s="1396"/>
      <c r="R52" s="1396"/>
      <c r="S52" s="1396"/>
      <c r="T52" s="1396"/>
      <c r="U52" s="1396"/>
      <c r="V52" s="1396"/>
      <c r="W52" s="1396"/>
      <c r="X52" s="1396"/>
      <c r="Y52" s="1396"/>
      <c r="Z52" s="1396"/>
      <c r="AA52" s="1396"/>
      <c r="AB52" s="1396"/>
      <c r="AC52" s="1396"/>
      <c r="AD52" s="1396"/>
      <c r="AE52" s="1396"/>
      <c r="AF52" s="1396"/>
      <c r="AG52" s="1396"/>
      <c r="AH52" s="1396"/>
      <c r="AI52" s="1396"/>
      <c r="AJ52" s="1396"/>
      <c r="AK52" s="1396"/>
      <c r="AL52" s="1396"/>
      <c r="AM52" s="1396"/>
      <c r="AN52" s="1396"/>
      <c r="AO52" s="1396"/>
      <c r="AP52" s="1396"/>
      <c r="AQ52" s="1396"/>
      <c r="AR52" s="1396"/>
      <c r="AS52" s="1396"/>
      <c r="AT52" s="1396"/>
      <c r="AU52" s="1396"/>
      <c r="AV52" s="1396"/>
      <c r="AW52" s="1396"/>
      <c r="AX52" s="1396"/>
      <c r="AY52" s="1396"/>
      <c r="AZ52" s="1396"/>
      <c r="BA52" s="1396"/>
      <c r="BB52" s="1396"/>
      <c r="BC52" s="1396"/>
      <c r="BD52" s="1396"/>
      <c r="BE52" s="1396"/>
      <c r="BF52" s="1396"/>
      <c r="BG52" s="1396"/>
      <c r="BH52" s="1396"/>
      <c r="BI52" s="1396"/>
      <c r="BJ52" s="1396"/>
      <c r="BK52" s="1396"/>
      <c r="BL52" s="1396"/>
      <c r="BM52" s="1396"/>
      <c r="BN52" s="1396"/>
      <c r="BO52" s="1396"/>
      <c r="BP52" s="1396"/>
      <c r="BQ52" s="1396"/>
      <c r="BR52" s="2231"/>
      <c r="BS52" s="2230"/>
      <c r="BT52" s="2207"/>
      <c r="BU52" s="2207"/>
      <c r="BV52" s="2207"/>
      <c r="BW52" s="2207"/>
      <c r="BX52" s="2207"/>
      <c r="BY52" s="2207"/>
      <c r="BZ52" s="2207"/>
      <c r="CA52" s="2207"/>
      <c r="CB52" s="1434"/>
      <c r="CC52" s="1434"/>
      <c r="CD52" s="1442"/>
    </row>
    <row r="53" spans="2:123" s="73" customFormat="1" ht="30" customHeight="1">
      <c r="B53" s="1398"/>
      <c r="C53" s="1396"/>
      <c r="D53" s="1396"/>
      <c r="E53" s="1396"/>
      <c r="F53" s="1401"/>
      <c r="G53" s="1402"/>
      <c r="H53" s="1396"/>
      <c r="I53" s="1396"/>
      <c r="J53" s="1396"/>
      <c r="K53" s="1396"/>
      <c r="L53" s="1396"/>
      <c r="M53" s="1396"/>
      <c r="N53" s="1396"/>
      <c r="O53" s="1396"/>
      <c r="P53" s="1396"/>
      <c r="Q53" s="1396"/>
      <c r="R53" s="1396"/>
      <c r="S53" s="1396"/>
      <c r="T53" s="1396"/>
      <c r="U53" s="1396"/>
      <c r="V53" s="1396"/>
      <c r="W53" s="1396"/>
      <c r="X53" s="1396"/>
      <c r="Y53" s="1396"/>
      <c r="Z53" s="1396"/>
      <c r="AA53" s="1396"/>
      <c r="AB53" s="1396"/>
      <c r="AC53" s="1396"/>
      <c r="AD53" s="1396"/>
      <c r="AE53" s="1396"/>
      <c r="AF53" s="1396"/>
      <c r="AG53" s="1396"/>
      <c r="AH53" s="1396"/>
      <c r="AI53" s="1396"/>
      <c r="AJ53" s="1396"/>
      <c r="AK53" s="1396"/>
      <c r="AL53" s="1396"/>
      <c r="AM53" s="1396"/>
      <c r="AN53" s="1396"/>
      <c r="AO53" s="1396"/>
      <c r="AP53" s="1396"/>
      <c r="AQ53" s="1396"/>
      <c r="AR53" s="1396"/>
      <c r="AS53" s="1396"/>
      <c r="AT53" s="1396"/>
      <c r="AU53" s="1396"/>
      <c r="AV53" s="1396"/>
      <c r="AW53" s="1396"/>
      <c r="AX53" s="1396"/>
      <c r="AY53" s="1396"/>
      <c r="AZ53" s="1396"/>
      <c r="BA53" s="1396"/>
      <c r="BB53" s="1396"/>
      <c r="BC53" s="1396"/>
      <c r="BD53" s="1396"/>
      <c r="BE53" s="1396"/>
      <c r="BF53" s="1396"/>
      <c r="BG53" s="1396"/>
      <c r="BH53" s="1396"/>
      <c r="BI53" s="1396"/>
      <c r="BJ53" s="1396"/>
      <c r="BK53" s="1396"/>
      <c r="BL53" s="1396"/>
      <c r="BM53" s="1396"/>
      <c r="BN53" s="1396"/>
      <c r="BO53" s="1396"/>
      <c r="BP53" s="1396"/>
      <c r="BQ53" s="1396"/>
      <c r="BR53" s="1396"/>
      <c r="BS53" s="1396"/>
      <c r="BT53" s="1396"/>
      <c r="BU53" s="1396"/>
      <c r="BV53" s="1396"/>
      <c r="BW53" s="1396"/>
      <c r="BX53" s="1434"/>
      <c r="BY53" s="1434"/>
      <c r="BZ53" s="1434"/>
      <c r="CA53" s="1434"/>
      <c r="CB53" s="1434"/>
      <c r="CC53" s="1434"/>
      <c r="CD53" s="1442"/>
    </row>
    <row r="54" spans="2:123" s="73" customFormat="1" ht="30" customHeight="1">
      <c r="B54" s="1398"/>
      <c r="C54" s="1399" t="s">
        <v>1488</v>
      </c>
      <c r="D54" s="1399" t="s">
        <v>1489</v>
      </c>
      <c r="E54" s="1399"/>
      <c r="F54" s="1479"/>
      <c r="G54" s="1400"/>
      <c r="H54" s="1399"/>
      <c r="I54" s="1396"/>
      <c r="J54" s="1396"/>
      <c r="K54" s="1396"/>
      <c r="L54" s="1396"/>
      <c r="M54" s="1396"/>
      <c r="N54" s="1396"/>
      <c r="O54" s="1396"/>
      <c r="P54" s="1396"/>
      <c r="Q54" s="1396"/>
      <c r="R54" s="1396"/>
      <c r="S54" s="1396"/>
      <c r="T54" s="1396"/>
      <c r="U54" s="1396"/>
      <c r="V54" s="1396"/>
      <c r="W54" s="1396"/>
      <c r="X54" s="1396"/>
      <c r="Y54" s="1396"/>
      <c r="Z54" s="1396"/>
      <c r="AA54" s="1396"/>
      <c r="AB54" s="1396"/>
      <c r="AC54" s="1396"/>
      <c r="AD54" s="1396"/>
      <c r="AE54" s="1396"/>
      <c r="AF54" s="1396"/>
      <c r="AG54" s="1396"/>
      <c r="AH54" s="1396"/>
      <c r="AI54" s="1396"/>
      <c r="AJ54" s="1396"/>
      <c r="AK54" s="1396"/>
      <c r="AL54" s="1396"/>
      <c r="AM54" s="1396"/>
      <c r="AN54" s="1396"/>
      <c r="AO54" s="1396"/>
      <c r="AP54" s="1396"/>
      <c r="AQ54" s="1396"/>
      <c r="AR54" s="1396"/>
      <c r="AS54" s="1396"/>
      <c r="AT54" s="1396"/>
      <c r="AU54" s="1396"/>
      <c r="AV54" s="1396"/>
      <c r="AW54" s="1396"/>
      <c r="AX54" s="1396"/>
      <c r="AY54" s="1396"/>
      <c r="AZ54" s="1396"/>
      <c r="BA54" s="1396"/>
      <c r="BB54" s="1396"/>
      <c r="BC54" s="1396"/>
      <c r="BD54" s="1396"/>
      <c r="BE54" s="1396"/>
      <c r="BF54" s="1396"/>
      <c r="BG54" s="1396"/>
      <c r="BH54" s="1396"/>
      <c r="BI54" s="1396"/>
      <c r="BJ54" s="1396"/>
      <c r="BK54" s="1396"/>
      <c r="BL54" s="1396"/>
      <c r="BM54" s="1396"/>
      <c r="BN54" s="1396"/>
      <c r="BO54" s="1396"/>
      <c r="BP54" s="1396"/>
      <c r="BQ54" s="1396"/>
      <c r="BR54" s="2229" t="s">
        <v>1490</v>
      </c>
      <c r="BS54" s="2230"/>
      <c r="BT54" s="2207"/>
      <c r="BU54" s="2207"/>
      <c r="BV54" s="2207"/>
      <c r="BW54" s="2207"/>
      <c r="BX54" s="2207"/>
      <c r="BY54" s="2207"/>
      <c r="BZ54" s="2207"/>
      <c r="CA54" s="2207"/>
      <c r="CB54" s="1434"/>
      <c r="CC54" s="1434"/>
      <c r="CD54" s="1442"/>
    </row>
    <row r="55" spans="2:123" s="73" customFormat="1" ht="30" customHeight="1">
      <c r="B55" s="1390"/>
      <c r="C55" s="1395"/>
      <c r="D55" s="1404" t="s">
        <v>1491</v>
      </c>
      <c r="E55" s="1396"/>
      <c r="F55" s="1395"/>
      <c r="G55" s="1397"/>
      <c r="H55" s="1396"/>
      <c r="I55" s="1396"/>
      <c r="J55" s="1396"/>
      <c r="K55" s="1396"/>
      <c r="L55" s="1396"/>
      <c r="M55" s="1396"/>
      <c r="N55" s="1396"/>
      <c r="O55" s="1396"/>
      <c r="P55" s="1396"/>
      <c r="Q55" s="1396"/>
      <c r="R55" s="1396"/>
      <c r="S55" s="1396"/>
      <c r="T55" s="1396"/>
      <c r="U55" s="1396"/>
      <c r="V55" s="1396"/>
      <c r="W55" s="1396"/>
      <c r="X55" s="1396"/>
      <c r="Y55" s="1396"/>
      <c r="Z55" s="1396"/>
      <c r="AA55" s="1396"/>
      <c r="AB55" s="1396"/>
      <c r="AC55" s="1396"/>
      <c r="AD55" s="1396"/>
      <c r="AE55" s="1396"/>
      <c r="AF55" s="1396"/>
      <c r="AG55" s="1396"/>
      <c r="AH55" s="1396"/>
      <c r="AI55" s="1396"/>
      <c r="AJ55" s="1396"/>
      <c r="AK55" s="1396"/>
      <c r="AL55" s="1396"/>
      <c r="AM55" s="1396"/>
      <c r="AN55" s="1396"/>
      <c r="AO55" s="1396"/>
      <c r="AP55" s="1396"/>
      <c r="AQ55" s="1396"/>
      <c r="AR55" s="1396"/>
      <c r="AS55" s="1396"/>
      <c r="AT55" s="1396"/>
      <c r="AU55" s="1396"/>
      <c r="AV55" s="1396"/>
      <c r="AW55" s="1396"/>
      <c r="AX55" s="1396"/>
      <c r="AY55" s="1396"/>
      <c r="AZ55" s="1396"/>
      <c r="BA55" s="1396"/>
      <c r="BB55" s="1396"/>
      <c r="BC55" s="1396"/>
      <c r="BD55" s="1396"/>
      <c r="BE55" s="1396"/>
      <c r="BF55" s="1396"/>
      <c r="BG55" s="1396"/>
      <c r="BH55" s="1396"/>
      <c r="BI55" s="1396"/>
      <c r="BJ55" s="1396"/>
      <c r="BK55" s="1396"/>
      <c r="BL55" s="1396"/>
      <c r="BM55" s="1396"/>
      <c r="BN55" s="1396"/>
      <c r="BO55" s="1396"/>
      <c r="BP55" s="1396"/>
      <c r="BQ55" s="1396"/>
      <c r="BR55" s="2231"/>
      <c r="BS55" s="2230"/>
      <c r="BT55" s="2207"/>
      <c r="BU55" s="2207"/>
      <c r="BV55" s="2207"/>
      <c r="BW55" s="2207"/>
      <c r="BX55" s="2207"/>
      <c r="BY55" s="2207"/>
      <c r="BZ55" s="2207"/>
      <c r="CA55" s="2207"/>
      <c r="CB55" s="1435"/>
      <c r="CC55" s="1435"/>
      <c r="CD55" s="1443"/>
      <c r="DS55" s="72"/>
    </row>
    <row r="56" spans="2:123" s="73" customFormat="1" ht="30" customHeight="1">
      <c r="B56" s="1480"/>
      <c r="C56" s="1481"/>
      <c r="D56" s="1481"/>
      <c r="E56" s="1481"/>
      <c r="F56" s="1481"/>
      <c r="G56" s="1481"/>
      <c r="H56" s="1482"/>
      <c r="I56" s="1482"/>
      <c r="J56" s="1482"/>
      <c r="K56" s="1482"/>
      <c r="L56" s="1482"/>
      <c r="M56" s="1482"/>
      <c r="N56" s="1482"/>
      <c r="O56" s="1482"/>
      <c r="P56" s="1482"/>
      <c r="Q56" s="1482"/>
      <c r="R56" s="1482"/>
      <c r="S56" s="1482"/>
      <c r="T56" s="1482"/>
      <c r="U56" s="1482"/>
      <c r="V56" s="1482"/>
      <c r="W56" s="1482"/>
      <c r="X56" s="1482"/>
      <c r="Y56" s="1482"/>
      <c r="Z56" s="1482"/>
      <c r="AA56" s="1482"/>
      <c r="AB56" s="1482"/>
      <c r="AC56" s="1482"/>
      <c r="AD56" s="1482"/>
      <c r="AE56" s="1482"/>
      <c r="AF56" s="1482"/>
      <c r="AG56" s="1482"/>
      <c r="AH56" s="1482"/>
      <c r="AI56" s="1482"/>
      <c r="AJ56" s="1482"/>
      <c r="AK56" s="1482"/>
      <c r="AL56" s="1482"/>
      <c r="AM56" s="1482"/>
      <c r="AN56" s="1482"/>
      <c r="AO56" s="1482"/>
      <c r="AP56" s="1482"/>
      <c r="AQ56" s="1482"/>
      <c r="AR56" s="1482"/>
      <c r="AS56" s="1482"/>
      <c r="AT56" s="1482"/>
      <c r="AU56" s="1482"/>
      <c r="AV56" s="1482"/>
      <c r="AW56" s="1482"/>
      <c r="AX56" s="1482"/>
      <c r="AY56" s="1482"/>
      <c r="AZ56" s="1482"/>
      <c r="BA56" s="1495"/>
      <c r="BB56" s="1495"/>
      <c r="BC56" s="1495"/>
      <c r="BD56" s="1495"/>
      <c r="BE56" s="1495"/>
      <c r="BF56" s="1495"/>
      <c r="BG56" s="1495"/>
      <c r="BH56" s="1495"/>
      <c r="BI56" s="1495"/>
      <c r="BJ56" s="1495"/>
      <c r="BK56" s="1495"/>
      <c r="BL56" s="1495"/>
      <c r="BM56" s="1495"/>
      <c r="BN56" s="1495"/>
      <c r="BO56" s="1495"/>
      <c r="BP56" s="1495"/>
      <c r="BQ56" s="1495"/>
      <c r="BR56" s="1495"/>
      <c r="BS56" s="1495"/>
      <c r="BT56" s="1495"/>
      <c r="BU56" s="1495"/>
      <c r="BV56" s="1495"/>
      <c r="BW56" s="1495"/>
      <c r="BX56" s="1499"/>
      <c r="BY56" s="1499"/>
      <c r="BZ56" s="1499"/>
      <c r="CA56" s="1499"/>
      <c r="CB56" s="1499"/>
      <c r="CC56" s="1499"/>
      <c r="CD56" s="1506"/>
    </row>
    <row r="57" spans="2:123" s="73" customFormat="1" ht="30" customHeight="1">
      <c r="B57" s="1466"/>
      <c r="C57" s="339"/>
      <c r="D57" s="1477"/>
      <c r="E57" s="1477"/>
      <c r="F57" s="1477"/>
      <c r="G57" s="113"/>
      <c r="H57" s="1478"/>
      <c r="I57" s="1478"/>
      <c r="J57" s="1478"/>
      <c r="K57" s="1462"/>
      <c r="L57" s="1487"/>
      <c r="M57" s="1488"/>
      <c r="N57" s="1488"/>
      <c r="O57" s="1488"/>
      <c r="P57" s="1488"/>
      <c r="Q57" s="1488"/>
      <c r="R57" s="1488"/>
      <c r="S57" s="1488"/>
      <c r="T57" s="1488"/>
      <c r="U57" s="1488"/>
      <c r="V57" s="1488"/>
      <c r="W57" s="1488"/>
      <c r="X57" s="1488"/>
      <c r="Y57" s="1488"/>
      <c r="Z57" s="1488"/>
      <c r="AA57" s="1488"/>
      <c r="AB57" s="1488"/>
      <c r="AC57" s="1488"/>
      <c r="AD57" s="1488"/>
      <c r="AE57" s="1488"/>
      <c r="AF57" s="1488"/>
      <c r="AG57" s="1488"/>
      <c r="AH57" s="1488"/>
      <c r="AI57" s="1488"/>
      <c r="AJ57" s="1488"/>
      <c r="AK57" s="1488"/>
      <c r="AL57" s="1488"/>
      <c r="AM57" s="1488"/>
      <c r="AN57" s="1488"/>
      <c r="AO57" s="1488"/>
      <c r="AP57" s="1488"/>
      <c r="AQ57" s="1488"/>
      <c r="AR57" s="1488"/>
      <c r="AS57" s="1488"/>
      <c r="AT57" s="1488"/>
      <c r="AU57" s="1488"/>
      <c r="AV57" s="1488"/>
      <c r="AW57" s="1488"/>
      <c r="AX57" s="1488"/>
      <c r="AY57" s="1488"/>
      <c r="AZ57" s="1488"/>
      <c r="BA57" s="1488"/>
      <c r="BB57" s="1488"/>
      <c r="BC57" s="1488"/>
      <c r="BD57" s="1488"/>
      <c r="BE57" s="1488"/>
      <c r="BF57" s="1488"/>
      <c r="BG57" s="1488"/>
      <c r="BH57" s="1488"/>
      <c r="BI57" s="1488"/>
      <c r="BJ57" s="1488"/>
      <c r="BK57" s="1488"/>
      <c r="BL57" s="1488"/>
      <c r="BM57" s="1488"/>
      <c r="BN57" s="1488"/>
      <c r="BO57" s="1488"/>
      <c r="BP57" s="1488"/>
      <c r="BQ57" s="1488"/>
      <c r="BR57" s="1488"/>
      <c r="BS57" s="1488"/>
      <c r="BT57" s="1488"/>
      <c r="BU57" s="1488"/>
      <c r="BV57" s="377"/>
      <c r="CD57" s="152"/>
    </row>
    <row r="58" spans="2:123" s="73" customFormat="1" ht="30" customHeight="1">
      <c r="B58" s="1466"/>
      <c r="C58" s="1786" t="s">
        <v>1492</v>
      </c>
      <c r="D58" s="1476" t="s">
        <v>1493</v>
      </c>
      <c r="E58" s="1483"/>
      <c r="F58" s="1483"/>
      <c r="G58" s="113"/>
      <c r="H58" s="1484"/>
      <c r="I58" s="1484"/>
      <c r="J58" s="1484"/>
      <c r="K58" s="1489"/>
      <c r="L58" s="1487"/>
      <c r="M58" s="1359"/>
      <c r="N58" s="1359"/>
      <c r="O58" s="1359"/>
      <c r="P58" s="1359"/>
      <c r="Q58" s="1359"/>
      <c r="R58" s="1359"/>
      <c r="S58" s="1359"/>
      <c r="T58" s="1359"/>
      <c r="U58" s="1359"/>
      <c r="V58" s="1359"/>
      <c r="W58" s="1359"/>
      <c r="X58" s="1359"/>
      <c r="Y58" s="1359"/>
      <c r="Z58" s="1359"/>
      <c r="AA58" s="1359"/>
      <c r="AB58" s="1359"/>
      <c r="AC58" s="1359"/>
      <c r="AD58" s="1359"/>
      <c r="AE58" s="1359"/>
      <c r="AF58" s="1359"/>
      <c r="AG58" s="1359"/>
      <c r="AH58" s="1359"/>
      <c r="AI58" s="1359"/>
      <c r="AJ58" s="1359"/>
      <c r="AK58" s="1359"/>
      <c r="AL58" s="1359"/>
      <c r="AM58" s="1359"/>
      <c r="AN58" s="1359"/>
      <c r="AO58" s="1359"/>
      <c r="AP58" s="1359"/>
      <c r="AQ58" s="1359"/>
      <c r="AR58" s="1359"/>
      <c r="AS58" s="1359"/>
      <c r="AT58" s="1359"/>
      <c r="AU58" s="1359"/>
      <c r="AV58" s="1359"/>
      <c r="AW58" s="1359"/>
      <c r="AX58" s="1359"/>
      <c r="AY58" s="1359"/>
      <c r="AZ58" s="1359"/>
      <c r="BA58" s="1359"/>
      <c r="BB58" s="1359"/>
      <c r="BC58" s="1359"/>
      <c r="BD58" s="1359"/>
      <c r="BE58" s="1359"/>
      <c r="BF58" s="1359"/>
      <c r="BG58" s="1359"/>
      <c r="BH58" s="1359"/>
      <c r="BI58" s="1359"/>
      <c r="BJ58" s="1359"/>
      <c r="BK58" s="1359"/>
      <c r="BL58" s="1359"/>
      <c r="BM58" s="1359"/>
      <c r="BN58" s="1359"/>
      <c r="BO58" s="1359"/>
      <c r="BP58" s="1359"/>
      <c r="BQ58" s="1359"/>
      <c r="BR58" s="1359"/>
      <c r="BS58" s="1359"/>
      <c r="BT58" s="1359"/>
      <c r="BU58" s="1359"/>
      <c r="BV58" s="377"/>
      <c r="CD58" s="152"/>
    </row>
    <row r="59" spans="2:123" s="73" customFormat="1" ht="30" customHeight="1">
      <c r="B59" s="1466"/>
      <c r="C59" s="1352"/>
      <c r="D59" s="284" t="s">
        <v>1494</v>
      </c>
      <c r="E59" s="170"/>
      <c r="F59" s="170"/>
      <c r="G59" s="339"/>
      <c r="H59" s="1485"/>
      <c r="I59" s="1485"/>
      <c r="J59" s="1485"/>
      <c r="K59" s="1490"/>
      <c r="L59" s="1487"/>
      <c r="M59" s="1487"/>
      <c r="N59" s="1487"/>
      <c r="O59" s="1487"/>
      <c r="P59" s="1487"/>
      <c r="Q59" s="1487"/>
      <c r="R59" s="1487"/>
      <c r="S59" s="1487"/>
      <c r="T59" s="1487"/>
      <c r="U59" s="1487"/>
      <c r="V59" s="1487"/>
      <c r="W59" s="1487"/>
      <c r="X59" s="1487"/>
      <c r="Y59" s="1487"/>
      <c r="Z59" s="1487"/>
      <c r="AA59" s="1487"/>
      <c r="AB59" s="1487"/>
      <c r="AC59" s="1487"/>
      <c r="AD59" s="1487"/>
      <c r="AE59" s="1487"/>
      <c r="AF59" s="1487"/>
      <c r="AG59" s="1487"/>
      <c r="AH59" s="1487"/>
      <c r="AI59" s="1487"/>
      <c r="AJ59" s="1487"/>
      <c r="AK59" s="1487"/>
      <c r="AL59" s="1487"/>
      <c r="AM59" s="1487"/>
      <c r="AN59" s="1487"/>
      <c r="AO59" s="1487"/>
      <c r="AP59" s="1487"/>
      <c r="AQ59" s="1487"/>
      <c r="AR59" s="1487"/>
      <c r="AS59" s="1487"/>
      <c r="AT59" s="1487"/>
      <c r="AU59" s="1487"/>
      <c r="AV59" s="1487"/>
      <c r="AW59" s="1487"/>
      <c r="AX59" s="1487"/>
      <c r="AY59" s="1487"/>
      <c r="AZ59" s="1487"/>
      <c r="BA59" s="377"/>
      <c r="BB59" s="377"/>
      <c r="BC59" s="377"/>
      <c r="BD59" s="377"/>
      <c r="BE59" s="377"/>
      <c r="BF59" s="377"/>
      <c r="BG59" s="377"/>
      <c r="BH59" s="377"/>
      <c r="BI59" s="377"/>
      <c r="BJ59" s="377"/>
      <c r="BK59" s="377"/>
      <c r="BL59" s="377"/>
      <c r="BM59" s="377"/>
      <c r="BN59" s="377"/>
      <c r="BO59" s="377"/>
      <c r="BP59" s="377"/>
      <c r="BQ59" s="377"/>
      <c r="BR59" s="377"/>
      <c r="BS59" s="377"/>
      <c r="BT59" s="377"/>
      <c r="BU59" s="377"/>
      <c r="BV59" s="377"/>
      <c r="CD59" s="152"/>
    </row>
    <row r="60" spans="2:123" s="73" customFormat="1" ht="30" customHeight="1">
      <c r="B60" s="1466"/>
      <c r="C60" s="339"/>
      <c r="D60" s="1477"/>
      <c r="E60" s="1477"/>
      <c r="F60" s="1477"/>
      <c r="G60" s="339"/>
      <c r="H60" s="1478"/>
      <c r="I60" s="1478"/>
      <c r="J60" s="1478"/>
      <c r="K60" s="1462"/>
      <c r="L60" s="1487"/>
      <c r="M60" s="1488"/>
      <c r="N60" s="1488"/>
      <c r="O60" s="1488"/>
      <c r="P60" s="1488"/>
      <c r="Q60" s="1488"/>
      <c r="R60" s="1488"/>
      <c r="S60" s="1488"/>
      <c r="T60" s="1488"/>
      <c r="U60" s="1488"/>
      <c r="V60" s="1488"/>
      <c r="W60" s="1488"/>
      <c r="X60" s="1488"/>
      <c r="Y60" s="1488"/>
      <c r="Z60" s="1488"/>
      <c r="AA60" s="1488"/>
      <c r="AB60" s="1488"/>
      <c r="AC60" s="1488"/>
      <c r="AD60" s="1488"/>
      <c r="AE60" s="1488"/>
      <c r="AF60" s="1488"/>
      <c r="AG60" s="1488"/>
      <c r="AH60" s="1488"/>
      <c r="AI60" s="1488"/>
      <c r="AJ60" s="1488"/>
      <c r="AK60" s="1488"/>
      <c r="AL60" s="1488"/>
      <c r="AM60" s="1488"/>
      <c r="AN60" s="1488"/>
      <c r="AO60" s="1488"/>
      <c r="AP60" s="1488"/>
      <c r="AQ60" s="1488"/>
      <c r="AR60" s="1488"/>
      <c r="AS60" s="1488"/>
      <c r="AT60" s="1488"/>
      <c r="AU60" s="1488"/>
      <c r="AV60" s="1488"/>
      <c r="AW60" s="1488"/>
      <c r="AX60" s="1488"/>
      <c r="AY60" s="1488"/>
      <c r="AZ60" s="1488"/>
      <c r="BA60" s="1488"/>
      <c r="BB60" s="1488"/>
      <c r="BC60" s="1488"/>
      <c r="BD60" s="1488"/>
      <c r="BE60" s="1488"/>
      <c r="BF60" s="1488"/>
      <c r="BG60" s="1488"/>
      <c r="BH60" s="1488"/>
      <c r="BI60" s="1488"/>
      <c r="BJ60" s="1488"/>
      <c r="BK60" s="1488"/>
      <c r="BL60" s="1488"/>
      <c r="BM60" s="1488"/>
      <c r="BN60" s="1488"/>
      <c r="BO60" s="1488"/>
      <c r="BP60" s="1488"/>
      <c r="BQ60" s="1488"/>
      <c r="BR60" s="1488"/>
      <c r="BS60" s="1488"/>
      <c r="BT60" s="1488"/>
      <c r="BU60" s="1488"/>
      <c r="BV60" s="377"/>
      <c r="BW60" s="1370"/>
      <c r="BX60" s="1500"/>
      <c r="BY60" s="1793" t="s">
        <v>1495</v>
      </c>
      <c r="BZ60" s="1500"/>
      <c r="CD60" s="152"/>
    </row>
    <row r="61" spans="2:123" s="73" customFormat="1" ht="30" customHeight="1">
      <c r="B61" s="1466"/>
      <c r="C61" s="339"/>
      <c r="D61" s="2228" t="s">
        <v>1435</v>
      </c>
      <c r="E61" s="2228"/>
      <c r="F61" s="106" t="s">
        <v>1496</v>
      </c>
      <c r="G61" s="339"/>
      <c r="H61" s="1478"/>
      <c r="I61" s="1478"/>
      <c r="J61" s="1478"/>
      <c r="K61" s="1462"/>
      <c r="L61" s="1487"/>
      <c r="M61" s="1488"/>
      <c r="N61" s="1488"/>
      <c r="O61" s="1488"/>
      <c r="P61" s="1488"/>
      <c r="Q61" s="1488"/>
      <c r="R61" s="1488"/>
      <c r="S61" s="1488"/>
      <c r="T61" s="1488"/>
      <c r="U61" s="1488"/>
      <c r="V61" s="1488"/>
      <c r="W61" s="1488"/>
      <c r="X61" s="1488"/>
      <c r="Y61" s="1488"/>
      <c r="Z61" s="1488"/>
      <c r="AA61" s="1488"/>
      <c r="AB61" s="1488"/>
      <c r="AC61" s="1488"/>
      <c r="AD61" s="1488"/>
      <c r="AE61" s="1488"/>
      <c r="AF61" s="1488"/>
      <c r="AG61" s="1488"/>
      <c r="AH61" s="1488"/>
      <c r="AI61" s="1488"/>
      <c r="AJ61" s="1488"/>
      <c r="AK61" s="1488"/>
      <c r="AL61" s="1488"/>
      <c r="AM61" s="1488"/>
      <c r="AN61" s="1488"/>
      <c r="AO61" s="1488"/>
      <c r="AP61" s="1488"/>
      <c r="AQ61" s="1488"/>
      <c r="AR61" s="1488"/>
      <c r="AS61" s="1488"/>
      <c r="AT61" s="1488"/>
      <c r="AU61" s="1488"/>
      <c r="AV61" s="1488"/>
      <c r="AW61" s="1488"/>
      <c r="AX61" s="1488"/>
      <c r="AY61" s="1488"/>
      <c r="AZ61" s="1488"/>
      <c r="BA61" s="1488"/>
      <c r="BB61" s="1488"/>
      <c r="BC61" s="1488"/>
      <c r="BD61" s="1488"/>
      <c r="BE61" s="1488"/>
      <c r="BF61" s="1488"/>
      <c r="BG61" s="1488"/>
      <c r="BH61" s="1488"/>
      <c r="BI61" s="1488"/>
      <c r="BJ61" s="1488"/>
      <c r="BK61" s="1488"/>
      <c r="BL61" s="1488"/>
      <c r="BM61" s="1488"/>
      <c r="BN61" s="1488"/>
      <c r="BO61" s="1488"/>
      <c r="BP61" s="1488"/>
      <c r="BQ61" s="1488"/>
      <c r="BR61" s="1488"/>
      <c r="BS61" s="1488"/>
      <c r="BT61" s="1488"/>
      <c r="BU61" s="1488"/>
      <c r="BV61" s="377"/>
      <c r="BW61" s="2196"/>
      <c r="BX61" s="2196"/>
      <c r="BY61" s="2196"/>
      <c r="BZ61" s="2196"/>
      <c r="CA61" s="2196"/>
      <c r="CB61" s="2195" t="s">
        <v>1497</v>
      </c>
      <c r="CC61" s="2195"/>
      <c r="CD61" s="152"/>
    </row>
    <row r="62" spans="2:123" s="73" customFormat="1" ht="30" customHeight="1">
      <c r="B62" s="1466"/>
      <c r="C62" s="339"/>
      <c r="D62" s="1483"/>
      <c r="E62" s="1483"/>
      <c r="F62" s="153" t="s">
        <v>1498</v>
      </c>
      <c r="G62" s="339"/>
      <c r="H62" s="1484"/>
      <c r="I62" s="1484"/>
      <c r="J62" s="1484"/>
      <c r="K62" s="1489"/>
      <c r="L62" s="1487"/>
      <c r="M62" s="1359"/>
      <c r="N62" s="1359"/>
      <c r="O62" s="1359"/>
      <c r="P62" s="1359"/>
      <c r="Q62" s="1359"/>
      <c r="R62" s="1359"/>
      <c r="S62" s="1359"/>
      <c r="T62" s="1359"/>
      <c r="U62" s="1359"/>
      <c r="V62" s="1359"/>
      <c r="W62" s="1359"/>
      <c r="X62" s="1359"/>
      <c r="Y62" s="1359"/>
      <c r="Z62" s="1359"/>
      <c r="AA62" s="1359"/>
      <c r="AB62" s="1359"/>
      <c r="AC62" s="1359"/>
      <c r="AD62" s="1359"/>
      <c r="AE62" s="1359"/>
      <c r="AF62" s="1359"/>
      <c r="AG62" s="1359"/>
      <c r="AH62" s="1359"/>
      <c r="AI62" s="1359"/>
      <c r="AJ62" s="1359"/>
      <c r="AK62" s="1359"/>
      <c r="AL62" s="1359"/>
      <c r="AM62" s="1359"/>
      <c r="AN62" s="1359"/>
      <c r="AO62" s="1359"/>
      <c r="AP62" s="1359"/>
      <c r="AQ62" s="1359"/>
      <c r="AR62" s="1359"/>
      <c r="AS62" s="1359"/>
      <c r="AT62" s="1359"/>
      <c r="AU62" s="1359"/>
      <c r="AV62" s="1359"/>
      <c r="AW62" s="1359"/>
      <c r="AX62" s="1359"/>
      <c r="AY62" s="1359"/>
      <c r="AZ62" s="1359"/>
      <c r="BA62" s="1359"/>
      <c r="BB62" s="1359"/>
      <c r="BC62" s="1359"/>
      <c r="BD62" s="1359"/>
      <c r="BE62" s="1359"/>
      <c r="BF62" s="1359"/>
      <c r="BG62" s="1359"/>
      <c r="BH62" s="1359"/>
      <c r="BI62" s="1359"/>
      <c r="BJ62" s="1359"/>
      <c r="BK62" s="1359"/>
      <c r="BL62" s="1359"/>
      <c r="BM62" s="1359"/>
      <c r="BN62" s="1359"/>
      <c r="BO62" s="1359"/>
      <c r="BP62" s="1359"/>
      <c r="BQ62" s="1359"/>
      <c r="BR62" s="1359"/>
      <c r="BS62" s="1359"/>
      <c r="BT62" s="1359"/>
      <c r="BU62" s="1359"/>
      <c r="BV62" s="377"/>
      <c r="BW62" s="2196"/>
      <c r="BX62" s="2196"/>
      <c r="BY62" s="2196"/>
      <c r="BZ62" s="2196"/>
      <c r="CA62" s="2196"/>
      <c r="CB62" s="2195"/>
      <c r="CC62" s="2195"/>
      <c r="CD62" s="152"/>
    </row>
    <row r="63" spans="2:123" s="73" customFormat="1" ht="30" customHeight="1">
      <c r="B63" s="1466"/>
      <c r="C63" s="339"/>
      <c r="D63" s="170"/>
      <c r="E63" s="170"/>
      <c r="F63" s="170"/>
      <c r="G63" s="339"/>
      <c r="H63" s="1485"/>
      <c r="I63" s="1485"/>
      <c r="J63" s="1485"/>
      <c r="K63" s="1490"/>
      <c r="L63" s="1487"/>
      <c r="M63" s="1487"/>
      <c r="N63" s="1487"/>
      <c r="O63" s="1487"/>
      <c r="P63" s="1487"/>
      <c r="Q63" s="1487"/>
      <c r="R63" s="1487"/>
      <c r="S63" s="1487"/>
      <c r="T63" s="1487"/>
      <c r="U63" s="1487"/>
      <c r="V63" s="1487"/>
      <c r="W63" s="1487"/>
      <c r="X63" s="1487"/>
      <c r="Y63" s="1487"/>
      <c r="Z63" s="1487"/>
      <c r="AA63" s="1487"/>
      <c r="AB63" s="1487"/>
      <c r="AC63" s="1487"/>
      <c r="AD63" s="1487"/>
      <c r="AE63" s="1487"/>
      <c r="AF63" s="1487"/>
      <c r="AG63" s="1487"/>
      <c r="AH63" s="1487"/>
      <c r="AI63" s="1487"/>
      <c r="AJ63" s="1487"/>
      <c r="AK63" s="1487"/>
      <c r="AL63" s="1487"/>
      <c r="AM63" s="1487"/>
      <c r="AN63" s="1487"/>
      <c r="AO63" s="1487"/>
      <c r="AP63" s="1487"/>
      <c r="AQ63" s="1487"/>
      <c r="AR63" s="1487"/>
      <c r="AS63" s="1487"/>
      <c r="AT63" s="1487"/>
      <c r="AU63" s="1487"/>
      <c r="AV63" s="1487"/>
      <c r="AW63" s="1487"/>
      <c r="AX63" s="1487"/>
      <c r="AY63" s="1487"/>
      <c r="AZ63" s="1487"/>
      <c r="BA63" s="377"/>
      <c r="BB63" s="377"/>
      <c r="BC63" s="377"/>
      <c r="BD63" s="377"/>
      <c r="BE63" s="377"/>
      <c r="BF63" s="377"/>
      <c r="BG63" s="377"/>
      <c r="BH63" s="377"/>
      <c r="BI63" s="377"/>
      <c r="BJ63" s="377"/>
      <c r="BK63" s="377"/>
      <c r="BL63" s="377"/>
      <c r="BM63" s="377"/>
      <c r="BN63" s="377"/>
      <c r="BO63" s="377"/>
      <c r="BP63" s="377"/>
      <c r="BQ63" s="377"/>
      <c r="BR63" s="377"/>
      <c r="BS63" s="377"/>
      <c r="BT63" s="377"/>
      <c r="BU63" s="377"/>
      <c r="BV63" s="377"/>
      <c r="CD63" s="152"/>
    </row>
    <row r="64" spans="2:123" s="73" customFormat="1" ht="30" customHeight="1">
      <c r="B64" s="1466"/>
      <c r="C64" s="339"/>
      <c r="D64" s="2228" t="s">
        <v>1439</v>
      </c>
      <c r="E64" s="2228"/>
      <c r="F64" s="106" t="s">
        <v>1499</v>
      </c>
      <c r="G64" s="339"/>
      <c r="H64" s="1478"/>
      <c r="I64" s="1478"/>
      <c r="J64" s="1478"/>
      <c r="K64" s="1462"/>
      <c r="L64" s="1487"/>
      <c r="M64" s="1488"/>
      <c r="N64" s="1488"/>
      <c r="O64" s="1488"/>
      <c r="P64" s="1488"/>
      <c r="Q64" s="1488"/>
      <c r="R64" s="1488"/>
      <c r="S64" s="1488"/>
      <c r="T64" s="1488"/>
      <c r="U64" s="1488"/>
      <c r="V64" s="1488"/>
      <c r="W64" s="1488"/>
      <c r="X64" s="1488"/>
      <c r="Y64" s="1488"/>
      <c r="Z64" s="1488"/>
      <c r="AA64" s="1488"/>
      <c r="AB64" s="1488"/>
      <c r="AC64" s="1488"/>
      <c r="AD64" s="1488"/>
      <c r="AE64" s="1488"/>
      <c r="AF64" s="1488"/>
      <c r="AG64" s="1488"/>
      <c r="AH64" s="1488"/>
      <c r="AI64" s="1488"/>
      <c r="AJ64" s="1488"/>
      <c r="AK64" s="1488"/>
      <c r="AL64" s="1488"/>
      <c r="AM64" s="1488"/>
      <c r="AN64" s="1488"/>
      <c r="AO64" s="1488"/>
      <c r="AP64" s="1488"/>
      <c r="AQ64" s="1488"/>
      <c r="AR64" s="1488"/>
      <c r="AS64" s="1488"/>
      <c r="AT64" s="1488"/>
      <c r="AU64" s="1488"/>
      <c r="AV64" s="1488"/>
      <c r="AW64" s="1488"/>
      <c r="AX64" s="1488"/>
      <c r="AY64" s="1488"/>
      <c r="AZ64" s="1488"/>
      <c r="BA64" s="1488"/>
      <c r="BB64" s="1488"/>
      <c r="BC64" s="1488"/>
      <c r="BD64" s="1488"/>
      <c r="BE64" s="1488"/>
      <c r="BF64" s="1488"/>
      <c r="BG64" s="1488"/>
      <c r="BH64" s="1488"/>
      <c r="BI64" s="1488"/>
      <c r="BJ64" s="1488"/>
      <c r="BK64" s="1488"/>
      <c r="BL64" s="1488"/>
      <c r="BM64" s="1488"/>
      <c r="BN64" s="1488"/>
      <c r="BO64" s="1488"/>
      <c r="BP64" s="1488"/>
      <c r="BQ64" s="1488"/>
      <c r="BR64" s="1488"/>
      <c r="BS64" s="1488"/>
      <c r="BT64" s="1488"/>
      <c r="BU64" s="1488"/>
      <c r="BV64" s="377"/>
      <c r="BW64" s="139"/>
      <c r="BX64" s="139"/>
      <c r="BY64" s="139"/>
      <c r="BZ64" s="139"/>
      <c r="CD64" s="152"/>
    </row>
    <row r="65" spans="2:82" s="73" customFormat="1" ht="30" customHeight="1">
      <c r="B65" s="1466"/>
      <c r="C65" s="339"/>
      <c r="D65" s="1483"/>
      <c r="E65" s="1483"/>
      <c r="F65" s="153" t="s">
        <v>1500</v>
      </c>
      <c r="G65" s="339"/>
      <c r="H65" s="1478"/>
      <c r="I65" s="1478"/>
      <c r="J65" s="1478"/>
      <c r="K65" s="1462"/>
      <c r="L65" s="1487"/>
      <c r="M65" s="1488"/>
      <c r="N65" s="1488"/>
      <c r="O65" s="1488"/>
      <c r="P65" s="1488"/>
      <c r="Q65" s="1488"/>
      <c r="R65" s="1488"/>
      <c r="S65" s="1488"/>
      <c r="T65" s="1488"/>
      <c r="U65" s="1488"/>
      <c r="V65" s="1488"/>
      <c r="W65" s="1488"/>
      <c r="X65" s="1488"/>
      <c r="Y65" s="1488"/>
      <c r="Z65" s="1488"/>
      <c r="AA65" s="1488"/>
      <c r="AB65" s="1488"/>
      <c r="AC65" s="1488"/>
      <c r="AD65" s="1488"/>
      <c r="AE65" s="1488"/>
      <c r="AF65" s="1488"/>
      <c r="AG65" s="1488"/>
      <c r="AH65" s="1488"/>
      <c r="AI65" s="1488"/>
      <c r="AJ65" s="1488"/>
      <c r="AK65" s="1488"/>
      <c r="AL65" s="1488"/>
      <c r="AM65" s="1488"/>
      <c r="AN65" s="1488"/>
      <c r="AO65" s="1488"/>
      <c r="AP65" s="1488"/>
      <c r="AQ65" s="1488"/>
      <c r="AR65" s="1488"/>
      <c r="AS65" s="1488"/>
      <c r="AT65" s="1488"/>
      <c r="AU65" s="1488"/>
      <c r="AV65" s="1488"/>
      <c r="AW65" s="1488"/>
      <c r="AX65" s="1488"/>
      <c r="AY65" s="1488"/>
      <c r="AZ65" s="1488"/>
      <c r="BA65" s="1488"/>
      <c r="BB65" s="1488"/>
      <c r="BC65" s="1488"/>
      <c r="BD65" s="1488"/>
      <c r="BE65" s="1488"/>
      <c r="BF65" s="1488"/>
      <c r="BG65" s="1488"/>
      <c r="BH65" s="1488"/>
      <c r="BI65" s="1488"/>
      <c r="BJ65" s="1488"/>
      <c r="BK65" s="1488"/>
      <c r="BL65" s="1488"/>
      <c r="BM65" s="1488"/>
      <c r="BN65" s="1488"/>
      <c r="BO65" s="1488"/>
      <c r="BP65" s="1488"/>
      <c r="BQ65" s="1488"/>
      <c r="BR65" s="1488"/>
      <c r="BS65" s="1488"/>
      <c r="BT65" s="1488"/>
      <c r="BU65" s="1488"/>
      <c r="BV65" s="377"/>
      <c r="BW65" s="139"/>
      <c r="BX65" s="139"/>
      <c r="BY65" s="139"/>
      <c r="BZ65" s="139"/>
      <c r="CD65" s="152"/>
    </row>
    <row r="66" spans="2:82" s="73" customFormat="1" ht="30" customHeight="1">
      <c r="B66" s="1466"/>
      <c r="C66" s="339"/>
      <c r="D66" s="1483"/>
      <c r="E66" s="1483"/>
      <c r="F66" s="213"/>
      <c r="G66" s="339"/>
      <c r="H66" s="1484"/>
      <c r="I66" s="1484"/>
      <c r="J66" s="1484"/>
      <c r="K66" s="1489"/>
      <c r="L66" s="1487"/>
      <c r="M66" s="1359"/>
      <c r="N66" s="1359"/>
      <c r="O66" s="1359"/>
      <c r="P66" s="1359"/>
      <c r="Q66" s="1359"/>
      <c r="R66" s="1359"/>
      <c r="S66" s="1359"/>
      <c r="T66" s="1359"/>
      <c r="U66" s="1359"/>
      <c r="V66" s="1359"/>
      <c r="W66" s="1359"/>
      <c r="X66" s="1359"/>
      <c r="Y66" s="1359"/>
      <c r="Z66" s="1359"/>
      <c r="AA66" s="1359"/>
      <c r="AB66" s="1359"/>
      <c r="AC66" s="1359"/>
      <c r="AD66" s="1359"/>
      <c r="AE66" s="1359"/>
      <c r="AF66" s="1359"/>
      <c r="AG66" s="1359"/>
      <c r="AH66" s="1359"/>
      <c r="AI66" s="1359"/>
      <c r="AJ66" s="1359"/>
      <c r="AK66" s="1359"/>
      <c r="AL66" s="1359"/>
      <c r="AM66" s="1359"/>
      <c r="AN66" s="1359"/>
      <c r="AO66" s="1359"/>
      <c r="AP66" s="1359"/>
      <c r="AQ66" s="1359"/>
      <c r="AR66" s="1359"/>
      <c r="AS66" s="1359"/>
      <c r="AT66" s="1359"/>
      <c r="AU66" s="1359"/>
      <c r="AV66" s="1359"/>
      <c r="AW66" s="1359"/>
      <c r="AX66" s="1359"/>
      <c r="AY66" s="1359"/>
      <c r="AZ66" s="1359"/>
      <c r="BA66" s="1359"/>
      <c r="BB66" s="1359"/>
      <c r="BC66" s="1359"/>
      <c r="BD66" s="1359"/>
      <c r="BE66" s="1359"/>
      <c r="BF66" s="1359"/>
      <c r="BG66" s="1359"/>
      <c r="BH66" s="1359"/>
      <c r="BI66" s="1794" t="s">
        <v>1501</v>
      </c>
      <c r="BJ66" s="1359"/>
      <c r="BK66" s="1359"/>
      <c r="BL66" s="1359"/>
      <c r="BM66" s="1359"/>
      <c r="BN66" s="1359"/>
      <c r="BO66" s="1359"/>
      <c r="BP66" s="1359"/>
      <c r="BQ66" s="1359"/>
      <c r="BR66" s="1359"/>
      <c r="BS66" s="1359"/>
      <c r="BT66" s="1359"/>
      <c r="BU66" s="1359"/>
      <c r="BV66" s="377"/>
      <c r="BX66" s="170"/>
      <c r="BY66" s="1795" t="s">
        <v>1502</v>
      </c>
      <c r="BZ66" s="170"/>
      <c r="CD66" s="152"/>
    </row>
    <row r="67" spans="2:82" s="73" customFormat="1" ht="30" customHeight="1">
      <c r="B67" s="1466"/>
      <c r="C67" s="339"/>
      <c r="D67" s="170"/>
      <c r="E67" s="170"/>
      <c r="F67" s="2197"/>
      <c r="G67" s="2198"/>
      <c r="H67" s="2198"/>
      <c r="I67" s="2198"/>
      <c r="J67" s="2198"/>
      <c r="K67" s="2198"/>
      <c r="L67" s="2198"/>
      <c r="M67" s="2198"/>
      <c r="N67" s="2198"/>
      <c r="O67" s="2198"/>
      <c r="P67" s="2198"/>
      <c r="Q67" s="2198"/>
      <c r="R67" s="2198"/>
      <c r="S67" s="2198"/>
      <c r="T67" s="2198"/>
      <c r="U67" s="2198"/>
      <c r="V67" s="2198"/>
      <c r="W67" s="2198"/>
      <c r="X67" s="2198"/>
      <c r="Y67" s="2198"/>
      <c r="Z67" s="2198"/>
      <c r="AA67" s="2198"/>
      <c r="AB67" s="2198"/>
      <c r="AC67" s="2198"/>
      <c r="AD67" s="2198"/>
      <c r="AE67" s="2198"/>
      <c r="AF67" s="2198"/>
      <c r="AG67" s="2198"/>
      <c r="AH67" s="2198"/>
      <c r="AI67" s="2198"/>
      <c r="AJ67" s="2198"/>
      <c r="AK67" s="2198"/>
      <c r="AL67" s="2198"/>
      <c r="AM67" s="2198"/>
      <c r="AN67" s="2198"/>
      <c r="AO67" s="2198"/>
      <c r="AP67" s="2198"/>
      <c r="AQ67" s="2198"/>
      <c r="AR67" s="2198"/>
      <c r="AS67" s="2198"/>
      <c r="AT67" s="2198"/>
      <c r="AU67" s="2198"/>
      <c r="AV67" s="2198"/>
      <c r="AW67" s="2198"/>
      <c r="AX67" s="2198"/>
      <c r="AY67" s="2198"/>
      <c r="AZ67" s="2198"/>
      <c r="BA67" s="2198"/>
      <c r="BB67" s="2198"/>
      <c r="BC67" s="2198"/>
      <c r="BD67" s="2198"/>
      <c r="BE67" s="2198"/>
      <c r="BF67" s="2198"/>
      <c r="BG67" s="2198"/>
      <c r="BH67" s="2198"/>
      <c r="BI67" s="2198"/>
      <c r="BJ67" s="2198"/>
      <c r="BK67" s="2198"/>
      <c r="BL67" s="2199"/>
      <c r="BM67" s="377"/>
      <c r="BN67" s="377"/>
      <c r="BO67" s="377"/>
      <c r="BP67" s="377"/>
      <c r="BQ67" s="377"/>
      <c r="BR67" s="377"/>
      <c r="BS67" s="377"/>
      <c r="BT67" s="377"/>
      <c r="BU67" s="377"/>
      <c r="BV67" s="377"/>
      <c r="BW67" s="2196"/>
      <c r="BX67" s="2196"/>
      <c r="BY67" s="2196"/>
      <c r="BZ67" s="2196"/>
      <c r="CA67" s="2196"/>
      <c r="CB67" s="2195" t="s">
        <v>1497</v>
      </c>
      <c r="CC67" s="2195"/>
      <c r="CD67" s="152"/>
    </row>
    <row r="68" spans="2:82" s="73" customFormat="1" ht="30" customHeight="1">
      <c r="B68" s="1466"/>
      <c r="C68" s="339"/>
      <c r="D68" s="1477"/>
      <c r="E68" s="1477"/>
      <c r="F68" s="2200"/>
      <c r="G68" s="2201"/>
      <c r="H68" s="2201"/>
      <c r="I68" s="2201"/>
      <c r="J68" s="2201"/>
      <c r="K68" s="2201"/>
      <c r="L68" s="2201"/>
      <c r="M68" s="2201"/>
      <c r="N68" s="2201"/>
      <c r="O68" s="2201"/>
      <c r="P68" s="2201"/>
      <c r="Q68" s="2201"/>
      <c r="R68" s="2201"/>
      <c r="S68" s="2201"/>
      <c r="T68" s="2201"/>
      <c r="U68" s="2201"/>
      <c r="V68" s="2201"/>
      <c r="W68" s="2201"/>
      <c r="X68" s="2201"/>
      <c r="Y68" s="2201"/>
      <c r="Z68" s="2201"/>
      <c r="AA68" s="2201"/>
      <c r="AB68" s="2201"/>
      <c r="AC68" s="2201"/>
      <c r="AD68" s="2201"/>
      <c r="AE68" s="2201"/>
      <c r="AF68" s="2201"/>
      <c r="AG68" s="2201"/>
      <c r="AH68" s="2201"/>
      <c r="AI68" s="2201"/>
      <c r="AJ68" s="2201"/>
      <c r="AK68" s="2201"/>
      <c r="AL68" s="2201"/>
      <c r="AM68" s="2201"/>
      <c r="AN68" s="2201"/>
      <c r="AO68" s="2201"/>
      <c r="AP68" s="2201"/>
      <c r="AQ68" s="2201"/>
      <c r="AR68" s="2201"/>
      <c r="AS68" s="2201"/>
      <c r="AT68" s="2201"/>
      <c r="AU68" s="2201"/>
      <c r="AV68" s="2201"/>
      <c r="AW68" s="2201"/>
      <c r="AX68" s="2201"/>
      <c r="AY68" s="2201"/>
      <c r="AZ68" s="2201"/>
      <c r="BA68" s="2201"/>
      <c r="BB68" s="2201"/>
      <c r="BC68" s="2201"/>
      <c r="BD68" s="2201"/>
      <c r="BE68" s="2201"/>
      <c r="BF68" s="2201"/>
      <c r="BG68" s="2201"/>
      <c r="BH68" s="2201"/>
      <c r="BI68" s="2201"/>
      <c r="BJ68" s="2201"/>
      <c r="BK68" s="2201"/>
      <c r="BL68" s="2202"/>
      <c r="BM68" s="1463"/>
      <c r="BN68" s="1463"/>
      <c r="BO68" s="1463"/>
      <c r="BP68" s="1463"/>
      <c r="BQ68" s="1463"/>
      <c r="BR68" s="1463"/>
      <c r="BS68" s="1463"/>
      <c r="BT68" s="1463"/>
      <c r="BU68" s="1463"/>
      <c r="BV68" s="377"/>
      <c r="BW68" s="2196"/>
      <c r="BX68" s="2196"/>
      <c r="BY68" s="2196"/>
      <c r="BZ68" s="2196"/>
      <c r="CA68" s="2196"/>
      <c r="CB68" s="2195"/>
      <c r="CC68" s="2195"/>
      <c r="CD68" s="152"/>
    </row>
    <row r="69" spans="2:82" s="73" customFormat="1" ht="30" customHeight="1">
      <c r="B69" s="1466"/>
      <c r="C69" s="339"/>
      <c r="D69" s="1477"/>
      <c r="E69" s="1477"/>
      <c r="F69" s="2200"/>
      <c r="G69" s="2201"/>
      <c r="H69" s="2201"/>
      <c r="I69" s="2201"/>
      <c r="J69" s="2201"/>
      <c r="K69" s="2201"/>
      <c r="L69" s="2201"/>
      <c r="M69" s="2201"/>
      <c r="N69" s="2201"/>
      <c r="O69" s="2201"/>
      <c r="P69" s="2201"/>
      <c r="Q69" s="2201"/>
      <c r="R69" s="2201"/>
      <c r="S69" s="2201"/>
      <c r="T69" s="2201"/>
      <c r="U69" s="2201"/>
      <c r="V69" s="2201"/>
      <c r="W69" s="2201"/>
      <c r="X69" s="2201"/>
      <c r="Y69" s="2201"/>
      <c r="Z69" s="2201"/>
      <c r="AA69" s="2201"/>
      <c r="AB69" s="2201"/>
      <c r="AC69" s="2201"/>
      <c r="AD69" s="2201"/>
      <c r="AE69" s="2201"/>
      <c r="AF69" s="2201"/>
      <c r="AG69" s="2201"/>
      <c r="AH69" s="2201"/>
      <c r="AI69" s="2201"/>
      <c r="AJ69" s="2201"/>
      <c r="AK69" s="2201"/>
      <c r="AL69" s="2201"/>
      <c r="AM69" s="2201"/>
      <c r="AN69" s="2201"/>
      <c r="AO69" s="2201"/>
      <c r="AP69" s="2201"/>
      <c r="AQ69" s="2201"/>
      <c r="AR69" s="2201"/>
      <c r="AS69" s="2201"/>
      <c r="AT69" s="2201"/>
      <c r="AU69" s="2201"/>
      <c r="AV69" s="2201"/>
      <c r="AW69" s="2201"/>
      <c r="AX69" s="2201"/>
      <c r="AY69" s="2201"/>
      <c r="AZ69" s="2201"/>
      <c r="BA69" s="2201"/>
      <c r="BB69" s="2201"/>
      <c r="BC69" s="2201"/>
      <c r="BD69" s="2201"/>
      <c r="BE69" s="2201"/>
      <c r="BF69" s="2201"/>
      <c r="BG69" s="2201"/>
      <c r="BH69" s="2201"/>
      <c r="BI69" s="2201"/>
      <c r="BJ69" s="2201"/>
      <c r="BK69" s="2201"/>
      <c r="BL69" s="2202"/>
      <c r="BM69" s="1463"/>
      <c r="BN69" s="1463"/>
      <c r="BO69" s="1463"/>
      <c r="BP69" s="1463"/>
      <c r="BQ69" s="1463"/>
      <c r="BR69" s="1463"/>
      <c r="BS69" s="1463"/>
      <c r="BT69" s="1463"/>
      <c r="BU69" s="1463"/>
      <c r="BV69" s="377"/>
      <c r="CD69" s="152"/>
    </row>
    <row r="70" spans="2:82" s="73" customFormat="1" ht="30" customHeight="1">
      <c r="B70" s="1466"/>
      <c r="C70" s="339"/>
      <c r="D70" s="1477"/>
      <c r="E70" s="1477"/>
      <c r="F70" s="2200"/>
      <c r="G70" s="2201"/>
      <c r="H70" s="2201"/>
      <c r="I70" s="2201"/>
      <c r="J70" s="2201"/>
      <c r="K70" s="2201"/>
      <c r="L70" s="2201"/>
      <c r="M70" s="2201"/>
      <c r="N70" s="2201"/>
      <c r="O70" s="2201"/>
      <c r="P70" s="2201"/>
      <c r="Q70" s="2201"/>
      <c r="R70" s="2201"/>
      <c r="S70" s="2201"/>
      <c r="T70" s="2201"/>
      <c r="U70" s="2201"/>
      <c r="V70" s="2201"/>
      <c r="W70" s="2201"/>
      <c r="X70" s="2201"/>
      <c r="Y70" s="2201"/>
      <c r="Z70" s="2201"/>
      <c r="AA70" s="2201"/>
      <c r="AB70" s="2201"/>
      <c r="AC70" s="2201"/>
      <c r="AD70" s="2201"/>
      <c r="AE70" s="2201"/>
      <c r="AF70" s="2201"/>
      <c r="AG70" s="2201"/>
      <c r="AH70" s="2201"/>
      <c r="AI70" s="2201"/>
      <c r="AJ70" s="2201"/>
      <c r="AK70" s="2201"/>
      <c r="AL70" s="2201"/>
      <c r="AM70" s="2201"/>
      <c r="AN70" s="2201"/>
      <c r="AO70" s="2201"/>
      <c r="AP70" s="2201"/>
      <c r="AQ70" s="2201"/>
      <c r="AR70" s="2201"/>
      <c r="AS70" s="2201"/>
      <c r="AT70" s="2201"/>
      <c r="AU70" s="2201"/>
      <c r="AV70" s="2201"/>
      <c r="AW70" s="2201"/>
      <c r="AX70" s="2201"/>
      <c r="AY70" s="2201"/>
      <c r="AZ70" s="2201"/>
      <c r="BA70" s="2201"/>
      <c r="BB70" s="2201"/>
      <c r="BC70" s="2201"/>
      <c r="BD70" s="2201"/>
      <c r="BE70" s="2201"/>
      <c r="BF70" s="2201"/>
      <c r="BG70" s="2201"/>
      <c r="BH70" s="2201"/>
      <c r="BI70" s="2201"/>
      <c r="BJ70" s="2201"/>
      <c r="BK70" s="2201"/>
      <c r="BL70" s="2202"/>
      <c r="BM70" s="1463"/>
      <c r="BN70" s="1463"/>
      <c r="BO70" s="1463"/>
      <c r="BP70" s="1463"/>
      <c r="BQ70" s="1463"/>
      <c r="BR70" s="1463"/>
      <c r="BS70" s="1463"/>
      <c r="BT70" s="1463"/>
      <c r="BU70" s="1463"/>
      <c r="BV70" s="377"/>
      <c r="CD70" s="152"/>
    </row>
    <row r="71" spans="2:82" s="73" customFormat="1" ht="30" customHeight="1">
      <c r="B71" s="1466"/>
      <c r="C71" s="339"/>
      <c r="D71" s="1483"/>
      <c r="E71" s="1483"/>
      <c r="F71" s="2200"/>
      <c r="G71" s="2201"/>
      <c r="H71" s="2201"/>
      <c r="I71" s="2201"/>
      <c r="J71" s="2201"/>
      <c r="K71" s="2201"/>
      <c r="L71" s="2201"/>
      <c r="M71" s="2201"/>
      <c r="N71" s="2201"/>
      <c r="O71" s="2201"/>
      <c r="P71" s="2201"/>
      <c r="Q71" s="2201"/>
      <c r="R71" s="2201"/>
      <c r="S71" s="2201"/>
      <c r="T71" s="2201"/>
      <c r="U71" s="2201"/>
      <c r="V71" s="2201"/>
      <c r="W71" s="2201"/>
      <c r="X71" s="2201"/>
      <c r="Y71" s="2201"/>
      <c r="Z71" s="2201"/>
      <c r="AA71" s="2201"/>
      <c r="AB71" s="2201"/>
      <c r="AC71" s="2201"/>
      <c r="AD71" s="2201"/>
      <c r="AE71" s="2201"/>
      <c r="AF71" s="2201"/>
      <c r="AG71" s="2201"/>
      <c r="AH71" s="2201"/>
      <c r="AI71" s="2201"/>
      <c r="AJ71" s="2201"/>
      <c r="AK71" s="2201"/>
      <c r="AL71" s="2201"/>
      <c r="AM71" s="2201"/>
      <c r="AN71" s="2201"/>
      <c r="AO71" s="2201"/>
      <c r="AP71" s="2201"/>
      <c r="AQ71" s="2201"/>
      <c r="AR71" s="2201"/>
      <c r="AS71" s="2201"/>
      <c r="AT71" s="2201"/>
      <c r="AU71" s="2201"/>
      <c r="AV71" s="2201"/>
      <c r="AW71" s="2201"/>
      <c r="AX71" s="2201"/>
      <c r="AY71" s="2201"/>
      <c r="AZ71" s="2201"/>
      <c r="BA71" s="2201"/>
      <c r="BB71" s="2201"/>
      <c r="BC71" s="2201"/>
      <c r="BD71" s="2201"/>
      <c r="BE71" s="2201"/>
      <c r="BF71" s="2201"/>
      <c r="BG71" s="2201"/>
      <c r="BH71" s="2201"/>
      <c r="BI71" s="2201"/>
      <c r="BJ71" s="2201"/>
      <c r="BK71" s="2201"/>
      <c r="BL71" s="2202"/>
      <c r="BM71" s="1510"/>
      <c r="BN71" s="1510"/>
      <c r="BO71" s="1510"/>
      <c r="BP71" s="1510"/>
      <c r="BQ71" s="1510"/>
      <c r="BR71" s="1510"/>
      <c r="BS71" s="1510"/>
      <c r="BT71" s="1510"/>
      <c r="BU71" s="1510"/>
      <c r="BV71" s="377"/>
      <c r="CD71" s="152"/>
    </row>
    <row r="72" spans="2:82" s="73" customFormat="1" ht="30" customHeight="1">
      <c r="B72" s="1466"/>
      <c r="C72" s="339"/>
      <c r="D72" s="170"/>
      <c r="E72" s="170"/>
      <c r="F72" s="2200"/>
      <c r="G72" s="2201"/>
      <c r="H72" s="2201"/>
      <c r="I72" s="2201"/>
      <c r="J72" s="2201"/>
      <c r="K72" s="2201"/>
      <c r="L72" s="2201"/>
      <c r="M72" s="2201"/>
      <c r="N72" s="2201"/>
      <c r="O72" s="2201"/>
      <c r="P72" s="2201"/>
      <c r="Q72" s="2201"/>
      <c r="R72" s="2201"/>
      <c r="S72" s="2201"/>
      <c r="T72" s="2201"/>
      <c r="U72" s="2201"/>
      <c r="V72" s="2201"/>
      <c r="W72" s="2201"/>
      <c r="X72" s="2201"/>
      <c r="Y72" s="2201"/>
      <c r="Z72" s="2201"/>
      <c r="AA72" s="2201"/>
      <c r="AB72" s="2201"/>
      <c r="AC72" s="2201"/>
      <c r="AD72" s="2201"/>
      <c r="AE72" s="2201"/>
      <c r="AF72" s="2201"/>
      <c r="AG72" s="2201"/>
      <c r="AH72" s="2201"/>
      <c r="AI72" s="2201"/>
      <c r="AJ72" s="2201"/>
      <c r="AK72" s="2201"/>
      <c r="AL72" s="2201"/>
      <c r="AM72" s="2201"/>
      <c r="AN72" s="2201"/>
      <c r="AO72" s="2201"/>
      <c r="AP72" s="2201"/>
      <c r="AQ72" s="2201"/>
      <c r="AR72" s="2201"/>
      <c r="AS72" s="2201"/>
      <c r="AT72" s="2201"/>
      <c r="AU72" s="2201"/>
      <c r="AV72" s="2201"/>
      <c r="AW72" s="2201"/>
      <c r="AX72" s="2201"/>
      <c r="AY72" s="2201"/>
      <c r="AZ72" s="2201"/>
      <c r="BA72" s="2201"/>
      <c r="BB72" s="2201"/>
      <c r="BC72" s="2201"/>
      <c r="BD72" s="2201"/>
      <c r="BE72" s="2201"/>
      <c r="BF72" s="2201"/>
      <c r="BG72" s="2201"/>
      <c r="BH72" s="2201"/>
      <c r="BI72" s="2201"/>
      <c r="BJ72" s="2201"/>
      <c r="BK72" s="2201"/>
      <c r="BL72" s="2202"/>
      <c r="BM72" s="1510"/>
      <c r="BN72" s="1510"/>
      <c r="BO72" s="1510"/>
      <c r="BP72" s="1510"/>
      <c r="BQ72" s="1510"/>
      <c r="BR72" s="1510"/>
      <c r="BS72" s="1510"/>
      <c r="BT72" s="1510"/>
      <c r="BU72" s="1510"/>
      <c r="BV72" s="377"/>
      <c r="CD72" s="152"/>
    </row>
    <row r="73" spans="2:82" s="73" customFormat="1" ht="30" customHeight="1">
      <c r="B73" s="1466"/>
      <c r="C73" s="339"/>
      <c r="D73" s="1477"/>
      <c r="E73" s="1477"/>
      <c r="F73" s="2203"/>
      <c r="G73" s="2204"/>
      <c r="H73" s="2204"/>
      <c r="I73" s="2204"/>
      <c r="J73" s="2204"/>
      <c r="K73" s="2204"/>
      <c r="L73" s="2204"/>
      <c r="M73" s="2204"/>
      <c r="N73" s="2204"/>
      <c r="O73" s="2204"/>
      <c r="P73" s="2204"/>
      <c r="Q73" s="2204"/>
      <c r="R73" s="2204"/>
      <c r="S73" s="2204"/>
      <c r="T73" s="2204"/>
      <c r="U73" s="2204"/>
      <c r="V73" s="2204"/>
      <c r="W73" s="2204"/>
      <c r="X73" s="2204"/>
      <c r="Y73" s="2204"/>
      <c r="Z73" s="2204"/>
      <c r="AA73" s="2204"/>
      <c r="AB73" s="2204"/>
      <c r="AC73" s="2204"/>
      <c r="AD73" s="2204"/>
      <c r="AE73" s="2204"/>
      <c r="AF73" s="2204"/>
      <c r="AG73" s="2204"/>
      <c r="AH73" s="2204"/>
      <c r="AI73" s="2204"/>
      <c r="AJ73" s="2204"/>
      <c r="AK73" s="2204"/>
      <c r="AL73" s="2204"/>
      <c r="AM73" s="2204"/>
      <c r="AN73" s="2204"/>
      <c r="AO73" s="2204"/>
      <c r="AP73" s="2204"/>
      <c r="AQ73" s="2204"/>
      <c r="AR73" s="2204"/>
      <c r="AS73" s="2204"/>
      <c r="AT73" s="2204"/>
      <c r="AU73" s="2204"/>
      <c r="AV73" s="2204"/>
      <c r="AW73" s="2204"/>
      <c r="AX73" s="2204"/>
      <c r="AY73" s="2204"/>
      <c r="AZ73" s="2204"/>
      <c r="BA73" s="2204"/>
      <c r="BB73" s="2204"/>
      <c r="BC73" s="2204"/>
      <c r="BD73" s="2204"/>
      <c r="BE73" s="2204"/>
      <c r="BF73" s="2204"/>
      <c r="BG73" s="2204"/>
      <c r="BH73" s="2204"/>
      <c r="BI73" s="2204"/>
      <c r="BJ73" s="2204"/>
      <c r="BK73" s="2204"/>
      <c r="BL73" s="2205"/>
      <c r="BM73" s="1488"/>
      <c r="BN73" s="1488"/>
      <c r="BO73" s="1488"/>
      <c r="BP73" s="1488"/>
      <c r="BQ73" s="1488"/>
      <c r="BR73" s="1488"/>
      <c r="BS73" s="1488"/>
      <c r="BT73" s="1488"/>
      <c r="BU73" s="1488"/>
      <c r="BV73" s="377"/>
      <c r="CD73" s="152"/>
    </row>
    <row r="74" spans="2:82" s="73" customFormat="1" ht="30" customHeight="1">
      <c r="B74" s="1466"/>
      <c r="C74" s="339"/>
      <c r="D74" s="1477"/>
      <c r="E74" s="1477"/>
      <c r="F74" s="1477"/>
      <c r="G74" s="339"/>
      <c r="H74" s="1478"/>
      <c r="I74" s="1478"/>
      <c r="J74" s="1478"/>
      <c r="K74" s="1462"/>
      <c r="L74" s="1487"/>
      <c r="M74" s="1488"/>
      <c r="N74" s="1488"/>
      <c r="O74" s="1488"/>
      <c r="P74" s="1488"/>
      <c r="Q74" s="1488"/>
      <c r="R74" s="1488"/>
      <c r="S74" s="1488"/>
      <c r="T74" s="1488"/>
      <c r="U74" s="1488"/>
      <c r="V74" s="1488"/>
      <c r="W74" s="1488"/>
      <c r="X74" s="1488"/>
      <c r="Y74" s="1488"/>
      <c r="Z74" s="1488"/>
      <c r="AA74" s="1488"/>
      <c r="AB74" s="1488"/>
      <c r="AC74" s="1488"/>
      <c r="AD74" s="1488"/>
      <c r="AE74" s="1488"/>
      <c r="AF74" s="1488"/>
      <c r="AG74" s="1488"/>
      <c r="AH74" s="1488"/>
      <c r="AI74" s="1488"/>
      <c r="AJ74" s="1488"/>
      <c r="AK74" s="1488"/>
      <c r="AL74" s="1488"/>
      <c r="AM74" s="1488"/>
      <c r="AN74" s="1488"/>
      <c r="AO74" s="1488"/>
      <c r="AP74" s="1488"/>
      <c r="AQ74" s="1488"/>
      <c r="AR74" s="1488"/>
      <c r="AS74" s="1488"/>
      <c r="AT74" s="1488"/>
      <c r="AU74" s="1488"/>
      <c r="AV74" s="1488"/>
      <c r="AW74" s="1488"/>
      <c r="AX74" s="1488"/>
      <c r="AY74" s="1488"/>
      <c r="AZ74" s="1488"/>
      <c r="BA74" s="1488"/>
      <c r="BB74" s="1488"/>
      <c r="BC74" s="1488"/>
      <c r="BD74" s="1488"/>
      <c r="BE74" s="1488"/>
      <c r="BF74" s="1488"/>
      <c r="BG74" s="1488"/>
      <c r="BH74" s="1488"/>
      <c r="BI74" s="1488"/>
      <c r="BJ74" s="1488"/>
      <c r="BK74" s="1488"/>
      <c r="BL74" s="1488"/>
      <c r="BM74" s="1488"/>
      <c r="BN74" s="1488"/>
      <c r="BO74" s="1488"/>
      <c r="BP74" s="1488"/>
      <c r="BQ74" s="1488"/>
      <c r="BR74" s="1488"/>
      <c r="BS74" s="1488"/>
      <c r="BT74" s="1488"/>
      <c r="BU74" s="1488"/>
      <c r="BV74" s="377"/>
      <c r="CD74" s="152"/>
    </row>
    <row r="75" spans="2:82" s="73" customFormat="1" ht="30" customHeight="1">
      <c r="B75" s="1466"/>
      <c r="C75" s="339"/>
      <c r="D75" s="2228" t="s">
        <v>1488</v>
      </c>
      <c r="E75" s="2228"/>
      <c r="F75" s="106" t="s">
        <v>1503</v>
      </c>
      <c r="G75" s="339"/>
      <c r="H75" s="1484"/>
      <c r="I75" s="1484"/>
      <c r="J75" s="1484"/>
      <c r="K75" s="1489"/>
      <c r="L75" s="1487"/>
      <c r="M75" s="1359"/>
      <c r="N75" s="1359"/>
      <c r="O75" s="1359"/>
      <c r="P75" s="1359"/>
      <c r="Q75" s="1359"/>
      <c r="R75" s="1359"/>
      <c r="S75" s="1359"/>
      <c r="T75" s="1359"/>
      <c r="U75" s="1359"/>
      <c r="V75" s="1359"/>
      <c r="W75" s="1359"/>
      <c r="X75" s="1359"/>
      <c r="Y75" s="1359"/>
      <c r="Z75" s="1359"/>
      <c r="AA75" s="1359"/>
      <c r="AB75" s="1359"/>
      <c r="AC75" s="1359"/>
      <c r="AD75" s="1359"/>
      <c r="AE75" s="1359"/>
      <c r="AF75" s="1359"/>
      <c r="AG75" s="1359"/>
      <c r="AH75" s="1359"/>
      <c r="AI75" s="1359"/>
      <c r="AJ75" s="1359"/>
      <c r="AK75" s="1359"/>
      <c r="AL75" s="1359"/>
      <c r="AM75" s="1359"/>
      <c r="AN75" s="1359"/>
      <c r="AO75" s="1359"/>
      <c r="AP75" s="1359"/>
      <c r="AQ75" s="1359"/>
      <c r="AR75" s="1359"/>
      <c r="AS75" s="1359"/>
      <c r="AT75" s="1359"/>
      <c r="AU75" s="1359"/>
      <c r="AV75" s="1359"/>
      <c r="AW75" s="1359"/>
      <c r="AX75" s="1359"/>
      <c r="AY75" s="1359"/>
      <c r="AZ75" s="1359"/>
      <c r="BA75" s="1359"/>
      <c r="BB75" s="1359"/>
      <c r="BC75" s="1359"/>
      <c r="BD75" s="1359"/>
      <c r="BE75" s="1359"/>
      <c r="BF75" s="1359"/>
      <c r="BG75" s="1359"/>
      <c r="BH75" s="1359"/>
      <c r="BI75" s="1359"/>
      <c r="BJ75" s="1359"/>
      <c r="BK75" s="1359"/>
      <c r="BL75" s="1359"/>
      <c r="BM75" s="1359"/>
      <c r="BN75" s="1359"/>
      <c r="BO75" s="1359"/>
      <c r="BP75" s="1359"/>
      <c r="BQ75" s="1359"/>
      <c r="BR75" s="1359"/>
      <c r="BS75" s="1359"/>
      <c r="BT75" s="1359"/>
      <c r="BU75" s="1359"/>
      <c r="BV75" s="377"/>
      <c r="CD75" s="152"/>
    </row>
    <row r="76" spans="2:82" s="73" customFormat="1" ht="30" customHeight="1">
      <c r="B76" s="1466"/>
      <c r="C76" s="339"/>
      <c r="D76" s="170"/>
      <c r="E76" s="170"/>
      <c r="F76" s="194" t="s">
        <v>1504</v>
      </c>
      <c r="G76" s="339"/>
      <c r="H76" s="1485"/>
      <c r="I76" s="1485"/>
      <c r="J76" s="1485"/>
      <c r="K76" s="1490"/>
      <c r="L76" s="1487"/>
      <c r="M76" s="1509"/>
      <c r="N76" s="1509"/>
      <c r="O76" s="1509"/>
      <c r="P76" s="1509"/>
      <c r="Q76" s="1509"/>
      <c r="R76" s="1509"/>
      <c r="S76" s="1509"/>
      <c r="T76" s="1509"/>
      <c r="U76" s="1509"/>
      <c r="V76" s="1509"/>
      <c r="W76" s="1509"/>
      <c r="X76" s="1509"/>
      <c r="Y76" s="1509"/>
      <c r="Z76" s="1509"/>
      <c r="AA76" s="1509"/>
      <c r="AB76" s="1509"/>
      <c r="AC76" s="1509"/>
      <c r="AD76" s="1509"/>
      <c r="AE76" s="1509"/>
      <c r="AF76" s="1509"/>
      <c r="AG76" s="1509"/>
      <c r="AH76" s="1509"/>
      <c r="AI76" s="1509"/>
      <c r="AJ76" s="1509"/>
      <c r="AK76" s="1509"/>
      <c r="AL76" s="1509"/>
      <c r="AM76" s="1509"/>
      <c r="AN76" s="1509"/>
      <c r="AO76" s="1509"/>
      <c r="AP76" s="1509"/>
      <c r="AQ76" s="1509"/>
      <c r="AR76" s="1509"/>
      <c r="AS76" s="1509"/>
      <c r="AT76" s="1509"/>
      <c r="AU76" s="1509"/>
      <c r="AV76" s="1509"/>
      <c r="AW76" s="1509"/>
      <c r="AX76" s="1509"/>
      <c r="AY76" s="1509"/>
      <c r="AZ76" s="1509"/>
      <c r="BA76" s="179"/>
      <c r="BB76" s="179"/>
      <c r="BC76" s="179"/>
      <c r="BD76" s="179"/>
      <c r="BE76" s="179"/>
      <c r="BF76" s="179"/>
      <c r="BG76" s="179"/>
      <c r="BH76" s="179"/>
      <c r="BI76" s="179"/>
      <c r="BJ76" s="179"/>
      <c r="BK76" s="179"/>
      <c r="BL76" s="179"/>
      <c r="BM76" s="179"/>
      <c r="BN76" s="179"/>
      <c r="BO76" s="179"/>
      <c r="BP76" s="179"/>
      <c r="BQ76" s="179"/>
      <c r="BR76" s="179"/>
      <c r="BS76" s="179"/>
      <c r="BT76" s="179"/>
      <c r="BU76" s="179"/>
      <c r="BV76" s="377"/>
      <c r="CD76" s="152"/>
    </row>
    <row r="77" spans="2:82" s="73" customFormat="1" ht="30" customHeight="1">
      <c r="B77" s="1466"/>
      <c r="C77" s="339"/>
      <c r="D77" s="1477"/>
      <c r="E77" s="1477"/>
      <c r="F77" s="1477"/>
      <c r="G77" s="339"/>
      <c r="H77" s="1478"/>
      <c r="I77" s="1478"/>
      <c r="J77" s="1478"/>
      <c r="K77" s="1462"/>
      <c r="L77" s="1487"/>
      <c r="M77" s="1463"/>
      <c r="N77" s="1488"/>
      <c r="O77" s="1488"/>
      <c r="P77" s="1488"/>
      <c r="Q77" s="1488"/>
      <c r="R77" s="1488"/>
      <c r="S77" s="1488"/>
      <c r="T77" s="1488"/>
      <c r="U77" s="1488"/>
      <c r="V77" s="1488"/>
      <c r="W77" s="1488"/>
      <c r="X77" s="1488"/>
      <c r="Y77" s="1488"/>
      <c r="Z77" s="1488"/>
      <c r="AA77" s="1488"/>
      <c r="AB77" s="1488"/>
      <c r="AC77" s="1488"/>
      <c r="AD77" s="1488"/>
      <c r="AE77" s="1488"/>
      <c r="AF77" s="1488"/>
      <c r="AG77" s="1488"/>
      <c r="AH77" s="1488"/>
      <c r="AI77" s="1488"/>
      <c r="AJ77" s="1488"/>
      <c r="AK77" s="1488"/>
      <c r="AL77" s="1488"/>
      <c r="AM77" s="1488"/>
      <c r="AN77" s="1488"/>
      <c r="AO77" s="1488"/>
      <c r="AP77" s="1488"/>
      <c r="AQ77" s="1488"/>
      <c r="AR77" s="1488"/>
      <c r="AS77" s="1488"/>
      <c r="AT77" s="1488"/>
      <c r="AU77" s="1488"/>
      <c r="AV77" s="1488"/>
      <c r="AW77" s="1488"/>
      <c r="AX77" s="1488"/>
      <c r="AY77" s="1488"/>
      <c r="AZ77" s="1488"/>
      <c r="BA77" s="1488"/>
      <c r="BB77" s="1488"/>
      <c r="BC77" s="1488"/>
      <c r="BD77" s="1488"/>
      <c r="BE77" s="1488"/>
      <c r="BF77" s="1488"/>
      <c r="BG77" s="1488"/>
      <c r="BH77" s="1488"/>
      <c r="BI77" s="1794" t="s">
        <v>1505</v>
      </c>
      <c r="BJ77" s="1488"/>
      <c r="BK77" s="1488"/>
      <c r="BL77" s="1488"/>
      <c r="BM77" s="1488"/>
      <c r="BN77" s="1488"/>
      <c r="BO77" s="1488"/>
      <c r="BP77" s="1488"/>
      <c r="BQ77" s="1488"/>
      <c r="BR77" s="1488"/>
      <c r="BS77" s="1488"/>
      <c r="BT77" s="1488"/>
      <c r="BU77" s="1488"/>
      <c r="BV77" s="377"/>
      <c r="BX77" s="1370"/>
      <c r="BY77" s="1794" t="s">
        <v>1506</v>
      </c>
      <c r="CD77" s="152"/>
    </row>
    <row r="78" spans="2:82" s="73" customFormat="1" ht="30" customHeight="1">
      <c r="B78" s="1466"/>
      <c r="C78" s="339"/>
      <c r="D78" s="1477"/>
      <c r="E78" s="1477"/>
      <c r="F78" s="2197"/>
      <c r="G78" s="2198"/>
      <c r="H78" s="2198"/>
      <c r="I78" s="2198"/>
      <c r="J78" s="2198"/>
      <c r="K78" s="2198"/>
      <c r="L78" s="2198"/>
      <c r="M78" s="2198"/>
      <c r="N78" s="2198"/>
      <c r="O78" s="2198"/>
      <c r="P78" s="2198"/>
      <c r="Q78" s="2198"/>
      <c r="R78" s="2198"/>
      <c r="S78" s="2198"/>
      <c r="T78" s="2198"/>
      <c r="U78" s="2198"/>
      <c r="V78" s="2198"/>
      <c r="W78" s="2198"/>
      <c r="X78" s="2198"/>
      <c r="Y78" s="2198"/>
      <c r="Z78" s="2198"/>
      <c r="AA78" s="2198"/>
      <c r="AB78" s="2198"/>
      <c r="AC78" s="2198"/>
      <c r="AD78" s="2198"/>
      <c r="AE78" s="2198"/>
      <c r="AF78" s="2198"/>
      <c r="AG78" s="2198"/>
      <c r="AH78" s="2198"/>
      <c r="AI78" s="2198"/>
      <c r="AJ78" s="2198"/>
      <c r="AK78" s="2198"/>
      <c r="AL78" s="2198"/>
      <c r="AM78" s="2198"/>
      <c r="AN78" s="2198"/>
      <c r="AO78" s="2198"/>
      <c r="AP78" s="2198"/>
      <c r="AQ78" s="2198"/>
      <c r="AR78" s="2198"/>
      <c r="AS78" s="2198"/>
      <c r="AT78" s="2198"/>
      <c r="AU78" s="2198"/>
      <c r="AV78" s="2198"/>
      <c r="AW78" s="2198"/>
      <c r="AX78" s="2198"/>
      <c r="AY78" s="2198"/>
      <c r="AZ78" s="2198"/>
      <c r="BA78" s="2198"/>
      <c r="BB78" s="2198"/>
      <c r="BC78" s="2198"/>
      <c r="BD78" s="2198"/>
      <c r="BE78" s="2198"/>
      <c r="BF78" s="2198"/>
      <c r="BG78" s="2198"/>
      <c r="BH78" s="2198"/>
      <c r="BI78" s="2198"/>
      <c r="BJ78" s="2198"/>
      <c r="BK78" s="2198"/>
      <c r="BL78" s="2199"/>
      <c r="BM78" s="1488"/>
      <c r="BN78" s="1488"/>
      <c r="BO78" s="1488"/>
      <c r="BP78" s="1488"/>
      <c r="BQ78" s="1488"/>
      <c r="BR78" s="1488"/>
      <c r="BS78" s="1488"/>
      <c r="BT78" s="1488"/>
      <c r="BU78" s="1488"/>
      <c r="BV78" s="377"/>
      <c r="BW78" s="2196"/>
      <c r="BX78" s="2196"/>
      <c r="BY78" s="2196"/>
      <c r="BZ78" s="2196"/>
      <c r="CA78" s="2196"/>
      <c r="CB78" s="2195" t="s">
        <v>1497</v>
      </c>
      <c r="CC78" s="2195"/>
      <c r="CD78" s="152"/>
    </row>
    <row r="79" spans="2:82" s="73" customFormat="1" ht="30" customHeight="1">
      <c r="B79" s="1466"/>
      <c r="C79" s="339"/>
      <c r="D79" s="1483"/>
      <c r="E79" s="1483"/>
      <c r="F79" s="2200"/>
      <c r="G79" s="2201"/>
      <c r="H79" s="2201"/>
      <c r="I79" s="2201"/>
      <c r="J79" s="2201"/>
      <c r="K79" s="2201"/>
      <c r="L79" s="2201"/>
      <c r="M79" s="2201"/>
      <c r="N79" s="2201"/>
      <c r="O79" s="2201"/>
      <c r="P79" s="2201"/>
      <c r="Q79" s="2201"/>
      <c r="R79" s="2201"/>
      <c r="S79" s="2201"/>
      <c r="T79" s="2201"/>
      <c r="U79" s="2201"/>
      <c r="V79" s="2201"/>
      <c r="W79" s="2201"/>
      <c r="X79" s="2201"/>
      <c r="Y79" s="2201"/>
      <c r="Z79" s="2201"/>
      <c r="AA79" s="2201"/>
      <c r="AB79" s="2201"/>
      <c r="AC79" s="2201"/>
      <c r="AD79" s="2201"/>
      <c r="AE79" s="2201"/>
      <c r="AF79" s="2201"/>
      <c r="AG79" s="2201"/>
      <c r="AH79" s="2201"/>
      <c r="AI79" s="2201"/>
      <c r="AJ79" s="2201"/>
      <c r="AK79" s="2201"/>
      <c r="AL79" s="2201"/>
      <c r="AM79" s="2201"/>
      <c r="AN79" s="2201"/>
      <c r="AO79" s="2201"/>
      <c r="AP79" s="2201"/>
      <c r="AQ79" s="2201"/>
      <c r="AR79" s="2201"/>
      <c r="AS79" s="2201"/>
      <c r="AT79" s="2201"/>
      <c r="AU79" s="2201"/>
      <c r="AV79" s="2201"/>
      <c r="AW79" s="2201"/>
      <c r="AX79" s="2201"/>
      <c r="AY79" s="2201"/>
      <c r="AZ79" s="2201"/>
      <c r="BA79" s="2201"/>
      <c r="BB79" s="2201"/>
      <c r="BC79" s="2201"/>
      <c r="BD79" s="2201"/>
      <c r="BE79" s="2201"/>
      <c r="BF79" s="2201"/>
      <c r="BG79" s="2201"/>
      <c r="BH79" s="2201"/>
      <c r="BI79" s="2201"/>
      <c r="BJ79" s="2201"/>
      <c r="BK79" s="2201"/>
      <c r="BL79" s="2202"/>
      <c r="BM79" s="1359"/>
      <c r="BN79" s="1359"/>
      <c r="BO79" s="1359"/>
      <c r="BP79" s="1359"/>
      <c r="BQ79" s="1359"/>
      <c r="BR79" s="1359"/>
      <c r="BS79" s="1359"/>
      <c r="BT79" s="1359"/>
      <c r="BU79" s="1359"/>
      <c r="BV79" s="377"/>
      <c r="BW79" s="2196"/>
      <c r="BX79" s="2196"/>
      <c r="BY79" s="2196"/>
      <c r="BZ79" s="2196"/>
      <c r="CA79" s="2196"/>
      <c r="CB79" s="2195"/>
      <c r="CC79" s="2195"/>
      <c r="CD79" s="152"/>
    </row>
    <row r="80" spans="2:82" s="73" customFormat="1" ht="30" customHeight="1">
      <c r="B80" s="1466"/>
      <c r="C80" s="339"/>
      <c r="D80" s="170"/>
      <c r="E80" s="170"/>
      <c r="F80" s="2200"/>
      <c r="G80" s="2201"/>
      <c r="H80" s="2201"/>
      <c r="I80" s="2201"/>
      <c r="J80" s="2201"/>
      <c r="K80" s="2201"/>
      <c r="L80" s="2201"/>
      <c r="M80" s="2201"/>
      <c r="N80" s="2201"/>
      <c r="O80" s="2201"/>
      <c r="P80" s="2201"/>
      <c r="Q80" s="2201"/>
      <c r="R80" s="2201"/>
      <c r="S80" s="2201"/>
      <c r="T80" s="2201"/>
      <c r="U80" s="2201"/>
      <c r="V80" s="2201"/>
      <c r="W80" s="2201"/>
      <c r="X80" s="2201"/>
      <c r="Y80" s="2201"/>
      <c r="Z80" s="2201"/>
      <c r="AA80" s="2201"/>
      <c r="AB80" s="2201"/>
      <c r="AC80" s="2201"/>
      <c r="AD80" s="2201"/>
      <c r="AE80" s="2201"/>
      <c r="AF80" s="2201"/>
      <c r="AG80" s="2201"/>
      <c r="AH80" s="2201"/>
      <c r="AI80" s="2201"/>
      <c r="AJ80" s="2201"/>
      <c r="AK80" s="2201"/>
      <c r="AL80" s="2201"/>
      <c r="AM80" s="2201"/>
      <c r="AN80" s="2201"/>
      <c r="AO80" s="2201"/>
      <c r="AP80" s="2201"/>
      <c r="AQ80" s="2201"/>
      <c r="AR80" s="2201"/>
      <c r="AS80" s="2201"/>
      <c r="AT80" s="2201"/>
      <c r="AU80" s="2201"/>
      <c r="AV80" s="2201"/>
      <c r="AW80" s="2201"/>
      <c r="AX80" s="2201"/>
      <c r="AY80" s="2201"/>
      <c r="AZ80" s="2201"/>
      <c r="BA80" s="2201"/>
      <c r="BB80" s="2201"/>
      <c r="BC80" s="2201"/>
      <c r="BD80" s="2201"/>
      <c r="BE80" s="2201"/>
      <c r="BF80" s="2201"/>
      <c r="BG80" s="2201"/>
      <c r="BH80" s="2201"/>
      <c r="BI80" s="2201"/>
      <c r="BJ80" s="2201"/>
      <c r="BK80" s="2201"/>
      <c r="BL80" s="2202"/>
      <c r="BM80" s="179"/>
      <c r="BN80" s="179"/>
      <c r="BO80" s="179"/>
      <c r="BP80" s="179"/>
      <c r="BQ80" s="179"/>
      <c r="BR80" s="179"/>
      <c r="BS80" s="179"/>
      <c r="BT80" s="179"/>
      <c r="BU80" s="179"/>
      <c r="BV80" s="377"/>
      <c r="CD80" s="152"/>
    </row>
    <row r="81" spans="2:224" s="73" customFormat="1" ht="30" customHeight="1">
      <c r="B81" s="1466"/>
      <c r="C81" s="339"/>
      <c r="D81" s="170"/>
      <c r="E81" s="170"/>
      <c r="F81" s="2200"/>
      <c r="G81" s="2201"/>
      <c r="H81" s="2201"/>
      <c r="I81" s="2201"/>
      <c r="J81" s="2201"/>
      <c r="K81" s="2201"/>
      <c r="L81" s="2201"/>
      <c r="M81" s="2201"/>
      <c r="N81" s="2201"/>
      <c r="O81" s="2201"/>
      <c r="P81" s="2201"/>
      <c r="Q81" s="2201"/>
      <c r="R81" s="2201"/>
      <c r="S81" s="2201"/>
      <c r="T81" s="2201"/>
      <c r="U81" s="2201"/>
      <c r="V81" s="2201"/>
      <c r="W81" s="2201"/>
      <c r="X81" s="2201"/>
      <c r="Y81" s="2201"/>
      <c r="Z81" s="2201"/>
      <c r="AA81" s="2201"/>
      <c r="AB81" s="2201"/>
      <c r="AC81" s="2201"/>
      <c r="AD81" s="2201"/>
      <c r="AE81" s="2201"/>
      <c r="AF81" s="2201"/>
      <c r="AG81" s="2201"/>
      <c r="AH81" s="2201"/>
      <c r="AI81" s="2201"/>
      <c r="AJ81" s="2201"/>
      <c r="AK81" s="2201"/>
      <c r="AL81" s="2201"/>
      <c r="AM81" s="2201"/>
      <c r="AN81" s="2201"/>
      <c r="AO81" s="2201"/>
      <c r="AP81" s="2201"/>
      <c r="AQ81" s="2201"/>
      <c r="AR81" s="2201"/>
      <c r="AS81" s="2201"/>
      <c r="AT81" s="2201"/>
      <c r="AU81" s="2201"/>
      <c r="AV81" s="2201"/>
      <c r="AW81" s="2201"/>
      <c r="AX81" s="2201"/>
      <c r="AY81" s="2201"/>
      <c r="AZ81" s="2201"/>
      <c r="BA81" s="2201"/>
      <c r="BB81" s="2201"/>
      <c r="BC81" s="2201"/>
      <c r="BD81" s="2201"/>
      <c r="BE81" s="2201"/>
      <c r="BF81" s="2201"/>
      <c r="BG81" s="2201"/>
      <c r="BH81" s="2201"/>
      <c r="BI81" s="2201"/>
      <c r="BJ81" s="2201"/>
      <c r="BK81" s="2201"/>
      <c r="BL81" s="2202"/>
      <c r="BM81" s="179"/>
      <c r="BN81" s="179"/>
      <c r="BO81" s="179"/>
      <c r="BP81" s="179"/>
      <c r="BQ81" s="179"/>
      <c r="BR81" s="179"/>
      <c r="BS81" s="179"/>
      <c r="BT81" s="179"/>
      <c r="BU81" s="179"/>
      <c r="BV81" s="377"/>
      <c r="CD81" s="152"/>
    </row>
    <row r="82" spans="2:224" s="73" customFormat="1" ht="30" customHeight="1">
      <c r="B82" s="1466"/>
      <c r="C82" s="339"/>
      <c r="D82" s="1477"/>
      <c r="E82" s="1477"/>
      <c r="F82" s="2200"/>
      <c r="G82" s="2201"/>
      <c r="H82" s="2201"/>
      <c r="I82" s="2201"/>
      <c r="J82" s="2201"/>
      <c r="K82" s="2201"/>
      <c r="L82" s="2201"/>
      <c r="M82" s="2201"/>
      <c r="N82" s="2201"/>
      <c r="O82" s="2201"/>
      <c r="P82" s="2201"/>
      <c r="Q82" s="2201"/>
      <c r="R82" s="2201"/>
      <c r="S82" s="2201"/>
      <c r="T82" s="2201"/>
      <c r="U82" s="2201"/>
      <c r="V82" s="2201"/>
      <c r="W82" s="2201"/>
      <c r="X82" s="2201"/>
      <c r="Y82" s="2201"/>
      <c r="Z82" s="2201"/>
      <c r="AA82" s="2201"/>
      <c r="AB82" s="2201"/>
      <c r="AC82" s="2201"/>
      <c r="AD82" s="2201"/>
      <c r="AE82" s="2201"/>
      <c r="AF82" s="2201"/>
      <c r="AG82" s="2201"/>
      <c r="AH82" s="2201"/>
      <c r="AI82" s="2201"/>
      <c r="AJ82" s="2201"/>
      <c r="AK82" s="2201"/>
      <c r="AL82" s="2201"/>
      <c r="AM82" s="2201"/>
      <c r="AN82" s="2201"/>
      <c r="AO82" s="2201"/>
      <c r="AP82" s="2201"/>
      <c r="AQ82" s="2201"/>
      <c r="AR82" s="2201"/>
      <c r="AS82" s="2201"/>
      <c r="AT82" s="2201"/>
      <c r="AU82" s="2201"/>
      <c r="AV82" s="2201"/>
      <c r="AW82" s="2201"/>
      <c r="AX82" s="2201"/>
      <c r="AY82" s="2201"/>
      <c r="AZ82" s="2201"/>
      <c r="BA82" s="2201"/>
      <c r="BB82" s="2201"/>
      <c r="BC82" s="2201"/>
      <c r="BD82" s="2201"/>
      <c r="BE82" s="2201"/>
      <c r="BF82" s="2201"/>
      <c r="BG82" s="2201"/>
      <c r="BH82" s="2201"/>
      <c r="BI82" s="2201"/>
      <c r="BJ82" s="2201"/>
      <c r="BK82" s="2201"/>
      <c r="BL82" s="2202"/>
      <c r="BM82" s="1463"/>
      <c r="BN82" s="1463"/>
      <c r="BO82" s="1463"/>
      <c r="BP82" s="1463"/>
      <c r="BQ82" s="1463"/>
      <c r="BR82" s="1463"/>
      <c r="BS82" s="1463"/>
      <c r="BT82" s="1463"/>
      <c r="BU82" s="1463"/>
      <c r="BV82" s="377"/>
      <c r="CD82" s="152"/>
    </row>
    <row r="83" spans="2:224" s="73" customFormat="1" ht="30" customHeight="1">
      <c r="B83" s="1466"/>
      <c r="C83" s="339"/>
      <c r="D83" s="1477"/>
      <c r="E83" s="1477"/>
      <c r="F83" s="2200"/>
      <c r="G83" s="2201"/>
      <c r="H83" s="2201"/>
      <c r="I83" s="2201"/>
      <c r="J83" s="2201"/>
      <c r="K83" s="2201"/>
      <c r="L83" s="2201"/>
      <c r="M83" s="2201"/>
      <c r="N83" s="2201"/>
      <c r="O83" s="2201"/>
      <c r="P83" s="2201"/>
      <c r="Q83" s="2201"/>
      <c r="R83" s="2201"/>
      <c r="S83" s="2201"/>
      <c r="T83" s="2201"/>
      <c r="U83" s="2201"/>
      <c r="V83" s="2201"/>
      <c r="W83" s="2201"/>
      <c r="X83" s="2201"/>
      <c r="Y83" s="2201"/>
      <c r="Z83" s="2201"/>
      <c r="AA83" s="2201"/>
      <c r="AB83" s="2201"/>
      <c r="AC83" s="2201"/>
      <c r="AD83" s="2201"/>
      <c r="AE83" s="2201"/>
      <c r="AF83" s="2201"/>
      <c r="AG83" s="2201"/>
      <c r="AH83" s="2201"/>
      <c r="AI83" s="2201"/>
      <c r="AJ83" s="2201"/>
      <c r="AK83" s="2201"/>
      <c r="AL83" s="2201"/>
      <c r="AM83" s="2201"/>
      <c r="AN83" s="2201"/>
      <c r="AO83" s="2201"/>
      <c r="AP83" s="2201"/>
      <c r="AQ83" s="2201"/>
      <c r="AR83" s="2201"/>
      <c r="AS83" s="2201"/>
      <c r="AT83" s="2201"/>
      <c r="AU83" s="2201"/>
      <c r="AV83" s="2201"/>
      <c r="AW83" s="2201"/>
      <c r="AX83" s="2201"/>
      <c r="AY83" s="2201"/>
      <c r="AZ83" s="2201"/>
      <c r="BA83" s="2201"/>
      <c r="BB83" s="2201"/>
      <c r="BC83" s="2201"/>
      <c r="BD83" s="2201"/>
      <c r="BE83" s="2201"/>
      <c r="BF83" s="2201"/>
      <c r="BG83" s="2201"/>
      <c r="BH83" s="2201"/>
      <c r="BI83" s="2201"/>
      <c r="BJ83" s="2201"/>
      <c r="BK83" s="2201"/>
      <c r="BL83" s="2202"/>
      <c r="BM83" s="1463"/>
      <c r="BN83" s="1463"/>
      <c r="BO83" s="1463"/>
      <c r="BP83" s="1463"/>
      <c r="BQ83" s="1463"/>
      <c r="BR83" s="1463"/>
      <c r="BS83" s="1463"/>
      <c r="BT83" s="1463"/>
      <c r="BU83" s="1463"/>
      <c r="BV83" s="377"/>
      <c r="CD83" s="152"/>
    </row>
    <row r="84" spans="2:224" s="73" customFormat="1" ht="30" customHeight="1">
      <c r="B84" s="1466"/>
      <c r="C84" s="339"/>
      <c r="D84" s="1483"/>
      <c r="E84" s="1483"/>
      <c r="F84" s="2203"/>
      <c r="G84" s="2204"/>
      <c r="H84" s="2204"/>
      <c r="I84" s="2204"/>
      <c r="J84" s="2204"/>
      <c r="K84" s="2204"/>
      <c r="L84" s="2204"/>
      <c r="M84" s="2204"/>
      <c r="N84" s="2204"/>
      <c r="O84" s="2204"/>
      <c r="P84" s="2204"/>
      <c r="Q84" s="2204"/>
      <c r="R84" s="2204"/>
      <c r="S84" s="2204"/>
      <c r="T84" s="2204"/>
      <c r="U84" s="2204"/>
      <c r="V84" s="2204"/>
      <c r="W84" s="2204"/>
      <c r="X84" s="2204"/>
      <c r="Y84" s="2204"/>
      <c r="Z84" s="2204"/>
      <c r="AA84" s="2204"/>
      <c r="AB84" s="2204"/>
      <c r="AC84" s="2204"/>
      <c r="AD84" s="2204"/>
      <c r="AE84" s="2204"/>
      <c r="AF84" s="2204"/>
      <c r="AG84" s="2204"/>
      <c r="AH84" s="2204"/>
      <c r="AI84" s="2204"/>
      <c r="AJ84" s="2204"/>
      <c r="AK84" s="2204"/>
      <c r="AL84" s="2204"/>
      <c r="AM84" s="2204"/>
      <c r="AN84" s="2204"/>
      <c r="AO84" s="2204"/>
      <c r="AP84" s="2204"/>
      <c r="AQ84" s="2204"/>
      <c r="AR84" s="2204"/>
      <c r="AS84" s="2204"/>
      <c r="AT84" s="2204"/>
      <c r="AU84" s="2204"/>
      <c r="AV84" s="2204"/>
      <c r="AW84" s="2204"/>
      <c r="AX84" s="2204"/>
      <c r="AY84" s="2204"/>
      <c r="AZ84" s="2204"/>
      <c r="BA84" s="2204"/>
      <c r="BB84" s="2204"/>
      <c r="BC84" s="2204"/>
      <c r="BD84" s="2204"/>
      <c r="BE84" s="2204"/>
      <c r="BF84" s="2204"/>
      <c r="BG84" s="2204"/>
      <c r="BH84" s="2204"/>
      <c r="BI84" s="2204"/>
      <c r="BJ84" s="2204"/>
      <c r="BK84" s="2204"/>
      <c r="BL84" s="2205"/>
      <c r="BM84" s="1510"/>
      <c r="BN84" s="1510"/>
      <c r="BO84" s="1510"/>
      <c r="BP84" s="1510"/>
      <c r="BQ84" s="1510"/>
      <c r="BR84" s="1510"/>
      <c r="BS84" s="1510"/>
      <c r="BT84" s="1510"/>
      <c r="BU84" s="1510"/>
      <c r="BV84" s="377"/>
      <c r="CD84" s="152"/>
    </row>
    <row r="85" spans="2:224" s="73" customFormat="1" ht="30" customHeight="1">
      <c r="B85" s="1466"/>
      <c r="C85" s="339"/>
      <c r="D85" s="170"/>
      <c r="E85" s="170"/>
      <c r="F85" s="170"/>
      <c r="G85" s="339"/>
      <c r="H85" s="1485"/>
      <c r="I85" s="1485"/>
      <c r="J85" s="1485"/>
      <c r="K85" s="1490"/>
      <c r="L85" s="1487"/>
      <c r="M85" s="1359"/>
      <c r="N85" s="1359"/>
      <c r="O85" s="1359"/>
      <c r="P85" s="1359"/>
      <c r="Q85" s="1359"/>
      <c r="R85" s="1359"/>
      <c r="S85" s="1359"/>
      <c r="T85" s="1359"/>
      <c r="U85" s="1359"/>
      <c r="V85" s="1359"/>
      <c r="W85" s="1359"/>
      <c r="X85" s="1359"/>
      <c r="Y85" s="1359"/>
      <c r="Z85" s="1359"/>
      <c r="AA85" s="1359"/>
      <c r="AB85" s="1359"/>
      <c r="AC85" s="1359"/>
      <c r="AD85" s="1359"/>
      <c r="AE85" s="1359"/>
      <c r="AF85" s="1359"/>
      <c r="AG85" s="1359"/>
      <c r="AH85" s="1359"/>
      <c r="AI85" s="1359"/>
      <c r="AJ85" s="1359"/>
      <c r="AK85" s="1359"/>
      <c r="AL85" s="1359"/>
      <c r="AM85" s="1359"/>
      <c r="AN85" s="1359"/>
      <c r="AO85" s="1359"/>
      <c r="AP85" s="1359"/>
      <c r="AQ85" s="1359"/>
      <c r="AR85" s="1359"/>
      <c r="AS85" s="1359"/>
      <c r="AT85" s="1359"/>
      <c r="AU85" s="1359"/>
      <c r="AV85" s="1509"/>
      <c r="AW85" s="1509"/>
      <c r="AX85" s="1509"/>
      <c r="AY85" s="1509"/>
      <c r="AZ85" s="1509"/>
      <c r="BA85" s="179"/>
      <c r="BB85" s="179"/>
      <c r="BC85" s="179"/>
      <c r="BD85" s="179"/>
      <c r="BE85" s="179"/>
      <c r="BF85" s="179"/>
      <c r="BG85" s="179"/>
      <c r="BH85" s="179"/>
      <c r="BI85" s="179"/>
      <c r="BJ85" s="179"/>
      <c r="BK85" s="179"/>
      <c r="BL85" s="179"/>
      <c r="BM85" s="179"/>
      <c r="BN85" s="179"/>
      <c r="BO85" s="179"/>
      <c r="BP85" s="179"/>
      <c r="BQ85" s="179"/>
      <c r="BR85" s="179"/>
      <c r="BS85" s="179"/>
      <c r="BT85" s="179"/>
      <c r="BU85" s="179"/>
      <c r="BV85" s="377"/>
      <c r="BX85" s="1370"/>
      <c r="CD85" s="152"/>
    </row>
    <row r="86" spans="2:224" s="73" customFormat="1" ht="30" customHeight="1">
      <c r="B86" s="1466"/>
      <c r="C86" s="339"/>
      <c r="D86" s="1477"/>
      <c r="E86" s="1477"/>
      <c r="F86" s="1477"/>
      <c r="G86" s="339"/>
      <c r="H86" s="1478"/>
      <c r="I86" s="1478"/>
      <c r="J86" s="1478"/>
      <c r="K86" s="1462"/>
      <c r="L86" s="1487"/>
      <c r="M86" s="1463"/>
      <c r="N86" s="1488"/>
      <c r="O86" s="1488"/>
      <c r="P86" s="1488"/>
      <c r="Q86" s="1488"/>
      <c r="R86" s="1488"/>
      <c r="S86" s="1488"/>
      <c r="T86" s="1488"/>
      <c r="U86" s="1488"/>
      <c r="V86" s="1488"/>
      <c r="W86" s="1488"/>
      <c r="X86" s="1488"/>
      <c r="Y86" s="1488"/>
      <c r="Z86" s="1488"/>
      <c r="AA86" s="1488"/>
      <c r="AB86" s="1488"/>
      <c r="AC86" s="1488"/>
      <c r="AD86" s="1488"/>
      <c r="AE86" s="1488"/>
      <c r="AF86" s="1488"/>
      <c r="AG86" s="1488"/>
      <c r="AH86" s="1488"/>
      <c r="AI86" s="1488"/>
      <c r="AJ86" s="1488"/>
      <c r="AK86" s="1488"/>
      <c r="AL86" s="1488"/>
      <c r="AM86" s="1488"/>
      <c r="AN86" s="1488"/>
      <c r="AO86" s="1488"/>
      <c r="AP86" s="1488"/>
      <c r="AQ86" s="1488"/>
      <c r="AR86" s="1488"/>
      <c r="AS86" s="1488"/>
      <c r="AT86" s="1488"/>
      <c r="AU86" s="1488"/>
      <c r="AV86" s="1488"/>
      <c r="AW86" s="1488"/>
      <c r="AX86" s="1488"/>
      <c r="AY86" s="1488"/>
      <c r="AZ86" s="1488"/>
      <c r="BA86" s="1488"/>
      <c r="BB86" s="1488"/>
      <c r="BC86" s="1488"/>
      <c r="BD86" s="1488"/>
      <c r="BE86" s="1488"/>
      <c r="BF86" s="1488"/>
      <c r="BG86" s="1488"/>
      <c r="BH86" s="1488"/>
      <c r="BI86" s="1488"/>
      <c r="BJ86" s="1488"/>
      <c r="BK86" s="1488"/>
      <c r="BL86" s="1488"/>
      <c r="BM86" s="1488"/>
      <c r="BN86" s="1488"/>
      <c r="BO86" s="1488"/>
      <c r="BP86" s="1488"/>
      <c r="BQ86" s="377" t="s">
        <v>1507</v>
      </c>
      <c r="BR86" s="1488"/>
      <c r="BS86" s="1488"/>
      <c r="BT86" s="1488"/>
      <c r="BU86" s="1488"/>
      <c r="BV86" s="377"/>
      <c r="BW86" s="2234">
        <v>100</v>
      </c>
      <c r="BX86" s="2234"/>
      <c r="BY86" s="2234"/>
      <c r="BZ86" s="2234"/>
      <c r="CA86" s="2234"/>
      <c r="CB86" s="2195" t="s">
        <v>1497</v>
      </c>
      <c r="CC86" s="2195"/>
      <c r="CD86" s="152"/>
    </row>
    <row r="87" spans="2:224" s="73" customFormat="1" ht="30" customHeight="1">
      <c r="B87" s="1466"/>
      <c r="C87" s="339"/>
      <c r="D87" s="1477"/>
      <c r="E87" s="1477"/>
      <c r="F87" s="1477"/>
      <c r="G87" s="339"/>
      <c r="H87" s="1478"/>
      <c r="I87" s="1478"/>
      <c r="J87" s="1478"/>
      <c r="K87" s="1462"/>
      <c r="L87" s="1487"/>
      <c r="M87" s="1488"/>
      <c r="N87" s="1488"/>
      <c r="O87" s="1488"/>
      <c r="P87" s="1488"/>
      <c r="Q87" s="1488"/>
      <c r="R87" s="1488"/>
      <c r="S87" s="1488"/>
      <c r="T87" s="1488"/>
      <c r="U87" s="1488"/>
      <c r="V87" s="1488"/>
      <c r="W87" s="1488"/>
      <c r="X87" s="1488"/>
      <c r="Y87" s="1488"/>
      <c r="Z87" s="1488"/>
      <c r="AA87" s="1488"/>
      <c r="AB87" s="1488"/>
      <c r="AC87" s="1488"/>
      <c r="AD87" s="1488"/>
      <c r="AE87" s="1488"/>
      <c r="AF87" s="1488"/>
      <c r="AG87" s="1488"/>
      <c r="AH87" s="1488"/>
      <c r="AI87" s="1488"/>
      <c r="AJ87" s="1488"/>
      <c r="AK87" s="1488"/>
      <c r="AL87" s="1488"/>
      <c r="AM87" s="1488"/>
      <c r="AN87" s="1488"/>
      <c r="AO87" s="1488"/>
      <c r="AP87" s="1488"/>
      <c r="AQ87" s="1488"/>
      <c r="AR87" s="1488"/>
      <c r="AS87" s="1488"/>
      <c r="AT87" s="1488"/>
      <c r="AU87" s="1488"/>
      <c r="AV87" s="1488"/>
      <c r="AW87" s="1488"/>
      <c r="AX87" s="1488"/>
      <c r="AY87" s="1488"/>
      <c r="AZ87" s="1488"/>
      <c r="BA87" s="1488"/>
      <c r="BB87" s="1488"/>
      <c r="BC87" s="1488"/>
      <c r="BD87" s="1488"/>
      <c r="BE87" s="1488"/>
      <c r="BF87" s="1488"/>
      <c r="BG87" s="1488"/>
      <c r="BH87" s="1488"/>
      <c r="BI87" s="1488"/>
      <c r="BJ87" s="1488"/>
      <c r="BK87" s="1488"/>
      <c r="BL87" s="1488"/>
      <c r="BM87" s="1488"/>
      <c r="BN87" s="1488"/>
      <c r="BO87" s="1488"/>
      <c r="BP87" s="1488"/>
      <c r="BQ87" s="1358" t="s">
        <v>1508</v>
      </c>
      <c r="BR87" s="1488"/>
      <c r="BS87" s="1488"/>
      <c r="BT87" s="1488"/>
      <c r="BU87" s="1488"/>
      <c r="BV87" s="377"/>
      <c r="BW87" s="2234"/>
      <c r="BX87" s="2234"/>
      <c r="BY87" s="2234"/>
      <c r="BZ87" s="2234"/>
      <c r="CA87" s="2234"/>
      <c r="CB87" s="2195"/>
      <c r="CC87" s="2195"/>
      <c r="CD87" s="152"/>
    </row>
    <row r="88" spans="2:224" s="73" customFormat="1" ht="30" customHeight="1">
      <c r="B88" s="1466"/>
      <c r="C88" s="339"/>
      <c r="D88" s="1483"/>
      <c r="E88" s="1483"/>
      <c r="F88" s="1483"/>
      <c r="G88" s="339"/>
      <c r="H88" s="1484"/>
      <c r="I88" s="1484"/>
      <c r="J88" s="1484"/>
      <c r="K88" s="1489"/>
      <c r="L88" s="1487"/>
      <c r="M88" s="1359"/>
      <c r="N88" s="1359"/>
      <c r="O88" s="1359"/>
      <c r="P88" s="1359"/>
      <c r="Q88" s="1359"/>
      <c r="R88" s="1359"/>
      <c r="S88" s="1359"/>
      <c r="T88" s="1359"/>
      <c r="U88" s="1359"/>
      <c r="V88" s="1359"/>
      <c r="W88" s="1359"/>
      <c r="X88" s="1359"/>
      <c r="Y88" s="1359"/>
      <c r="Z88" s="1359"/>
      <c r="AA88" s="1359"/>
      <c r="AB88" s="1359"/>
      <c r="AC88" s="1359"/>
      <c r="AD88" s="1359"/>
      <c r="AE88" s="1359"/>
      <c r="AF88" s="1359"/>
      <c r="AG88" s="1359"/>
      <c r="AH88" s="1359"/>
      <c r="AI88" s="1359"/>
      <c r="AJ88" s="1359"/>
      <c r="AK88" s="1359"/>
      <c r="AL88" s="1359"/>
      <c r="AM88" s="1359"/>
      <c r="AN88" s="1359"/>
      <c r="AO88" s="1359"/>
      <c r="AP88" s="1359"/>
      <c r="AQ88" s="1359"/>
      <c r="AR88" s="1359"/>
      <c r="AS88" s="1359"/>
      <c r="AT88" s="1359"/>
      <c r="AU88" s="1359"/>
      <c r="AV88" s="1359"/>
      <c r="AW88" s="1359"/>
      <c r="AX88" s="1359"/>
      <c r="AY88" s="1359"/>
      <c r="AZ88" s="1359"/>
      <c r="BA88" s="1359"/>
      <c r="BB88" s="1359"/>
      <c r="BC88" s="1359"/>
      <c r="BD88" s="1359"/>
      <c r="BE88" s="1359"/>
      <c r="BF88" s="1359"/>
      <c r="BG88" s="1359"/>
      <c r="BH88" s="1359"/>
      <c r="BI88" s="1359"/>
      <c r="BJ88" s="1359"/>
      <c r="BK88" s="1359"/>
      <c r="BL88" s="1359"/>
      <c r="BM88" s="1359"/>
      <c r="BN88" s="1359"/>
      <c r="BO88" s="1359"/>
      <c r="BP88" s="1359"/>
      <c r="BQ88" s="1359"/>
      <c r="BR88" s="1359"/>
      <c r="BS88" s="1359"/>
      <c r="BT88" s="1359"/>
      <c r="BU88" s="1359"/>
      <c r="BV88" s="377"/>
      <c r="CD88" s="152"/>
    </row>
    <row r="89" spans="2:224" s="1461" customFormat="1" ht="30" customHeight="1">
      <c r="B89" s="1507"/>
      <c r="C89" s="1508"/>
      <c r="D89" s="1508"/>
      <c r="E89" s="1508"/>
      <c r="F89" s="1508"/>
      <c r="G89" s="1508"/>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M89" s="1508"/>
      <c r="BN89" s="1511"/>
      <c r="BO89" s="1511"/>
      <c r="BP89" s="1511"/>
      <c r="BQ89" s="1511"/>
      <c r="BR89" s="1512"/>
      <c r="BS89" s="1512"/>
      <c r="BT89" s="1512"/>
      <c r="BV89" s="1513"/>
      <c r="CD89" s="1514"/>
      <c r="CE89" s="73"/>
      <c r="CF89" s="73"/>
      <c r="CG89" s="73"/>
      <c r="CH89" s="73"/>
      <c r="CI89" s="73"/>
      <c r="CJ89" s="73"/>
      <c r="CK89" s="73"/>
      <c r="CL89" s="73"/>
      <c r="CM89" s="73"/>
      <c r="CN89" s="73"/>
      <c r="CO89" s="73"/>
      <c r="CP89" s="73"/>
      <c r="CQ89" s="73"/>
      <c r="CR89" s="73"/>
      <c r="CS89" s="73"/>
      <c r="CT89" s="73"/>
      <c r="CU89" s="73"/>
      <c r="CV89" s="73"/>
      <c r="CW89" s="73"/>
      <c r="CX89" s="73"/>
      <c r="CY89" s="73"/>
      <c r="CZ89" s="73"/>
      <c r="DA89" s="73"/>
      <c r="DB89" s="73"/>
      <c r="DC89" s="73"/>
      <c r="DD89" s="73"/>
      <c r="DE89" s="73"/>
      <c r="DF89" s="73"/>
      <c r="DG89" s="73"/>
      <c r="DH89" s="73"/>
      <c r="DI89" s="73"/>
      <c r="DJ89" s="73"/>
      <c r="DK89" s="73"/>
      <c r="DL89" s="73"/>
      <c r="DM89" s="73"/>
      <c r="DN89" s="73"/>
      <c r="DO89" s="73"/>
      <c r="DP89" s="73"/>
      <c r="DQ89" s="73"/>
      <c r="DR89" s="73"/>
      <c r="DS89" s="73"/>
      <c r="DT89" s="73"/>
      <c r="DU89" s="73"/>
      <c r="DV89" s="73"/>
      <c r="DW89" s="73"/>
      <c r="DX89" s="73"/>
      <c r="DY89" s="73"/>
      <c r="DZ89" s="73"/>
      <c r="EA89" s="73"/>
      <c r="EB89" s="73"/>
      <c r="EC89" s="73"/>
      <c r="ED89" s="73"/>
      <c r="EE89" s="73"/>
      <c r="EF89" s="73"/>
      <c r="EG89" s="73"/>
      <c r="EH89" s="73"/>
      <c r="EI89" s="73"/>
      <c r="EJ89" s="73"/>
      <c r="EK89" s="73"/>
      <c r="EL89" s="73"/>
      <c r="EM89" s="73"/>
      <c r="EN89" s="73"/>
      <c r="EO89" s="73"/>
      <c r="EP89" s="73"/>
      <c r="EQ89" s="73"/>
      <c r="ER89" s="73"/>
      <c r="ES89" s="73"/>
      <c r="ET89" s="73"/>
      <c r="EU89" s="73"/>
      <c r="EV89" s="73"/>
      <c r="EW89" s="73"/>
      <c r="EX89" s="73"/>
      <c r="EY89" s="73"/>
      <c r="EZ89" s="73"/>
      <c r="FA89" s="73"/>
      <c r="FB89" s="73"/>
      <c r="FC89" s="73"/>
      <c r="FD89" s="73"/>
      <c r="FE89" s="73"/>
      <c r="FF89" s="73"/>
      <c r="FG89" s="73"/>
      <c r="FH89" s="73"/>
      <c r="FI89" s="73"/>
      <c r="FJ89" s="73"/>
      <c r="FK89" s="73"/>
      <c r="FL89" s="73"/>
      <c r="FM89" s="73"/>
      <c r="FN89" s="73"/>
      <c r="FO89" s="73"/>
      <c r="FP89" s="73"/>
      <c r="FQ89" s="73"/>
      <c r="FR89" s="73"/>
      <c r="FS89" s="73"/>
      <c r="FT89" s="73"/>
      <c r="FU89" s="73"/>
      <c r="FV89" s="73"/>
      <c r="FW89" s="73"/>
      <c r="FX89" s="73"/>
      <c r="FY89" s="73"/>
      <c r="FZ89" s="73"/>
      <c r="GA89" s="73"/>
      <c r="GB89" s="73"/>
      <c r="GC89" s="73"/>
      <c r="GD89" s="73"/>
      <c r="GE89" s="73"/>
      <c r="GF89" s="73"/>
      <c r="GG89" s="73"/>
      <c r="GH89" s="73"/>
      <c r="GI89" s="73"/>
      <c r="GJ89" s="73"/>
      <c r="GK89" s="73"/>
      <c r="GL89" s="73"/>
      <c r="GM89" s="73"/>
      <c r="GN89" s="73"/>
      <c r="GO89" s="73"/>
      <c r="GP89" s="73"/>
      <c r="GQ89" s="73"/>
      <c r="GR89" s="73"/>
      <c r="GS89" s="73"/>
      <c r="GT89" s="73"/>
      <c r="GU89" s="73"/>
      <c r="GV89" s="73"/>
      <c r="GW89" s="73"/>
      <c r="GX89" s="73"/>
      <c r="GY89" s="73"/>
      <c r="GZ89" s="73"/>
      <c r="HA89" s="73"/>
      <c r="HB89" s="73"/>
      <c r="HC89" s="73"/>
      <c r="HD89" s="73"/>
      <c r="HE89" s="73"/>
      <c r="HF89" s="73"/>
      <c r="HG89" s="73"/>
      <c r="HH89" s="73"/>
      <c r="HI89" s="73"/>
      <c r="HJ89" s="73"/>
      <c r="HK89" s="73"/>
      <c r="HL89" s="73"/>
      <c r="HM89" s="73"/>
      <c r="HN89" s="73"/>
      <c r="HO89" s="73"/>
      <c r="HP89" s="73"/>
    </row>
    <row r="90" spans="2:224" s="73" customFormat="1" ht="30" customHeight="1">
      <c r="B90" s="1345"/>
      <c r="C90" s="1352"/>
      <c r="D90" s="1345"/>
      <c r="E90" s="377"/>
      <c r="F90" s="1352"/>
      <c r="G90" s="9"/>
      <c r="H90" s="9"/>
      <c r="I90" s="9"/>
      <c r="Q90" s="1369"/>
      <c r="T90" s="1345"/>
      <c r="U90" s="1345"/>
      <c r="V90" s="1345"/>
      <c r="W90" s="1345"/>
      <c r="X90" s="1345"/>
      <c r="Y90" s="1345"/>
      <c r="Z90" s="1345"/>
      <c r="AA90" s="1345"/>
      <c r="AB90" s="1370"/>
      <c r="AC90" s="377"/>
      <c r="AD90" s="377"/>
      <c r="AE90" s="377"/>
      <c r="AF90" s="377"/>
      <c r="AG90" s="377"/>
      <c r="AH90" s="1345"/>
      <c r="AI90" s="1345"/>
      <c r="AJ90" s="1345"/>
      <c r="AK90" s="1345"/>
      <c r="AL90" s="1345"/>
      <c r="AM90" s="1345"/>
      <c r="AN90" s="1345"/>
      <c r="AO90" s="1345"/>
      <c r="AP90" s="1345"/>
      <c r="AQ90" s="1345"/>
      <c r="AR90" s="1345"/>
      <c r="AS90" s="1345"/>
      <c r="AT90" s="1345"/>
      <c r="AU90" s="1345"/>
      <c r="AV90" s="1345"/>
      <c r="AW90" s="1345"/>
      <c r="AX90" s="1345"/>
      <c r="AY90" s="1345"/>
      <c r="AZ90" s="1345"/>
      <c r="BA90" s="1345"/>
      <c r="BB90" s="1345"/>
      <c r="BC90" s="1345"/>
      <c r="BD90" s="1345"/>
      <c r="BE90" s="1345"/>
      <c r="BF90" s="1345"/>
      <c r="BG90" s="1345"/>
      <c r="BH90" s="1345"/>
      <c r="BI90" s="1345"/>
      <c r="BJ90" s="1345"/>
      <c r="BK90" s="1345"/>
      <c r="BL90" s="1345"/>
      <c r="BM90" s="1345"/>
      <c r="BN90" s="1345"/>
      <c r="BO90" s="1345"/>
      <c r="BP90" s="1345"/>
      <c r="BQ90" s="1345"/>
      <c r="BR90" s="1345"/>
      <c r="BS90" s="1370"/>
      <c r="BT90" s="377"/>
      <c r="BU90" s="377"/>
      <c r="BV90" s="1345"/>
      <c r="BW90" s="1345"/>
      <c r="BX90" s="1345"/>
      <c r="BY90" s="1345"/>
      <c r="BZ90" s="1345"/>
      <c r="CA90" s="1345"/>
      <c r="CB90" s="1345"/>
      <c r="CC90" s="1345"/>
    </row>
    <row r="91" spans="2:224" s="73" customFormat="1" ht="30" customHeight="1">
      <c r="B91" s="2160">
        <v>4</v>
      </c>
      <c r="C91" s="2160"/>
      <c r="D91" s="2160"/>
      <c r="E91" s="2160"/>
      <c r="F91" s="2160"/>
      <c r="G91" s="2160"/>
      <c r="H91" s="2160"/>
      <c r="I91" s="2160"/>
      <c r="J91" s="2160"/>
      <c r="K91" s="2160"/>
      <c r="L91" s="2160"/>
      <c r="M91" s="2160"/>
      <c r="N91" s="2160"/>
      <c r="O91" s="2160"/>
      <c r="P91" s="2160"/>
      <c r="Q91" s="2160"/>
      <c r="R91" s="2160"/>
      <c r="S91" s="2160"/>
      <c r="T91" s="2160"/>
      <c r="U91" s="2160"/>
      <c r="V91" s="2160"/>
      <c r="W91" s="2160"/>
      <c r="X91" s="2160"/>
      <c r="Y91" s="2160"/>
      <c r="Z91" s="2160"/>
      <c r="AA91" s="2160"/>
      <c r="AB91" s="2160"/>
      <c r="AC91" s="2160"/>
      <c r="AD91" s="2160"/>
      <c r="AE91" s="2160"/>
      <c r="AF91" s="2160"/>
      <c r="AG91" s="2160"/>
      <c r="AH91" s="2160"/>
      <c r="AI91" s="2160"/>
      <c r="AJ91" s="2160"/>
      <c r="AK91" s="2160"/>
      <c r="AL91" s="2160"/>
      <c r="AM91" s="2160"/>
      <c r="AN91" s="2160"/>
      <c r="AO91" s="2160"/>
      <c r="AP91" s="2160"/>
      <c r="AQ91" s="2160"/>
      <c r="AR91" s="2160"/>
      <c r="AS91" s="2160"/>
      <c r="AT91" s="2160"/>
      <c r="AU91" s="2160"/>
      <c r="AV91" s="2160"/>
      <c r="AW91" s="2160"/>
      <c r="AX91" s="2160"/>
      <c r="AY91" s="2160"/>
      <c r="AZ91" s="2160"/>
      <c r="BA91" s="2160"/>
      <c r="BB91" s="2160"/>
      <c r="BC91" s="2160"/>
      <c r="BD91" s="2160"/>
      <c r="BE91" s="2160"/>
      <c r="BF91" s="2160"/>
      <c r="BG91" s="2160"/>
      <c r="BH91" s="2160"/>
      <c r="BI91" s="2160"/>
      <c r="BJ91" s="2160"/>
      <c r="BK91" s="2160"/>
      <c r="BL91" s="2160"/>
      <c r="BM91" s="2160"/>
      <c r="BN91" s="2160"/>
      <c r="BO91" s="2160"/>
      <c r="BP91" s="2160"/>
      <c r="BQ91" s="2160"/>
      <c r="BR91" s="2160"/>
      <c r="BS91" s="2160"/>
      <c r="BT91" s="2160"/>
      <c r="BU91" s="2160"/>
      <c r="BV91" s="2160"/>
      <c r="BW91" s="2160"/>
      <c r="BX91" s="1345"/>
      <c r="BY91" s="1345"/>
      <c r="BZ91" s="1345"/>
      <c r="CA91" s="1345"/>
      <c r="CB91" s="1345"/>
      <c r="CC91" s="1345"/>
    </row>
    <row r="92" spans="2:224" s="73" customFormat="1" ht="30" customHeight="1">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45"/>
      <c r="BY92" s="1345"/>
      <c r="BZ92" s="1345"/>
      <c r="CA92" s="1345"/>
      <c r="CB92" s="1345"/>
      <c r="CC92" s="1345"/>
    </row>
    <row r="93" spans="2:224" ht="30" customHeight="1">
      <c r="CD93" s="9"/>
    </row>
    <row r="94" spans="2:224" ht="30" customHeight="1">
      <c r="CD94" s="9"/>
    </row>
    <row r="95" spans="2:224" s="306" customFormat="1" ht="30" customHeight="1">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row>
    <row r="96" spans="2:224" s="306" customFormat="1" ht="30" customHeight="1">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row>
    <row r="97" spans="2:82" ht="30" customHeight="1">
      <c r="CD97" s="9"/>
    </row>
    <row r="98" spans="2:82" ht="30" customHeight="1">
      <c r="CD98" s="9"/>
    </row>
    <row r="99" spans="2:82" ht="30" customHeight="1">
      <c r="CD99" s="9"/>
    </row>
    <row r="100" spans="2:82" ht="30" customHeight="1">
      <c r="CD100" s="9"/>
    </row>
    <row r="101" spans="2:82" s="1345" customFormat="1" ht="30" customHeight="1">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row>
    <row r="102" spans="2:82" s="1345" customFormat="1" ht="30" customHeight="1">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row>
    <row r="103" spans="2:82" s="1345" customFormat="1" ht="30" customHeight="1">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row>
    <row r="104" spans="2:82" s="1345" customFormat="1" ht="30" customHeight="1">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row>
    <row r="105" spans="2:82" s="1345" customFormat="1" ht="30" customHeight="1">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row>
    <row r="106" spans="2:82" s="1344" customFormat="1" ht="30" customHeight="1">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row>
    <row r="107" spans="2:82" s="1344" customFormat="1" ht="30" customHeight="1">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row>
    <row r="108" spans="2:82" s="1344" customFormat="1" ht="30" customHeight="1">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row>
    <row r="109" spans="2:82" s="1344" customFormat="1" ht="30" customHeight="1">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row>
    <row r="110" spans="2:82" s="1344" customFormat="1" ht="30" customHeight="1">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row>
    <row r="111" spans="2:82" s="1344" customFormat="1" ht="30" customHeight="1">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row>
    <row r="112" spans="2:82" s="1344" customFormat="1" ht="30" customHeight="1">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row>
    <row r="113" spans="2:82" s="1344" customFormat="1" ht="30" customHeight="1">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row>
    <row r="114" spans="2:82" s="1344" customFormat="1" ht="30" customHeight="1">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1515"/>
    </row>
    <row r="115" spans="2:82" s="1344" customFormat="1" ht="30" customHeight="1">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1515"/>
    </row>
    <row r="116" spans="2:82" s="1344" customFormat="1" ht="30" customHeight="1">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1515"/>
    </row>
    <row r="117" spans="2:82" s="1344" customFormat="1" ht="30" customHeight="1">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1515"/>
    </row>
    <row r="118" spans="2:82" s="1344" customFormat="1" ht="30" customHeight="1">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1515"/>
    </row>
    <row r="119" spans="2:82" s="1344" customFormat="1" ht="30" customHeight="1">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1515"/>
    </row>
    <row r="120" spans="2:82" s="1344" customFormat="1" ht="30" customHeight="1">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1515"/>
    </row>
    <row r="121" spans="2:82" s="1344" customFormat="1" ht="30" customHeight="1">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1515"/>
    </row>
    <row r="122" spans="2:82" s="1345" customFormat="1" ht="30" customHeight="1">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1447"/>
    </row>
    <row r="123" spans="2:82" s="1345" customFormat="1" ht="30" customHeight="1">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1447"/>
    </row>
    <row r="124" spans="2:82" s="1345" customFormat="1" ht="30" customHeight="1">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1447"/>
    </row>
    <row r="125" spans="2:82" s="1345" customFormat="1" ht="30" customHeight="1">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1447"/>
    </row>
    <row r="126" spans="2:82" s="1345" customFormat="1" ht="30" customHeight="1">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1447"/>
    </row>
    <row r="127" spans="2:82" s="1345" customFormat="1" ht="30" customHeight="1">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1447"/>
    </row>
    <row r="128" spans="2:82" s="1345" customFormat="1" ht="30" customHeight="1">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1447"/>
    </row>
    <row r="129" spans="2:82" s="1345" customFormat="1" ht="30" customHeight="1">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1447"/>
    </row>
    <row r="130" spans="2:82" s="1345" customFormat="1" ht="30" customHeight="1">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1447"/>
    </row>
    <row r="131" spans="2:82" s="1345" customFormat="1" ht="30" customHeight="1">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1447"/>
    </row>
    <row r="132" spans="2:82" s="1345" customFormat="1" ht="30" customHeight="1">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1447"/>
    </row>
  </sheetData>
  <mergeCells count="65">
    <mergeCell ref="BD23:BW23"/>
    <mergeCell ref="BZ23:CB23"/>
    <mergeCell ref="X22:AC22"/>
    <mergeCell ref="AE22:AP22"/>
    <mergeCell ref="AS22:BA22"/>
    <mergeCell ref="BD22:BW22"/>
    <mergeCell ref="BZ22:CB22"/>
    <mergeCell ref="BD24:BW24"/>
    <mergeCell ref="X27:AC27"/>
    <mergeCell ref="AH27:AM27"/>
    <mergeCell ref="AS27:BA27"/>
    <mergeCell ref="BD27:BW27"/>
    <mergeCell ref="D15:D16"/>
    <mergeCell ref="Q15:Q16"/>
    <mergeCell ref="AS29:BA30"/>
    <mergeCell ref="AH29:AM30"/>
    <mergeCell ref="AS25:BA26"/>
    <mergeCell ref="X28:AC28"/>
    <mergeCell ref="AH28:AM28"/>
    <mergeCell ref="AS28:BA28"/>
    <mergeCell ref="X24:AC24"/>
    <mergeCell ref="AH24:AM24"/>
    <mergeCell ref="AS24:BA24"/>
    <mergeCell ref="X23:AC23"/>
    <mergeCell ref="AE23:AP23"/>
    <mergeCell ref="AS23:BA23"/>
    <mergeCell ref="BZ25:CB26"/>
    <mergeCell ref="BM25:BN26"/>
    <mergeCell ref="D64:E64"/>
    <mergeCell ref="D75:E75"/>
    <mergeCell ref="B91:BW91"/>
    <mergeCell ref="BT51:CA52"/>
    <mergeCell ref="BT54:CA55"/>
    <mergeCell ref="BR48:BS49"/>
    <mergeCell ref="BR51:BS52"/>
    <mergeCell ref="BR54:BS55"/>
    <mergeCell ref="BD25:BL26"/>
    <mergeCell ref="BO25:BW26"/>
    <mergeCell ref="BO29:BW30"/>
    <mergeCell ref="BD28:BW28"/>
    <mergeCell ref="D61:E61"/>
    <mergeCell ref="BW86:CA87"/>
    <mergeCell ref="CB86:CC87"/>
    <mergeCell ref="I3:BC4"/>
    <mergeCell ref="BT48:CA49"/>
    <mergeCell ref="D37:CB42"/>
    <mergeCell ref="X25:AC26"/>
    <mergeCell ref="AH25:AM26"/>
    <mergeCell ref="W15:AB16"/>
    <mergeCell ref="J15:N16"/>
    <mergeCell ref="F15:H16"/>
    <mergeCell ref="S15:U16"/>
    <mergeCell ref="C20:AO21"/>
    <mergeCell ref="X29:AC30"/>
    <mergeCell ref="BZ29:CB30"/>
    <mergeCell ref="BM29:BN30"/>
    <mergeCell ref="BD29:BL30"/>
    <mergeCell ref="CB61:CC62"/>
    <mergeCell ref="CB67:CC68"/>
    <mergeCell ref="BW61:CA62"/>
    <mergeCell ref="BW67:CA68"/>
    <mergeCell ref="F78:BL84"/>
    <mergeCell ref="BW78:CA79"/>
    <mergeCell ref="F67:BL73"/>
    <mergeCell ref="CB78:CC79"/>
  </mergeCells>
  <printOptions horizontalCentered="1"/>
  <pageMargins left="0.23622047244094499" right="0.23622047244094499" top="0.23622047244094499" bottom="0.23622047244094499" header="0" footer="0"/>
  <pageSetup paperSize="9" scale="31"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'Drop down list'!$G$2:$G$36</xm:f>
          </x14:formula1>
          <xm:sqref>BR50:BS50 BE48:BQ51 BE54:BQ55</xm:sqref>
        </x14:dataValidation>
        <x14:dataValidation type="list" allowBlank="1" showInputMessage="1" showErrorMessage="1" xr:uid="{00000000-0002-0000-0500-000001000000}">
          <x14:formula1>
            <xm:f>'Drop down list'!$A$2:$A$17</xm:f>
          </x14:formula1>
          <xm:sqref>X25:AC26 X29:AC30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3:CE116"/>
  <sheetViews>
    <sheetView showGridLines="0" view="pageBreakPreview" zoomScale="35" zoomScaleNormal="40" zoomScalePageLayoutView="39" workbookViewId="0">
      <selection activeCell="BT15" sqref="BT15:CA16"/>
    </sheetView>
  </sheetViews>
  <sheetFormatPr defaultColWidth="1.61328125" defaultRowHeight="30" customHeight="1"/>
  <cols>
    <col min="1" max="1" width="1.61328125" style="9"/>
    <col min="2" max="2" width="2.69140625" style="9" customWidth="1"/>
    <col min="3" max="3" width="7.3828125" style="9" customWidth="1"/>
    <col min="4" max="35" width="2.69140625" style="9" customWidth="1"/>
    <col min="36" max="36" width="3.69140625" style="9" customWidth="1"/>
    <col min="37" max="46" width="2.69140625" style="9" customWidth="1"/>
    <col min="47" max="47" width="3.69140625" style="9" customWidth="1"/>
    <col min="48" max="82" width="2.69140625" style="9" customWidth="1"/>
    <col min="83" max="83" width="2.07421875" style="9" customWidth="1"/>
    <col min="84" max="88" width="1.61328125" style="9"/>
    <col min="89" max="89" width="1.61328125" style="9" customWidth="1"/>
    <col min="90" max="90" width="1.61328125" style="9"/>
    <col min="91" max="91" width="16.3828125" style="9" customWidth="1"/>
    <col min="92" max="249" width="1.61328125" style="9"/>
    <col min="250" max="250" width="2.69140625" style="9" customWidth="1"/>
    <col min="251" max="251" width="6.3828125" style="9" customWidth="1"/>
    <col min="252" max="252" width="2.69140625" style="9" customWidth="1"/>
    <col min="253" max="256" width="0.921875" style="9" customWidth="1"/>
    <col min="257" max="338" width="2.69140625" style="9" customWidth="1"/>
    <col min="339" max="505" width="1.61328125" style="9"/>
    <col min="506" max="506" width="2.69140625" style="9" customWidth="1"/>
    <col min="507" max="507" width="6.3828125" style="9" customWidth="1"/>
    <col min="508" max="508" width="2.69140625" style="9" customWidth="1"/>
    <col min="509" max="512" width="0.921875" style="9" customWidth="1"/>
    <col min="513" max="594" width="2.69140625" style="9" customWidth="1"/>
    <col min="595" max="761" width="1.61328125" style="9"/>
    <col min="762" max="762" width="2.69140625" style="9" customWidth="1"/>
    <col min="763" max="763" width="6.3828125" style="9" customWidth="1"/>
    <col min="764" max="764" width="2.69140625" style="9" customWidth="1"/>
    <col min="765" max="768" width="0.921875" style="9" customWidth="1"/>
    <col min="769" max="850" width="2.69140625" style="9" customWidth="1"/>
    <col min="851" max="1017" width="1.61328125" style="9"/>
    <col min="1018" max="1018" width="2.69140625" style="9" customWidth="1"/>
    <col min="1019" max="1019" width="6.3828125" style="9" customWidth="1"/>
    <col min="1020" max="1020" width="2.69140625" style="9" customWidth="1"/>
    <col min="1021" max="1024" width="0.921875" style="9" customWidth="1"/>
    <col min="1025" max="1106" width="2.69140625" style="9" customWidth="1"/>
    <col min="1107" max="1273" width="1.61328125" style="9"/>
    <col min="1274" max="1274" width="2.69140625" style="9" customWidth="1"/>
    <col min="1275" max="1275" width="6.3828125" style="9" customWidth="1"/>
    <col min="1276" max="1276" width="2.69140625" style="9" customWidth="1"/>
    <col min="1277" max="1280" width="0.921875" style="9" customWidth="1"/>
    <col min="1281" max="1362" width="2.69140625" style="9" customWidth="1"/>
    <col min="1363" max="1529" width="1.61328125" style="9"/>
    <col min="1530" max="1530" width="2.69140625" style="9" customWidth="1"/>
    <col min="1531" max="1531" width="6.3828125" style="9" customWidth="1"/>
    <col min="1532" max="1532" width="2.69140625" style="9" customWidth="1"/>
    <col min="1533" max="1536" width="0.921875" style="9" customWidth="1"/>
    <col min="1537" max="1618" width="2.69140625" style="9" customWidth="1"/>
    <col min="1619" max="1785" width="1.61328125" style="9"/>
    <col min="1786" max="1786" width="2.69140625" style="9" customWidth="1"/>
    <col min="1787" max="1787" width="6.3828125" style="9" customWidth="1"/>
    <col min="1788" max="1788" width="2.69140625" style="9" customWidth="1"/>
    <col min="1789" max="1792" width="0.921875" style="9" customWidth="1"/>
    <col min="1793" max="1874" width="2.69140625" style="9" customWidth="1"/>
    <col min="1875" max="2041" width="1.61328125" style="9"/>
    <col min="2042" max="2042" width="2.69140625" style="9" customWidth="1"/>
    <col min="2043" max="2043" width="6.3828125" style="9" customWidth="1"/>
    <col min="2044" max="2044" width="2.69140625" style="9" customWidth="1"/>
    <col min="2045" max="2048" width="0.921875" style="9" customWidth="1"/>
    <col min="2049" max="2130" width="2.69140625" style="9" customWidth="1"/>
    <col min="2131" max="2297" width="1.61328125" style="9"/>
    <col min="2298" max="2298" width="2.69140625" style="9" customWidth="1"/>
    <col min="2299" max="2299" width="6.3828125" style="9" customWidth="1"/>
    <col min="2300" max="2300" width="2.69140625" style="9" customWidth="1"/>
    <col min="2301" max="2304" width="0.921875" style="9" customWidth="1"/>
    <col min="2305" max="2386" width="2.69140625" style="9" customWidth="1"/>
    <col min="2387" max="2553" width="1.61328125" style="9"/>
    <col min="2554" max="2554" width="2.69140625" style="9" customWidth="1"/>
    <col min="2555" max="2555" width="6.3828125" style="9" customWidth="1"/>
    <col min="2556" max="2556" width="2.69140625" style="9" customWidth="1"/>
    <col min="2557" max="2560" width="0.921875" style="9" customWidth="1"/>
    <col min="2561" max="2642" width="2.69140625" style="9" customWidth="1"/>
    <col min="2643" max="2809" width="1.61328125" style="9"/>
    <col min="2810" max="2810" width="2.69140625" style="9" customWidth="1"/>
    <col min="2811" max="2811" width="6.3828125" style="9" customWidth="1"/>
    <col min="2812" max="2812" width="2.69140625" style="9" customWidth="1"/>
    <col min="2813" max="2816" width="0.921875" style="9" customWidth="1"/>
    <col min="2817" max="2898" width="2.69140625" style="9" customWidth="1"/>
    <col min="2899" max="3065" width="1.61328125" style="9"/>
    <col min="3066" max="3066" width="2.69140625" style="9" customWidth="1"/>
    <col min="3067" max="3067" width="6.3828125" style="9" customWidth="1"/>
    <col min="3068" max="3068" width="2.69140625" style="9" customWidth="1"/>
    <col min="3069" max="3072" width="0.921875" style="9" customWidth="1"/>
    <col min="3073" max="3154" width="2.69140625" style="9" customWidth="1"/>
    <col min="3155" max="3321" width="1.61328125" style="9"/>
    <col min="3322" max="3322" width="2.69140625" style="9" customWidth="1"/>
    <col min="3323" max="3323" width="6.3828125" style="9" customWidth="1"/>
    <col min="3324" max="3324" width="2.69140625" style="9" customWidth="1"/>
    <col min="3325" max="3328" width="0.921875" style="9" customWidth="1"/>
    <col min="3329" max="3410" width="2.69140625" style="9" customWidth="1"/>
    <col min="3411" max="3577" width="1.61328125" style="9"/>
    <col min="3578" max="3578" width="2.69140625" style="9" customWidth="1"/>
    <col min="3579" max="3579" width="6.3828125" style="9" customWidth="1"/>
    <col min="3580" max="3580" width="2.69140625" style="9" customWidth="1"/>
    <col min="3581" max="3584" width="0.921875" style="9" customWidth="1"/>
    <col min="3585" max="3666" width="2.69140625" style="9" customWidth="1"/>
    <col min="3667" max="3833" width="1.61328125" style="9"/>
    <col min="3834" max="3834" width="2.69140625" style="9" customWidth="1"/>
    <col min="3835" max="3835" width="6.3828125" style="9" customWidth="1"/>
    <col min="3836" max="3836" width="2.69140625" style="9" customWidth="1"/>
    <col min="3837" max="3840" width="0.921875" style="9" customWidth="1"/>
    <col min="3841" max="3922" width="2.69140625" style="9" customWidth="1"/>
    <col min="3923" max="4089" width="1.61328125" style="9"/>
    <col min="4090" max="4090" width="2.69140625" style="9" customWidth="1"/>
    <col min="4091" max="4091" width="6.3828125" style="9" customWidth="1"/>
    <col min="4092" max="4092" width="2.69140625" style="9" customWidth="1"/>
    <col min="4093" max="4096" width="0.921875" style="9" customWidth="1"/>
    <col min="4097" max="4178" width="2.69140625" style="9" customWidth="1"/>
    <col min="4179" max="4345" width="1.61328125" style="9"/>
    <col min="4346" max="4346" width="2.69140625" style="9" customWidth="1"/>
    <col min="4347" max="4347" width="6.3828125" style="9" customWidth="1"/>
    <col min="4348" max="4348" width="2.69140625" style="9" customWidth="1"/>
    <col min="4349" max="4352" width="0.921875" style="9" customWidth="1"/>
    <col min="4353" max="4434" width="2.69140625" style="9" customWidth="1"/>
    <col min="4435" max="4601" width="1.61328125" style="9"/>
    <col min="4602" max="4602" width="2.69140625" style="9" customWidth="1"/>
    <col min="4603" max="4603" width="6.3828125" style="9" customWidth="1"/>
    <col min="4604" max="4604" width="2.69140625" style="9" customWidth="1"/>
    <col min="4605" max="4608" width="0.921875" style="9" customWidth="1"/>
    <col min="4609" max="4690" width="2.69140625" style="9" customWidth="1"/>
    <col min="4691" max="4857" width="1.61328125" style="9"/>
    <col min="4858" max="4858" width="2.69140625" style="9" customWidth="1"/>
    <col min="4859" max="4859" width="6.3828125" style="9" customWidth="1"/>
    <col min="4860" max="4860" width="2.69140625" style="9" customWidth="1"/>
    <col min="4861" max="4864" width="0.921875" style="9" customWidth="1"/>
    <col min="4865" max="4946" width="2.69140625" style="9" customWidth="1"/>
    <col min="4947" max="5113" width="1.61328125" style="9"/>
    <col min="5114" max="5114" width="2.69140625" style="9" customWidth="1"/>
    <col min="5115" max="5115" width="6.3828125" style="9" customWidth="1"/>
    <col min="5116" max="5116" width="2.69140625" style="9" customWidth="1"/>
    <col min="5117" max="5120" width="0.921875" style="9" customWidth="1"/>
    <col min="5121" max="5202" width="2.69140625" style="9" customWidth="1"/>
    <col min="5203" max="5369" width="1.61328125" style="9"/>
    <col min="5370" max="5370" width="2.69140625" style="9" customWidth="1"/>
    <col min="5371" max="5371" width="6.3828125" style="9" customWidth="1"/>
    <col min="5372" max="5372" width="2.69140625" style="9" customWidth="1"/>
    <col min="5373" max="5376" width="0.921875" style="9" customWidth="1"/>
    <col min="5377" max="5458" width="2.69140625" style="9" customWidth="1"/>
    <col min="5459" max="5625" width="1.61328125" style="9"/>
    <col min="5626" max="5626" width="2.69140625" style="9" customWidth="1"/>
    <col min="5627" max="5627" width="6.3828125" style="9" customWidth="1"/>
    <col min="5628" max="5628" width="2.69140625" style="9" customWidth="1"/>
    <col min="5629" max="5632" width="0.921875" style="9" customWidth="1"/>
    <col min="5633" max="5714" width="2.69140625" style="9" customWidth="1"/>
    <col min="5715" max="5881" width="1.61328125" style="9"/>
    <col min="5882" max="5882" width="2.69140625" style="9" customWidth="1"/>
    <col min="5883" max="5883" width="6.3828125" style="9" customWidth="1"/>
    <col min="5884" max="5884" width="2.69140625" style="9" customWidth="1"/>
    <col min="5885" max="5888" width="0.921875" style="9" customWidth="1"/>
    <col min="5889" max="5970" width="2.69140625" style="9" customWidth="1"/>
    <col min="5971" max="6137" width="1.61328125" style="9"/>
    <col min="6138" max="6138" width="2.69140625" style="9" customWidth="1"/>
    <col min="6139" max="6139" width="6.3828125" style="9" customWidth="1"/>
    <col min="6140" max="6140" width="2.69140625" style="9" customWidth="1"/>
    <col min="6141" max="6144" width="0.921875" style="9" customWidth="1"/>
    <col min="6145" max="6226" width="2.69140625" style="9" customWidth="1"/>
    <col min="6227" max="6393" width="1.61328125" style="9"/>
    <col min="6394" max="6394" width="2.69140625" style="9" customWidth="1"/>
    <col min="6395" max="6395" width="6.3828125" style="9" customWidth="1"/>
    <col min="6396" max="6396" width="2.69140625" style="9" customWidth="1"/>
    <col min="6397" max="6400" width="0.921875" style="9" customWidth="1"/>
    <col min="6401" max="6482" width="2.69140625" style="9" customWidth="1"/>
    <col min="6483" max="6649" width="1.61328125" style="9"/>
    <col min="6650" max="6650" width="2.69140625" style="9" customWidth="1"/>
    <col min="6651" max="6651" width="6.3828125" style="9" customWidth="1"/>
    <col min="6652" max="6652" width="2.69140625" style="9" customWidth="1"/>
    <col min="6653" max="6656" width="0.921875" style="9" customWidth="1"/>
    <col min="6657" max="6738" width="2.69140625" style="9" customWidth="1"/>
    <col min="6739" max="6905" width="1.61328125" style="9"/>
    <col min="6906" max="6906" width="2.69140625" style="9" customWidth="1"/>
    <col min="6907" max="6907" width="6.3828125" style="9" customWidth="1"/>
    <col min="6908" max="6908" width="2.69140625" style="9" customWidth="1"/>
    <col min="6909" max="6912" width="0.921875" style="9" customWidth="1"/>
    <col min="6913" max="6994" width="2.69140625" style="9" customWidth="1"/>
    <col min="6995" max="7161" width="1.61328125" style="9"/>
    <col min="7162" max="7162" width="2.69140625" style="9" customWidth="1"/>
    <col min="7163" max="7163" width="6.3828125" style="9" customWidth="1"/>
    <col min="7164" max="7164" width="2.69140625" style="9" customWidth="1"/>
    <col min="7165" max="7168" width="0.921875" style="9" customWidth="1"/>
    <col min="7169" max="7250" width="2.69140625" style="9" customWidth="1"/>
    <col min="7251" max="7417" width="1.61328125" style="9"/>
    <col min="7418" max="7418" width="2.69140625" style="9" customWidth="1"/>
    <col min="7419" max="7419" width="6.3828125" style="9" customWidth="1"/>
    <col min="7420" max="7420" width="2.69140625" style="9" customWidth="1"/>
    <col min="7421" max="7424" width="0.921875" style="9" customWidth="1"/>
    <col min="7425" max="7506" width="2.69140625" style="9" customWidth="1"/>
    <col min="7507" max="7673" width="1.61328125" style="9"/>
    <col min="7674" max="7674" width="2.69140625" style="9" customWidth="1"/>
    <col min="7675" max="7675" width="6.3828125" style="9" customWidth="1"/>
    <col min="7676" max="7676" width="2.69140625" style="9" customWidth="1"/>
    <col min="7677" max="7680" width="0.921875" style="9" customWidth="1"/>
    <col min="7681" max="7762" width="2.69140625" style="9" customWidth="1"/>
    <col min="7763" max="7929" width="1.61328125" style="9"/>
    <col min="7930" max="7930" width="2.69140625" style="9" customWidth="1"/>
    <col min="7931" max="7931" width="6.3828125" style="9" customWidth="1"/>
    <col min="7932" max="7932" width="2.69140625" style="9" customWidth="1"/>
    <col min="7933" max="7936" width="0.921875" style="9" customWidth="1"/>
    <col min="7937" max="8018" width="2.69140625" style="9" customWidth="1"/>
    <col min="8019" max="8185" width="1.61328125" style="9"/>
    <col min="8186" max="8186" width="2.69140625" style="9" customWidth="1"/>
    <col min="8187" max="8187" width="6.3828125" style="9" customWidth="1"/>
    <col min="8188" max="8188" width="2.69140625" style="9" customWidth="1"/>
    <col min="8189" max="8192" width="0.921875" style="9" customWidth="1"/>
    <col min="8193" max="8274" width="2.69140625" style="9" customWidth="1"/>
    <col min="8275" max="8441" width="1.61328125" style="9"/>
    <col min="8442" max="8442" width="2.69140625" style="9" customWidth="1"/>
    <col min="8443" max="8443" width="6.3828125" style="9" customWidth="1"/>
    <col min="8444" max="8444" width="2.69140625" style="9" customWidth="1"/>
    <col min="8445" max="8448" width="0.921875" style="9" customWidth="1"/>
    <col min="8449" max="8530" width="2.69140625" style="9" customWidth="1"/>
    <col min="8531" max="8697" width="1.61328125" style="9"/>
    <col min="8698" max="8698" width="2.69140625" style="9" customWidth="1"/>
    <col min="8699" max="8699" width="6.3828125" style="9" customWidth="1"/>
    <col min="8700" max="8700" width="2.69140625" style="9" customWidth="1"/>
    <col min="8701" max="8704" width="0.921875" style="9" customWidth="1"/>
    <col min="8705" max="8786" width="2.69140625" style="9" customWidth="1"/>
    <col min="8787" max="8953" width="1.61328125" style="9"/>
    <col min="8954" max="8954" width="2.69140625" style="9" customWidth="1"/>
    <col min="8955" max="8955" width="6.3828125" style="9" customWidth="1"/>
    <col min="8956" max="8956" width="2.69140625" style="9" customWidth="1"/>
    <col min="8957" max="8960" width="0.921875" style="9" customWidth="1"/>
    <col min="8961" max="9042" width="2.69140625" style="9" customWidth="1"/>
    <col min="9043" max="9209" width="1.61328125" style="9"/>
    <col min="9210" max="9210" width="2.69140625" style="9" customWidth="1"/>
    <col min="9211" max="9211" width="6.3828125" style="9" customWidth="1"/>
    <col min="9212" max="9212" width="2.69140625" style="9" customWidth="1"/>
    <col min="9213" max="9216" width="0.921875" style="9" customWidth="1"/>
    <col min="9217" max="9298" width="2.69140625" style="9" customWidth="1"/>
    <col min="9299" max="9465" width="1.61328125" style="9"/>
    <col min="9466" max="9466" width="2.69140625" style="9" customWidth="1"/>
    <col min="9467" max="9467" width="6.3828125" style="9" customWidth="1"/>
    <col min="9468" max="9468" width="2.69140625" style="9" customWidth="1"/>
    <col min="9469" max="9472" width="0.921875" style="9" customWidth="1"/>
    <col min="9473" max="9554" width="2.69140625" style="9" customWidth="1"/>
    <col min="9555" max="9721" width="1.61328125" style="9"/>
    <col min="9722" max="9722" width="2.69140625" style="9" customWidth="1"/>
    <col min="9723" max="9723" width="6.3828125" style="9" customWidth="1"/>
    <col min="9724" max="9724" width="2.69140625" style="9" customWidth="1"/>
    <col min="9725" max="9728" width="0.921875" style="9" customWidth="1"/>
    <col min="9729" max="9810" width="2.69140625" style="9" customWidth="1"/>
    <col min="9811" max="9977" width="1.61328125" style="9"/>
    <col min="9978" max="9978" width="2.69140625" style="9" customWidth="1"/>
    <col min="9979" max="9979" width="6.3828125" style="9" customWidth="1"/>
    <col min="9980" max="9980" width="2.69140625" style="9" customWidth="1"/>
    <col min="9981" max="9984" width="0.921875" style="9" customWidth="1"/>
    <col min="9985" max="10066" width="2.69140625" style="9" customWidth="1"/>
    <col min="10067" max="10233" width="1.61328125" style="9"/>
    <col min="10234" max="10234" width="2.69140625" style="9" customWidth="1"/>
    <col min="10235" max="10235" width="6.3828125" style="9" customWidth="1"/>
    <col min="10236" max="10236" width="2.69140625" style="9" customWidth="1"/>
    <col min="10237" max="10240" width="0.921875" style="9" customWidth="1"/>
    <col min="10241" max="10322" width="2.69140625" style="9" customWidth="1"/>
    <col min="10323" max="10489" width="1.61328125" style="9"/>
    <col min="10490" max="10490" width="2.69140625" style="9" customWidth="1"/>
    <col min="10491" max="10491" width="6.3828125" style="9" customWidth="1"/>
    <col min="10492" max="10492" width="2.69140625" style="9" customWidth="1"/>
    <col min="10493" max="10496" width="0.921875" style="9" customWidth="1"/>
    <col min="10497" max="10578" width="2.69140625" style="9" customWidth="1"/>
    <col min="10579" max="10745" width="1.61328125" style="9"/>
    <col min="10746" max="10746" width="2.69140625" style="9" customWidth="1"/>
    <col min="10747" max="10747" width="6.3828125" style="9" customWidth="1"/>
    <col min="10748" max="10748" width="2.69140625" style="9" customWidth="1"/>
    <col min="10749" max="10752" width="0.921875" style="9" customWidth="1"/>
    <col min="10753" max="10834" width="2.69140625" style="9" customWidth="1"/>
    <col min="10835" max="11001" width="1.61328125" style="9"/>
    <col min="11002" max="11002" width="2.69140625" style="9" customWidth="1"/>
    <col min="11003" max="11003" width="6.3828125" style="9" customWidth="1"/>
    <col min="11004" max="11004" width="2.69140625" style="9" customWidth="1"/>
    <col min="11005" max="11008" width="0.921875" style="9" customWidth="1"/>
    <col min="11009" max="11090" width="2.69140625" style="9" customWidth="1"/>
    <col min="11091" max="11257" width="1.61328125" style="9"/>
    <col min="11258" max="11258" width="2.69140625" style="9" customWidth="1"/>
    <col min="11259" max="11259" width="6.3828125" style="9" customWidth="1"/>
    <col min="11260" max="11260" width="2.69140625" style="9" customWidth="1"/>
    <col min="11261" max="11264" width="0.921875" style="9" customWidth="1"/>
    <col min="11265" max="11346" width="2.69140625" style="9" customWidth="1"/>
    <col min="11347" max="11513" width="1.61328125" style="9"/>
    <col min="11514" max="11514" width="2.69140625" style="9" customWidth="1"/>
    <col min="11515" max="11515" width="6.3828125" style="9" customWidth="1"/>
    <col min="11516" max="11516" width="2.69140625" style="9" customWidth="1"/>
    <col min="11517" max="11520" width="0.921875" style="9" customWidth="1"/>
    <col min="11521" max="11602" width="2.69140625" style="9" customWidth="1"/>
    <col min="11603" max="11769" width="1.61328125" style="9"/>
    <col min="11770" max="11770" width="2.69140625" style="9" customWidth="1"/>
    <col min="11771" max="11771" width="6.3828125" style="9" customWidth="1"/>
    <col min="11772" max="11772" width="2.69140625" style="9" customWidth="1"/>
    <col min="11773" max="11776" width="0.921875" style="9" customWidth="1"/>
    <col min="11777" max="11858" width="2.69140625" style="9" customWidth="1"/>
    <col min="11859" max="12025" width="1.61328125" style="9"/>
    <col min="12026" max="12026" width="2.69140625" style="9" customWidth="1"/>
    <col min="12027" max="12027" width="6.3828125" style="9" customWidth="1"/>
    <col min="12028" max="12028" width="2.69140625" style="9" customWidth="1"/>
    <col min="12029" max="12032" width="0.921875" style="9" customWidth="1"/>
    <col min="12033" max="12114" width="2.69140625" style="9" customWidth="1"/>
    <col min="12115" max="12281" width="1.61328125" style="9"/>
    <col min="12282" max="12282" width="2.69140625" style="9" customWidth="1"/>
    <col min="12283" max="12283" width="6.3828125" style="9" customWidth="1"/>
    <col min="12284" max="12284" width="2.69140625" style="9" customWidth="1"/>
    <col min="12285" max="12288" width="0.921875" style="9" customWidth="1"/>
    <col min="12289" max="12370" width="2.69140625" style="9" customWidth="1"/>
    <col min="12371" max="12537" width="1.61328125" style="9"/>
    <col min="12538" max="12538" width="2.69140625" style="9" customWidth="1"/>
    <col min="12539" max="12539" width="6.3828125" style="9" customWidth="1"/>
    <col min="12540" max="12540" width="2.69140625" style="9" customWidth="1"/>
    <col min="12541" max="12544" width="0.921875" style="9" customWidth="1"/>
    <col min="12545" max="12626" width="2.69140625" style="9" customWidth="1"/>
    <col min="12627" max="12793" width="1.61328125" style="9"/>
    <col min="12794" max="12794" width="2.69140625" style="9" customWidth="1"/>
    <col min="12795" max="12795" width="6.3828125" style="9" customWidth="1"/>
    <col min="12796" max="12796" width="2.69140625" style="9" customWidth="1"/>
    <col min="12797" max="12800" width="0.921875" style="9" customWidth="1"/>
    <col min="12801" max="12882" width="2.69140625" style="9" customWidth="1"/>
    <col min="12883" max="13049" width="1.61328125" style="9"/>
    <col min="13050" max="13050" width="2.69140625" style="9" customWidth="1"/>
    <col min="13051" max="13051" width="6.3828125" style="9" customWidth="1"/>
    <col min="13052" max="13052" width="2.69140625" style="9" customWidth="1"/>
    <col min="13053" max="13056" width="0.921875" style="9" customWidth="1"/>
    <col min="13057" max="13138" width="2.69140625" style="9" customWidth="1"/>
    <col min="13139" max="13305" width="1.61328125" style="9"/>
    <col min="13306" max="13306" width="2.69140625" style="9" customWidth="1"/>
    <col min="13307" max="13307" width="6.3828125" style="9" customWidth="1"/>
    <col min="13308" max="13308" width="2.69140625" style="9" customWidth="1"/>
    <col min="13309" max="13312" width="0.921875" style="9" customWidth="1"/>
    <col min="13313" max="13394" width="2.69140625" style="9" customWidth="1"/>
    <col min="13395" max="13561" width="1.61328125" style="9"/>
    <col min="13562" max="13562" width="2.69140625" style="9" customWidth="1"/>
    <col min="13563" max="13563" width="6.3828125" style="9" customWidth="1"/>
    <col min="13564" max="13564" width="2.69140625" style="9" customWidth="1"/>
    <col min="13565" max="13568" width="0.921875" style="9" customWidth="1"/>
    <col min="13569" max="13650" width="2.69140625" style="9" customWidth="1"/>
    <col min="13651" max="13817" width="1.61328125" style="9"/>
    <col min="13818" max="13818" width="2.69140625" style="9" customWidth="1"/>
    <col min="13819" max="13819" width="6.3828125" style="9" customWidth="1"/>
    <col min="13820" max="13820" width="2.69140625" style="9" customWidth="1"/>
    <col min="13821" max="13824" width="0.921875" style="9" customWidth="1"/>
    <col min="13825" max="13906" width="2.69140625" style="9" customWidth="1"/>
    <col min="13907" max="14073" width="1.61328125" style="9"/>
    <col min="14074" max="14074" width="2.69140625" style="9" customWidth="1"/>
    <col min="14075" max="14075" width="6.3828125" style="9" customWidth="1"/>
    <col min="14076" max="14076" width="2.69140625" style="9" customWidth="1"/>
    <col min="14077" max="14080" width="0.921875" style="9" customWidth="1"/>
    <col min="14081" max="14162" width="2.69140625" style="9" customWidth="1"/>
    <col min="14163" max="14329" width="1.61328125" style="9"/>
    <col min="14330" max="14330" width="2.69140625" style="9" customWidth="1"/>
    <col min="14331" max="14331" width="6.3828125" style="9" customWidth="1"/>
    <col min="14332" max="14332" width="2.69140625" style="9" customWidth="1"/>
    <col min="14333" max="14336" width="0.921875" style="9" customWidth="1"/>
    <col min="14337" max="14418" width="2.69140625" style="9" customWidth="1"/>
    <col min="14419" max="14585" width="1.61328125" style="9"/>
    <col min="14586" max="14586" width="2.69140625" style="9" customWidth="1"/>
    <col min="14587" max="14587" width="6.3828125" style="9" customWidth="1"/>
    <col min="14588" max="14588" width="2.69140625" style="9" customWidth="1"/>
    <col min="14589" max="14592" width="0.921875" style="9" customWidth="1"/>
    <col min="14593" max="14674" width="2.69140625" style="9" customWidth="1"/>
    <col min="14675" max="14841" width="1.61328125" style="9"/>
    <col min="14842" max="14842" width="2.69140625" style="9" customWidth="1"/>
    <col min="14843" max="14843" width="6.3828125" style="9" customWidth="1"/>
    <col min="14844" max="14844" width="2.69140625" style="9" customWidth="1"/>
    <col min="14845" max="14848" width="0.921875" style="9" customWidth="1"/>
    <col min="14849" max="14930" width="2.69140625" style="9" customWidth="1"/>
    <col min="14931" max="15097" width="1.61328125" style="9"/>
    <col min="15098" max="15098" width="2.69140625" style="9" customWidth="1"/>
    <col min="15099" max="15099" width="6.3828125" style="9" customWidth="1"/>
    <col min="15100" max="15100" width="2.69140625" style="9" customWidth="1"/>
    <col min="15101" max="15104" width="0.921875" style="9" customWidth="1"/>
    <col min="15105" max="15186" width="2.69140625" style="9" customWidth="1"/>
    <col min="15187" max="15353" width="1.61328125" style="9"/>
    <col min="15354" max="15354" width="2.69140625" style="9" customWidth="1"/>
    <col min="15355" max="15355" width="6.3828125" style="9" customWidth="1"/>
    <col min="15356" max="15356" width="2.69140625" style="9" customWidth="1"/>
    <col min="15357" max="15360" width="0.921875" style="9" customWidth="1"/>
    <col min="15361" max="15442" width="2.69140625" style="9" customWidth="1"/>
    <col min="15443" max="15609" width="1.61328125" style="9"/>
    <col min="15610" max="15610" width="2.69140625" style="9" customWidth="1"/>
    <col min="15611" max="15611" width="6.3828125" style="9" customWidth="1"/>
    <col min="15612" max="15612" width="2.69140625" style="9" customWidth="1"/>
    <col min="15613" max="15616" width="0.921875" style="9" customWidth="1"/>
    <col min="15617" max="15698" width="2.69140625" style="9" customWidth="1"/>
    <col min="15699" max="15865" width="1.61328125" style="9"/>
    <col min="15866" max="15866" width="2.69140625" style="9" customWidth="1"/>
    <col min="15867" max="15867" width="6.3828125" style="9" customWidth="1"/>
    <col min="15868" max="15868" width="2.69140625" style="9" customWidth="1"/>
    <col min="15869" max="15872" width="0.921875" style="9" customWidth="1"/>
    <col min="15873" max="15954" width="2.69140625" style="9" customWidth="1"/>
    <col min="15955" max="16121" width="1.61328125" style="9"/>
    <col min="16122" max="16122" width="2.69140625" style="9" customWidth="1"/>
    <col min="16123" max="16123" width="6.3828125" style="9" customWidth="1"/>
    <col min="16124" max="16124" width="2.69140625" style="9" customWidth="1"/>
    <col min="16125" max="16128" width="0.921875" style="9" customWidth="1"/>
    <col min="16129" max="16210" width="2.69140625" style="9" customWidth="1"/>
    <col min="16211" max="16384" width="1.61328125" style="9"/>
  </cols>
  <sheetData>
    <row r="3" spans="2:82" ht="30" customHeight="1">
      <c r="B3" s="1346"/>
      <c r="C3" s="1347"/>
      <c r="D3" s="1347"/>
      <c r="E3" s="1347"/>
      <c r="F3" s="1347"/>
      <c r="G3" s="1347"/>
      <c r="H3" s="1347"/>
      <c r="I3" s="1347"/>
      <c r="J3" s="1347"/>
      <c r="K3" s="1347"/>
      <c r="L3" s="1347"/>
      <c r="M3" s="1347"/>
      <c r="N3" s="1347"/>
      <c r="O3" s="1347"/>
      <c r="P3" s="1347"/>
      <c r="Q3" s="1347"/>
      <c r="R3" s="1347"/>
      <c r="S3" s="1347"/>
      <c r="T3" s="1347"/>
      <c r="U3" s="1347"/>
      <c r="V3" s="1347"/>
      <c r="W3" s="1347"/>
      <c r="X3" s="1347"/>
      <c r="Y3" s="1347"/>
      <c r="Z3" s="1347"/>
      <c r="AA3" s="1347"/>
      <c r="AB3" s="1347"/>
      <c r="AC3" s="1347"/>
      <c r="AD3" s="1347"/>
      <c r="AE3" s="1347"/>
      <c r="AF3" s="1347"/>
      <c r="AG3" s="1347"/>
      <c r="AH3" s="1347"/>
      <c r="AI3" s="1347"/>
      <c r="AJ3" s="1347"/>
      <c r="AK3" s="1347"/>
      <c r="AL3" s="1347"/>
      <c r="AM3" s="1347"/>
      <c r="AN3" s="1347"/>
      <c r="AO3" s="1347"/>
      <c r="AP3" s="1347"/>
      <c r="AQ3" s="1347"/>
      <c r="AR3" s="1347"/>
      <c r="AS3" s="1347"/>
      <c r="AT3" s="1347"/>
      <c r="AU3" s="1347"/>
      <c r="AV3" s="1347"/>
      <c r="AW3" s="1347"/>
      <c r="AX3" s="1347"/>
      <c r="AY3" s="1347"/>
      <c r="AZ3" s="1347"/>
      <c r="BA3" s="1347"/>
      <c r="BB3" s="1347"/>
      <c r="BC3" s="1347"/>
      <c r="BD3" s="1347"/>
      <c r="BE3" s="1347"/>
      <c r="BF3" s="1347"/>
      <c r="BG3" s="1347"/>
      <c r="BH3" s="1347"/>
      <c r="BI3" s="1347"/>
      <c r="BJ3" s="1347"/>
      <c r="BK3" s="1347"/>
      <c r="BL3" s="1347"/>
      <c r="BM3" s="1347"/>
      <c r="BN3" s="1347"/>
      <c r="BO3" s="1347"/>
      <c r="BP3" s="1347"/>
      <c r="BQ3" s="1347"/>
      <c r="BR3" s="1347"/>
      <c r="BS3" s="1347"/>
      <c r="BT3" s="1347"/>
      <c r="BU3" s="1347"/>
      <c r="BV3" s="1347"/>
      <c r="BW3" s="1347"/>
      <c r="BX3" s="1347"/>
      <c r="BY3" s="1347"/>
      <c r="BZ3" s="1347"/>
      <c r="CA3" s="1347"/>
      <c r="CB3" s="1347"/>
      <c r="CC3" s="1347"/>
      <c r="CD3" s="1363"/>
    </row>
    <row r="4" spans="2:82" ht="30" customHeight="1">
      <c r="B4" s="1348"/>
      <c r="D4" s="1349"/>
      <c r="E4" s="64"/>
      <c r="F4" s="64"/>
      <c r="I4" s="2206" t="s">
        <v>1442</v>
      </c>
      <c r="J4" s="2206"/>
      <c r="K4" s="2206"/>
      <c r="L4" s="2206"/>
      <c r="M4" s="2206"/>
      <c r="N4" s="2206"/>
      <c r="O4" s="2206"/>
      <c r="P4" s="2206"/>
      <c r="Q4" s="2206"/>
      <c r="R4" s="2206"/>
      <c r="S4" s="2206"/>
      <c r="T4" s="2206"/>
      <c r="U4" s="2206"/>
      <c r="V4" s="2206"/>
      <c r="W4" s="2206"/>
      <c r="X4" s="2206"/>
      <c r="Y4" s="2206"/>
      <c r="Z4" s="2206"/>
      <c r="AA4" s="2206"/>
      <c r="AB4" s="2206"/>
      <c r="AC4" s="2206"/>
      <c r="AD4" s="2206"/>
      <c r="AE4" s="2206"/>
      <c r="AF4" s="2206"/>
      <c r="AG4" s="2206"/>
      <c r="AH4" s="2206"/>
      <c r="AI4" s="2206"/>
      <c r="AJ4" s="2206"/>
      <c r="AK4" s="2206"/>
      <c r="AL4" s="2206"/>
      <c r="AM4" s="2206"/>
      <c r="AN4" s="2206"/>
      <c r="AO4" s="2206"/>
      <c r="AP4" s="2206"/>
      <c r="AQ4" s="2206"/>
      <c r="AR4" s="2206"/>
      <c r="AS4" s="2206"/>
      <c r="AT4" s="2206"/>
      <c r="AU4" s="2206"/>
      <c r="AV4" s="2206"/>
      <c r="AW4" s="2206"/>
      <c r="AX4" s="2206"/>
      <c r="AY4" s="2206"/>
      <c r="AZ4" s="2206"/>
      <c r="BA4" s="2206"/>
      <c r="BB4" s="2206"/>
      <c r="BC4" s="2206"/>
      <c r="BD4" s="2206"/>
      <c r="BE4" s="2206"/>
      <c r="BF4" s="2206"/>
      <c r="BG4" s="2206"/>
      <c r="BH4" s="2206"/>
      <c r="BI4" s="2206"/>
      <c r="BJ4" s="1360"/>
      <c r="BK4" s="1360"/>
      <c r="BL4" s="1360"/>
      <c r="BM4" s="1360"/>
      <c r="BN4" s="1360"/>
      <c r="BO4" s="1360"/>
      <c r="BP4" s="1360"/>
      <c r="BQ4" s="1360"/>
      <c r="BR4" s="1360"/>
      <c r="BS4" s="1360"/>
      <c r="BT4" s="1360"/>
      <c r="BU4" s="1360"/>
      <c r="CD4" s="62"/>
    </row>
    <row r="5" spans="2:82" ht="30" customHeight="1">
      <c r="B5" s="1348"/>
      <c r="D5" s="64"/>
      <c r="E5" s="64"/>
      <c r="F5" s="64"/>
      <c r="G5" s="438"/>
      <c r="H5" s="438"/>
      <c r="I5" s="2206"/>
      <c r="J5" s="2206"/>
      <c r="K5" s="2206"/>
      <c r="L5" s="2206"/>
      <c r="M5" s="2206"/>
      <c r="N5" s="2206"/>
      <c r="O5" s="2206"/>
      <c r="P5" s="2206"/>
      <c r="Q5" s="2206"/>
      <c r="R5" s="2206"/>
      <c r="S5" s="2206"/>
      <c r="T5" s="2206"/>
      <c r="U5" s="2206"/>
      <c r="V5" s="2206"/>
      <c r="W5" s="2206"/>
      <c r="X5" s="2206"/>
      <c r="Y5" s="2206"/>
      <c r="Z5" s="2206"/>
      <c r="AA5" s="2206"/>
      <c r="AB5" s="2206"/>
      <c r="AC5" s="2206"/>
      <c r="AD5" s="2206"/>
      <c r="AE5" s="2206"/>
      <c r="AF5" s="2206"/>
      <c r="AG5" s="2206"/>
      <c r="AH5" s="2206"/>
      <c r="AI5" s="2206"/>
      <c r="AJ5" s="2206"/>
      <c r="AK5" s="2206"/>
      <c r="AL5" s="2206"/>
      <c r="AM5" s="2206"/>
      <c r="AN5" s="2206"/>
      <c r="AO5" s="2206"/>
      <c r="AP5" s="2206"/>
      <c r="AQ5" s="2206"/>
      <c r="AR5" s="2206"/>
      <c r="AS5" s="2206"/>
      <c r="AT5" s="2206"/>
      <c r="AU5" s="2206"/>
      <c r="AV5" s="2206"/>
      <c r="AW5" s="2206"/>
      <c r="AX5" s="2206"/>
      <c r="AY5" s="2206"/>
      <c r="AZ5" s="2206"/>
      <c r="BA5" s="2206"/>
      <c r="BB5" s="2206"/>
      <c r="BC5" s="2206"/>
      <c r="BD5" s="2206"/>
      <c r="BE5" s="2206"/>
      <c r="BF5" s="2206"/>
      <c r="BG5" s="2206"/>
      <c r="BH5" s="2206"/>
      <c r="BI5" s="2206"/>
      <c r="CD5" s="62"/>
    </row>
    <row r="6" spans="2:82" ht="30" customHeight="1">
      <c r="B6" s="1348"/>
      <c r="D6" s="64"/>
      <c r="E6" s="64"/>
      <c r="F6" s="64"/>
      <c r="G6" s="1350"/>
      <c r="H6" s="1350"/>
      <c r="I6" s="1350"/>
      <c r="J6" s="1350"/>
      <c r="K6" s="1350"/>
      <c r="L6" s="1350"/>
      <c r="M6" s="1350"/>
      <c r="N6" s="1350"/>
      <c r="O6" s="1350"/>
      <c r="P6" s="1350"/>
      <c r="Q6" s="1350"/>
      <c r="R6" s="1350"/>
      <c r="S6" s="1350"/>
      <c r="T6" s="1350"/>
      <c r="U6" s="1350"/>
      <c r="V6" s="1350"/>
      <c r="W6" s="1350"/>
      <c r="X6" s="1350"/>
      <c r="Y6" s="1350"/>
      <c r="Z6" s="1350"/>
      <c r="AA6" s="1350"/>
      <c r="AB6" s="1350"/>
      <c r="AC6" s="1350"/>
      <c r="AD6" s="1350"/>
      <c r="AE6" s="1350"/>
      <c r="AF6" s="1350"/>
      <c r="AG6" s="1350"/>
      <c r="AH6" s="1350"/>
      <c r="AI6" s="1350"/>
      <c r="AJ6" s="1350"/>
      <c r="AK6" s="1350"/>
      <c r="AL6" s="1350"/>
      <c r="AM6" s="1350"/>
      <c r="AN6" s="1350"/>
      <c r="AO6" s="1350"/>
      <c r="AP6" s="1350"/>
      <c r="AQ6" s="1350"/>
      <c r="AR6" s="1350"/>
      <c r="AS6" s="1350"/>
      <c r="CD6" s="62"/>
    </row>
    <row r="7" spans="2:82" ht="30" customHeight="1">
      <c r="B7" s="26"/>
      <c r="C7" s="1352"/>
      <c r="D7" s="1352"/>
      <c r="E7" s="1352"/>
      <c r="F7" s="1352"/>
      <c r="G7" s="1352"/>
      <c r="BJ7" s="73"/>
      <c r="BK7" s="73"/>
      <c r="BL7" s="73"/>
      <c r="BM7" s="73"/>
      <c r="BN7" s="73"/>
      <c r="BO7" s="73"/>
      <c r="BP7" s="73"/>
      <c r="BQ7" s="73"/>
      <c r="BR7" s="73"/>
      <c r="BS7" s="73"/>
      <c r="BT7" s="1352"/>
      <c r="BU7" s="1429"/>
      <c r="BV7" s="1429"/>
      <c r="BW7" s="1429"/>
      <c r="BX7" s="1429"/>
      <c r="BY7" s="1176"/>
      <c r="BZ7" s="1176"/>
      <c r="CA7" s="1176"/>
      <c r="CB7" s="73"/>
      <c r="CC7" s="1369"/>
      <c r="CD7" s="152"/>
    </row>
    <row r="8" spans="2:82" ht="30" customHeight="1">
      <c r="B8" s="1385"/>
      <c r="C8" s="1386"/>
      <c r="D8" s="1387"/>
      <c r="E8" s="1388"/>
      <c r="F8" s="1387"/>
      <c r="G8" s="1389"/>
      <c r="H8" s="1388"/>
      <c r="I8" s="1388"/>
      <c r="J8" s="1388"/>
      <c r="K8" s="1388"/>
      <c r="L8" s="1388"/>
      <c r="M8" s="1388"/>
      <c r="N8" s="1388"/>
      <c r="O8" s="1388"/>
      <c r="P8" s="1388"/>
      <c r="Q8" s="1388"/>
      <c r="R8" s="1388"/>
      <c r="S8" s="1388"/>
      <c r="T8" s="1388"/>
      <c r="U8" s="1388"/>
      <c r="V8" s="1388"/>
      <c r="W8" s="1388"/>
      <c r="X8" s="1388"/>
      <c r="Y8" s="1388"/>
      <c r="Z8" s="1388"/>
      <c r="AA8" s="1388"/>
      <c r="AB8" s="1388"/>
      <c r="AC8" s="1388"/>
      <c r="AD8" s="1388"/>
      <c r="AE8" s="1388"/>
      <c r="AF8" s="1388"/>
      <c r="AG8" s="1388"/>
      <c r="AH8" s="1388"/>
      <c r="AI8" s="1388"/>
      <c r="AJ8" s="1388"/>
      <c r="AK8" s="1388"/>
      <c r="AL8" s="1388"/>
      <c r="AM8" s="1388"/>
      <c r="AN8" s="1388"/>
      <c r="AO8" s="1388"/>
      <c r="AP8" s="1388"/>
      <c r="AQ8" s="1388"/>
      <c r="AR8" s="1388"/>
      <c r="AS8" s="1388"/>
      <c r="AT8" s="1388"/>
      <c r="AU8" s="1388"/>
      <c r="AV8" s="1388"/>
      <c r="AW8" s="1388"/>
      <c r="AX8" s="1388"/>
      <c r="AY8" s="1388"/>
      <c r="AZ8" s="1388"/>
      <c r="BA8" s="1388"/>
      <c r="BB8" s="1388"/>
      <c r="BC8" s="1388"/>
      <c r="BD8" s="1388"/>
      <c r="BE8" s="1388"/>
      <c r="BF8" s="1388"/>
      <c r="BG8" s="1388"/>
      <c r="BH8" s="1388"/>
      <c r="BI8" s="1388"/>
      <c r="BJ8" s="1388"/>
      <c r="BK8" s="1388"/>
      <c r="BL8" s="1388"/>
      <c r="BM8" s="1388"/>
      <c r="BN8" s="1388"/>
      <c r="BO8" s="1388"/>
      <c r="BP8" s="1388"/>
      <c r="BQ8" s="1388"/>
      <c r="BR8" s="1388"/>
      <c r="BS8" s="1388"/>
      <c r="BT8" s="1388"/>
      <c r="BU8" s="1388"/>
      <c r="BV8" s="1388"/>
      <c r="BW8" s="1430"/>
      <c r="BX8" s="1430"/>
      <c r="BY8" s="1430"/>
      <c r="BZ8" s="1430"/>
      <c r="CA8" s="1430"/>
      <c r="CB8" s="1430"/>
      <c r="CC8" s="1430"/>
      <c r="CD8" s="1439"/>
    </row>
    <row r="9" spans="2:82" ht="30" customHeight="1">
      <c r="B9" s="1390"/>
      <c r="C9" s="1391"/>
      <c r="D9" s="1392"/>
      <c r="E9" s="1393"/>
      <c r="F9" s="1392"/>
      <c r="G9" s="1394"/>
      <c r="H9" s="1393"/>
      <c r="I9" s="1393"/>
      <c r="J9" s="1393"/>
      <c r="K9" s="1393"/>
      <c r="L9" s="1393"/>
      <c r="M9" s="1393"/>
      <c r="N9" s="1393"/>
      <c r="O9" s="1393"/>
      <c r="P9" s="1393"/>
      <c r="Q9" s="1393"/>
      <c r="R9" s="1393"/>
      <c r="S9" s="1393"/>
      <c r="T9" s="1393"/>
      <c r="U9" s="1393"/>
      <c r="V9" s="1393"/>
      <c r="W9" s="1393"/>
      <c r="X9" s="1393"/>
      <c r="Y9" s="1393"/>
      <c r="Z9" s="1393"/>
      <c r="AA9" s="1393"/>
      <c r="AB9" s="1393"/>
      <c r="AC9" s="1393"/>
      <c r="AD9" s="1393"/>
      <c r="AE9" s="1393"/>
      <c r="AF9" s="1393"/>
      <c r="AG9" s="1393"/>
      <c r="AH9" s="1393"/>
      <c r="AI9" s="1393"/>
      <c r="AJ9" s="1393"/>
      <c r="AK9" s="1393"/>
      <c r="AL9" s="1393"/>
      <c r="AM9" s="1393"/>
      <c r="AN9" s="1393"/>
      <c r="AO9" s="1393"/>
      <c r="AP9" s="1393"/>
      <c r="AQ9" s="1393"/>
      <c r="AR9" s="1393"/>
      <c r="AS9" s="1393"/>
      <c r="AT9" s="1393"/>
      <c r="AU9" s="1393"/>
      <c r="AV9" s="1393"/>
      <c r="AW9" s="1393"/>
      <c r="AX9" s="1393"/>
      <c r="AY9" s="1393"/>
      <c r="AZ9" s="1393"/>
      <c r="BA9" s="1393"/>
      <c r="BB9" s="1393"/>
      <c r="BC9" s="1393"/>
      <c r="BD9" s="1393"/>
      <c r="BE9" s="1393"/>
      <c r="BF9" s="1393"/>
      <c r="BG9" s="1393"/>
      <c r="BH9" s="1393"/>
      <c r="BI9" s="1393"/>
      <c r="BJ9" s="1393"/>
      <c r="BK9" s="1393"/>
      <c r="BL9" s="1393"/>
      <c r="BM9" s="1393"/>
      <c r="BN9" s="1393"/>
      <c r="BO9" s="1393"/>
      <c r="BP9" s="1393"/>
      <c r="BQ9" s="1393"/>
      <c r="BR9" s="1393"/>
      <c r="BS9" s="1393"/>
      <c r="BT9" s="1393"/>
      <c r="BU9" s="1393"/>
      <c r="BV9" s="1393"/>
      <c r="BW9" s="1431"/>
      <c r="BX9" s="1431"/>
      <c r="BY9" s="1431"/>
      <c r="BZ9" s="1431"/>
      <c r="CA9" s="1431"/>
      <c r="CB9" s="1431"/>
      <c r="CC9" s="1431"/>
      <c r="CD9" s="1440"/>
    </row>
    <row r="10" spans="2:82" ht="30" customHeight="1">
      <c r="B10" s="1390"/>
      <c r="C10" s="1391" t="s">
        <v>1480</v>
      </c>
      <c r="D10" s="1392"/>
      <c r="E10" s="1393"/>
      <c r="F10" s="1392"/>
      <c r="G10" s="1394"/>
      <c r="H10" s="1393"/>
      <c r="I10" s="1393"/>
      <c r="J10" s="1393"/>
      <c r="K10" s="1393"/>
      <c r="L10" s="1393"/>
      <c r="M10" s="1393"/>
      <c r="N10" s="1393"/>
      <c r="O10" s="1393"/>
      <c r="P10" s="1393"/>
      <c r="Q10" s="1393"/>
      <c r="R10" s="1393"/>
      <c r="S10" s="1393"/>
      <c r="T10" s="1393"/>
      <c r="U10" s="1393"/>
      <c r="V10" s="1393"/>
      <c r="W10" s="1393"/>
      <c r="X10" s="1393"/>
      <c r="Y10" s="1393"/>
      <c r="Z10" s="1393"/>
      <c r="AA10" s="1393"/>
      <c r="AB10" s="1393"/>
      <c r="AC10" s="1393"/>
      <c r="AD10" s="1393"/>
      <c r="AE10" s="1393"/>
      <c r="AF10" s="1393"/>
      <c r="AG10" s="1393"/>
      <c r="AH10" s="1393"/>
      <c r="AI10" s="1393"/>
      <c r="AJ10" s="1393"/>
      <c r="AK10" s="1393"/>
      <c r="AL10" s="1393"/>
      <c r="AM10" s="1393"/>
      <c r="AN10" s="1393"/>
      <c r="AO10" s="1393"/>
      <c r="AP10" s="1393"/>
      <c r="AQ10" s="1393"/>
      <c r="AR10" s="1393"/>
      <c r="AS10" s="1393"/>
      <c r="AT10" s="1393"/>
      <c r="AU10" s="1393"/>
      <c r="AV10" s="1393"/>
      <c r="AW10" s="1393"/>
      <c r="AX10" s="1393"/>
      <c r="AY10" s="1393"/>
      <c r="AZ10" s="1393"/>
      <c r="BA10" s="1393"/>
      <c r="BB10" s="1393"/>
      <c r="BC10" s="1393"/>
      <c r="BD10" s="1393"/>
      <c r="BE10" s="1393"/>
      <c r="BF10" s="1393"/>
      <c r="BG10" s="1393"/>
      <c r="BH10" s="1393"/>
      <c r="BI10" s="1393"/>
      <c r="BJ10" s="1393"/>
      <c r="BK10" s="1393"/>
      <c r="BL10" s="1393"/>
      <c r="BM10" s="1393"/>
      <c r="BN10" s="1393"/>
      <c r="BO10" s="1393"/>
      <c r="BP10" s="1393"/>
      <c r="BQ10" s="1393"/>
      <c r="BR10" s="1393"/>
      <c r="BS10" s="1393"/>
      <c r="BT10" s="1393"/>
      <c r="BU10" s="1393"/>
      <c r="BV10" s="1393"/>
      <c r="BW10" s="1431"/>
      <c r="BX10" s="1431"/>
      <c r="BY10" s="1431"/>
      <c r="BZ10" s="1431"/>
      <c r="CA10" s="1431"/>
      <c r="CB10" s="1431"/>
      <c r="CC10" s="1431"/>
      <c r="CD10" s="1440"/>
    </row>
    <row r="11" spans="2:82" ht="30" customHeight="1">
      <c r="B11" s="1390"/>
      <c r="C11" s="1395"/>
      <c r="D11" s="1395"/>
      <c r="E11" s="1396"/>
      <c r="F11" s="1395"/>
      <c r="G11" s="1397"/>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c r="AE11" s="1396"/>
      <c r="AF11" s="1396"/>
      <c r="AG11" s="1396"/>
      <c r="AH11" s="1396"/>
      <c r="AI11" s="1396"/>
      <c r="AJ11" s="1396"/>
      <c r="AK11" s="1396"/>
      <c r="AL11" s="1396"/>
      <c r="AM11" s="1396"/>
      <c r="AN11" s="1396"/>
      <c r="AO11" s="1396"/>
      <c r="AP11" s="1396"/>
      <c r="AQ11" s="1396"/>
      <c r="AR11" s="1396"/>
      <c r="AS11" s="1396"/>
      <c r="AT11" s="1396"/>
      <c r="AU11" s="1396"/>
      <c r="AV11" s="1396"/>
      <c r="AW11" s="1396"/>
      <c r="AX11" s="1396"/>
      <c r="AY11" s="1396"/>
      <c r="AZ11" s="1396"/>
      <c r="BA11" s="1396"/>
      <c r="BB11" s="1396"/>
      <c r="BC11" s="1396"/>
      <c r="BD11" s="1396"/>
      <c r="BE11" s="1396"/>
      <c r="BF11" s="1396"/>
      <c r="BG11" s="1396"/>
      <c r="BH11" s="1396"/>
      <c r="BI11" s="1396"/>
      <c r="BJ11" s="1396"/>
      <c r="BK11" s="1396"/>
      <c r="BL11" s="1396"/>
      <c r="BM11" s="1396"/>
      <c r="BN11" s="1396"/>
      <c r="BO11" s="1396"/>
      <c r="BP11" s="1396"/>
      <c r="BQ11" s="1396"/>
      <c r="BR11" s="1396"/>
      <c r="BS11" s="1396"/>
      <c r="BT11" s="1396"/>
      <c r="BU11" s="1396"/>
      <c r="BV11" s="1396"/>
      <c r="BW11" s="1396"/>
      <c r="BX11" s="1431"/>
      <c r="BY11" s="1431"/>
      <c r="BZ11" s="1432"/>
      <c r="CA11" s="1431"/>
      <c r="CB11" s="1431"/>
      <c r="CC11" s="1431"/>
      <c r="CD11" s="1440"/>
    </row>
    <row r="12" spans="2:82" s="72" customFormat="1" ht="30" customHeight="1">
      <c r="B12" s="1398"/>
      <c r="C12" s="1399" t="s">
        <v>1435</v>
      </c>
      <c r="D12" s="1399" t="s">
        <v>1509</v>
      </c>
      <c r="E12" s="1399"/>
      <c r="F12" s="1399"/>
      <c r="G12" s="1400"/>
      <c r="H12" s="1399"/>
      <c r="I12" s="1399"/>
      <c r="J12" s="1399"/>
      <c r="K12" s="1399"/>
      <c r="L12" s="1399"/>
      <c r="M12" s="1399"/>
      <c r="N12" s="1399"/>
      <c r="O12" s="1399"/>
      <c r="P12" s="1396"/>
      <c r="Q12" s="1396"/>
      <c r="R12" s="1396"/>
      <c r="S12" s="1396"/>
      <c r="T12" s="1396"/>
      <c r="U12" s="1396"/>
      <c r="V12" s="1396"/>
      <c r="W12" s="1396"/>
      <c r="X12" s="1396"/>
      <c r="Y12" s="1396"/>
      <c r="Z12" s="1396"/>
      <c r="AA12" s="1396"/>
      <c r="AB12" s="1396"/>
      <c r="AC12" s="1396"/>
      <c r="AD12" s="1396"/>
      <c r="AE12" s="1396"/>
      <c r="AF12" s="1396"/>
      <c r="AG12" s="1396"/>
      <c r="AH12" s="1396"/>
      <c r="AI12" s="1396"/>
      <c r="AJ12" s="1396"/>
      <c r="AK12" s="1396"/>
      <c r="AL12" s="1396"/>
      <c r="AM12" s="1396"/>
      <c r="AN12" s="1396"/>
      <c r="AO12" s="1396"/>
      <c r="AP12" s="1396"/>
      <c r="AQ12" s="1396"/>
      <c r="AR12" s="1396"/>
      <c r="AS12" s="1396"/>
      <c r="AT12" s="1396"/>
      <c r="AU12" s="1396"/>
      <c r="AV12" s="1396"/>
      <c r="AW12" s="1396"/>
      <c r="AX12" s="1396"/>
      <c r="AY12" s="1396"/>
      <c r="AZ12" s="1396"/>
      <c r="BA12" s="1396"/>
      <c r="BB12" s="1396"/>
      <c r="BC12" s="1396"/>
      <c r="BD12" s="1396"/>
      <c r="BE12" s="1396"/>
      <c r="BF12" s="1396"/>
      <c r="BG12" s="1396"/>
      <c r="BH12" s="1396"/>
      <c r="BI12" s="1396"/>
      <c r="BJ12" s="1396"/>
      <c r="BK12" s="1396"/>
      <c r="BL12" s="1396"/>
      <c r="BM12" s="1396"/>
      <c r="BN12" s="1396"/>
      <c r="BO12" s="1396"/>
      <c r="BP12" s="1396"/>
      <c r="BQ12" s="1396"/>
      <c r="BR12" s="1399"/>
      <c r="BS12" s="1425"/>
      <c r="BT12" s="1399"/>
      <c r="BU12" s="1425"/>
      <c r="BV12" s="1399"/>
      <c r="BW12" s="1425"/>
      <c r="BX12" s="1399"/>
      <c r="BY12" s="1425"/>
      <c r="BZ12" s="1399"/>
      <c r="CA12" s="1425"/>
      <c r="CB12" s="1433"/>
      <c r="CC12" s="1433"/>
      <c r="CD12" s="1441"/>
    </row>
    <row r="13" spans="2:82" s="72" customFormat="1" ht="30" customHeight="1">
      <c r="B13" s="1398"/>
      <c r="C13" s="1396"/>
      <c r="D13" s="1401" t="s">
        <v>1510</v>
      </c>
      <c r="E13" s="1396"/>
      <c r="F13" s="1401"/>
      <c r="G13" s="1402"/>
      <c r="H13" s="1396"/>
      <c r="I13" s="1396"/>
      <c r="J13" s="1396"/>
      <c r="K13" s="1396"/>
      <c r="L13" s="1396"/>
      <c r="M13" s="1396"/>
      <c r="N13" s="1396"/>
      <c r="O13" s="1396"/>
      <c r="P13" s="1396"/>
      <c r="Q13" s="1396"/>
      <c r="R13" s="1396"/>
      <c r="S13" s="1396"/>
      <c r="T13" s="1396"/>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T13" s="1396"/>
      <c r="AU13" s="1396"/>
      <c r="AV13" s="1396"/>
      <c r="AW13" s="1396"/>
      <c r="AX13" s="1396"/>
      <c r="AY13" s="1396"/>
      <c r="AZ13" s="1396"/>
      <c r="BA13" s="1396"/>
      <c r="BB13" s="1396"/>
      <c r="BC13" s="1396"/>
      <c r="BD13" s="1396"/>
      <c r="BE13" s="1396"/>
      <c r="BF13" s="1396"/>
      <c r="BG13" s="1396"/>
      <c r="BH13" s="1396"/>
      <c r="BI13" s="1396"/>
      <c r="BJ13" s="1396"/>
      <c r="BK13" s="1396"/>
      <c r="BL13" s="1396"/>
      <c r="BM13" s="1396"/>
      <c r="BN13" s="1396"/>
      <c r="BO13" s="1396"/>
      <c r="BP13" s="1396"/>
      <c r="BQ13" s="1396"/>
      <c r="BR13" s="1399"/>
      <c r="BS13" s="1425"/>
      <c r="BT13" s="1399"/>
      <c r="BU13" s="1425"/>
      <c r="BV13" s="1399"/>
      <c r="BW13" s="1425"/>
      <c r="BX13" s="1399"/>
      <c r="BY13" s="1425"/>
      <c r="BZ13" s="1399"/>
      <c r="CA13" s="1425"/>
      <c r="CB13" s="1434"/>
      <c r="CC13" s="1434"/>
      <c r="CD13" s="1442"/>
    </row>
    <row r="14" spans="2:82" s="72" customFormat="1" ht="30" customHeight="1">
      <c r="B14" s="1398"/>
      <c r="C14" s="1396"/>
      <c r="D14" s="1396"/>
      <c r="E14" s="1396"/>
      <c r="F14" s="1401"/>
      <c r="G14" s="1402"/>
      <c r="H14" s="1396"/>
      <c r="I14" s="1396"/>
      <c r="J14" s="1396"/>
      <c r="K14" s="1396"/>
      <c r="L14" s="1396"/>
      <c r="M14" s="1396"/>
      <c r="N14" s="1396"/>
      <c r="O14" s="1396"/>
      <c r="P14" s="1396"/>
      <c r="Q14" s="1396"/>
      <c r="R14" s="1396"/>
      <c r="S14" s="1396"/>
      <c r="T14" s="1396"/>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6"/>
      <c r="BD14" s="1396"/>
      <c r="BE14" s="1396"/>
      <c r="BF14" s="1396"/>
      <c r="BG14" s="1396"/>
      <c r="BH14" s="1396"/>
      <c r="BI14" s="1396"/>
      <c r="BJ14" s="1396"/>
      <c r="BK14" s="1396"/>
      <c r="BL14" s="1396"/>
      <c r="BM14" s="1396"/>
      <c r="BN14" s="1396"/>
      <c r="BO14" s="1396"/>
      <c r="BP14" s="1396"/>
      <c r="BQ14" s="1396"/>
      <c r="BR14" s="1396"/>
      <c r="BS14" s="1396"/>
      <c r="BT14" s="1396"/>
      <c r="BU14" s="1396"/>
      <c r="BV14" s="1396"/>
      <c r="BW14" s="1396"/>
      <c r="BX14" s="1434"/>
      <c r="BY14" s="1792" t="s">
        <v>1481</v>
      </c>
      <c r="BZ14" s="1434"/>
      <c r="CA14" s="1434"/>
      <c r="CB14" s="1434"/>
      <c r="CC14" s="1434"/>
      <c r="CD14" s="1442"/>
    </row>
    <row r="15" spans="2:82" s="72" customFormat="1" ht="30" customHeight="1">
      <c r="B15" s="1398"/>
      <c r="C15" s="1399"/>
      <c r="D15" s="2243" t="s">
        <v>1511</v>
      </c>
      <c r="E15" s="2243"/>
      <c r="F15" s="1399" t="s">
        <v>1512</v>
      </c>
      <c r="G15" s="1402"/>
      <c r="H15" s="1396"/>
      <c r="I15" s="1396"/>
      <c r="J15" s="1396"/>
      <c r="K15" s="1396"/>
      <c r="L15" s="1396"/>
      <c r="M15" s="1396"/>
      <c r="N15" s="1396"/>
      <c r="O15" s="1396"/>
      <c r="P15" s="1396"/>
      <c r="Q15" s="1396"/>
      <c r="R15" s="1396"/>
      <c r="S15" s="1396"/>
      <c r="T15" s="1396"/>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6"/>
      <c r="BD15" s="1396"/>
      <c r="BE15" s="1396"/>
      <c r="BF15" s="1396"/>
      <c r="BG15" s="1396"/>
      <c r="BH15" s="1396"/>
      <c r="BI15" s="1396"/>
      <c r="BJ15" s="1396"/>
      <c r="BK15" s="1396"/>
      <c r="BL15" s="1396"/>
      <c r="BM15" s="1396"/>
      <c r="BN15" s="1396"/>
      <c r="BO15" s="1396"/>
      <c r="BP15" s="1396"/>
      <c r="BQ15" s="1396"/>
      <c r="BR15" s="2229" t="s">
        <v>1513</v>
      </c>
      <c r="BS15" s="2230"/>
      <c r="BT15" s="2207"/>
      <c r="BU15" s="2207"/>
      <c r="BV15" s="2207"/>
      <c r="BW15" s="2207"/>
      <c r="BX15" s="2207"/>
      <c r="BY15" s="2207"/>
      <c r="BZ15" s="2207"/>
      <c r="CA15" s="2207"/>
      <c r="CB15" s="1434"/>
      <c r="CC15" s="1434"/>
      <c r="CD15" s="1442"/>
    </row>
    <row r="16" spans="2:82" s="72" customFormat="1" ht="30" customHeight="1">
      <c r="B16" s="1398"/>
      <c r="C16" s="1395"/>
      <c r="D16" s="2247"/>
      <c r="E16" s="2247"/>
      <c r="F16" s="1404" t="s">
        <v>1512</v>
      </c>
      <c r="G16" s="1402"/>
      <c r="H16" s="1396"/>
      <c r="I16" s="1396"/>
      <c r="J16" s="1396"/>
      <c r="K16" s="1396"/>
      <c r="L16" s="1396"/>
      <c r="M16" s="1396"/>
      <c r="N16" s="1396"/>
      <c r="O16" s="1396"/>
      <c r="P16" s="1396"/>
      <c r="Q16" s="1396"/>
      <c r="R16" s="1396"/>
      <c r="S16" s="1396"/>
      <c r="T16" s="1396"/>
      <c r="U16" s="1396"/>
      <c r="V16" s="1396"/>
      <c r="W16" s="1396"/>
      <c r="X16" s="1396"/>
      <c r="Y16" s="1396"/>
      <c r="Z16" s="1396"/>
      <c r="AA16" s="1396"/>
      <c r="AB16" s="1396"/>
      <c r="AC16" s="1396"/>
      <c r="AD16" s="1396"/>
      <c r="AE16" s="1396"/>
      <c r="AF16" s="1396"/>
      <c r="AG16" s="1396"/>
      <c r="AH16" s="1396"/>
      <c r="AI16" s="1396"/>
      <c r="AJ16" s="1396"/>
      <c r="AK16" s="1396"/>
      <c r="AL16" s="1396"/>
      <c r="AM16" s="1396"/>
      <c r="AN16" s="1396"/>
      <c r="AO16" s="1396"/>
      <c r="AP16" s="1396"/>
      <c r="AQ16" s="1396"/>
      <c r="AR16" s="1396"/>
      <c r="AS16" s="1396"/>
      <c r="AT16" s="1396"/>
      <c r="AU16" s="1396"/>
      <c r="AV16" s="1396"/>
      <c r="AW16" s="1396"/>
      <c r="AX16" s="1396"/>
      <c r="AY16" s="1396"/>
      <c r="AZ16" s="1396"/>
      <c r="BA16" s="1396"/>
      <c r="BB16" s="1396"/>
      <c r="BC16" s="1396"/>
      <c r="BD16" s="1396"/>
      <c r="BE16" s="1396"/>
      <c r="BF16" s="1396"/>
      <c r="BG16" s="1396"/>
      <c r="BH16" s="1396"/>
      <c r="BI16" s="1396"/>
      <c r="BJ16" s="1396"/>
      <c r="BK16" s="1396"/>
      <c r="BL16" s="1396"/>
      <c r="BM16" s="1396"/>
      <c r="BN16" s="1396"/>
      <c r="BO16" s="1396"/>
      <c r="BP16" s="1396"/>
      <c r="BQ16" s="1396"/>
      <c r="BR16" s="2231"/>
      <c r="BS16" s="2230"/>
      <c r="BT16" s="2207"/>
      <c r="BU16" s="2207"/>
      <c r="BV16" s="2207"/>
      <c r="BW16" s="2207"/>
      <c r="BX16" s="2207"/>
      <c r="BY16" s="2207"/>
      <c r="BZ16" s="2207"/>
      <c r="CA16" s="2207"/>
      <c r="CB16" s="1434"/>
      <c r="CC16" s="1434"/>
      <c r="CD16" s="1442"/>
    </row>
    <row r="17" spans="2:82" s="72" customFormat="1" ht="30" customHeight="1">
      <c r="B17" s="1398"/>
      <c r="C17" s="1396"/>
      <c r="D17" s="1396"/>
      <c r="E17" s="1396"/>
      <c r="F17" s="1401"/>
      <c r="G17" s="1402"/>
      <c r="H17" s="1396"/>
      <c r="I17" s="1396"/>
      <c r="J17" s="1396"/>
      <c r="K17" s="1396"/>
      <c r="L17" s="1396"/>
      <c r="M17" s="1396"/>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c r="AK17" s="1396"/>
      <c r="AL17" s="1396"/>
      <c r="AM17" s="1396"/>
      <c r="AN17" s="1396"/>
      <c r="AO17" s="1396"/>
      <c r="AP17" s="1396"/>
      <c r="AQ17" s="1396"/>
      <c r="AR17" s="1396"/>
      <c r="AS17" s="1396"/>
      <c r="AT17" s="1396"/>
      <c r="AU17" s="1396"/>
      <c r="AV17" s="1396"/>
      <c r="AW17" s="1396"/>
      <c r="AX17" s="1396"/>
      <c r="AY17" s="1396"/>
      <c r="AZ17" s="1396"/>
      <c r="BA17" s="1396"/>
      <c r="BB17" s="1396"/>
      <c r="BC17" s="1396"/>
      <c r="BD17" s="1396"/>
      <c r="BE17" s="1396"/>
      <c r="BF17" s="1396"/>
      <c r="BG17" s="1396"/>
      <c r="BH17" s="1396"/>
      <c r="BI17" s="1396"/>
      <c r="BJ17" s="1396"/>
      <c r="BK17" s="1396"/>
      <c r="BL17" s="1396"/>
      <c r="BM17" s="1396"/>
      <c r="BN17" s="1396"/>
      <c r="BO17" s="1396"/>
      <c r="BP17" s="1396"/>
      <c r="BQ17" s="1396"/>
      <c r="BR17" s="1396"/>
      <c r="BS17" s="1396"/>
      <c r="BT17" s="1396"/>
      <c r="BU17" s="1396"/>
      <c r="BV17" s="1396"/>
      <c r="BW17" s="1396"/>
      <c r="BX17" s="1434"/>
      <c r="BY17" s="1434"/>
      <c r="BZ17" s="1434"/>
      <c r="CA17" s="1434"/>
      <c r="CB17" s="1434"/>
      <c r="CC17" s="1434"/>
      <c r="CD17" s="1442"/>
    </row>
    <row r="18" spans="2:82" s="72" customFormat="1" ht="30" customHeight="1">
      <c r="B18" s="1398"/>
      <c r="C18" s="1399"/>
      <c r="D18" s="2243" t="s">
        <v>1514</v>
      </c>
      <c r="E18" s="2243"/>
      <c r="F18" s="1399" t="s">
        <v>1515</v>
      </c>
      <c r="G18" s="1400"/>
      <c r="H18" s="1399"/>
      <c r="I18" s="1396"/>
      <c r="J18" s="1396"/>
      <c r="K18" s="1396"/>
      <c r="L18" s="1396"/>
      <c r="M18" s="1396"/>
      <c r="N18" s="1396"/>
      <c r="O18" s="1396"/>
      <c r="P18" s="1396"/>
      <c r="Q18" s="1396"/>
      <c r="R18" s="1396"/>
      <c r="S18" s="1396"/>
      <c r="T18" s="1396"/>
      <c r="U18" s="1396"/>
      <c r="V18" s="1396"/>
      <c r="W18" s="1396"/>
      <c r="X18" s="1396"/>
      <c r="Y18" s="1396"/>
      <c r="Z18" s="1396"/>
      <c r="AA18" s="1396"/>
      <c r="AB18" s="1396"/>
      <c r="AC18" s="1396"/>
      <c r="AD18" s="1396"/>
      <c r="AE18" s="1396"/>
      <c r="AF18" s="1396"/>
      <c r="AG18" s="1396"/>
      <c r="AH18" s="1396"/>
      <c r="AI18" s="1396"/>
      <c r="AJ18" s="1396"/>
      <c r="AK18" s="1396"/>
      <c r="AL18" s="1396"/>
      <c r="AM18" s="1396"/>
      <c r="AN18" s="1396"/>
      <c r="AO18" s="1396"/>
      <c r="AP18" s="1396"/>
      <c r="AQ18" s="1396"/>
      <c r="AR18" s="1396"/>
      <c r="AS18" s="1396"/>
      <c r="AT18" s="1396"/>
      <c r="AU18" s="1396"/>
      <c r="AV18" s="1396"/>
      <c r="AW18" s="1396"/>
      <c r="AX18" s="1396"/>
      <c r="AY18" s="1396"/>
      <c r="AZ18" s="1396"/>
      <c r="BA18" s="1396"/>
      <c r="BB18" s="1396"/>
      <c r="BC18" s="1396"/>
      <c r="BD18" s="1396"/>
      <c r="BE18" s="1396"/>
      <c r="BF18" s="1396"/>
      <c r="BG18" s="1396"/>
      <c r="BH18" s="1396"/>
      <c r="BI18" s="1396"/>
      <c r="BJ18" s="1396"/>
      <c r="BK18" s="1396"/>
      <c r="BL18" s="1396"/>
      <c r="BM18" s="1396"/>
      <c r="BN18" s="1396"/>
      <c r="BO18" s="1396"/>
      <c r="BP18" s="1396"/>
      <c r="BQ18" s="1396"/>
      <c r="BR18" s="2229" t="s">
        <v>1516</v>
      </c>
      <c r="BS18" s="2230"/>
      <c r="BT18" s="2207"/>
      <c r="BU18" s="2207"/>
      <c r="BV18" s="2207"/>
      <c r="BW18" s="2207"/>
      <c r="BX18" s="2207"/>
      <c r="BY18" s="2207"/>
      <c r="BZ18" s="2207"/>
      <c r="CA18" s="2207"/>
      <c r="CB18" s="1434"/>
      <c r="CC18" s="1434"/>
      <c r="CD18" s="1442"/>
    </row>
    <row r="19" spans="2:82" s="72" customFormat="1" ht="30" customHeight="1">
      <c r="B19" s="1390"/>
      <c r="C19" s="1395"/>
      <c r="D19" s="1404"/>
      <c r="E19" s="1396"/>
      <c r="F19" s="1404" t="s">
        <v>1515</v>
      </c>
      <c r="G19" s="1397"/>
      <c r="H19" s="1396"/>
      <c r="I19" s="1396"/>
      <c r="J19" s="1396"/>
      <c r="K19" s="1396"/>
      <c r="L19" s="1396"/>
      <c r="M19" s="1396"/>
      <c r="N19" s="1396"/>
      <c r="O19" s="1396"/>
      <c r="P19" s="1396"/>
      <c r="Q19" s="1396"/>
      <c r="R19" s="1396"/>
      <c r="S19" s="1396"/>
      <c r="T19" s="1396"/>
      <c r="U19" s="1396"/>
      <c r="V19" s="1396"/>
      <c r="W19" s="1396"/>
      <c r="X19" s="1396"/>
      <c r="Y19" s="1396"/>
      <c r="Z19" s="1396"/>
      <c r="AA19" s="1396"/>
      <c r="AB19" s="1396"/>
      <c r="AC19" s="1396"/>
      <c r="AD19" s="1396"/>
      <c r="AE19" s="1396"/>
      <c r="AF19" s="1396"/>
      <c r="AG19" s="1396"/>
      <c r="AH19" s="1396"/>
      <c r="AI19" s="1396"/>
      <c r="AJ19" s="1396"/>
      <c r="AK19" s="1396"/>
      <c r="AL19" s="1396"/>
      <c r="AM19" s="1396"/>
      <c r="AN19" s="1396"/>
      <c r="AO19" s="1396"/>
      <c r="AP19" s="1396"/>
      <c r="AQ19" s="1396"/>
      <c r="AR19" s="1396"/>
      <c r="AS19" s="1396"/>
      <c r="AT19" s="1396"/>
      <c r="AU19" s="1396"/>
      <c r="AV19" s="1396"/>
      <c r="AW19" s="1396"/>
      <c r="AX19" s="1396"/>
      <c r="AY19" s="1396"/>
      <c r="AZ19" s="1396"/>
      <c r="BA19" s="1396"/>
      <c r="BB19" s="1396"/>
      <c r="BC19" s="1396"/>
      <c r="BD19" s="1396"/>
      <c r="BE19" s="1396"/>
      <c r="BF19" s="1396"/>
      <c r="BG19" s="1396"/>
      <c r="BH19" s="1396"/>
      <c r="BI19" s="1396"/>
      <c r="BJ19" s="1396"/>
      <c r="BK19" s="1396"/>
      <c r="BL19" s="1396"/>
      <c r="BM19" s="1396"/>
      <c r="BN19" s="1396"/>
      <c r="BO19" s="1396"/>
      <c r="BP19" s="1396"/>
      <c r="BQ19" s="1396"/>
      <c r="BR19" s="2231"/>
      <c r="BS19" s="2230"/>
      <c r="BT19" s="2207"/>
      <c r="BU19" s="2207"/>
      <c r="BV19" s="2207"/>
      <c r="BW19" s="2207"/>
      <c r="BX19" s="2207"/>
      <c r="BY19" s="2207"/>
      <c r="BZ19" s="2207"/>
      <c r="CA19" s="2207"/>
      <c r="CB19" s="1435"/>
      <c r="CC19" s="1435"/>
      <c r="CD19" s="1443"/>
    </row>
    <row r="20" spans="2:82" s="72" customFormat="1" ht="30" customHeight="1">
      <c r="B20" s="1405"/>
      <c r="C20" s="1392"/>
      <c r="D20" s="1392"/>
      <c r="E20" s="1392"/>
      <c r="F20" s="1392"/>
      <c r="G20" s="1392"/>
      <c r="H20" s="1406"/>
      <c r="I20" s="1406"/>
      <c r="J20" s="1406"/>
      <c r="K20" s="1406"/>
      <c r="L20" s="1406"/>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c r="AH20" s="1406"/>
      <c r="AI20" s="1406"/>
      <c r="AJ20" s="1406"/>
      <c r="AK20" s="1406"/>
      <c r="AL20" s="1406"/>
      <c r="AM20" s="1406"/>
      <c r="AN20" s="1406"/>
      <c r="AO20" s="1406"/>
      <c r="AP20" s="1406"/>
      <c r="AQ20" s="1406"/>
      <c r="AR20" s="1406"/>
      <c r="AS20" s="1406"/>
      <c r="AT20" s="1406"/>
      <c r="AU20" s="1406"/>
      <c r="AV20" s="1406"/>
      <c r="AW20" s="1406"/>
      <c r="AX20" s="1406"/>
      <c r="AY20" s="1406"/>
      <c r="AZ20" s="1406"/>
      <c r="BA20" s="1393"/>
      <c r="BB20" s="1393"/>
      <c r="BC20" s="1393"/>
      <c r="BD20" s="1393"/>
      <c r="BE20" s="1393"/>
      <c r="BF20" s="1393"/>
      <c r="BG20" s="1393"/>
      <c r="BH20" s="1393"/>
      <c r="BI20" s="1393"/>
      <c r="BJ20" s="1393"/>
      <c r="BK20" s="1393"/>
      <c r="BL20" s="1393"/>
      <c r="BM20" s="1393"/>
      <c r="BN20" s="1393"/>
      <c r="BO20" s="1393"/>
      <c r="BP20" s="1393"/>
      <c r="BQ20" s="1393"/>
      <c r="BR20" s="1393"/>
      <c r="BS20" s="1393"/>
      <c r="BT20" s="1393"/>
      <c r="BU20" s="1393"/>
      <c r="BV20" s="1393"/>
      <c r="BW20" s="1393"/>
      <c r="BX20" s="1436"/>
      <c r="BY20" s="1436"/>
      <c r="BZ20" s="1436"/>
      <c r="CA20" s="1436"/>
      <c r="CB20" s="1436"/>
      <c r="CC20" s="1436"/>
      <c r="CD20" s="1444"/>
    </row>
    <row r="21" spans="2:82" s="72" customFormat="1" ht="30" customHeight="1">
      <c r="B21" s="1405"/>
      <c r="C21" s="1399" t="s">
        <v>1439</v>
      </c>
      <c r="D21" s="1399" t="s">
        <v>1517</v>
      </c>
      <c r="E21" s="1392"/>
      <c r="F21" s="1392"/>
      <c r="G21" s="1392"/>
      <c r="H21" s="1406"/>
      <c r="I21" s="1406"/>
      <c r="J21" s="1406"/>
      <c r="K21" s="1406"/>
      <c r="L21" s="1406"/>
      <c r="M21" s="1406"/>
      <c r="N21" s="1406"/>
      <c r="O21" s="1406"/>
      <c r="P21" s="1406"/>
      <c r="Q21" s="1406"/>
      <c r="R21" s="1406"/>
      <c r="S21" s="1406"/>
      <c r="T21" s="1406"/>
      <c r="U21" s="1406"/>
      <c r="V21" s="1406"/>
      <c r="W21" s="1406"/>
      <c r="X21" s="1406"/>
      <c r="Y21" s="1406"/>
      <c r="Z21" s="1406"/>
      <c r="AA21" s="1406"/>
      <c r="AB21" s="1406"/>
      <c r="AC21" s="1406"/>
      <c r="AD21" s="1406"/>
      <c r="AE21" s="1406"/>
      <c r="AF21" s="1406"/>
      <c r="AG21" s="1406"/>
      <c r="AH21" s="1406"/>
      <c r="AI21" s="1406"/>
      <c r="AJ21" s="1406"/>
      <c r="AK21" s="1406"/>
      <c r="AL21" s="1406"/>
      <c r="AM21" s="1406"/>
      <c r="AN21" s="1406"/>
      <c r="AO21" s="1406"/>
      <c r="AP21" s="1406"/>
      <c r="AQ21" s="1406"/>
      <c r="AR21" s="1406"/>
      <c r="AS21" s="1406"/>
      <c r="AT21" s="1406"/>
      <c r="AU21" s="1406"/>
      <c r="AV21" s="1406"/>
      <c r="AW21" s="1406"/>
      <c r="AX21" s="1406"/>
      <c r="AY21" s="1406"/>
      <c r="AZ21" s="1406"/>
      <c r="BA21" s="1393"/>
      <c r="BB21" s="1393"/>
      <c r="BC21" s="1393"/>
      <c r="BD21" s="1393"/>
      <c r="BE21" s="1393"/>
      <c r="BF21" s="1393"/>
      <c r="BG21" s="1393"/>
      <c r="BH21" s="1393"/>
      <c r="BI21" s="1393"/>
      <c r="BJ21" s="1393"/>
      <c r="BK21" s="1393"/>
      <c r="BL21" s="1393"/>
      <c r="BM21" s="1393"/>
      <c r="BN21" s="1393"/>
      <c r="BO21" s="1393"/>
      <c r="BP21" s="1393"/>
      <c r="BQ21" s="1393"/>
      <c r="BR21" s="1393"/>
      <c r="BS21" s="1393"/>
      <c r="BT21" s="1393"/>
      <c r="BU21" s="1393"/>
      <c r="BV21" s="1393"/>
      <c r="BW21" s="1393"/>
      <c r="BX21" s="1436"/>
      <c r="BY21" s="1436"/>
      <c r="BZ21" s="1436"/>
      <c r="CA21" s="1436"/>
      <c r="CB21" s="1436"/>
      <c r="CC21" s="1436"/>
      <c r="CD21" s="1444"/>
    </row>
    <row r="22" spans="2:82" s="72" customFormat="1" ht="30" customHeight="1">
      <c r="B22" s="1405"/>
      <c r="C22" s="1395"/>
      <c r="D22" s="1401" t="s">
        <v>1518</v>
      </c>
      <c r="E22" s="1392"/>
      <c r="F22" s="1392"/>
      <c r="G22" s="1392"/>
      <c r="H22" s="1406"/>
      <c r="I22" s="1406"/>
      <c r="J22" s="1406"/>
      <c r="K22" s="1406"/>
      <c r="L22" s="1406"/>
      <c r="M22" s="1406"/>
      <c r="N22" s="1406"/>
      <c r="O22" s="1406"/>
      <c r="P22" s="1406"/>
      <c r="Q22" s="1406"/>
      <c r="R22" s="1406"/>
      <c r="S22" s="1406"/>
      <c r="T22" s="1406"/>
      <c r="U22" s="1406"/>
      <c r="V22" s="1406"/>
      <c r="W22" s="1406"/>
      <c r="X22" s="1406"/>
      <c r="Y22" s="1406"/>
      <c r="Z22" s="1406"/>
      <c r="AA22" s="1406"/>
      <c r="AB22" s="1406"/>
      <c r="AC22" s="1406"/>
      <c r="AD22" s="1406"/>
      <c r="AE22" s="1406"/>
      <c r="AF22" s="1406"/>
      <c r="AG22" s="1406"/>
      <c r="AH22" s="1406"/>
      <c r="AI22" s="1406"/>
      <c r="AJ22" s="1406"/>
      <c r="AK22" s="1406"/>
      <c r="AL22" s="1406"/>
      <c r="AM22" s="1406"/>
      <c r="AN22" s="1406"/>
      <c r="AO22" s="1406"/>
      <c r="AP22" s="1406"/>
      <c r="AQ22" s="1406"/>
      <c r="AR22" s="1406"/>
      <c r="AS22" s="1406"/>
      <c r="AT22" s="1406"/>
      <c r="AU22" s="1406"/>
      <c r="AV22" s="1406"/>
      <c r="AW22" s="1406"/>
      <c r="AX22" s="1406"/>
      <c r="AY22" s="1406"/>
      <c r="AZ22" s="1406"/>
      <c r="BA22" s="1393"/>
      <c r="BB22" s="1393"/>
      <c r="BC22" s="1393"/>
      <c r="BD22" s="1393"/>
      <c r="BE22" s="1393"/>
      <c r="BF22" s="1393"/>
      <c r="BG22" s="1393"/>
      <c r="BH22" s="1393"/>
      <c r="BI22" s="1393"/>
      <c r="BJ22" s="1393"/>
      <c r="BK22" s="1393"/>
      <c r="BL22" s="1393"/>
      <c r="BM22" s="1393"/>
      <c r="BN22" s="1393"/>
      <c r="BO22" s="1393"/>
      <c r="BP22" s="1393"/>
      <c r="BQ22" s="1393"/>
      <c r="BR22" s="1393"/>
      <c r="BS22" s="1393"/>
      <c r="BT22" s="1393"/>
      <c r="BU22" s="1393"/>
      <c r="BV22" s="1393"/>
      <c r="BW22" s="1393"/>
      <c r="BX22" s="1436"/>
      <c r="BY22" s="1436"/>
      <c r="BZ22" s="1436"/>
      <c r="CA22" s="1436"/>
      <c r="CB22" s="1436"/>
      <c r="CC22" s="1436"/>
      <c r="CD22" s="1444"/>
    </row>
    <row r="23" spans="2:82" s="72" customFormat="1" ht="30" customHeight="1">
      <c r="B23" s="1405"/>
      <c r="C23" s="1392"/>
      <c r="D23" s="1392"/>
      <c r="E23" s="1392"/>
      <c r="F23" s="1392"/>
      <c r="G23" s="1392"/>
      <c r="H23" s="1406"/>
      <c r="I23" s="1406"/>
      <c r="J23" s="1406"/>
      <c r="K23" s="1406"/>
      <c r="L23" s="1406"/>
      <c r="M23" s="1406"/>
      <c r="N23" s="1406"/>
      <c r="O23" s="1406"/>
      <c r="P23" s="1406"/>
      <c r="Q23" s="1406"/>
      <c r="R23" s="1406"/>
      <c r="S23" s="1406"/>
      <c r="T23" s="1406"/>
      <c r="U23" s="1406"/>
      <c r="V23" s="1406"/>
      <c r="W23" s="1406"/>
      <c r="X23" s="1406"/>
      <c r="Y23" s="1406"/>
      <c r="Z23" s="1406"/>
      <c r="AA23" s="1406"/>
      <c r="AB23" s="1406"/>
      <c r="AC23" s="1406"/>
      <c r="AD23" s="1406"/>
      <c r="AE23" s="1406"/>
      <c r="AF23" s="1406"/>
      <c r="AG23" s="1406"/>
      <c r="AH23" s="1406"/>
      <c r="AI23" s="1406"/>
      <c r="AJ23" s="1406"/>
      <c r="AK23" s="1406"/>
      <c r="AL23" s="1406"/>
      <c r="AM23" s="1406"/>
      <c r="AN23" s="1406"/>
      <c r="AO23" s="1406"/>
      <c r="AP23" s="1406"/>
      <c r="AQ23" s="1406"/>
      <c r="AR23" s="1406"/>
      <c r="AS23" s="1406"/>
      <c r="AT23" s="1406"/>
      <c r="AU23" s="1406"/>
      <c r="AV23" s="1406"/>
      <c r="AW23" s="1406"/>
      <c r="AX23" s="1406"/>
      <c r="AY23" s="1406"/>
      <c r="AZ23" s="1406"/>
      <c r="BA23" s="1393"/>
      <c r="BB23" s="1393"/>
      <c r="BC23" s="1393"/>
      <c r="BD23" s="1393"/>
      <c r="BE23" s="1393"/>
      <c r="BF23" s="1393"/>
      <c r="BG23" s="1393"/>
      <c r="BH23" s="1393"/>
      <c r="BI23" s="1393"/>
      <c r="BJ23" s="1393"/>
      <c r="BK23" s="1393"/>
      <c r="BL23" s="1393"/>
      <c r="BM23" s="1393"/>
      <c r="BN23" s="1393"/>
      <c r="BO23" s="1393"/>
      <c r="BP23" s="1393"/>
      <c r="BQ23" s="1393"/>
      <c r="BR23" s="1396"/>
      <c r="BS23" s="1396"/>
      <c r="BT23" s="1396"/>
      <c r="BU23" s="1396"/>
      <c r="BV23" s="1396"/>
      <c r="BW23" s="1396"/>
      <c r="BX23" s="1434"/>
      <c r="BY23" s="1432"/>
      <c r="BZ23" s="1434"/>
      <c r="CA23" s="1434"/>
      <c r="CB23" s="1436"/>
      <c r="CC23" s="1436"/>
      <c r="CD23" s="1444"/>
    </row>
    <row r="24" spans="2:82" s="72" customFormat="1" ht="30" customHeight="1">
      <c r="B24" s="1405"/>
      <c r="C24" s="1392"/>
      <c r="D24" s="2243" t="s">
        <v>1511</v>
      </c>
      <c r="E24" s="2243"/>
      <c r="F24" s="1399" t="s">
        <v>1512</v>
      </c>
      <c r="G24" s="1392"/>
      <c r="H24" s="1406"/>
      <c r="I24" s="1406"/>
      <c r="J24" s="1406"/>
      <c r="K24" s="1406"/>
      <c r="L24" s="1406"/>
      <c r="M24" s="1406"/>
      <c r="N24" s="1406"/>
      <c r="O24" s="1406"/>
      <c r="P24" s="1406"/>
      <c r="Q24" s="1406"/>
      <c r="R24" s="1406"/>
      <c r="S24" s="1406"/>
      <c r="T24" s="1406"/>
      <c r="U24" s="1406"/>
      <c r="V24" s="1406"/>
      <c r="W24" s="1406"/>
      <c r="X24" s="1406"/>
      <c r="Y24" s="1406"/>
      <c r="Z24" s="1406"/>
      <c r="AA24" s="1406"/>
      <c r="AB24" s="1406"/>
      <c r="AC24" s="1406"/>
      <c r="AD24" s="1406"/>
      <c r="AE24" s="1406"/>
      <c r="AF24" s="1406"/>
      <c r="AG24" s="1406"/>
      <c r="AH24" s="1406"/>
      <c r="AI24" s="1406"/>
      <c r="AJ24" s="1406"/>
      <c r="AK24" s="1406"/>
      <c r="AL24" s="1406"/>
      <c r="AM24" s="1406"/>
      <c r="AN24" s="1406"/>
      <c r="AO24" s="1406"/>
      <c r="AP24" s="1406"/>
      <c r="AQ24" s="1406"/>
      <c r="AR24" s="1406"/>
      <c r="AS24" s="1406"/>
      <c r="AT24" s="1406"/>
      <c r="AU24" s="1406"/>
      <c r="AV24" s="1406"/>
      <c r="AW24" s="1406"/>
      <c r="AX24" s="1406"/>
      <c r="AY24" s="1406"/>
      <c r="AZ24" s="1406"/>
      <c r="BA24" s="1393"/>
      <c r="BB24" s="1393"/>
      <c r="BC24" s="1393"/>
      <c r="BD24" s="1393"/>
      <c r="BE24" s="1393"/>
      <c r="BF24" s="1393"/>
      <c r="BG24" s="1393"/>
      <c r="BH24" s="1393"/>
      <c r="BI24" s="1393"/>
      <c r="BJ24" s="1393"/>
      <c r="BK24" s="1393"/>
      <c r="BL24" s="1393"/>
      <c r="BM24" s="1393"/>
      <c r="BN24" s="1393"/>
      <c r="BO24" s="1393"/>
      <c r="BP24" s="1393"/>
      <c r="BQ24" s="1393"/>
      <c r="BR24" s="2229" t="s">
        <v>1519</v>
      </c>
      <c r="BS24" s="2230"/>
      <c r="BT24" s="2207"/>
      <c r="BU24" s="2207"/>
      <c r="BV24" s="2207"/>
      <c r="BW24" s="2207"/>
      <c r="BX24" s="2207"/>
      <c r="BY24" s="2207"/>
      <c r="BZ24" s="2207"/>
      <c r="CA24" s="2207"/>
      <c r="CB24" s="1436"/>
      <c r="CC24" s="1436"/>
      <c r="CD24" s="1444"/>
    </row>
    <row r="25" spans="2:82" s="72" customFormat="1" ht="30" customHeight="1">
      <c r="B25" s="1405"/>
      <c r="C25" s="1392"/>
      <c r="D25" s="2247"/>
      <c r="E25" s="2247"/>
      <c r="F25" s="1404" t="s">
        <v>1512</v>
      </c>
      <c r="G25" s="1392"/>
      <c r="H25" s="1406"/>
      <c r="I25" s="1406"/>
      <c r="J25" s="1406"/>
      <c r="K25" s="1406"/>
      <c r="L25" s="1406"/>
      <c r="M25" s="1406"/>
      <c r="N25" s="1406"/>
      <c r="O25" s="1406"/>
      <c r="P25" s="1406"/>
      <c r="Q25" s="1406"/>
      <c r="R25" s="1406"/>
      <c r="S25" s="1406"/>
      <c r="T25" s="1406"/>
      <c r="U25" s="1406"/>
      <c r="V25" s="1406"/>
      <c r="W25" s="1406"/>
      <c r="X25" s="1406"/>
      <c r="Y25" s="1406"/>
      <c r="Z25" s="1406"/>
      <c r="AA25" s="1406"/>
      <c r="AB25" s="1406"/>
      <c r="AC25" s="1406"/>
      <c r="AD25" s="1406"/>
      <c r="AE25" s="1406"/>
      <c r="AF25" s="1406"/>
      <c r="AG25" s="1406"/>
      <c r="AH25" s="1406"/>
      <c r="AI25" s="1406"/>
      <c r="AJ25" s="1406"/>
      <c r="AK25" s="1406"/>
      <c r="AL25" s="1406"/>
      <c r="AM25" s="1406"/>
      <c r="AN25" s="1406"/>
      <c r="AO25" s="1406"/>
      <c r="AP25" s="1406"/>
      <c r="AQ25" s="1406"/>
      <c r="AR25" s="1406"/>
      <c r="AS25" s="1406"/>
      <c r="AT25" s="1406"/>
      <c r="AU25" s="1406"/>
      <c r="AV25" s="1406"/>
      <c r="AW25" s="1406"/>
      <c r="AX25" s="1406"/>
      <c r="AY25" s="1406"/>
      <c r="AZ25" s="1406"/>
      <c r="BA25" s="1393"/>
      <c r="BB25" s="1393"/>
      <c r="BC25" s="1393"/>
      <c r="BD25" s="1393"/>
      <c r="BE25" s="1393"/>
      <c r="BF25" s="1393"/>
      <c r="BG25" s="1393"/>
      <c r="BH25" s="1393"/>
      <c r="BI25" s="1393"/>
      <c r="BJ25" s="1393"/>
      <c r="BK25" s="1393"/>
      <c r="BL25" s="1393"/>
      <c r="BM25" s="1393"/>
      <c r="BN25" s="1393"/>
      <c r="BO25" s="1393"/>
      <c r="BP25" s="1393"/>
      <c r="BQ25" s="1393"/>
      <c r="BR25" s="2231"/>
      <c r="BS25" s="2230"/>
      <c r="BT25" s="2207"/>
      <c r="BU25" s="2207"/>
      <c r="BV25" s="2207"/>
      <c r="BW25" s="2207"/>
      <c r="BX25" s="2207"/>
      <c r="BY25" s="2207"/>
      <c r="BZ25" s="2207"/>
      <c r="CA25" s="2207"/>
      <c r="CB25" s="1436"/>
      <c r="CC25" s="1436"/>
      <c r="CD25" s="1444"/>
    </row>
    <row r="26" spans="2:82" s="72" customFormat="1" ht="30" customHeight="1">
      <c r="B26" s="1405"/>
      <c r="C26" s="1392"/>
      <c r="D26" s="1396"/>
      <c r="E26" s="1396"/>
      <c r="F26" s="1401"/>
      <c r="G26" s="1392"/>
      <c r="H26" s="1406"/>
      <c r="I26" s="1406"/>
      <c r="J26" s="1406"/>
      <c r="K26" s="1406"/>
      <c r="L26" s="1406"/>
      <c r="M26" s="1406"/>
      <c r="N26" s="1406"/>
      <c r="O26" s="1406"/>
      <c r="P26" s="1406"/>
      <c r="Q26" s="1406"/>
      <c r="R26" s="1406"/>
      <c r="S26" s="1406"/>
      <c r="T26" s="1406"/>
      <c r="U26" s="1406"/>
      <c r="V26" s="1406"/>
      <c r="W26" s="1406"/>
      <c r="X26" s="1406"/>
      <c r="Y26" s="1406"/>
      <c r="Z26" s="1406"/>
      <c r="AA26" s="1406"/>
      <c r="AB26" s="1406"/>
      <c r="AC26" s="1406"/>
      <c r="AD26" s="1406"/>
      <c r="AE26" s="1406"/>
      <c r="AF26" s="1406"/>
      <c r="AG26" s="1406"/>
      <c r="AH26" s="1406"/>
      <c r="AI26" s="1406"/>
      <c r="AJ26" s="1406"/>
      <c r="AK26" s="1406"/>
      <c r="AL26" s="1406"/>
      <c r="AM26" s="1406"/>
      <c r="AN26" s="1406"/>
      <c r="AO26" s="1406"/>
      <c r="AP26" s="1406"/>
      <c r="AQ26" s="1406"/>
      <c r="AR26" s="1406"/>
      <c r="AS26" s="1406"/>
      <c r="AT26" s="1406"/>
      <c r="AU26" s="1406"/>
      <c r="AV26" s="1406"/>
      <c r="AW26" s="1406"/>
      <c r="AX26" s="1406"/>
      <c r="AY26" s="1406"/>
      <c r="AZ26" s="1406"/>
      <c r="BA26" s="1393"/>
      <c r="BB26" s="1393"/>
      <c r="BC26" s="1393"/>
      <c r="BD26" s="1393"/>
      <c r="BE26" s="1393"/>
      <c r="BF26" s="1393"/>
      <c r="BG26" s="1393"/>
      <c r="BH26" s="1393"/>
      <c r="BI26" s="1393"/>
      <c r="BJ26" s="1393"/>
      <c r="BK26" s="1393"/>
      <c r="BL26" s="1393"/>
      <c r="BM26" s="1393"/>
      <c r="BN26" s="1393"/>
      <c r="BO26" s="1393"/>
      <c r="BP26" s="1393"/>
      <c r="BQ26" s="1393"/>
      <c r="BR26" s="1396"/>
      <c r="BS26" s="1396"/>
      <c r="BT26" s="1396"/>
      <c r="BU26" s="1396"/>
      <c r="BV26" s="1396"/>
      <c r="BW26" s="1396"/>
      <c r="BX26" s="1434"/>
      <c r="BY26" s="1434"/>
      <c r="BZ26" s="1434"/>
      <c r="CA26" s="1434"/>
      <c r="CB26" s="1436"/>
      <c r="CC26" s="1436"/>
      <c r="CD26" s="1444"/>
    </row>
    <row r="27" spans="2:82" s="72" customFormat="1" ht="30" customHeight="1">
      <c r="B27" s="1405"/>
      <c r="C27" s="1392"/>
      <c r="D27" s="2243" t="s">
        <v>1514</v>
      </c>
      <c r="E27" s="2243"/>
      <c r="F27" s="1399" t="s">
        <v>1515</v>
      </c>
      <c r="G27" s="1392"/>
      <c r="H27" s="1406"/>
      <c r="I27" s="1406"/>
      <c r="J27" s="1406"/>
      <c r="K27" s="1406"/>
      <c r="L27" s="1406"/>
      <c r="M27" s="1406"/>
      <c r="N27" s="1406"/>
      <c r="O27" s="1406"/>
      <c r="P27" s="1406"/>
      <c r="Q27" s="1406"/>
      <c r="R27" s="1406"/>
      <c r="S27" s="1406"/>
      <c r="T27" s="1406"/>
      <c r="U27" s="1406"/>
      <c r="V27" s="1406"/>
      <c r="W27" s="1406"/>
      <c r="X27" s="1406"/>
      <c r="Y27" s="1406"/>
      <c r="Z27" s="1406"/>
      <c r="AA27" s="1406"/>
      <c r="AB27" s="1406"/>
      <c r="AC27" s="1406"/>
      <c r="AD27" s="1406"/>
      <c r="AE27" s="1406"/>
      <c r="AF27" s="1406"/>
      <c r="AG27" s="1406"/>
      <c r="AH27" s="1406"/>
      <c r="AI27" s="1406"/>
      <c r="AJ27" s="1406"/>
      <c r="AK27" s="1406"/>
      <c r="AL27" s="1406"/>
      <c r="AM27" s="1406"/>
      <c r="AN27" s="1406"/>
      <c r="AO27" s="1406"/>
      <c r="AP27" s="1406"/>
      <c r="AQ27" s="1406"/>
      <c r="AR27" s="1406"/>
      <c r="AS27" s="1406"/>
      <c r="AT27" s="1406"/>
      <c r="AU27" s="1406"/>
      <c r="AV27" s="1406"/>
      <c r="AW27" s="1406"/>
      <c r="AX27" s="1406"/>
      <c r="AY27" s="1406"/>
      <c r="AZ27" s="1406"/>
      <c r="BA27" s="1393"/>
      <c r="BB27" s="1393"/>
      <c r="BC27" s="1393"/>
      <c r="BD27" s="1393"/>
      <c r="BE27" s="1393"/>
      <c r="BF27" s="1393"/>
      <c r="BG27" s="1393"/>
      <c r="BH27" s="1393"/>
      <c r="BI27" s="1393"/>
      <c r="BJ27" s="1393"/>
      <c r="BK27" s="1393"/>
      <c r="BL27" s="1393"/>
      <c r="BM27" s="1393"/>
      <c r="BN27" s="1393"/>
      <c r="BO27" s="1393"/>
      <c r="BP27" s="1393"/>
      <c r="BQ27" s="1393"/>
      <c r="BR27" s="2229" t="s">
        <v>1520</v>
      </c>
      <c r="BS27" s="2230"/>
      <c r="BT27" s="2207"/>
      <c r="BU27" s="2207"/>
      <c r="BV27" s="2207"/>
      <c r="BW27" s="2207"/>
      <c r="BX27" s="2207"/>
      <c r="BY27" s="2207"/>
      <c r="BZ27" s="2207"/>
      <c r="CA27" s="2207"/>
      <c r="CB27" s="1436"/>
      <c r="CC27" s="1436"/>
      <c r="CD27" s="1444"/>
    </row>
    <row r="28" spans="2:82" s="72" customFormat="1" ht="30" customHeight="1">
      <c r="B28" s="1405"/>
      <c r="C28" s="1392"/>
      <c r="D28" s="1404"/>
      <c r="E28" s="1396"/>
      <c r="F28" s="1404" t="s">
        <v>1515</v>
      </c>
      <c r="G28" s="1392"/>
      <c r="H28" s="1406"/>
      <c r="I28" s="1406"/>
      <c r="J28" s="1406"/>
      <c r="K28" s="1406"/>
      <c r="L28" s="1406"/>
      <c r="M28" s="1406"/>
      <c r="N28" s="1406"/>
      <c r="O28" s="1406"/>
      <c r="P28" s="1406"/>
      <c r="Q28" s="1406"/>
      <c r="R28" s="1406"/>
      <c r="S28" s="1406"/>
      <c r="T28" s="1406"/>
      <c r="U28" s="1406"/>
      <c r="V28" s="1406"/>
      <c r="W28" s="1406"/>
      <c r="X28" s="1406"/>
      <c r="Y28" s="1406"/>
      <c r="Z28" s="1406"/>
      <c r="AA28" s="1406"/>
      <c r="AB28" s="1406"/>
      <c r="AC28" s="1406"/>
      <c r="AD28" s="1406"/>
      <c r="AE28" s="1406"/>
      <c r="AF28" s="1406"/>
      <c r="AG28" s="1406"/>
      <c r="AH28" s="1406"/>
      <c r="AI28" s="1406"/>
      <c r="AJ28" s="1406"/>
      <c r="AK28" s="1406"/>
      <c r="AL28" s="1406"/>
      <c r="AM28" s="1406"/>
      <c r="AN28" s="1406"/>
      <c r="AO28" s="1406"/>
      <c r="AP28" s="1406"/>
      <c r="AQ28" s="1406"/>
      <c r="AR28" s="1406"/>
      <c r="AS28" s="1406"/>
      <c r="AT28" s="1406"/>
      <c r="AU28" s="1406"/>
      <c r="AV28" s="1406"/>
      <c r="AW28" s="1406"/>
      <c r="AX28" s="1406"/>
      <c r="AY28" s="1406"/>
      <c r="AZ28" s="1406"/>
      <c r="BA28" s="1393"/>
      <c r="BB28" s="1393"/>
      <c r="BC28" s="1393"/>
      <c r="BD28" s="1393"/>
      <c r="BE28" s="1393"/>
      <c r="BF28" s="1393"/>
      <c r="BG28" s="1393"/>
      <c r="BH28" s="1393"/>
      <c r="BI28" s="1393"/>
      <c r="BJ28" s="1393"/>
      <c r="BK28" s="1393"/>
      <c r="BL28" s="1393"/>
      <c r="BM28" s="1393"/>
      <c r="BN28" s="1393"/>
      <c r="BO28" s="1393"/>
      <c r="BP28" s="1393"/>
      <c r="BQ28" s="1393"/>
      <c r="BR28" s="2231"/>
      <c r="BS28" s="2230"/>
      <c r="BT28" s="2207"/>
      <c r="BU28" s="2207"/>
      <c r="BV28" s="2207"/>
      <c r="BW28" s="2207"/>
      <c r="BX28" s="2207"/>
      <c r="BY28" s="2207"/>
      <c r="BZ28" s="2207"/>
      <c r="CA28" s="2207"/>
      <c r="CB28" s="1436"/>
      <c r="CC28" s="1436"/>
      <c r="CD28" s="1444"/>
    </row>
    <row r="29" spans="2:82" s="72" customFormat="1" ht="30" customHeight="1">
      <c r="B29" s="1405"/>
      <c r="C29" s="1392"/>
      <c r="D29" s="1392"/>
      <c r="E29" s="1392"/>
      <c r="F29" s="1392"/>
      <c r="G29" s="1392"/>
      <c r="H29" s="1406"/>
      <c r="I29" s="1406"/>
      <c r="J29" s="1406"/>
      <c r="K29" s="1406"/>
      <c r="L29" s="1406"/>
      <c r="M29" s="1406"/>
      <c r="N29" s="1406"/>
      <c r="O29" s="1406"/>
      <c r="P29" s="1406"/>
      <c r="Q29" s="1406"/>
      <c r="R29" s="1406"/>
      <c r="S29" s="1406"/>
      <c r="T29" s="1406"/>
      <c r="U29" s="1406"/>
      <c r="V29" s="1406"/>
      <c r="W29" s="1406"/>
      <c r="X29" s="1406"/>
      <c r="Y29" s="1406"/>
      <c r="Z29" s="1406"/>
      <c r="AA29" s="1406"/>
      <c r="AB29" s="1406"/>
      <c r="AC29" s="1406"/>
      <c r="AD29" s="1406"/>
      <c r="AE29" s="1406"/>
      <c r="AF29" s="1406"/>
      <c r="AG29" s="1406"/>
      <c r="AH29" s="1406"/>
      <c r="AI29" s="1406"/>
      <c r="AJ29" s="1406"/>
      <c r="AK29" s="1406"/>
      <c r="AL29" s="1406"/>
      <c r="AM29" s="1406"/>
      <c r="AN29" s="1406"/>
      <c r="AO29" s="1406"/>
      <c r="AP29" s="1406"/>
      <c r="AQ29" s="1406"/>
      <c r="AR29" s="1406"/>
      <c r="AS29" s="1406"/>
      <c r="AT29" s="1406"/>
      <c r="AU29" s="1406"/>
      <c r="AV29" s="1406"/>
      <c r="AW29" s="1406"/>
      <c r="AX29" s="1406"/>
      <c r="AY29" s="1406"/>
      <c r="AZ29" s="1406"/>
      <c r="BA29" s="1393"/>
      <c r="BB29" s="1393"/>
      <c r="BC29" s="1393"/>
      <c r="BD29" s="1393"/>
      <c r="BE29" s="1393"/>
      <c r="BF29" s="1393"/>
      <c r="BG29" s="1393"/>
      <c r="BH29" s="1393"/>
      <c r="BI29" s="1393"/>
      <c r="BJ29" s="1393"/>
      <c r="BK29" s="1393"/>
      <c r="BL29" s="1393"/>
      <c r="BM29" s="1393"/>
      <c r="BN29" s="1393"/>
      <c r="BO29" s="1393"/>
      <c r="BP29" s="1393"/>
      <c r="BQ29" s="1393"/>
      <c r="BR29" s="1393"/>
      <c r="BS29" s="1393"/>
      <c r="BT29" s="1393"/>
      <c r="BU29" s="1393"/>
      <c r="BV29" s="1393"/>
      <c r="BW29" s="1393"/>
      <c r="BX29" s="1436"/>
      <c r="BY29" s="1436"/>
      <c r="BZ29" s="1436"/>
      <c r="CA29" s="1436"/>
      <c r="CB29" s="1436"/>
      <c r="CC29" s="1436"/>
      <c r="CD29" s="1444"/>
    </row>
    <row r="30" spans="2:82" s="72" customFormat="1" ht="30" customHeight="1">
      <c r="B30" s="1405"/>
      <c r="C30" s="1392"/>
      <c r="D30" s="1392"/>
      <c r="E30" s="1392"/>
      <c r="F30" s="1392"/>
      <c r="G30" s="1392"/>
      <c r="H30" s="1406"/>
      <c r="I30" s="1406"/>
      <c r="J30" s="1406"/>
      <c r="K30" s="1406"/>
      <c r="L30" s="1406"/>
      <c r="M30" s="1406"/>
      <c r="N30" s="1406"/>
      <c r="O30" s="1406"/>
      <c r="P30" s="1406"/>
      <c r="Q30" s="1406"/>
      <c r="R30" s="1406"/>
      <c r="S30" s="1406"/>
      <c r="T30" s="1406"/>
      <c r="U30" s="1406"/>
      <c r="V30" s="1406"/>
      <c r="W30" s="1406"/>
      <c r="X30" s="1406"/>
      <c r="Y30" s="1406"/>
      <c r="Z30" s="1406"/>
      <c r="AA30" s="1406"/>
      <c r="AB30" s="1406"/>
      <c r="AC30" s="1406"/>
      <c r="AD30" s="1406"/>
      <c r="AE30" s="1406"/>
      <c r="AF30" s="1406"/>
      <c r="AG30" s="1406"/>
      <c r="AH30" s="1406"/>
      <c r="AI30" s="1406"/>
      <c r="AJ30" s="1406"/>
      <c r="AK30" s="1406"/>
      <c r="AL30" s="1406"/>
      <c r="AM30" s="1406"/>
      <c r="AN30" s="1406"/>
      <c r="AO30" s="1406"/>
      <c r="AP30" s="1406"/>
      <c r="AQ30" s="1406"/>
      <c r="AR30" s="1406"/>
      <c r="AS30" s="1406"/>
      <c r="AT30" s="1406"/>
      <c r="AU30" s="1406"/>
      <c r="AV30" s="1406"/>
      <c r="AW30" s="1406"/>
      <c r="AX30" s="1406"/>
      <c r="AY30" s="1406"/>
      <c r="AZ30" s="1406"/>
      <c r="BA30" s="1393"/>
      <c r="BB30" s="1393"/>
      <c r="BC30" s="1393"/>
      <c r="BD30" s="1393"/>
      <c r="BE30" s="1393"/>
      <c r="BF30" s="1393"/>
      <c r="BG30" s="1393"/>
      <c r="BH30" s="1393"/>
      <c r="BI30" s="1393"/>
      <c r="BJ30" s="1393"/>
      <c r="BK30" s="1393"/>
      <c r="BL30" s="1393"/>
      <c r="BM30" s="1393"/>
      <c r="BN30" s="1393"/>
      <c r="BO30" s="1393"/>
      <c r="BP30" s="1393"/>
      <c r="BQ30" s="1393"/>
      <c r="BR30" s="1393"/>
      <c r="BS30" s="1393"/>
      <c r="BT30" s="1393"/>
      <c r="BU30" s="1393"/>
      <c r="BV30" s="1393"/>
      <c r="BW30" s="1393"/>
      <c r="BX30" s="1436"/>
      <c r="BY30" s="1436"/>
      <c r="BZ30" s="1436"/>
      <c r="CA30" s="1436"/>
      <c r="CB30" s="1436"/>
      <c r="CC30" s="1436"/>
      <c r="CD30" s="1444"/>
    </row>
    <row r="31" spans="2:82" s="72" customFormat="1" ht="30" customHeight="1">
      <c r="B31" s="1407"/>
      <c r="C31" s="1408"/>
      <c r="D31" s="107"/>
      <c r="E31" s="107"/>
      <c r="F31" s="107"/>
      <c r="G31" s="1409"/>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445"/>
      <c r="CD31" s="1446"/>
    </row>
    <row r="32" spans="2:82" s="72" customFormat="1" ht="30" customHeight="1">
      <c r="B32" s="1410"/>
      <c r="C32" s="1352"/>
      <c r="D32" s="113"/>
      <c r="E32" s="113"/>
      <c r="F32" s="113"/>
      <c r="G32" s="1411"/>
      <c r="H32" s="1412"/>
      <c r="I32" s="1421"/>
      <c r="J32" s="1421"/>
      <c r="K32" s="1421"/>
      <c r="L32" s="1422"/>
      <c r="M32" s="1422"/>
      <c r="N32" s="1422"/>
      <c r="O32" s="1422"/>
      <c r="P32" s="1422"/>
      <c r="Q32" s="1423"/>
      <c r="R32" s="194"/>
      <c r="S32" s="194"/>
      <c r="T32" s="170"/>
      <c r="U32" s="194"/>
      <c r="V32" s="170"/>
      <c r="W32" s="170"/>
      <c r="X32" s="170"/>
      <c r="Y32" s="170"/>
      <c r="Z32" s="170"/>
      <c r="AA32" s="170"/>
      <c r="AB32" s="170"/>
      <c r="AC32" s="170"/>
      <c r="AD32" s="170"/>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426"/>
      <c r="BS32" s="1426"/>
      <c r="BT32" s="1426"/>
      <c r="BU32" s="1426"/>
      <c r="BV32" s="1426"/>
      <c r="BW32" s="1426"/>
      <c r="BX32" s="1426"/>
      <c r="BY32" s="1426"/>
      <c r="BZ32" s="1426"/>
      <c r="CA32" s="1426"/>
      <c r="CB32" s="1426"/>
      <c r="CC32" s="426"/>
      <c r="CD32" s="1447"/>
    </row>
    <row r="33" spans="2:82" s="73" customFormat="1" ht="30" customHeight="1">
      <c r="B33" s="1410"/>
      <c r="C33" s="1413"/>
      <c r="D33" s="1352"/>
      <c r="E33" s="426"/>
      <c r="F33" s="1352"/>
      <c r="G33" s="311"/>
      <c r="H33" s="426"/>
      <c r="I33" s="426"/>
      <c r="J33" s="426"/>
      <c r="K33" s="426"/>
      <c r="L33" s="426"/>
      <c r="M33" s="426"/>
      <c r="N33" s="426"/>
      <c r="O33" s="426"/>
      <c r="P33" s="426"/>
      <c r="Q33" s="426"/>
      <c r="R33" s="426"/>
      <c r="S33" s="426"/>
      <c r="T33" s="426"/>
      <c r="U33" s="426"/>
      <c r="V33" s="426"/>
      <c r="W33" s="426"/>
      <c r="X33" s="426"/>
      <c r="Y33" s="426"/>
      <c r="Z33" s="426"/>
      <c r="AA33" s="426"/>
      <c r="AB33" s="426"/>
      <c r="AC33" s="426"/>
      <c r="AD33" s="426"/>
      <c r="AE33" s="426"/>
      <c r="AF33" s="426"/>
      <c r="AG33" s="426"/>
      <c r="AH33" s="426"/>
      <c r="AI33" s="426"/>
      <c r="AJ33" s="426"/>
      <c r="AK33" s="426"/>
      <c r="AL33" s="426"/>
      <c r="AM33" s="426"/>
      <c r="AN33" s="426"/>
      <c r="AO33" s="426"/>
      <c r="AP33" s="426"/>
      <c r="AQ33" s="426"/>
      <c r="AR33" s="426"/>
      <c r="AS33" s="426"/>
      <c r="AT33" s="426"/>
      <c r="AU33" s="426"/>
      <c r="AV33" s="426"/>
      <c r="AW33" s="426"/>
      <c r="AX33" s="426"/>
      <c r="AY33" s="426"/>
      <c r="AZ33" s="426"/>
      <c r="BA33" s="426"/>
      <c r="BB33" s="426"/>
      <c r="BC33" s="426"/>
      <c r="BD33" s="426"/>
      <c r="BE33" s="426"/>
      <c r="BF33" s="426"/>
      <c r="BG33" s="426"/>
      <c r="BH33" s="426"/>
      <c r="BI33" s="426"/>
      <c r="BJ33" s="426"/>
      <c r="BK33" s="426"/>
      <c r="BL33" s="426"/>
      <c r="BM33" s="426"/>
      <c r="BN33" s="426"/>
      <c r="BO33" s="426"/>
      <c r="BP33" s="426"/>
      <c r="BQ33" s="426"/>
      <c r="BR33" s="426"/>
      <c r="BS33" s="426"/>
      <c r="BT33" s="426"/>
      <c r="BU33" s="426"/>
      <c r="BV33" s="426"/>
      <c r="BW33" s="426"/>
      <c r="BX33" s="426"/>
      <c r="BY33" s="426"/>
      <c r="BZ33" s="426"/>
      <c r="CA33" s="426"/>
      <c r="CB33" s="426"/>
      <c r="CC33" s="426"/>
      <c r="CD33" s="1447"/>
    </row>
    <row r="34" spans="2:82" s="73" customFormat="1" ht="30" customHeight="1">
      <c r="B34" s="1410"/>
      <c r="C34" s="1414">
        <v>1.1000000000000001</v>
      </c>
      <c r="D34" s="1370" t="s">
        <v>1521</v>
      </c>
      <c r="E34" s="426"/>
      <c r="F34" s="1352"/>
      <c r="G34" s="311"/>
      <c r="H34" s="426"/>
      <c r="I34" s="426"/>
      <c r="J34" s="426"/>
      <c r="K34" s="426"/>
      <c r="L34" s="426"/>
      <c r="M34" s="426"/>
      <c r="N34" s="426"/>
      <c r="O34" s="426"/>
      <c r="P34" s="426"/>
      <c r="Q34" s="426"/>
      <c r="R34" s="426"/>
      <c r="S34" s="426"/>
      <c r="T34" s="426"/>
      <c r="U34" s="426"/>
      <c r="V34" s="426"/>
      <c r="W34" s="426"/>
      <c r="X34" s="426"/>
      <c r="Y34" s="426"/>
      <c r="Z34" s="426"/>
      <c r="AA34" s="426"/>
      <c r="AB34" s="426"/>
      <c r="AC34" s="426"/>
      <c r="AD34" s="426"/>
      <c r="AE34" s="426"/>
      <c r="AF34" s="426"/>
      <c r="AG34" s="426"/>
      <c r="AH34" s="426"/>
      <c r="AI34" s="426"/>
      <c r="AJ34" s="426"/>
      <c r="AK34" s="426"/>
      <c r="AL34" s="426"/>
      <c r="AM34" s="426"/>
      <c r="AN34" s="426"/>
      <c r="AO34" s="426"/>
      <c r="AP34" s="426"/>
      <c r="AQ34" s="426"/>
      <c r="AR34" s="426"/>
      <c r="AS34" s="426"/>
      <c r="AT34" s="426"/>
      <c r="AU34" s="426"/>
      <c r="AV34" s="426"/>
      <c r="AW34" s="426"/>
      <c r="AX34" s="426"/>
      <c r="AY34" s="426"/>
      <c r="AZ34" s="426"/>
      <c r="BA34" s="426"/>
      <c r="BB34" s="426"/>
      <c r="BC34" s="426"/>
      <c r="BD34" s="426"/>
      <c r="BE34" s="426"/>
      <c r="BF34" s="426"/>
      <c r="BG34" s="426"/>
      <c r="BH34" s="426"/>
      <c r="BI34" s="426"/>
      <c r="BJ34" s="426"/>
      <c r="BK34" s="426"/>
      <c r="BL34" s="426"/>
      <c r="BM34" s="426"/>
      <c r="BN34" s="426"/>
      <c r="BO34" s="426"/>
      <c r="BP34" s="426"/>
      <c r="BQ34" s="426"/>
      <c r="BR34" s="426"/>
      <c r="BS34" s="426"/>
      <c r="BT34" s="426"/>
      <c r="BU34" s="426"/>
      <c r="BV34" s="426"/>
      <c r="BW34" s="426"/>
      <c r="BX34" s="426"/>
      <c r="BY34" s="426"/>
      <c r="BZ34" s="426"/>
      <c r="CA34" s="426"/>
      <c r="CB34" s="426"/>
      <c r="CC34" s="426"/>
      <c r="CD34" s="1447"/>
    </row>
    <row r="35" spans="2:82" s="73" customFormat="1" ht="30" customHeight="1">
      <c r="B35" s="1410"/>
      <c r="C35" s="1352"/>
      <c r="D35" s="1415" t="s">
        <v>1522</v>
      </c>
      <c r="E35" s="426"/>
      <c r="F35" s="1352"/>
      <c r="G35" s="311"/>
      <c r="H35" s="426"/>
      <c r="I35" s="426"/>
      <c r="J35" s="426"/>
      <c r="K35" s="426"/>
      <c r="L35" s="426"/>
      <c r="M35" s="426"/>
      <c r="N35" s="426"/>
      <c r="O35" s="426"/>
      <c r="P35" s="426"/>
      <c r="Q35" s="426"/>
      <c r="R35" s="426"/>
      <c r="S35" s="426"/>
      <c r="T35" s="426"/>
      <c r="U35" s="426"/>
      <c r="V35" s="426"/>
      <c r="W35" s="426"/>
      <c r="X35" s="426"/>
      <c r="Y35" s="426"/>
      <c r="Z35" s="426"/>
      <c r="AA35" s="426"/>
      <c r="AB35" s="426"/>
      <c r="AC35" s="426"/>
      <c r="AD35" s="426"/>
      <c r="AE35" s="426"/>
      <c r="AF35" s="426"/>
      <c r="AG35" s="426"/>
      <c r="AH35" s="426"/>
      <c r="AI35" s="426"/>
      <c r="AJ35" s="426"/>
      <c r="AK35" s="426"/>
      <c r="AL35" s="426"/>
      <c r="AM35" s="426"/>
      <c r="AN35" s="426"/>
      <c r="AO35" s="426"/>
      <c r="AP35" s="426"/>
      <c r="AQ35" s="426"/>
      <c r="AR35" s="426"/>
      <c r="AS35" s="426"/>
      <c r="AT35" s="426"/>
      <c r="AU35" s="426"/>
      <c r="AV35" s="426"/>
      <c r="AW35" s="426"/>
      <c r="AX35" s="426"/>
      <c r="AY35" s="426"/>
      <c r="AZ35" s="426"/>
      <c r="BA35" s="426"/>
      <c r="BB35" s="426"/>
      <c r="BC35" s="426"/>
      <c r="BD35" s="426"/>
      <c r="BE35" s="426"/>
      <c r="BF35" s="426"/>
      <c r="BG35" s="426"/>
      <c r="BH35" s="426"/>
      <c r="BI35" s="426"/>
      <c r="BJ35" s="426"/>
      <c r="BK35" s="426"/>
      <c r="BL35" s="426"/>
      <c r="BM35" s="426"/>
      <c r="BN35" s="426"/>
      <c r="BO35" s="426"/>
      <c r="BP35" s="426"/>
      <c r="BQ35" s="426"/>
      <c r="BR35" s="426"/>
      <c r="BS35" s="426"/>
      <c r="BT35" s="426"/>
      <c r="BU35" s="426"/>
      <c r="BV35" s="426"/>
      <c r="BW35" s="426"/>
      <c r="BX35" s="426"/>
      <c r="BY35" s="426"/>
      <c r="BZ35" s="426"/>
      <c r="CA35" s="426"/>
      <c r="CB35" s="426"/>
      <c r="CC35" s="426"/>
      <c r="CD35" s="1447"/>
    </row>
    <row r="36" spans="2:82" s="73" customFormat="1" ht="30" customHeight="1">
      <c r="B36" s="1410"/>
      <c r="C36" s="1352"/>
      <c r="D36" s="1415"/>
      <c r="E36" s="426"/>
      <c r="F36" s="1352"/>
      <c r="G36" s="311"/>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426"/>
      <c r="AK36" s="426"/>
      <c r="AL36" s="426"/>
      <c r="AM36" s="426"/>
      <c r="AN36" s="426"/>
      <c r="AO36" s="426"/>
      <c r="AP36" s="426"/>
      <c r="AQ36" s="426"/>
      <c r="AR36" s="426"/>
      <c r="AS36" s="426"/>
      <c r="AT36" s="426"/>
      <c r="AU36" s="426"/>
      <c r="AV36" s="426"/>
      <c r="AW36" s="426"/>
      <c r="AX36" s="426"/>
      <c r="AY36" s="426"/>
      <c r="AZ36" s="426"/>
      <c r="BA36" s="426"/>
      <c r="BB36" s="426"/>
      <c r="BC36" s="426"/>
      <c r="BD36" s="426"/>
      <c r="BE36" s="426"/>
      <c r="BF36" s="426"/>
      <c r="BG36" s="426"/>
      <c r="BH36" s="426"/>
      <c r="BI36" s="426"/>
      <c r="BJ36" s="426"/>
      <c r="BK36" s="426"/>
      <c r="BL36" s="426"/>
      <c r="BM36" s="426"/>
      <c r="BN36" s="426"/>
      <c r="BO36" s="426"/>
      <c r="BP36" s="264"/>
      <c r="BQ36" s="264"/>
      <c r="BR36" s="264"/>
      <c r="BS36" s="264"/>
      <c r="BT36" s="264"/>
      <c r="BU36" s="264"/>
      <c r="BV36" s="264"/>
      <c r="BW36" s="264"/>
      <c r="BX36" s="264"/>
      <c r="BY36" s="264"/>
      <c r="BZ36" s="264"/>
      <c r="CA36" s="264"/>
      <c r="CB36" s="264"/>
      <c r="CC36" s="426"/>
      <c r="CD36" s="1447"/>
    </row>
    <row r="37" spans="2:82" s="73" customFormat="1" ht="30" customHeight="1">
      <c r="B37" s="1410"/>
      <c r="C37" s="1352"/>
      <c r="D37" s="1352"/>
      <c r="E37" s="426"/>
      <c r="F37" s="1352"/>
      <c r="G37" s="311"/>
      <c r="H37" s="426"/>
      <c r="I37" s="426"/>
      <c r="J37" s="426"/>
      <c r="K37" s="426"/>
      <c r="L37" s="426"/>
      <c r="M37" s="426"/>
      <c r="N37" s="426"/>
      <c r="O37" s="426"/>
      <c r="P37" s="426"/>
      <c r="Q37" s="426"/>
      <c r="R37" s="426"/>
      <c r="S37" s="426"/>
      <c r="T37" s="426"/>
      <c r="U37" s="426"/>
      <c r="V37" s="426"/>
      <c r="W37" s="426"/>
      <c r="X37" s="426"/>
      <c r="Y37" s="426"/>
      <c r="Z37" s="426"/>
      <c r="AA37" s="426"/>
      <c r="AB37" s="426"/>
      <c r="AC37" s="426"/>
      <c r="AD37" s="426"/>
      <c r="AE37" s="426"/>
      <c r="AF37" s="426"/>
      <c r="AG37" s="426"/>
      <c r="AH37" s="426"/>
      <c r="AI37" s="426"/>
      <c r="AJ37" s="426"/>
      <c r="AK37" s="9"/>
      <c r="AL37" s="1796" t="s">
        <v>1523</v>
      </c>
      <c r="AM37" s="426"/>
      <c r="AN37" s="426"/>
      <c r="AO37" s="426"/>
      <c r="AP37" s="426"/>
      <c r="AQ37" s="426"/>
      <c r="AR37" s="426"/>
      <c r="AS37" s="426"/>
      <c r="AT37" s="426"/>
      <c r="AU37" s="426"/>
      <c r="AV37" s="426"/>
      <c r="AW37" s="426"/>
      <c r="AX37" s="426"/>
      <c r="AY37" s="426"/>
      <c r="AZ37" s="426"/>
      <c r="BA37" s="426"/>
      <c r="BB37" s="426"/>
      <c r="BC37" s="426"/>
      <c r="BD37" s="426"/>
      <c r="BE37" s="426"/>
      <c r="BF37" s="426"/>
      <c r="BG37" s="426"/>
      <c r="BH37" s="426"/>
      <c r="BI37" s="426"/>
      <c r="BJ37" s="426"/>
      <c r="BK37" s="426"/>
      <c r="BL37" s="426"/>
      <c r="BM37" s="426"/>
      <c r="BN37" s="426"/>
      <c r="BO37" s="426"/>
      <c r="BP37" s="264"/>
      <c r="BQ37" s="264"/>
      <c r="BR37" s="264"/>
      <c r="BS37" s="264"/>
      <c r="BT37" s="264"/>
      <c r="BU37" s="264"/>
      <c r="BV37" s="264"/>
      <c r="BW37" s="264"/>
      <c r="BX37" s="1424"/>
      <c r="BY37" s="264"/>
      <c r="BZ37" s="178"/>
      <c r="CA37" s="264"/>
      <c r="CB37" s="264"/>
      <c r="CC37" s="426"/>
      <c r="CD37" s="1447"/>
    </row>
    <row r="38" spans="2:82" s="73" customFormat="1" ht="30" customHeight="1">
      <c r="B38" s="1410"/>
      <c r="C38" s="1352"/>
      <c r="D38" s="1370" t="s">
        <v>1511</v>
      </c>
      <c r="E38" s="426"/>
      <c r="F38" s="1370" t="s">
        <v>1524</v>
      </c>
      <c r="G38" s="311"/>
      <c r="H38" s="426"/>
      <c r="I38" s="426"/>
      <c r="J38" s="426"/>
      <c r="K38" s="426"/>
      <c r="L38" s="426"/>
      <c r="M38" s="426"/>
      <c r="N38" s="426"/>
      <c r="O38" s="426"/>
      <c r="P38" s="426"/>
      <c r="Q38" s="426"/>
      <c r="R38" s="426"/>
      <c r="S38" s="426"/>
      <c r="T38" s="426"/>
      <c r="U38" s="426"/>
      <c r="V38" s="426"/>
      <c r="W38" s="426"/>
      <c r="X38" s="426"/>
      <c r="Y38" s="426"/>
      <c r="Z38" s="426"/>
      <c r="AA38" s="426"/>
      <c r="AB38" s="426"/>
      <c r="AC38" s="426"/>
      <c r="AD38" s="426"/>
      <c r="AE38" s="426"/>
      <c r="AF38" s="426"/>
      <c r="AG38" s="426"/>
      <c r="AH38" s="426"/>
      <c r="AI38" s="426"/>
      <c r="AJ38" s="426"/>
      <c r="AK38" s="2235" t="s">
        <v>1395</v>
      </c>
      <c r="AL38" s="1380"/>
      <c r="AM38" s="2217"/>
      <c r="AN38" s="2218"/>
      <c r="AO38" s="2219"/>
      <c r="AP38" s="2220" t="s">
        <v>1450</v>
      </c>
      <c r="AQ38" s="2221"/>
      <c r="AR38" s="2221"/>
      <c r="AS38" s="2221"/>
      <c r="AT38" s="2221"/>
      <c r="AU38" s="1383"/>
      <c r="AV38" s="377"/>
      <c r="AW38" s="377"/>
      <c r="AX38" s="2237" t="s">
        <v>1397</v>
      </c>
      <c r="AY38" s="377"/>
      <c r="AZ38" s="2197"/>
      <c r="BA38" s="2198"/>
      <c r="BB38" s="2199"/>
      <c r="BC38" s="2200" t="s">
        <v>1451</v>
      </c>
      <c r="BD38" s="2223"/>
      <c r="BE38" s="2223"/>
      <c r="BF38" s="2223"/>
      <c r="BG38" s="2223"/>
      <c r="BH38" s="2223"/>
      <c r="BI38" s="426"/>
      <c r="BJ38" s="426"/>
      <c r="BK38" s="426"/>
      <c r="BL38" s="426"/>
      <c r="BM38" s="426"/>
      <c r="BN38" s="426"/>
      <c r="BO38" s="426"/>
      <c r="BP38" s="170"/>
      <c r="BQ38" s="170"/>
      <c r="BR38" s="264"/>
      <c r="BS38" s="264"/>
      <c r="BT38" s="264"/>
      <c r="BU38" s="264"/>
      <c r="BV38" s="264"/>
      <c r="BW38" s="264"/>
      <c r="BX38" s="264"/>
      <c r="BY38" s="264"/>
      <c r="BZ38" s="264"/>
      <c r="CA38" s="264"/>
      <c r="CB38" s="264"/>
      <c r="CC38" s="426"/>
      <c r="CD38" s="1447"/>
    </row>
    <row r="39" spans="2:82" s="73" customFormat="1" ht="30" customHeight="1">
      <c r="B39" s="1410"/>
      <c r="C39" s="1352"/>
      <c r="D39" s="1352"/>
      <c r="E39" s="426"/>
      <c r="F39" s="1415" t="s">
        <v>1525</v>
      </c>
      <c r="G39" s="311"/>
      <c r="H39" s="426"/>
      <c r="I39" s="426"/>
      <c r="J39" s="426"/>
      <c r="K39" s="426"/>
      <c r="L39" s="426"/>
      <c r="M39" s="426"/>
      <c r="N39" s="426"/>
      <c r="O39" s="426"/>
      <c r="P39" s="426"/>
      <c r="Q39" s="426"/>
      <c r="R39" s="426"/>
      <c r="S39" s="426"/>
      <c r="T39" s="426"/>
      <c r="U39" s="426"/>
      <c r="V39" s="426"/>
      <c r="W39" s="426"/>
      <c r="X39" s="426"/>
      <c r="Y39" s="426"/>
      <c r="Z39" s="426"/>
      <c r="AA39" s="426"/>
      <c r="AB39" s="426"/>
      <c r="AC39" s="426"/>
      <c r="AD39" s="426"/>
      <c r="AE39" s="426"/>
      <c r="AF39" s="426"/>
      <c r="AG39" s="426"/>
      <c r="AH39" s="426"/>
      <c r="AI39" s="426"/>
      <c r="AJ39" s="426"/>
      <c r="AK39" s="2236"/>
      <c r="AL39" s="1380"/>
      <c r="AM39" s="2244"/>
      <c r="AN39" s="2245"/>
      <c r="AO39" s="2246"/>
      <c r="AP39" s="2220"/>
      <c r="AQ39" s="2221"/>
      <c r="AR39" s="2221"/>
      <c r="AS39" s="2221"/>
      <c r="AT39" s="2221"/>
      <c r="AU39" s="1383"/>
      <c r="AV39" s="1358"/>
      <c r="AW39" s="1358"/>
      <c r="AX39" s="2223"/>
      <c r="AY39" s="1358"/>
      <c r="AZ39" s="2203"/>
      <c r="BA39" s="2204"/>
      <c r="BB39" s="2205"/>
      <c r="BC39" s="2200"/>
      <c r="BD39" s="2223"/>
      <c r="BE39" s="2223"/>
      <c r="BF39" s="2223"/>
      <c r="BG39" s="2223"/>
      <c r="BH39" s="2223"/>
      <c r="BI39" s="426"/>
      <c r="BJ39" s="426"/>
      <c r="BK39" s="426"/>
      <c r="BL39" s="426"/>
      <c r="BM39" s="426"/>
      <c r="BN39" s="426"/>
      <c r="BO39" s="426"/>
      <c r="BP39" s="170"/>
      <c r="BQ39" s="170"/>
      <c r="BR39" s="264"/>
      <c r="BS39" s="264"/>
      <c r="BT39" s="264"/>
      <c r="BU39" s="264"/>
      <c r="BV39" s="264"/>
      <c r="BW39" s="264"/>
      <c r="BX39" s="264"/>
      <c r="BY39" s="264"/>
      <c r="BZ39" s="264"/>
      <c r="CA39" s="264"/>
      <c r="CB39" s="264"/>
      <c r="CC39" s="426"/>
      <c r="CD39" s="1447"/>
    </row>
    <row r="40" spans="2:82" s="73" customFormat="1" ht="30" customHeight="1">
      <c r="B40" s="1410"/>
      <c r="C40" s="1352"/>
      <c r="D40" s="1352"/>
      <c r="E40" s="426"/>
      <c r="F40" s="1415"/>
      <c r="G40" s="311"/>
      <c r="H40" s="426"/>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6"/>
      <c r="AH40" s="426"/>
      <c r="AI40" s="426"/>
      <c r="AJ40" s="426"/>
      <c r="AK40" s="426"/>
      <c r="AL40" s="426"/>
      <c r="AM40" s="426"/>
      <c r="AN40" s="426"/>
      <c r="AO40" s="426"/>
      <c r="AP40" s="426"/>
      <c r="AQ40" s="426"/>
      <c r="AR40" s="426"/>
      <c r="AS40" s="426"/>
      <c r="AT40" s="426"/>
      <c r="AU40" s="426"/>
      <c r="AV40" s="426"/>
      <c r="AW40" s="426"/>
      <c r="AX40" s="426"/>
      <c r="AY40" s="426"/>
      <c r="AZ40" s="426"/>
      <c r="BA40" s="426"/>
      <c r="BB40" s="426"/>
      <c r="BC40" s="426"/>
      <c r="BD40" s="426"/>
      <c r="BE40" s="426"/>
      <c r="BF40" s="426"/>
      <c r="BG40" s="426"/>
      <c r="BH40" s="426"/>
      <c r="BI40" s="426"/>
      <c r="BJ40" s="426"/>
      <c r="BK40" s="426"/>
      <c r="BL40" s="426"/>
      <c r="BM40" s="426"/>
      <c r="BN40" s="426"/>
      <c r="BO40" s="426"/>
      <c r="BP40" s="106"/>
      <c r="BQ40" s="106"/>
      <c r="BR40" s="265"/>
      <c r="BS40" s="265"/>
      <c r="BT40" s="265"/>
      <c r="BU40" s="265"/>
      <c r="BV40" s="265"/>
      <c r="BW40" s="265"/>
      <c r="BX40" s="265"/>
      <c r="BY40" s="265"/>
      <c r="BZ40" s="265"/>
      <c r="CA40" s="265"/>
      <c r="CB40" s="265"/>
      <c r="CC40" s="426"/>
      <c r="CD40" s="1447"/>
    </row>
    <row r="41" spans="2:82" s="73" customFormat="1" ht="30" customHeight="1">
      <c r="B41" s="1410"/>
      <c r="C41" s="1352"/>
      <c r="D41" s="1352"/>
      <c r="E41" s="426"/>
      <c r="F41" s="1352"/>
      <c r="G41" s="311"/>
      <c r="H41" s="426"/>
      <c r="I41" s="426"/>
      <c r="J41" s="426"/>
      <c r="K41" s="426"/>
      <c r="L41" s="426"/>
      <c r="M41" s="426"/>
      <c r="N41" s="426"/>
      <c r="O41" s="426"/>
      <c r="P41" s="426"/>
      <c r="Q41" s="426"/>
      <c r="R41" s="426"/>
      <c r="S41" s="426"/>
      <c r="T41" s="426"/>
      <c r="U41" s="426"/>
      <c r="V41" s="426"/>
      <c r="W41" s="426"/>
      <c r="X41" s="426"/>
      <c r="Y41" s="426"/>
      <c r="Z41" s="426"/>
      <c r="AA41" s="426"/>
      <c r="AB41" s="426"/>
      <c r="AC41" s="426"/>
      <c r="AD41" s="426"/>
      <c r="AE41" s="426"/>
      <c r="AF41" s="426"/>
      <c r="AG41" s="426"/>
      <c r="AH41" s="426"/>
      <c r="AI41" s="426"/>
      <c r="AJ41" s="426"/>
      <c r="AK41" s="9"/>
      <c r="AL41" s="1796" t="s">
        <v>1526</v>
      </c>
      <c r="AM41" s="426"/>
      <c r="AN41" s="426"/>
      <c r="AO41" s="426"/>
      <c r="AP41" s="426"/>
      <c r="AQ41" s="426"/>
      <c r="AR41" s="426"/>
      <c r="AS41" s="426"/>
      <c r="AT41" s="426"/>
      <c r="AU41" s="426"/>
      <c r="AV41" s="426"/>
      <c r="AW41" s="426"/>
      <c r="AX41" s="426"/>
      <c r="AY41" s="426"/>
      <c r="AZ41" s="426"/>
      <c r="BA41" s="426"/>
      <c r="BB41" s="426"/>
      <c r="BC41" s="426"/>
      <c r="BD41" s="426"/>
      <c r="BE41" s="426"/>
      <c r="BF41" s="426"/>
      <c r="BG41" s="426"/>
      <c r="BH41" s="426"/>
      <c r="BI41" s="426"/>
      <c r="BJ41" s="426"/>
      <c r="BK41" s="426"/>
      <c r="BL41" s="426"/>
      <c r="BM41" s="426"/>
      <c r="BN41" s="426"/>
      <c r="BO41" s="426"/>
      <c r="BP41" s="264"/>
      <c r="BQ41" s="264"/>
      <c r="BR41" s="264"/>
      <c r="BS41" s="264"/>
      <c r="BT41" s="264"/>
      <c r="BU41" s="264"/>
      <c r="BV41" s="264"/>
      <c r="BW41" s="264"/>
      <c r="BX41" s="264"/>
      <c r="BY41" s="264"/>
      <c r="BZ41" s="178"/>
      <c r="CA41" s="264"/>
      <c r="CB41" s="264"/>
      <c r="CC41" s="426"/>
      <c r="CD41" s="1447"/>
    </row>
    <row r="42" spans="2:82" s="73" customFormat="1" ht="30" customHeight="1">
      <c r="B42" s="1410"/>
      <c r="C42" s="1352"/>
      <c r="D42" s="1370" t="s">
        <v>1514</v>
      </c>
      <c r="E42" s="426"/>
      <c r="F42" s="1370" t="s">
        <v>1527</v>
      </c>
      <c r="G42" s="311"/>
      <c r="H42" s="426"/>
      <c r="I42" s="426"/>
      <c r="J42" s="426"/>
      <c r="K42" s="426"/>
      <c r="L42" s="426"/>
      <c r="M42" s="426"/>
      <c r="N42" s="426"/>
      <c r="O42" s="426"/>
      <c r="P42" s="426"/>
      <c r="Q42" s="426"/>
      <c r="R42" s="426"/>
      <c r="S42" s="426"/>
      <c r="T42" s="426"/>
      <c r="U42" s="426"/>
      <c r="V42" s="426"/>
      <c r="W42" s="426"/>
      <c r="X42" s="426"/>
      <c r="Y42" s="426"/>
      <c r="Z42" s="426"/>
      <c r="AA42" s="426"/>
      <c r="AB42" s="426"/>
      <c r="AC42" s="426"/>
      <c r="AD42" s="426"/>
      <c r="AE42" s="426"/>
      <c r="AF42" s="426"/>
      <c r="AG42" s="426"/>
      <c r="AH42" s="426"/>
      <c r="AI42" s="426"/>
      <c r="AJ42" s="426"/>
      <c r="AK42" s="2235" t="s">
        <v>1395</v>
      </c>
      <c r="AL42" s="1380"/>
      <c r="AM42" s="2217"/>
      <c r="AN42" s="2218"/>
      <c r="AO42" s="2219"/>
      <c r="AP42" s="2220" t="s">
        <v>1450</v>
      </c>
      <c r="AQ42" s="2221"/>
      <c r="AR42" s="2221"/>
      <c r="AS42" s="2221"/>
      <c r="AT42" s="2221"/>
      <c r="AU42" s="1383"/>
      <c r="AV42" s="377"/>
      <c r="AW42" s="377"/>
      <c r="AX42" s="2237" t="s">
        <v>1397</v>
      </c>
      <c r="AY42" s="377"/>
      <c r="AZ42" s="2197"/>
      <c r="BA42" s="2198"/>
      <c r="BB42" s="2199"/>
      <c r="BC42" s="2200" t="s">
        <v>1451</v>
      </c>
      <c r="BD42" s="2223"/>
      <c r="BE42" s="2223"/>
      <c r="BF42" s="2223"/>
      <c r="BG42" s="2223"/>
      <c r="BH42" s="2223"/>
      <c r="BI42" s="426"/>
      <c r="BJ42" s="426"/>
      <c r="BK42" s="426"/>
      <c r="BL42" s="426"/>
      <c r="BM42" s="426"/>
      <c r="BN42" s="426"/>
      <c r="BO42" s="426"/>
      <c r="BP42" s="170"/>
      <c r="BQ42" s="170"/>
      <c r="BR42" s="264"/>
      <c r="BS42" s="264"/>
      <c r="BT42" s="264"/>
      <c r="BU42" s="264"/>
      <c r="BV42" s="264"/>
      <c r="BW42" s="264"/>
      <c r="BX42" s="264"/>
      <c r="BY42" s="264"/>
      <c r="BZ42" s="264"/>
      <c r="CA42" s="264"/>
      <c r="CB42" s="264"/>
      <c r="CC42" s="426"/>
      <c r="CD42" s="1447"/>
    </row>
    <row r="43" spans="2:82" s="73" customFormat="1" ht="30" customHeight="1">
      <c r="B43" s="1410"/>
      <c r="C43" s="1352"/>
      <c r="D43" s="1352"/>
      <c r="E43" s="426"/>
      <c r="F43" s="1415" t="s">
        <v>1528</v>
      </c>
      <c r="G43" s="311"/>
      <c r="H43" s="426"/>
      <c r="I43" s="426"/>
      <c r="J43" s="426"/>
      <c r="K43" s="426"/>
      <c r="L43" s="426"/>
      <c r="M43" s="426"/>
      <c r="N43" s="426"/>
      <c r="O43" s="426"/>
      <c r="P43" s="426"/>
      <c r="Q43" s="426"/>
      <c r="R43" s="426"/>
      <c r="S43" s="426"/>
      <c r="T43" s="426"/>
      <c r="U43" s="426"/>
      <c r="V43" s="426"/>
      <c r="W43" s="426"/>
      <c r="X43" s="426"/>
      <c r="Y43" s="426"/>
      <c r="Z43" s="426"/>
      <c r="AA43" s="426"/>
      <c r="AB43" s="426"/>
      <c r="AC43" s="426"/>
      <c r="AD43" s="426"/>
      <c r="AE43" s="426"/>
      <c r="AF43" s="426"/>
      <c r="AG43" s="426"/>
      <c r="AH43" s="426"/>
      <c r="AI43" s="426"/>
      <c r="AJ43" s="426"/>
      <c r="AK43" s="2236"/>
      <c r="AL43" s="1380"/>
      <c r="AM43" s="2244"/>
      <c r="AN43" s="2245"/>
      <c r="AO43" s="2246"/>
      <c r="AP43" s="2220"/>
      <c r="AQ43" s="2221"/>
      <c r="AR43" s="2221"/>
      <c r="AS43" s="2221"/>
      <c r="AT43" s="2221"/>
      <c r="AU43" s="1383"/>
      <c r="AV43" s="1358"/>
      <c r="AW43" s="1358"/>
      <c r="AX43" s="2223"/>
      <c r="AY43" s="1358"/>
      <c r="AZ43" s="2203"/>
      <c r="BA43" s="2204"/>
      <c r="BB43" s="2205"/>
      <c r="BC43" s="2200"/>
      <c r="BD43" s="2223"/>
      <c r="BE43" s="2223"/>
      <c r="BF43" s="2223"/>
      <c r="BG43" s="2223"/>
      <c r="BH43" s="2223"/>
      <c r="BI43" s="426"/>
      <c r="BJ43" s="426"/>
      <c r="BK43" s="426"/>
      <c r="BL43" s="426"/>
      <c r="BM43" s="426"/>
      <c r="BN43" s="426"/>
      <c r="BO43" s="426"/>
      <c r="BP43" s="170"/>
      <c r="BQ43" s="170"/>
      <c r="BR43" s="264"/>
      <c r="BS43" s="264"/>
      <c r="BT43" s="264"/>
      <c r="BU43" s="264"/>
      <c r="BV43" s="264"/>
      <c r="BW43" s="264"/>
      <c r="BX43" s="264"/>
      <c r="BY43" s="264"/>
      <c r="BZ43" s="264"/>
      <c r="CA43" s="264"/>
      <c r="CB43" s="264"/>
      <c r="CC43" s="426"/>
      <c r="CD43" s="1447"/>
    </row>
    <row r="44" spans="2:82" s="73" customFormat="1" ht="30" customHeight="1">
      <c r="B44" s="1410"/>
      <c r="C44" s="1352"/>
      <c r="D44" s="1352"/>
      <c r="E44" s="264"/>
      <c r="F44" s="339"/>
      <c r="G44" s="47"/>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1424"/>
      <c r="AS44" s="264"/>
      <c r="AT44" s="264"/>
      <c r="AU44" s="178"/>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426"/>
      <c r="CD44" s="1447"/>
    </row>
    <row r="45" spans="2:82" s="73" customFormat="1" ht="30" customHeight="1">
      <c r="B45" s="1410"/>
      <c r="C45" s="1352"/>
      <c r="D45" s="1352"/>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9"/>
      <c r="AL45" s="1796" t="s">
        <v>1529</v>
      </c>
      <c r="AM45" s="426"/>
      <c r="AN45" s="426"/>
      <c r="AO45" s="426"/>
      <c r="AP45" s="426"/>
      <c r="AQ45" s="426"/>
      <c r="AR45" s="426"/>
      <c r="AS45" s="426"/>
      <c r="AT45" s="426"/>
      <c r="AU45" s="426"/>
      <c r="AV45" s="426"/>
      <c r="AW45" s="426"/>
      <c r="AX45" s="426"/>
      <c r="AY45" s="426"/>
      <c r="AZ45" s="426"/>
      <c r="BA45" s="426"/>
      <c r="BB45" s="426"/>
      <c r="BC45" s="426"/>
      <c r="BD45" s="426"/>
      <c r="BE45" s="426"/>
      <c r="BF45" s="426"/>
      <c r="BG45" s="426"/>
      <c r="BH45" s="426"/>
      <c r="BI45" s="264"/>
      <c r="BJ45" s="264"/>
      <c r="BK45" s="264"/>
      <c r="BL45" s="264"/>
      <c r="BM45" s="264"/>
      <c r="BN45" s="264"/>
      <c r="BO45" s="264"/>
      <c r="BP45" s="264"/>
      <c r="BQ45" s="264"/>
      <c r="BR45" s="264"/>
      <c r="BS45" s="264"/>
      <c r="BT45" s="264"/>
      <c r="BU45" s="264"/>
      <c r="BV45" s="264"/>
      <c r="BW45" s="264"/>
      <c r="BX45" s="264"/>
      <c r="BY45" s="264"/>
      <c r="BZ45" s="264"/>
      <c r="CA45" s="264"/>
      <c r="CB45" s="264"/>
      <c r="CC45" s="426"/>
      <c r="CD45" s="1447"/>
    </row>
    <row r="46" spans="2:82" s="73" customFormat="1" ht="30" customHeight="1">
      <c r="B46" s="1410"/>
      <c r="C46" s="1352"/>
      <c r="D46" s="1370" t="s">
        <v>1530</v>
      </c>
      <c r="E46" s="426"/>
      <c r="F46" s="1370" t="s">
        <v>1531</v>
      </c>
      <c r="G46" s="264"/>
      <c r="H46" s="264"/>
      <c r="I46" s="264"/>
      <c r="J46" s="264"/>
      <c r="K46" s="264"/>
      <c r="L46" s="264"/>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235" t="s">
        <v>1395</v>
      </c>
      <c r="AL46" s="1380"/>
      <c r="AM46" s="2217"/>
      <c r="AN46" s="2218"/>
      <c r="AO46" s="2219"/>
      <c r="AP46" s="2220" t="s">
        <v>1450</v>
      </c>
      <c r="AQ46" s="2221"/>
      <c r="AR46" s="2221"/>
      <c r="AS46" s="2221"/>
      <c r="AT46" s="2221"/>
      <c r="AU46" s="1383"/>
      <c r="AV46" s="377"/>
      <c r="AW46" s="377"/>
      <c r="AX46" s="2237" t="s">
        <v>1397</v>
      </c>
      <c r="AY46" s="377"/>
      <c r="AZ46" s="2197"/>
      <c r="BA46" s="2198"/>
      <c r="BB46" s="2199"/>
      <c r="BC46" s="2200" t="s">
        <v>1451</v>
      </c>
      <c r="BD46" s="2223"/>
      <c r="BE46" s="2223"/>
      <c r="BF46" s="2223"/>
      <c r="BG46" s="2223"/>
      <c r="BH46" s="2223"/>
      <c r="BI46" s="264"/>
      <c r="BJ46" s="264"/>
      <c r="BK46" s="264"/>
      <c r="BL46" s="264"/>
      <c r="BM46" s="264"/>
      <c r="BN46" s="264"/>
      <c r="BO46" s="264"/>
      <c r="BP46" s="264"/>
      <c r="BQ46" s="264"/>
      <c r="BR46" s="264"/>
      <c r="BS46" s="264"/>
      <c r="BT46" s="264"/>
      <c r="BU46" s="264"/>
      <c r="BV46" s="264"/>
      <c r="BW46" s="264"/>
      <c r="BX46" s="264"/>
      <c r="BY46" s="264"/>
      <c r="BZ46" s="264"/>
      <c r="CA46" s="264"/>
      <c r="CB46" s="264"/>
      <c r="CC46" s="426"/>
      <c r="CD46" s="1447"/>
    </row>
    <row r="47" spans="2:82" s="73" customFormat="1" ht="30" customHeight="1">
      <c r="B47" s="1410"/>
      <c r="C47" s="1352"/>
      <c r="D47" s="1352"/>
      <c r="E47" s="426"/>
      <c r="F47" s="1415" t="s">
        <v>1532</v>
      </c>
      <c r="G47" s="264"/>
      <c r="H47" s="264"/>
      <c r="I47" s="264"/>
      <c r="J47" s="264"/>
      <c r="K47" s="264"/>
      <c r="L47" s="264"/>
      <c r="M47" s="264"/>
      <c r="N47" s="264"/>
      <c r="O47" s="264"/>
      <c r="P47" s="264"/>
      <c r="Q47" s="264"/>
      <c r="R47" s="264"/>
      <c r="S47" s="264"/>
      <c r="T47" s="264"/>
      <c r="U47" s="264"/>
      <c r="V47" s="264"/>
      <c r="W47" s="264"/>
      <c r="X47" s="264"/>
      <c r="Y47" s="264"/>
      <c r="Z47" s="264"/>
      <c r="AA47" s="264"/>
      <c r="AB47" s="264"/>
      <c r="AC47" s="264"/>
      <c r="AD47" s="264"/>
      <c r="AE47" s="264"/>
      <c r="AF47" s="264"/>
      <c r="AG47" s="264"/>
      <c r="AH47" s="264"/>
      <c r="AI47" s="264"/>
      <c r="AJ47" s="264"/>
      <c r="AK47" s="2236"/>
      <c r="AL47" s="1380"/>
      <c r="AM47" s="2244"/>
      <c r="AN47" s="2245"/>
      <c r="AO47" s="2246"/>
      <c r="AP47" s="2220"/>
      <c r="AQ47" s="2221"/>
      <c r="AR47" s="2221"/>
      <c r="AS47" s="2221"/>
      <c r="AT47" s="2221"/>
      <c r="AU47" s="1383"/>
      <c r="AV47" s="1358"/>
      <c r="AW47" s="1358"/>
      <c r="AX47" s="2223"/>
      <c r="AY47" s="1358"/>
      <c r="AZ47" s="2203"/>
      <c r="BA47" s="2204"/>
      <c r="BB47" s="2205"/>
      <c r="BC47" s="2200"/>
      <c r="BD47" s="2223"/>
      <c r="BE47" s="2223"/>
      <c r="BF47" s="2223"/>
      <c r="BG47" s="2223"/>
      <c r="BH47" s="2223"/>
      <c r="BI47" s="264"/>
      <c r="BJ47" s="264"/>
      <c r="BK47" s="264"/>
      <c r="BL47" s="264"/>
      <c r="BM47" s="264"/>
      <c r="BN47" s="264"/>
      <c r="BO47" s="264"/>
      <c r="BP47" s="264"/>
      <c r="BQ47" s="264"/>
      <c r="BR47" s="264"/>
      <c r="BS47" s="264"/>
      <c r="BT47" s="264"/>
      <c r="BU47" s="264"/>
      <c r="BV47" s="264"/>
      <c r="BW47" s="264"/>
      <c r="BX47" s="264"/>
      <c r="BY47" s="264"/>
      <c r="BZ47" s="264"/>
      <c r="CA47" s="264"/>
      <c r="CB47" s="264"/>
      <c r="CC47" s="426"/>
      <c r="CD47" s="1447"/>
    </row>
    <row r="48" spans="2:82" s="73" customFormat="1" ht="30" customHeight="1">
      <c r="B48" s="1410"/>
      <c r="C48" s="1352"/>
      <c r="D48" s="1352"/>
      <c r="E48" s="264"/>
      <c r="F48" s="264"/>
      <c r="G48" s="264"/>
      <c r="H48" s="264"/>
      <c r="I48" s="264"/>
      <c r="J48" s="264"/>
      <c r="K48" s="264"/>
      <c r="L48" s="264"/>
      <c r="M48" s="264"/>
      <c r="N48" s="264"/>
      <c r="O48" s="264"/>
      <c r="P48" s="264"/>
      <c r="Q48" s="264"/>
      <c r="R48" s="264"/>
      <c r="S48" s="264"/>
      <c r="T48" s="264"/>
      <c r="U48" s="264"/>
      <c r="V48" s="264"/>
      <c r="W48" s="264"/>
      <c r="X48" s="264"/>
      <c r="Y48" s="264"/>
      <c r="Z48" s="264"/>
      <c r="AA48" s="264"/>
      <c r="AB48" s="264"/>
      <c r="AC48" s="264"/>
      <c r="AD48" s="264"/>
      <c r="AE48" s="264"/>
      <c r="AF48" s="264"/>
      <c r="AG48" s="264"/>
      <c r="AH48" s="264"/>
      <c r="AI48" s="264"/>
      <c r="AJ48" s="264"/>
      <c r="AK48" s="264"/>
      <c r="AL48" s="264"/>
      <c r="AM48" s="264"/>
      <c r="AN48" s="264"/>
      <c r="AO48" s="264"/>
      <c r="AP48" s="264"/>
      <c r="AQ48" s="264"/>
      <c r="AR48" s="264"/>
      <c r="AS48" s="264"/>
      <c r="AT48" s="264"/>
      <c r="AU48" s="264"/>
      <c r="AV48" s="264"/>
      <c r="AW48" s="264"/>
      <c r="AX48" s="264"/>
      <c r="AY48" s="264"/>
      <c r="AZ48" s="264"/>
      <c r="BA48" s="264"/>
      <c r="BB48" s="264"/>
      <c r="BC48" s="264"/>
      <c r="BD48" s="264"/>
      <c r="BE48" s="264"/>
      <c r="BF48" s="264"/>
      <c r="BG48" s="264"/>
      <c r="BH48" s="264"/>
      <c r="BI48" s="264"/>
      <c r="BJ48" s="264"/>
      <c r="BK48" s="264"/>
      <c r="BL48" s="264"/>
      <c r="BM48" s="170"/>
      <c r="BN48" s="264"/>
      <c r="BO48" s="264"/>
      <c r="BP48" s="264"/>
      <c r="BQ48" s="264"/>
      <c r="BR48" s="1427"/>
      <c r="BS48" s="1427"/>
      <c r="BT48" s="1427"/>
      <c r="BU48" s="1427"/>
      <c r="BV48" s="1427"/>
      <c r="BW48" s="1427"/>
      <c r="BX48" s="1427"/>
      <c r="BY48" s="1427"/>
      <c r="BZ48" s="1427"/>
      <c r="CA48" s="264"/>
      <c r="CB48" s="264"/>
      <c r="CC48" s="426"/>
      <c r="CD48" s="1447"/>
    </row>
    <row r="49" spans="2:83" s="73" customFormat="1" ht="30" customHeight="1">
      <c r="B49" s="1410"/>
      <c r="C49" s="1352"/>
      <c r="D49" s="1352"/>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264"/>
      <c r="BE49" s="264"/>
      <c r="BF49" s="264"/>
      <c r="BG49" s="264"/>
      <c r="BH49" s="264"/>
      <c r="BI49" s="264"/>
      <c r="BJ49" s="264"/>
      <c r="BK49" s="264"/>
      <c r="BL49" s="264"/>
      <c r="BM49" s="194"/>
      <c r="BN49" s="264"/>
      <c r="BO49" s="264"/>
      <c r="BP49" s="264"/>
      <c r="BQ49" s="264"/>
      <c r="BR49" s="1427"/>
      <c r="BS49" s="1427"/>
      <c r="BT49" s="1427"/>
      <c r="BU49" s="1427"/>
      <c r="BV49" s="1427"/>
      <c r="BW49" s="1427"/>
      <c r="BX49" s="1427"/>
      <c r="BY49" s="1427"/>
      <c r="BZ49" s="1427"/>
      <c r="CA49" s="264"/>
      <c r="CB49" s="264"/>
      <c r="CC49" s="426"/>
      <c r="CD49" s="1447"/>
    </row>
    <row r="50" spans="2:83" s="73" customFormat="1" ht="30" customHeight="1">
      <c r="B50" s="1410"/>
      <c r="C50" s="1352"/>
      <c r="D50" s="1352"/>
      <c r="E50" s="426"/>
      <c r="F50" s="1416"/>
      <c r="G50" s="1416"/>
      <c r="H50" s="1416"/>
      <c r="I50" s="1416"/>
      <c r="J50" s="1416"/>
      <c r="K50" s="1416"/>
      <c r="L50" s="1416"/>
      <c r="M50" s="1416"/>
      <c r="N50" s="1416"/>
      <c r="O50" s="1416"/>
      <c r="P50" s="1416"/>
      <c r="Q50" s="1416"/>
      <c r="R50" s="1416"/>
      <c r="S50" s="1416"/>
      <c r="T50" s="1416"/>
      <c r="U50" s="1416"/>
      <c r="V50" s="1416"/>
      <c r="W50" s="1416"/>
      <c r="X50" s="1416"/>
      <c r="Y50" s="1416"/>
      <c r="Z50" s="1416"/>
      <c r="AA50" s="1416"/>
      <c r="AB50" s="1416"/>
      <c r="AC50" s="1416"/>
      <c r="AD50" s="1416"/>
      <c r="AE50" s="1416"/>
      <c r="AF50" s="1416"/>
      <c r="AG50" s="1416"/>
      <c r="AH50" s="1416"/>
      <c r="AI50" s="1416"/>
      <c r="AJ50" s="1416"/>
      <c r="AK50" s="1416"/>
      <c r="AL50" s="1416"/>
      <c r="AM50" s="1416"/>
      <c r="AN50" s="1416"/>
      <c r="AO50" s="1416"/>
      <c r="AP50" s="1416"/>
      <c r="AQ50" s="1416"/>
      <c r="AR50" s="1416"/>
      <c r="AS50" s="1416"/>
      <c r="AT50" s="1416"/>
      <c r="AU50" s="1416"/>
      <c r="AV50" s="426"/>
      <c r="AW50" s="426"/>
      <c r="AX50" s="426"/>
      <c r="AY50" s="426"/>
      <c r="AZ50" s="426"/>
      <c r="BA50" s="426"/>
      <c r="BB50" s="426"/>
      <c r="BC50" s="426"/>
      <c r="BD50" s="426"/>
      <c r="BE50" s="426"/>
      <c r="BF50" s="426"/>
      <c r="BG50" s="426"/>
      <c r="BH50" s="426"/>
      <c r="BI50" s="426"/>
      <c r="BJ50" s="426"/>
      <c r="BK50" s="426"/>
      <c r="BL50" s="426"/>
      <c r="BM50" s="1358"/>
      <c r="BN50" s="426"/>
      <c r="BO50" s="426"/>
      <c r="BP50" s="426"/>
      <c r="BQ50" s="426"/>
      <c r="BR50" s="1428"/>
      <c r="BS50" s="1428"/>
      <c r="BT50" s="1428"/>
      <c r="BU50" s="1428"/>
      <c r="BV50" s="1428"/>
      <c r="BW50" s="1428"/>
      <c r="BX50" s="1428"/>
      <c r="BY50" s="1428"/>
      <c r="BZ50" s="1428"/>
      <c r="CA50" s="1362"/>
      <c r="CB50" s="1362"/>
      <c r="CC50" s="426"/>
      <c r="CD50" s="1447"/>
    </row>
    <row r="51" spans="2:83" s="73" customFormat="1" ht="30" customHeight="1">
      <c r="B51" s="1410"/>
      <c r="C51" s="1352"/>
      <c r="D51" s="1352"/>
      <c r="E51" s="426"/>
      <c r="F51" s="1416"/>
      <c r="G51" s="1416"/>
      <c r="H51" s="1416"/>
      <c r="I51" s="1416"/>
      <c r="J51" s="1416"/>
      <c r="K51" s="1416"/>
      <c r="L51" s="1416"/>
      <c r="M51" s="1416"/>
      <c r="N51" s="1416"/>
      <c r="O51" s="1416"/>
      <c r="P51" s="1416"/>
      <c r="Q51" s="1416"/>
      <c r="R51" s="1416"/>
      <c r="S51" s="1416"/>
      <c r="T51" s="1416"/>
      <c r="U51" s="1416"/>
      <c r="V51" s="1416"/>
      <c r="W51" s="1416"/>
      <c r="X51" s="1416"/>
      <c r="Y51" s="1416"/>
      <c r="Z51" s="1416"/>
      <c r="AA51" s="1416"/>
      <c r="AB51" s="1416"/>
      <c r="AC51" s="1416"/>
      <c r="AD51" s="1416"/>
      <c r="AE51" s="1416"/>
      <c r="AF51" s="1416"/>
      <c r="AG51" s="1416"/>
      <c r="AH51" s="1416"/>
      <c r="AI51" s="1416"/>
      <c r="AJ51" s="1416"/>
      <c r="AK51" s="1416"/>
      <c r="AL51" s="1416"/>
      <c r="AM51" s="1416"/>
      <c r="AN51" s="1416"/>
      <c r="AO51" s="1416"/>
      <c r="AP51" s="1416"/>
      <c r="AQ51" s="1416"/>
      <c r="AR51" s="1416"/>
      <c r="AS51" s="1416"/>
      <c r="AT51" s="1416"/>
      <c r="AU51" s="1416"/>
      <c r="AV51" s="426"/>
      <c r="AW51" s="426"/>
      <c r="AX51" s="426"/>
      <c r="AY51" s="426"/>
      <c r="AZ51" s="426"/>
      <c r="BA51" s="426"/>
      <c r="BB51" s="426"/>
      <c r="BC51" s="426"/>
      <c r="BD51" s="426"/>
      <c r="BE51" s="426"/>
      <c r="BF51" s="426"/>
      <c r="BG51" s="426"/>
      <c r="BH51" s="426"/>
      <c r="BI51" s="426"/>
      <c r="BJ51" s="426"/>
      <c r="BK51" s="426"/>
      <c r="BL51" s="426"/>
      <c r="BM51" s="1358"/>
      <c r="BN51" s="426"/>
      <c r="BO51" s="426"/>
      <c r="BP51" s="426"/>
      <c r="BQ51" s="426"/>
      <c r="BR51" s="1428"/>
      <c r="BS51" s="1428"/>
      <c r="BT51" s="1428"/>
      <c r="BU51" s="1428"/>
      <c r="BV51" s="1428"/>
      <c r="BW51" s="1428"/>
      <c r="BX51" s="1428"/>
      <c r="BY51" s="1428"/>
      <c r="BZ51" s="1428"/>
      <c r="CA51" s="1362"/>
      <c r="CB51" s="1362"/>
      <c r="CC51" s="426"/>
      <c r="CD51" s="1447"/>
    </row>
    <row r="52" spans="2:83" s="73" customFormat="1" ht="30" customHeight="1">
      <c r="B52" s="20"/>
      <c r="C52" s="1417"/>
      <c r="D52" s="1417"/>
      <c r="E52" s="1417"/>
      <c r="F52" s="1417"/>
      <c r="G52" s="1417"/>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184"/>
      <c r="BK52" s="184"/>
      <c r="BL52" s="184"/>
      <c r="BM52" s="184"/>
      <c r="BN52" s="184"/>
      <c r="BO52" s="184"/>
      <c r="BP52" s="184"/>
      <c r="BQ52" s="184"/>
      <c r="BR52" s="184"/>
      <c r="BS52" s="184"/>
      <c r="BT52" s="1417"/>
      <c r="BU52" s="1437"/>
      <c r="BV52" s="1437"/>
      <c r="BW52" s="1437"/>
      <c r="BX52" s="1437"/>
      <c r="BY52" s="1438"/>
      <c r="BZ52" s="1438"/>
      <c r="CA52" s="1438"/>
      <c r="CB52" s="184"/>
      <c r="CC52" s="1448"/>
      <c r="CD52" s="192"/>
    </row>
    <row r="53" spans="2:83" s="73" customFormat="1" ht="30" customHeight="1">
      <c r="B53" s="1410"/>
      <c r="C53" s="1352"/>
      <c r="D53" s="1345"/>
      <c r="E53" s="377"/>
      <c r="F53" s="1352"/>
      <c r="G53" s="9"/>
      <c r="H53" s="9"/>
      <c r="I53" s="9"/>
      <c r="Q53" s="1369"/>
      <c r="T53" s="1345"/>
      <c r="U53" s="1345"/>
      <c r="V53" s="1345"/>
      <c r="W53" s="1345"/>
      <c r="X53" s="1345"/>
      <c r="Y53" s="1345"/>
      <c r="Z53" s="1345"/>
      <c r="AA53" s="1345"/>
      <c r="AB53" s="1370"/>
      <c r="AC53" s="377"/>
      <c r="AD53" s="377"/>
      <c r="AE53" s="377"/>
      <c r="AF53" s="377"/>
      <c r="AG53" s="377"/>
      <c r="AH53" s="1345"/>
      <c r="AI53" s="1345"/>
      <c r="AJ53" s="1345"/>
      <c r="AK53" s="1345"/>
      <c r="AL53" s="1345"/>
      <c r="AM53" s="1345"/>
      <c r="AN53" s="1345"/>
      <c r="AO53" s="1345"/>
      <c r="AP53" s="1345"/>
      <c r="AQ53" s="1345"/>
      <c r="AR53" s="1345"/>
      <c r="AS53" s="1345"/>
      <c r="AT53" s="1345"/>
      <c r="AU53" s="1345"/>
      <c r="AV53" s="1345"/>
      <c r="AW53" s="1345"/>
      <c r="AX53" s="1345"/>
      <c r="AY53" s="1345"/>
      <c r="AZ53" s="1345"/>
      <c r="BA53" s="1345"/>
      <c r="BB53" s="1345"/>
      <c r="BC53" s="1345"/>
      <c r="BD53" s="1345"/>
      <c r="BE53" s="1345"/>
      <c r="BF53" s="1345"/>
      <c r="BG53" s="1345"/>
      <c r="BH53" s="1345"/>
      <c r="BI53" s="1345"/>
      <c r="BJ53" s="1345"/>
      <c r="BK53" s="1345"/>
      <c r="BL53" s="1345"/>
      <c r="BM53" s="1345"/>
      <c r="BN53" s="1345"/>
      <c r="BO53" s="1345"/>
      <c r="BP53" s="1345"/>
      <c r="BQ53" s="1345"/>
      <c r="BR53" s="1345"/>
      <c r="BS53" s="1345"/>
      <c r="BT53" s="1345"/>
      <c r="BU53" s="1345"/>
      <c r="BV53" s="1345"/>
      <c r="BW53" s="1345"/>
      <c r="BX53" s="1345"/>
      <c r="BY53" s="1345"/>
      <c r="BZ53" s="1370"/>
      <c r="CA53" s="377"/>
      <c r="CB53" s="377"/>
      <c r="CC53" s="1345"/>
      <c r="CD53" s="1447"/>
    </row>
    <row r="54" spans="2:83" s="73" customFormat="1" ht="30" customHeight="1">
      <c r="B54" s="1410"/>
      <c r="C54" s="1352"/>
      <c r="D54" s="1345"/>
      <c r="E54" s="377"/>
      <c r="F54" s="1352"/>
      <c r="G54" s="9"/>
      <c r="H54" s="9"/>
      <c r="I54" s="9"/>
      <c r="Q54" s="1369"/>
      <c r="T54" s="1345"/>
      <c r="U54" s="1345"/>
      <c r="V54" s="1345"/>
      <c r="W54" s="1345"/>
      <c r="X54" s="1345"/>
      <c r="Y54" s="1345"/>
      <c r="Z54" s="1345"/>
      <c r="AA54" s="1345"/>
      <c r="AB54" s="1370"/>
      <c r="AC54" s="377"/>
      <c r="AD54" s="377"/>
      <c r="AE54" s="377"/>
      <c r="AF54" s="377"/>
      <c r="AG54" s="377"/>
      <c r="AH54" s="1345"/>
      <c r="AI54" s="1345"/>
      <c r="AJ54" s="1345"/>
      <c r="AK54" s="1345"/>
      <c r="AL54" s="1345"/>
      <c r="AM54" s="1345"/>
      <c r="AN54" s="1345"/>
      <c r="AO54" s="1345"/>
      <c r="AP54" s="1345"/>
      <c r="AQ54" s="1345"/>
      <c r="AR54" s="1345"/>
      <c r="AS54" s="1345"/>
      <c r="AT54" s="1345"/>
      <c r="AU54" s="1345"/>
      <c r="AV54" s="1345"/>
      <c r="AW54" s="1345"/>
      <c r="AX54" s="1345"/>
      <c r="AY54" s="1345"/>
      <c r="AZ54" s="1345"/>
      <c r="BA54" s="1345"/>
      <c r="BB54" s="1345"/>
      <c r="BC54" s="1345"/>
      <c r="BD54" s="1345"/>
      <c r="BE54" s="1345"/>
      <c r="BF54" s="1345"/>
      <c r="BG54" s="1345"/>
      <c r="BH54" s="1345"/>
      <c r="BI54" s="1345"/>
      <c r="BJ54" s="1345"/>
      <c r="BK54" s="1345"/>
      <c r="BL54" s="1345"/>
      <c r="BM54" s="1345"/>
      <c r="BN54" s="1345"/>
      <c r="BO54" s="1345"/>
      <c r="BP54" s="1345"/>
      <c r="BQ54" s="1345"/>
      <c r="BR54" s="1345"/>
      <c r="BS54" s="1345"/>
      <c r="BT54" s="1345"/>
      <c r="BU54" s="1345"/>
      <c r="BV54" s="1345"/>
      <c r="BW54" s="1345"/>
      <c r="BX54" s="1345"/>
      <c r="BY54" s="1345"/>
      <c r="BZ54" s="1370"/>
      <c r="CA54" s="377"/>
      <c r="CB54" s="377"/>
      <c r="CC54" s="1345"/>
      <c r="CD54" s="1447"/>
    </row>
    <row r="55" spans="2:83" ht="30" customHeight="1">
      <c r="B55" s="425"/>
      <c r="C55" s="1418">
        <v>1.1100000000000001</v>
      </c>
      <c r="D55" s="377" t="s">
        <v>1533</v>
      </c>
      <c r="E55" s="426"/>
      <c r="F55" s="426"/>
      <c r="G55" s="426"/>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6"/>
      <c r="AV55" s="426"/>
      <c r="AW55" s="426"/>
      <c r="AX55" s="426"/>
      <c r="AY55" s="426"/>
      <c r="AZ55" s="426"/>
      <c r="BA55" s="426"/>
      <c r="BB55" s="426"/>
      <c r="BC55" s="426"/>
      <c r="BD55" s="426"/>
      <c r="BE55" s="426"/>
      <c r="BF55" s="426"/>
      <c r="BG55" s="426"/>
      <c r="BH55" s="426"/>
      <c r="BI55" s="426"/>
      <c r="BJ55" s="426"/>
      <c r="BK55" s="426"/>
      <c r="BL55" s="426"/>
      <c r="BM55" s="426"/>
      <c r="BN55" s="426"/>
      <c r="BO55" s="426"/>
      <c r="BP55" s="426"/>
      <c r="BQ55" s="426"/>
      <c r="BR55" s="426"/>
      <c r="BS55" s="426"/>
      <c r="BT55" s="426"/>
      <c r="BU55" s="426"/>
      <c r="BV55" s="426"/>
      <c r="BW55" s="426"/>
      <c r="BX55" s="426"/>
      <c r="BY55" s="426"/>
      <c r="BZ55" s="426"/>
      <c r="CA55" s="426"/>
      <c r="CB55" s="426"/>
      <c r="CC55" s="426"/>
      <c r="CD55" s="266"/>
      <c r="CE55" s="426"/>
    </row>
    <row r="56" spans="2:83" ht="30" customHeight="1">
      <c r="B56" s="425"/>
      <c r="C56" s="426"/>
      <c r="D56" s="1358" t="s">
        <v>1534</v>
      </c>
      <c r="E56" s="426"/>
      <c r="F56" s="426"/>
      <c r="G56" s="426"/>
      <c r="H56" s="426"/>
      <c r="I56" s="426"/>
      <c r="J56" s="426"/>
      <c r="K56" s="426"/>
      <c r="L56" s="426"/>
      <c r="M56" s="426"/>
      <c r="N56" s="426"/>
      <c r="O56" s="426"/>
      <c r="P56" s="426"/>
      <c r="Q56" s="426"/>
      <c r="R56" s="426"/>
      <c r="S56" s="426"/>
      <c r="T56" s="426"/>
      <c r="U56" s="426"/>
      <c r="V56" s="426"/>
      <c r="W56" s="426"/>
      <c r="X56" s="426"/>
      <c r="Y56" s="426"/>
      <c r="Z56" s="426"/>
      <c r="AA56" s="426"/>
      <c r="AB56" s="426"/>
      <c r="AC56" s="426"/>
      <c r="AD56" s="426"/>
      <c r="AE56" s="426"/>
      <c r="AF56" s="426"/>
      <c r="AG56" s="426"/>
      <c r="AH56" s="426"/>
      <c r="AI56" s="426"/>
      <c r="AJ56" s="426"/>
      <c r="AK56" s="426"/>
      <c r="AL56" s="426"/>
      <c r="AM56" s="426"/>
      <c r="AN56" s="426"/>
      <c r="AO56" s="426"/>
      <c r="AP56" s="426"/>
      <c r="AQ56" s="426"/>
      <c r="AR56" s="426"/>
      <c r="AS56" s="426"/>
      <c r="AT56" s="426"/>
      <c r="AU56" s="426"/>
      <c r="AV56" s="426"/>
      <c r="AW56" s="426"/>
      <c r="AX56" s="426"/>
      <c r="AY56" s="426"/>
      <c r="AZ56" s="426"/>
      <c r="BA56" s="426"/>
      <c r="BB56" s="426"/>
      <c r="BC56" s="426"/>
      <c r="BD56" s="426"/>
      <c r="BE56" s="426"/>
      <c r="BF56" s="426"/>
      <c r="BG56" s="426"/>
      <c r="BH56" s="426"/>
      <c r="BI56" s="426"/>
      <c r="BJ56" s="426"/>
      <c r="BK56" s="426"/>
      <c r="BL56" s="426"/>
      <c r="BM56" s="426"/>
      <c r="BN56" s="426"/>
      <c r="BO56" s="426"/>
      <c r="BP56" s="426"/>
      <c r="BQ56" s="426"/>
      <c r="BR56" s="426"/>
      <c r="BS56" s="426"/>
      <c r="BT56" s="426"/>
      <c r="BU56" s="426"/>
      <c r="BV56" s="426"/>
      <c r="BW56" s="426"/>
      <c r="BX56" s="426"/>
      <c r="BY56" s="426"/>
      <c r="BZ56" s="426"/>
      <c r="CA56" s="426"/>
      <c r="CB56" s="426"/>
      <c r="CC56" s="426"/>
      <c r="CD56" s="266"/>
      <c r="CE56" s="426"/>
    </row>
    <row r="57" spans="2:83" s="73" customFormat="1" ht="30" customHeight="1">
      <c r="B57" s="26"/>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62"/>
    </row>
    <row r="58" spans="2:83" s="73" customFormat="1" ht="30" customHeight="1">
      <c r="B58" s="26"/>
      <c r="C58" s="9"/>
      <c r="D58" s="1419" t="s">
        <v>1535</v>
      </c>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62"/>
    </row>
    <row r="59" spans="2:83" s="73" customFormat="1" ht="30" customHeight="1">
      <c r="B59" s="26"/>
      <c r="C59" s="9"/>
      <c r="D59" s="1420" t="s">
        <v>1536</v>
      </c>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62"/>
    </row>
    <row r="60" spans="2:83" s="73" customFormat="1" ht="30" customHeight="1">
      <c r="B60" s="26"/>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62"/>
    </row>
    <row r="61" spans="2:83" ht="30" customHeight="1">
      <c r="B61" s="425"/>
      <c r="C61" s="426"/>
      <c r="E61" s="1796" t="s">
        <v>1537</v>
      </c>
      <c r="F61" s="426"/>
      <c r="G61" s="426"/>
      <c r="H61" s="426"/>
      <c r="I61" s="426"/>
      <c r="J61" s="426"/>
      <c r="K61" s="426"/>
      <c r="L61" s="426"/>
      <c r="M61" s="426"/>
      <c r="N61" s="426"/>
      <c r="O61" s="426"/>
      <c r="P61" s="426"/>
      <c r="Q61" s="426"/>
      <c r="R61" s="426"/>
      <c r="S61" s="426"/>
      <c r="T61" s="426"/>
      <c r="U61" s="426"/>
      <c r="V61" s="426"/>
      <c r="W61" s="426"/>
      <c r="X61" s="426"/>
      <c r="Y61" s="426"/>
      <c r="Z61" s="426"/>
      <c r="AA61" s="426"/>
      <c r="AB61" s="426"/>
      <c r="AC61" s="426"/>
      <c r="AD61" s="426"/>
      <c r="AE61" s="426"/>
      <c r="AF61" s="426"/>
      <c r="AG61" s="426"/>
      <c r="AH61" s="426"/>
      <c r="AI61" s="426"/>
      <c r="AJ61" s="426"/>
      <c r="AK61" s="426"/>
      <c r="AL61" s="426"/>
      <c r="AM61" s="426"/>
      <c r="AN61" s="426"/>
      <c r="AO61" s="426"/>
      <c r="AP61" s="426"/>
      <c r="AQ61" s="426"/>
      <c r="AR61" s="426"/>
      <c r="AS61" s="426"/>
      <c r="AT61" s="426"/>
      <c r="AU61" s="426"/>
      <c r="AV61" s="426"/>
      <c r="AW61" s="426"/>
      <c r="AX61" s="426"/>
      <c r="AY61" s="426"/>
      <c r="AZ61" s="426"/>
      <c r="BA61" s="426"/>
      <c r="BB61" s="426"/>
      <c r="BC61" s="426"/>
      <c r="BD61" s="426"/>
      <c r="BE61" s="426"/>
      <c r="BF61" s="426"/>
      <c r="BG61" s="426"/>
      <c r="BH61" s="426"/>
      <c r="BI61" s="426"/>
      <c r="BJ61" s="426"/>
      <c r="BK61" s="426"/>
      <c r="BL61" s="426"/>
      <c r="BM61" s="426"/>
      <c r="BN61" s="426"/>
      <c r="BO61" s="426"/>
      <c r="BP61" s="426"/>
      <c r="BQ61" s="426"/>
      <c r="BR61" s="426"/>
      <c r="BS61" s="426"/>
      <c r="BT61" s="426"/>
      <c r="BU61" s="426"/>
      <c r="BV61" s="426"/>
      <c r="BW61" s="426"/>
      <c r="BX61" s="426"/>
      <c r="BY61" s="426"/>
      <c r="BZ61" s="426"/>
      <c r="CA61" s="426"/>
      <c r="CB61" s="426"/>
      <c r="CC61" s="426"/>
      <c r="CD61" s="266"/>
      <c r="CE61" s="426"/>
    </row>
    <row r="62" spans="2:83" s="72" customFormat="1" ht="30" customHeight="1">
      <c r="B62" s="425"/>
      <c r="C62" s="426"/>
      <c r="D62" s="2235" t="s">
        <v>1395</v>
      </c>
      <c r="E62" s="1380"/>
      <c r="F62" s="2217"/>
      <c r="G62" s="2218"/>
      <c r="H62" s="2219"/>
      <c r="I62" s="2220" t="s">
        <v>1450</v>
      </c>
      <c r="J62" s="2221"/>
      <c r="K62" s="2221"/>
      <c r="L62" s="2221"/>
      <c r="M62" s="2221"/>
      <c r="N62" s="1383"/>
      <c r="O62" s="377"/>
      <c r="P62" s="377"/>
      <c r="Q62" s="2237" t="s">
        <v>1397</v>
      </c>
      <c r="R62" s="377"/>
      <c r="S62" s="2197"/>
      <c r="T62" s="2198"/>
      <c r="U62" s="2199"/>
      <c r="V62" s="2200" t="s">
        <v>1451</v>
      </c>
      <c r="W62" s="2223"/>
      <c r="X62" s="2223"/>
      <c r="Y62" s="2223"/>
      <c r="Z62" s="2223"/>
      <c r="AA62" s="2223"/>
      <c r="AB62" s="426"/>
      <c r="AC62" s="426"/>
      <c r="AD62" s="426"/>
      <c r="AE62" s="426"/>
      <c r="AF62" s="426"/>
      <c r="AG62" s="426"/>
      <c r="AH62" s="426"/>
      <c r="AI62" s="426"/>
      <c r="AJ62" s="426"/>
      <c r="AK62" s="426"/>
      <c r="AL62" s="426"/>
      <c r="AM62" s="426"/>
      <c r="AN62" s="426"/>
      <c r="AO62" s="426"/>
      <c r="AP62" s="426"/>
      <c r="AQ62" s="426"/>
      <c r="AR62" s="426"/>
      <c r="AS62" s="426"/>
      <c r="AT62" s="426"/>
      <c r="AU62" s="426"/>
      <c r="AV62" s="426"/>
      <c r="AW62" s="426"/>
      <c r="AX62" s="426"/>
      <c r="AY62" s="426"/>
      <c r="AZ62" s="426"/>
      <c r="BA62" s="426"/>
      <c r="BB62" s="426"/>
      <c r="BC62" s="426"/>
      <c r="BD62" s="426"/>
      <c r="BE62" s="426"/>
      <c r="BF62" s="426"/>
      <c r="BG62" s="426"/>
      <c r="BH62" s="426"/>
      <c r="BI62" s="426"/>
      <c r="BJ62" s="426"/>
      <c r="BK62" s="426"/>
      <c r="BL62" s="426"/>
      <c r="BM62" s="426"/>
      <c r="BN62" s="426"/>
      <c r="BO62" s="426"/>
      <c r="BP62" s="426"/>
      <c r="BQ62" s="426"/>
      <c r="BR62" s="426"/>
      <c r="BS62" s="426"/>
      <c r="BT62" s="426"/>
      <c r="BU62" s="426"/>
      <c r="BV62" s="426"/>
      <c r="BW62" s="426"/>
      <c r="BX62" s="426"/>
      <c r="BY62" s="426"/>
      <c r="BZ62" s="426"/>
      <c r="CA62" s="426"/>
      <c r="CB62" s="426"/>
      <c r="CC62" s="426"/>
      <c r="CD62" s="266"/>
      <c r="CE62" s="426"/>
    </row>
    <row r="63" spans="2:83" s="72" customFormat="1" ht="30" customHeight="1">
      <c r="B63" s="425"/>
      <c r="C63" s="426"/>
      <c r="D63" s="2236"/>
      <c r="E63" s="1380"/>
      <c r="F63" s="2244"/>
      <c r="G63" s="2245"/>
      <c r="H63" s="2246"/>
      <c r="I63" s="2220"/>
      <c r="J63" s="2221"/>
      <c r="K63" s="2221"/>
      <c r="L63" s="2221"/>
      <c r="M63" s="2221"/>
      <c r="N63" s="1383"/>
      <c r="O63" s="1358"/>
      <c r="P63" s="1358"/>
      <c r="Q63" s="2223"/>
      <c r="R63" s="1358"/>
      <c r="S63" s="2203"/>
      <c r="T63" s="2204"/>
      <c r="U63" s="2205"/>
      <c r="V63" s="2200"/>
      <c r="W63" s="2223"/>
      <c r="X63" s="2223"/>
      <c r="Y63" s="2223"/>
      <c r="Z63" s="2223"/>
      <c r="AA63" s="2223"/>
      <c r="AB63" s="426"/>
      <c r="AC63" s="426"/>
      <c r="AD63" s="426"/>
      <c r="AE63" s="426"/>
      <c r="AF63" s="426"/>
      <c r="AG63" s="426"/>
      <c r="AH63" s="426"/>
      <c r="AI63" s="426"/>
      <c r="AJ63" s="426"/>
      <c r="AK63" s="426"/>
      <c r="AL63" s="426"/>
      <c r="AM63" s="426"/>
      <c r="AN63" s="426"/>
      <c r="AO63" s="426"/>
      <c r="AP63" s="426"/>
      <c r="AQ63" s="426"/>
      <c r="AR63" s="426"/>
      <c r="AS63" s="426"/>
      <c r="AT63" s="426"/>
      <c r="AU63" s="426"/>
      <c r="AV63" s="426"/>
      <c r="AW63" s="426"/>
      <c r="AX63" s="426"/>
      <c r="AY63" s="426"/>
      <c r="AZ63" s="426"/>
      <c r="BA63" s="426"/>
      <c r="BB63" s="426"/>
      <c r="BC63" s="426"/>
      <c r="BD63" s="426"/>
      <c r="BE63" s="426"/>
      <c r="BF63" s="426"/>
      <c r="BG63" s="426"/>
      <c r="BH63" s="426"/>
      <c r="BI63" s="426"/>
      <c r="BJ63" s="426"/>
      <c r="BK63" s="426"/>
      <c r="BL63" s="426"/>
      <c r="BM63" s="426"/>
      <c r="BN63" s="426"/>
      <c r="BO63" s="426"/>
      <c r="BP63" s="426"/>
      <c r="BQ63" s="426"/>
      <c r="BR63" s="426"/>
      <c r="BS63" s="426"/>
      <c r="BT63" s="426"/>
      <c r="BU63" s="426"/>
      <c r="BV63" s="426"/>
      <c r="BW63" s="426"/>
      <c r="BX63" s="426"/>
      <c r="BY63" s="426"/>
      <c r="BZ63" s="426"/>
      <c r="CA63" s="426"/>
      <c r="CB63" s="426"/>
      <c r="CC63" s="426"/>
      <c r="CD63" s="266"/>
      <c r="CE63" s="426"/>
    </row>
    <row r="64" spans="2:83" s="73" customFormat="1" ht="30" customHeight="1">
      <c r="B64" s="26"/>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62"/>
    </row>
    <row r="65" spans="2:83" s="73" customFormat="1" ht="30" customHeight="1">
      <c r="B65" s="26"/>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62"/>
    </row>
    <row r="66" spans="2:83" s="73" customFormat="1" ht="30" customHeight="1">
      <c r="B66" s="26"/>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62"/>
    </row>
    <row r="67" spans="2:83" s="73" customFormat="1" ht="30" customHeight="1">
      <c r="B67" s="26"/>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62"/>
    </row>
    <row r="68" spans="2:83" s="73" customFormat="1" ht="30" customHeight="1">
      <c r="B68" s="26"/>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62"/>
    </row>
    <row r="69" spans="2:83" s="73" customFormat="1" ht="30" customHeight="1">
      <c r="B69" s="26"/>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62"/>
    </row>
    <row r="70" spans="2:83" s="73" customFormat="1" ht="30" customHeight="1">
      <c r="B70" s="26"/>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62"/>
    </row>
    <row r="71" spans="2:83" s="73" customFormat="1" ht="30" customHeight="1">
      <c r="B71" s="1449"/>
      <c r="C71" s="1450"/>
      <c r="D71" s="1451"/>
      <c r="E71" s="1452"/>
      <c r="F71" s="1450"/>
      <c r="G71" s="1453"/>
      <c r="H71" s="1453"/>
      <c r="I71" s="1453"/>
      <c r="J71" s="1454"/>
      <c r="K71" s="1454"/>
      <c r="L71" s="1454"/>
      <c r="M71" s="1454"/>
      <c r="N71" s="1454"/>
      <c r="O71" s="1454"/>
      <c r="P71" s="1454"/>
      <c r="Q71" s="1455"/>
      <c r="R71" s="1454"/>
      <c r="S71" s="1454"/>
      <c r="T71" s="1451"/>
      <c r="U71" s="1451"/>
      <c r="V71" s="1451"/>
      <c r="W71" s="1451"/>
      <c r="X71" s="1451"/>
      <c r="Y71" s="1451"/>
      <c r="Z71" s="1451"/>
      <c r="AA71" s="1451"/>
      <c r="AB71" s="1456"/>
      <c r="AC71" s="1452"/>
      <c r="AD71" s="1452"/>
      <c r="AE71" s="1452"/>
      <c r="AF71" s="1452"/>
      <c r="AG71" s="1452"/>
      <c r="AH71" s="1451"/>
      <c r="AI71" s="1451"/>
      <c r="AJ71" s="1451"/>
      <c r="AK71" s="1454"/>
      <c r="AL71" s="1454"/>
      <c r="AM71" s="1457"/>
      <c r="AN71" s="1457"/>
      <c r="AO71" s="1457"/>
      <c r="AP71" s="1457"/>
      <c r="AQ71" s="1457"/>
      <c r="AR71" s="1457"/>
      <c r="AS71" s="1454"/>
      <c r="AT71" s="1454"/>
      <c r="AU71" s="1451"/>
      <c r="AV71" s="1451"/>
      <c r="AW71" s="1451"/>
      <c r="AX71" s="1451"/>
      <c r="AY71" s="1451"/>
      <c r="AZ71" s="1451"/>
      <c r="BA71" s="1451"/>
      <c r="BB71" s="1451"/>
      <c r="BC71" s="1451"/>
      <c r="BD71" s="1451"/>
      <c r="BE71" s="1451"/>
      <c r="BF71" s="1451"/>
      <c r="BG71" s="1451"/>
      <c r="BH71" s="1456"/>
      <c r="BI71" s="1456"/>
      <c r="BJ71" s="1454"/>
      <c r="BK71" s="1454"/>
      <c r="BL71" s="1458"/>
      <c r="BM71" s="1458"/>
      <c r="BN71" s="1458"/>
      <c r="BO71" s="1458"/>
      <c r="BP71" s="1458"/>
      <c r="BQ71" s="1455"/>
      <c r="BR71" s="1454"/>
      <c r="BS71" s="1454"/>
      <c r="BT71" s="1451"/>
      <c r="BU71" s="1451"/>
      <c r="BV71" s="1451"/>
      <c r="BW71" s="1451"/>
      <c r="BX71" s="1451"/>
      <c r="BY71" s="1451"/>
      <c r="BZ71" s="1456"/>
      <c r="CA71" s="1452"/>
      <c r="CB71" s="1452"/>
      <c r="CC71" s="1451"/>
      <c r="CD71" s="1459"/>
      <c r="CE71" s="1460"/>
    </row>
    <row r="72" spans="2:83" s="73" customFormat="1" ht="30" customHeight="1">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row>
    <row r="73" spans="2:83" s="73" customFormat="1" ht="30" customHeight="1">
      <c r="B73" s="2160">
        <v>5</v>
      </c>
      <c r="C73" s="2160"/>
      <c r="D73" s="2160"/>
      <c r="E73" s="2160"/>
      <c r="F73" s="2160"/>
      <c r="G73" s="2160"/>
      <c r="H73" s="2160"/>
      <c r="I73" s="2160"/>
      <c r="J73" s="2160"/>
      <c r="K73" s="2160"/>
      <c r="L73" s="2160"/>
      <c r="M73" s="2160"/>
      <c r="N73" s="2160"/>
      <c r="O73" s="2160"/>
      <c r="P73" s="2160"/>
      <c r="Q73" s="2160"/>
      <c r="R73" s="2160"/>
      <c r="S73" s="2160"/>
      <c r="T73" s="2160"/>
      <c r="U73" s="2160"/>
      <c r="V73" s="2160"/>
      <c r="W73" s="2160"/>
      <c r="X73" s="2160"/>
      <c r="Y73" s="2160"/>
      <c r="Z73" s="2160"/>
      <c r="AA73" s="2160"/>
      <c r="AB73" s="2160"/>
      <c r="AC73" s="2160"/>
      <c r="AD73" s="2160"/>
      <c r="AE73" s="2160"/>
      <c r="AF73" s="2160"/>
      <c r="AG73" s="2160"/>
      <c r="AH73" s="2160"/>
      <c r="AI73" s="2160"/>
      <c r="AJ73" s="2160"/>
      <c r="AK73" s="2160"/>
      <c r="AL73" s="2160"/>
      <c r="AM73" s="2160"/>
      <c r="AN73" s="2160"/>
      <c r="AO73" s="2160"/>
      <c r="AP73" s="2160"/>
      <c r="AQ73" s="2160"/>
      <c r="AR73" s="2160"/>
      <c r="AS73" s="2160"/>
      <c r="AT73" s="2160"/>
      <c r="AU73" s="2160"/>
      <c r="AV73" s="2160"/>
      <c r="AW73" s="2160"/>
      <c r="AX73" s="2160"/>
      <c r="AY73" s="2160"/>
      <c r="AZ73" s="2160"/>
      <c r="BA73" s="2160"/>
      <c r="BB73" s="2160"/>
      <c r="BC73" s="2160"/>
      <c r="BD73" s="2160"/>
      <c r="BE73" s="2160"/>
      <c r="BF73" s="2160"/>
      <c r="BG73" s="2160"/>
      <c r="BH73" s="2160"/>
      <c r="BI73" s="2160"/>
      <c r="BJ73" s="2160"/>
      <c r="BK73" s="2160"/>
      <c r="BL73" s="2160"/>
      <c r="BM73" s="2160"/>
      <c r="BN73" s="2160"/>
      <c r="BO73" s="2160"/>
      <c r="BP73" s="2160"/>
      <c r="BQ73" s="2160"/>
      <c r="BR73" s="2160"/>
      <c r="BS73" s="2160"/>
      <c r="BT73" s="2160"/>
      <c r="BU73" s="2160"/>
      <c r="BV73" s="2160"/>
      <c r="BW73" s="2160"/>
      <c r="BX73" s="2160"/>
      <c r="BY73" s="2160"/>
      <c r="BZ73" s="2160"/>
      <c r="CA73" s="2160"/>
      <c r="CB73" s="2160"/>
      <c r="CC73" s="2160"/>
      <c r="CD73" s="2160"/>
    </row>
    <row r="74" spans="2:83" s="73" customFormat="1" ht="30" customHeight="1">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row>
    <row r="75" spans="2:83" s="73" customFormat="1" ht="30" customHeight="1">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row>
    <row r="76" spans="2:83" s="73" customFormat="1" ht="30" customHeight="1">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row>
    <row r="79" spans="2:83" s="306" customFormat="1" ht="30" customHeight="1">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row>
    <row r="80" spans="2:83" s="306" customFormat="1" ht="30" customHeight="1">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row>
    <row r="85" spans="2:82" s="1345" customFormat="1" ht="30" customHeight="1">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row>
    <row r="86" spans="2:82" s="1345" customFormat="1" ht="30" customHeight="1">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row>
    <row r="87" spans="2:82" s="1345" customFormat="1" ht="30" customHeight="1">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row>
    <row r="88" spans="2:82" s="1345" customFormat="1" ht="30" customHeight="1">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row>
    <row r="89" spans="2:82" s="1345" customFormat="1" ht="30" customHeight="1">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row>
    <row r="90" spans="2:82" s="1344" customFormat="1" ht="30" customHeight="1">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row>
    <row r="91" spans="2:82" s="1344" customFormat="1" ht="30" customHeight="1">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row>
    <row r="92" spans="2:82" s="1344" customFormat="1" ht="30" customHeight="1">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row>
    <row r="93" spans="2:82" s="1344" customFormat="1" ht="30" customHeight="1">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row>
    <row r="94" spans="2:82" s="1344" customFormat="1" ht="30" customHeight="1">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row>
    <row r="95" spans="2:82" s="1344" customFormat="1" ht="30" customHeight="1">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row>
    <row r="96" spans="2:82" s="1344" customFormat="1" ht="30" customHeight="1">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row>
    <row r="97" spans="2:82" s="1344" customFormat="1" ht="30" customHeight="1">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row>
    <row r="98" spans="2:82" s="1344" customFormat="1" ht="30" customHeight="1">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row>
    <row r="99" spans="2:82" s="1344" customFormat="1" ht="30" customHeight="1">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row>
    <row r="100" spans="2:82" s="1344" customFormat="1" ht="30" customHeight="1">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row>
    <row r="101" spans="2:82" s="1344" customFormat="1" ht="30" customHeight="1">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row>
    <row r="102" spans="2:82" s="1344" customFormat="1" ht="30" customHeight="1">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row>
    <row r="103" spans="2:82" s="1344" customFormat="1" ht="30" customHeight="1">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row>
    <row r="104" spans="2:82" s="1344" customFormat="1" ht="30" customHeight="1">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row>
    <row r="105" spans="2:82" s="1344" customFormat="1" ht="30" customHeight="1">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row>
    <row r="106" spans="2:82" s="1345" customFormat="1" ht="30" customHeight="1">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row>
    <row r="107" spans="2:82" s="1345" customFormat="1" ht="30" customHeight="1">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row>
    <row r="108" spans="2:82" s="1345" customFormat="1" ht="30" customHeight="1">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row>
    <row r="109" spans="2:82" s="1345" customFormat="1" ht="30" customHeight="1">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row>
    <row r="110" spans="2:82" s="1345" customFormat="1" ht="30" customHeight="1">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row>
    <row r="111" spans="2:82" s="1345" customFormat="1" ht="30" customHeight="1">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row>
    <row r="112" spans="2:82" s="1345" customFormat="1" ht="30" customHeight="1">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row>
    <row r="113" spans="2:82" s="1345" customFormat="1" ht="30" customHeight="1">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row>
    <row r="114" spans="2:82" s="1345" customFormat="1" ht="30" customHeight="1">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row>
    <row r="115" spans="2:82" s="1345" customFormat="1" ht="30" customHeight="1">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row>
    <row r="116" spans="2:82" s="1345" customFormat="1" ht="30" customHeight="1">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row>
  </sheetData>
  <mergeCells count="40">
    <mergeCell ref="D15:E15"/>
    <mergeCell ref="D16:E16"/>
    <mergeCell ref="D18:E18"/>
    <mergeCell ref="D24:E24"/>
    <mergeCell ref="D25:E25"/>
    <mergeCell ref="D27:E27"/>
    <mergeCell ref="B73:CD73"/>
    <mergeCell ref="D62:D63"/>
    <mergeCell ref="Q62:Q63"/>
    <mergeCell ref="AK38:AK39"/>
    <mergeCell ref="AK42:AK43"/>
    <mergeCell ref="AK46:AK47"/>
    <mergeCell ref="AX38:AX39"/>
    <mergeCell ref="AX42:AX43"/>
    <mergeCell ref="AX46:AX47"/>
    <mergeCell ref="AZ42:BB43"/>
    <mergeCell ref="I4:BI5"/>
    <mergeCell ref="F62:H63"/>
    <mergeCell ref="I62:M63"/>
    <mergeCell ref="V62:AA63"/>
    <mergeCell ref="S62:U63"/>
    <mergeCell ref="BC38:BH39"/>
    <mergeCell ref="AM38:AO39"/>
    <mergeCell ref="AP38:AT39"/>
    <mergeCell ref="AZ38:BB39"/>
    <mergeCell ref="BC42:BH43"/>
    <mergeCell ref="AM46:AO47"/>
    <mergeCell ref="AP46:AT47"/>
    <mergeCell ref="AZ46:BB47"/>
    <mergeCell ref="BC46:BH47"/>
    <mergeCell ref="AM42:AO43"/>
    <mergeCell ref="AP42:AT43"/>
    <mergeCell ref="BT24:CA25"/>
    <mergeCell ref="BR27:BS28"/>
    <mergeCell ref="BT27:CA28"/>
    <mergeCell ref="BR15:BS16"/>
    <mergeCell ref="BT15:CA16"/>
    <mergeCell ref="BR18:BS19"/>
    <mergeCell ref="BT18:CA19"/>
    <mergeCell ref="BR24:BS25"/>
  </mergeCells>
  <printOptions horizontalCentered="1"/>
  <pageMargins left="0.23622047244094499" right="0.23622047244094499" top="0.23622047244094499" bottom="0.23622047244094499" header="0" footer="0"/>
  <pageSetup paperSize="9" scale="3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'Drop down list'!$G$2:$G$36</xm:f>
          </x14:formula1>
          <xm:sqref>BR14:BS14 BR23:BS23 BE12:BQ15 BE18:BQ19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2:CC109"/>
  <sheetViews>
    <sheetView showGridLines="0" view="pageBreakPreview" zoomScale="42" zoomScaleNormal="40" zoomScalePageLayoutView="35" workbookViewId="0">
      <selection activeCell="BK13" sqref="BK13"/>
    </sheetView>
  </sheetViews>
  <sheetFormatPr defaultColWidth="1.61328125" defaultRowHeight="30" customHeight="1"/>
  <cols>
    <col min="1" max="1" width="1.61328125" style="9"/>
    <col min="2" max="2" width="2.69140625" style="9" customWidth="1"/>
    <col min="3" max="3" width="7.3828125" style="9" customWidth="1"/>
    <col min="4" max="35" width="2.69140625" style="9" customWidth="1"/>
    <col min="36" max="36" width="3.69140625" style="9" customWidth="1"/>
    <col min="37" max="46" width="2.69140625" style="9" customWidth="1"/>
    <col min="47" max="47" width="3.69140625" style="9" customWidth="1"/>
    <col min="48" max="81" width="2.69140625" style="9" customWidth="1"/>
    <col min="82" max="82" width="2.07421875" style="9" customWidth="1"/>
    <col min="83" max="87" width="1.61328125" style="9"/>
    <col min="88" max="88" width="1.61328125" style="9" customWidth="1"/>
    <col min="89" max="89" width="1.61328125" style="9"/>
    <col min="90" max="90" width="16.3828125" style="9" customWidth="1"/>
    <col min="91" max="248" width="1.61328125" style="9"/>
    <col min="249" max="249" width="2.69140625" style="9" customWidth="1"/>
    <col min="250" max="250" width="6.3828125" style="9" customWidth="1"/>
    <col min="251" max="251" width="2.69140625" style="9" customWidth="1"/>
    <col min="252" max="255" width="0.921875" style="9" customWidth="1"/>
    <col min="256" max="337" width="2.69140625" style="9" customWidth="1"/>
    <col min="338" max="504" width="1.61328125" style="9"/>
    <col min="505" max="505" width="2.69140625" style="9" customWidth="1"/>
    <col min="506" max="506" width="6.3828125" style="9" customWidth="1"/>
    <col min="507" max="507" width="2.69140625" style="9" customWidth="1"/>
    <col min="508" max="511" width="0.921875" style="9" customWidth="1"/>
    <col min="512" max="593" width="2.69140625" style="9" customWidth="1"/>
    <col min="594" max="760" width="1.61328125" style="9"/>
    <col min="761" max="761" width="2.69140625" style="9" customWidth="1"/>
    <col min="762" max="762" width="6.3828125" style="9" customWidth="1"/>
    <col min="763" max="763" width="2.69140625" style="9" customWidth="1"/>
    <col min="764" max="767" width="0.921875" style="9" customWidth="1"/>
    <col min="768" max="849" width="2.69140625" style="9" customWidth="1"/>
    <col min="850" max="1016" width="1.61328125" style="9"/>
    <col min="1017" max="1017" width="2.69140625" style="9" customWidth="1"/>
    <col min="1018" max="1018" width="6.3828125" style="9" customWidth="1"/>
    <col min="1019" max="1019" width="2.69140625" style="9" customWidth="1"/>
    <col min="1020" max="1023" width="0.921875" style="9" customWidth="1"/>
    <col min="1024" max="1105" width="2.69140625" style="9" customWidth="1"/>
    <col min="1106" max="1272" width="1.61328125" style="9"/>
    <col min="1273" max="1273" width="2.69140625" style="9" customWidth="1"/>
    <col min="1274" max="1274" width="6.3828125" style="9" customWidth="1"/>
    <col min="1275" max="1275" width="2.69140625" style="9" customWidth="1"/>
    <col min="1276" max="1279" width="0.921875" style="9" customWidth="1"/>
    <col min="1280" max="1361" width="2.69140625" style="9" customWidth="1"/>
    <col min="1362" max="1528" width="1.61328125" style="9"/>
    <col min="1529" max="1529" width="2.69140625" style="9" customWidth="1"/>
    <col min="1530" max="1530" width="6.3828125" style="9" customWidth="1"/>
    <col min="1531" max="1531" width="2.69140625" style="9" customWidth="1"/>
    <col min="1532" max="1535" width="0.921875" style="9" customWidth="1"/>
    <col min="1536" max="1617" width="2.69140625" style="9" customWidth="1"/>
    <col min="1618" max="1784" width="1.61328125" style="9"/>
    <col min="1785" max="1785" width="2.69140625" style="9" customWidth="1"/>
    <col min="1786" max="1786" width="6.3828125" style="9" customWidth="1"/>
    <col min="1787" max="1787" width="2.69140625" style="9" customWidth="1"/>
    <col min="1788" max="1791" width="0.921875" style="9" customWidth="1"/>
    <col min="1792" max="1873" width="2.69140625" style="9" customWidth="1"/>
    <col min="1874" max="2040" width="1.61328125" style="9"/>
    <col min="2041" max="2041" width="2.69140625" style="9" customWidth="1"/>
    <col min="2042" max="2042" width="6.3828125" style="9" customWidth="1"/>
    <col min="2043" max="2043" width="2.69140625" style="9" customWidth="1"/>
    <col min="2044" max="2047" width="0.921875" style="9" customWidth="1"/>
    <col min="2048" max="2129" width="2.69140625" style="9" customWidth="1"/>
    <col min="2130" max="2296" width="1.61328125" style="9"/>
    <col min="2297" max="2297" width="2.69140625" style="9" customWidth="1"/>
    <col min="2298" max="2298" width="6.3828125" style="9" customWidth="1"/>
    <col min="2299" max="2299" width="2.69140625" style="9" customWidth="1"/>
    <col min="2300" max="2303" width="0.921875" style="9" customWidth="1"/>
    <col min="2304" max="2385" width="2.69140625" style="9" customWidth="1"/>
    <col min="2386" max="2552" width="1.61328125" style="9"/>
    <col min="2553" max="2553" width="2.69140625" style="9" customWidth="1"/>
    <col min="2554" max="2554" width="6.3828125" style="9" customWidth="1"/>
    <col min="2555" max="2555" width="2.69140625" style="9" customWidth="1"/>
    <col min="2556" max="2559" width="0.921875" style="9" customWidth="1"/>
    <col min="2560" max="2641" width="2.69140625" style="9" customWidth="1"/>
    <col min="2642" max="2808" width="1.61328125" style="9"/>
    <col min="2809" max="2809" width="2.69140625" style="9" customWidth="1"/>
    <col min="2810" max="2810" width="6.3828125" style="9" customWidth="1"/>
    <col min="2811" max="2811" width="2.69140625" style="9" customWidth="1"/>
    <col min="2812" max="2815" width="0.921875" style="9" customWidth="1"/>
    <col min="2816" max="2897" width="2.69140625" style="9" customWidth="1"/>
    <col min="2898" max="3064" width="1.61328125" style="9"/>
    <col min="3065" max="3065" width="2.69140625" style="9" customWidth="1"/>
    <col min="3066" max="3066" width="6.3828125" style="9" customWidth="1"/>
    <col min="3067" max="3067" width="2.69140625" style="9" customWidth="1"/>
    <col min="3068" max="3071" width="0.921875" style="9" customWidth="1"/>
    <col min="3072" max="3153" width="2.69140625" style="9" customWidth="1"/>
    <col min="3154" max="3320" width="1.61328125" style="9"/>
    <col min="3321" max="3321" width="2.69140625" style="9" customWidth="1"/>
    <col min="3322" max="3322" width="6.3828125" style="9" customWidth="1"/>
    <col min="3323" max="3323" width="2.69140625" style="9" customWidth="1"/>
    <col min="3324" max="3327" width="0.921875" style="9" customWidth="1"/>
    <col min="3328" max="3409" width="2.69140625" style="9" customWidth="1"/>
    <col min="3410" max="3576" width="1.61328125" style="9"/>
    <col min="3577" max="3577" width="2.69140625" style="9" customWidth="1"/>
    <col min="3578" max="3578" width="6.3828125" style="9" customWidth="1"/>
    <col min="3579" max="3579" width="2.69140625" style="9" customWidth="1"/>
    <col min="3580" max="3583" width="0.921875" style="9" customWidth="1"/>
    <col min="3584" max="3665" width="2.69140625" style="9" customWidth="1"/>
    <col min="3666" max="3832" width="1.61328125" style="9"/>
    <col min="3833" max="3833" width="2.69140625" style="9" customWidth="1"/>
    <col min="3834" max="3834" width="6.3828125" style="9" customWidth="1"/>
    <col min="3835" max="3835" width="2.69140625" style="9" customWidth="1"/>
    <col min="3836" max="3839" width="0.921875" style="9" customWidth="1"/>
    <col min="3840" max="3921" width="2.69140625" style="9" customWidth="1"/>
    <col min="3922" max="4088" width="1.61328125" style="9"/>
    <col min="4089" max="4089" width="2.69140625" style="9" customWidth="1"/>
    <col min="4090" max="4090" width="6.3828125" style="9" customWidth="1"/>
    <col min="4091" max="4091" width="2.69140625" style="9" customWidth="1"/>
    <col min="4092" max="4095" width="0.921875" style="9" customWidth="1"/>
    <col min="4096" max="4177" width="2.69140625" style="9" customWidth="1"/>
    <col min="4178" max="4344" width="1.61328125" style="9"/>
    <col min="4345" max="4345" width="2.69140625" style="9" customWidth="1"/>
    <col min="4346" max="4346" width="6.3828125" style="9" customWidth="1"/>
    <col min="4347" max="4347" width="2.69140625" style="9" customWidth="1"/>
    <col min="4348" max="4351" width="0.921875" style="9" customWidth="1"/>
    <col min="4352" max="4433" width="2.69140625" style="9" customWidth="1"/>
    <col min="4434" max="4600" width="1.61328125" style="9"/>
    <col min="4601" max="4601" width="2.69140625" style="9" customWidth="1"/>
    <col min="4602" max="4602" width="6.3828125" style="9" customWidth="1"/>
    <col min="4603" max="4603" width="2.69140625" style="9" customWidth="1"/>
    <col min="4604" max="4607" width="0.921875" style="9" customWidth="1"/>
    <col min="4608" max="4689" width="2.69140625" style="9" customWidth="1"/>
    <col min="4690" max="4856" width="1.61328125" style="9"/>
    <col min="4857" max="4857" width="2.69140625" style="9" customWidth="1"/>
    <col min="4858" max="4858" width="6.3828125" style="9" customWidth="1"/>
    <col min="4859" max="4859" width="2.69140625" style="9" customWidth="1"/>
    <col min="4860" max="4863" width="0.921875" style="9" customWidth="1"/>
    <col min="4864" max="4945" width="2.69140625" style="9" customWidth="1"/>
    <col min="4946" max="5112" width="1.61328125" style="9"/>
    <col min="5113" max="5113" width="2.69140625" style="9" customWidth="1"/>
    <col min="5114" max="5114" width="6.3828125" style="9" customWidth="1"/>
    <col min="5115" max="5115" width="2.69140625" style="9" customWidth="1"/>
    <col min="5116" max="5119" width="0.921875" style="9" customWidth="1"/>
    <col min="5120" max="5201" width="2.69140625" style="9" customWidth="1"/>
    <col min="5202" max="5368" width="1.61328125" style="9"/>
    <col min="5369" max="5369" width="2.69140625" style="9" customWidth="1"/>
    <col min="5370" max="5370" width="6.3828125" style="9" customWidth="1"/>
    <col min="5371" max="5371" width="2.69140625" style="9" customWidth="1"/>
    <col min="5372" max="5375" width="0.921875" style="9" customWidth="1"/>
    <col min="5376" max="5457" width="2.69140625" style="9" customWidth="1"/>
    <col min="5458" max="5624" width="1.61328125" style="9"/>
    <col min="5625" max="5625" width="2.69140625" style="9" customWidth="1"/>
    <col min="5626" max="5626" width="6.3828125" style="9" customWidth="1"/>
    <col min="5627" max="5627" width="2.69140625" style="9" customWidth="1"/>
    <col min="5628" max="5631" width="0.921875" style="9" customWidth="1"/>
    <col min="5632" max="5713" width="2.69140625" style="9" customWidth="1"/>
    <col min="5714" max="5880" width="1.61328125" style="9"/>
    <col min="5881" max="5881" width="2.69140625" style="9" customWidth="1"/>
    <col min="5882" max="5882" width="6.3828125" style="9" customWidth="1"/>
    <col min="5883" max="5883" width="2.69140625" style="9" customWidth="1"/>
    <col min="5884" max="5887" width="0.921875" style="9" customWidth="1"/>
    <col min="5888" max="5969" width="2.69140625" style="9" customWidth="1"/>
    <col min="5970" max="6136" width="1.61328125" style="9"/>
    <col min="6137" max="6137" width="2.69140625" style="9" customWidth="1"/>
    <col min="6138" max="6138" width="6.3828125" style="9" customWidth="1"/>
    <col min="6139" max="6139" width="2.69140625" style="9" customWidth="1"/>
    <col min="6140" max="6143" width="0.921875" style="9" customWidth="1"/>
    <col min="6144" max="6225" width="2.69140625" style="9" customWidth="1"/>
    <col min="6226" max="6392" width="1.61328125" style="9"/>
    <col min="6393" max="6393" width="2.69140625" style="9" customWidth="1"/>
    <col min="6394" max="6394" width="6.3828125" style="9" customWidth="1"/>
    <col min="6395" max="6395" width="2.69140625" style="9" customWidth="1"/>
    <col min="6396" max="6399" width="0.921875" style="9" customWidth="1"/>
    <col min="6400" max="6481" width="2.69140625" style="9" customWidth="1"/>
    <col min="6482" max="6648" width="1.61328125" style="9"/>
    <col min="6649" max="6649" width="2.69140625" style="9" customWidth="1"/>
    <col min="6650" max="6650" width="6.3828125" style="9" customWidth="1"/>
    <col min="6651" max="6651" width="2.69140625" style="9" customWidth="1"/>
    <col min="6652" max="6655" width="0.921875" style="9" customWidth="1"/>
    <col min="6656" max="6737" width="2.69140625" style="9" customWidth="1"/>
    <col min="6738" max="6904" width="1.61328125" style="9"/>
    <col min="6905" max="6905" width="2.69140625" style="9" customWidth="1"/>
    <col min="6906" max="6906" width="6.3828125" style="9" customWidth="1"/>
    <col min="6907" max="6907" width="2.69140625" style="9" customWidth="1"/>
    <col min="6908" max="6911" width="0.921875" style="9" customWidth="1"/>
    <col min="6912" max="6993" width="2.69140625" style="9" customWidth="1"/>
    <col min="6994" max="7160" width="1.61328125" style="9"/>
    <col min="7161" max="7161" width="2.69140625" style="9" customWidth="1"/>
    <col min="7162" max="7162" width="6.3828125" style="9" customWidth="1"/>
    <col min="7163" max="7163" width="2.69140625" style="9" customWidth="1"/>
    <col min="7164" max="7167" width="0.921875" style="9" customWidth="1"/>
    <col min="7168" max="7249" width="2.69140625" style="9" customWidth="1"/>
    <col min="7250" max="7416" width="1.61328125" style="9"/>
    <col min="7417" max="7417" width="2.69140625" style="9" customWidth="1"/>
    <col min="7418" max="7418" width="6.3828125" style="9" customWidth="1"/>
    <col min="7419" max="7419" width="2.69140625" style="9" customWidth="1"/>
    <col min="7420" max="7423" width="0.921875" style="9" customWidth="1"/>
    <col min="7424" max="7505" width="2.69140625" style="9" customWidth="1"/>
    <col min="7506" max="7672" width="1.61328125" style="9"/>
    <col min="7673" max="7673" width="2.69140625" style="9" customWidth="1"/>
    <col min="7674" max="7674" width="6.3828125" style="9" customWidth="1"/>
    <col min="7675" max="7675" width="2.69140625" style="9" customWidth="1"/>
    <col min="7676" max="7679" width="0.921875" style="9" customWidth="1"/>
    <col min="7680" max="7761" width="2.69140625" style="9" customWidth="1"/>
    <col min="7762" max="7928" width="1.61328125" style="9"/>
    <col min="7929" max="7929" width="2.69140625" style="9" customWidth="1"/>
    <col min="7930" max="7930" width="6.3828125" style="9" customWidth="1"/>
    <col min="7931" max="7931" width="2.69140625" style="9" customWidth="1"/>
    <col min="7932" max="7935" width="0.921875" style="9" customWidth="1"/>
    <col min="7936" max="8017" width="2.69140625" style="9" customWidth="1"/>
    <col min="8018" max="8184" width="1.61328125" style="9"/>
    <col min="8185" max="8185" width="2.69140625" style="9" customWidth="1"/>
    <col min="8186" max="8186" width="6.3828125" style="9" customWidth="1"/>
    <col min="8187" max="8187" width="2.69140625" style="9" customWidth="1"/>
    <col min="8188" max="8191" width="0.921875" style="9" customWidth="1"/>
    <col min="8192" max="8273" width="2.69140625" style="9" customWidth="1"/>
    <col min="8274" max="8440" width="1.61328125" style="9"/>
    <col min="8441" max="8441" width="2.69140625" style="9" customWidth="1"/>
    <col min="8442" max="8442" width="6.3828125" style="9" customWidth="1"/>
    <col min="8443" max="8443" width="2.69140625" style="9" customWidth="1"/>
    <col min="8444" max="8447" width="0.921875" style="9" customWidth="1"/>
    <col min="8448" max="8529" width="2.69140625" style="9" customWidth="1"/>
    <col min="8530" max="8696" width="1.61328125" style="9"/>
    <col min="8697" max="8697" width="2.69140625" style="9" customWidth="1"/>
    <col min="8698" max="8698" width="6.3828125" style="9" customWidth="1"/>
    <col min="8699" max="8699" width="2.69140625" style="9" customWidth="1"/>
    <col min="8700" max="8703" width="0.921875" style="9" customWidth="1"/>
    <col min="8704" max="8785" width="2.69140625" style="9" customWidth="1"/>
    <col min="8786" max="8952" width="1.61328125" style="9"/>
    <col min="8953" max="8953" width="2.69140625" style="9" customWidth="1"/>
    <col min="8954" max="8954" width="6.3828125" style="9" customWidth="1"/>
    <col min="8955" max="8955" width="2.69140625" style="9" customWidth="1"/>
    <col min="8956" max="8959" width="0.921875" style="9" customWidth="1"/>
    <col min="8960" max="9041" width="2.69140625" style="9" customWidth="1"/>
    <col min="9042" max="9208" width="1.61328125" style="9"/>
    <col min="9209" max="9209" width="2.69140625" style="9" customWidth="1"/>
    <col min="9210" max="9210" width="6.3828125" style="9" customWidth="1"/>
    <col min="9211" max="9211" width="2.69140625" style="9" customWidth="1"/>
    <col min="9212" max="9215" width="0.921875" style="9" customWidth="1"/>
    <col min="9216" max="9297" width="2.69140625" style="9" customWidth="1"/>
    <col min="9298" max="9464" width="1.61328125" style="9"/>
    <col min="9465" max="9465" width="2.69140625" style="9" customWidth="1"/>
    <col min="9466" max="9466" width="6.3828125" style="9" customWidth="1"/>
    <col min="9467" max="9467" width="2.69140625" style="9" customWidth="1"/>
    <col min="9468" max="9471" width="0.921875" style="9" customWidth="1"/>
    <col min="9472" max="9553" width="2.69140625" style="9" customWidth="1"/>
    <col min="9554" max="9720" width="1.61328125" style="9"/>
    <col min="9721" max="9721" width="2.69140625" style="9" customWidth="1"/>
    <col min="9722" max="9722" width="6.3828125" style="9" customWidth="1"/>
    <col min="9723" max="9723" width="2.69140625" style="9" customWidth="1"/>
    <col min="9724" max="9727" width="0.921875" style="9" customWidth="1"/>
    <col min="9728" max="9809" width="2.69140625" style="9" customWidth="1"/>
    <col min="9810" max="9976" width="1.61328125" style="9"/>
    <col min="9977" max="9977" width="2.69140625" style="9" customWidth="1"/>
    <col min="9978" max="9978" width="6.3828125" style="9" customWidth="1"/>
    <col min="9979" max="9979" width="2.69140625" style="9" customWidth="1"/>
    <col min="9980" max="9983" width="0.921875" style="9" customWidth="1"/>
    <col min="9984" max="10065" width="2.69140625" style="9" customWidth="1"/>
    <col min="10066" max="10232" width="1.61328125" style="9"/>
    <col min="10233" max="10233" width="2.69140625" style="9" customWidth="1"/>
    <col min="10234" max="10234" width="6.3828125" style="9" customWidth="1"/>
    <col min="10235" max="10235" width="2.69140625" style="9" customWidth="1"/>
    <col min="10236" max="10239" width="0.921875" style="9" customWidth="1"/>
    <col min="10240" max="10321" width="2.69140625" style="9" customWidth="1"/>
    <col min="10322" max="10488" width="1.61328125" style="9"/>
    <col min="10489" max="10489" width="2.69140625" style="9" customWidth="1"/>
    <col min="10490" max="10490" width="6.3828125" style="9" customWidth="1"/>
    <col min="10491" max="10491" width="2.69140625" style="9" customWidth="1"/>
    <col min="10492" max="10495" width="0.921875" style="9" customWidth="1"/>
    <col min="10496" max="10577" width="2.69140625" style="9" customWidth="1"/>
    <col min="10578" max="10744" width="1.61328125" style="9"/>
    <col min="10745" max="10745" width="2.69140625" style="9" customWidth="1"/>
    <col min="10746" max="10746" width="6.3828125" style="9" customWidth="1"/>
    <col min="10747" max="10747" width="2.69140625" style="9" customWidth="1"/>
    <col min="10748" max="10751" width="0.921875" style="9" customWidth="1"/>
    <col min="10752" max="10833" width="2.69140625" style="9" customWidth="1"/>
    <col min="10834" max="11000" width="1.61328125" style="9"/>
    <col min="11001" max="11001" width="2.69140625" style="9" customWidth="1"/>
    <col min="11002" max="11002" width="6.3828125" style="9" customWidth="1"/>
    <col min="11003" max="11003" width="2.69140625" style="9" customWidth="1"/>
    <col min="11004" max="11007" width="0.921875" style="9" customWidth="1"/>
    <col min="11008" max="11089" width="2.69140625" style="9" customWidth="1"/>
    <col min="11090" max="11256" width="1.61328125" style="9"/>
    <col min="11257" max="11257" width="2.69140625" style="9" customWidth="1"/>
    <col min="11258" max="11258" width="6.3828125" style="9" customWidth="1"/>
    <col min="11259" max="11259" width="2.69140625" style="9" customWidth="1"/>
    <col min="11260" max="11263" width="0.921875" style="9" customWidth="1"/>
    <col min="11264" max="11345" width="2.69140625" style="9" customWidth="1"/>
    <col min="11346" max="11512" width="1.61328125" style="9"/>
    <col min="11513" max="11513" width="2.69140625" style="9" customWidth="1"/>
    <col min="11514" max="11514" width="6.3828125" style="9" customWidth="1"/>
    <col min="11515" max="11515" width="2.69140625" style="9" customWidth="1"/>
    <col min="11516" max="11519" width="0.921875" style="9" customWidth="1"/>
    <col min="11520" max="11601" width="2.69140625" style="9" customWidth="1"/>
    <col min="11602" max="11768" width="1.61328125" style="9"/>
    <col min="11769" max="11769" width="2.69140625" style="9" customWidth="1"/>
    <col min="11770" max="11770" width="6.3828125" style="9" customWidth="1"/>
    <col min="11771" max="11771" width="2.69140625" style="9" customWidth="1"/>
    <col min="11772" max="11775" width="0.921875" style="9" customWidth="1"/>
    <col min="11776" max="11857" width="2.69140625" style="9" customWidth="1"/>
    <col min="11858" max="12024" width="1.61328125" style="9"/>
    <col min="12025" max="12025" width="2.69140625" style="9" customWidth="1"/>
    <col min="12026" max="12026" width="6.3828125" style="9" customWidth="1"/>
    <col min="12027" max="12027" width="2.69140625" style="9" customWidth="1"/>
    <col min="12028" max="12031" width="0.921875" style="9" customWidth="1"/>
    <col min="12032" max="12113" width="2.69140625" style="9" customWidth="1"/>
    <col min="12114" max="12280" width="1.61328125" style="9"/>
    <col min="12281" max="12281" width="2.69140625" style="9" customWidth="1"/>
    <col min="12282" max="12282" width="6.3828125" style="9" customWidth="1"/>
    <col min="12283" max="12283" width="2.69140625" style="9" customWidth="1"/>
    <col min="12284" max="12287" width="0.921875" style="9" customWidth="1"/>
    <col min="12288" max="12369" width="2.69140625" style="9" customWidth="1"/>
    <col min="12370" max="12536" width="1.61328125" style="9"/>
    <col min="12537" max="12537" width="2.69140625" style="9" customWidth="1"/>
    <col min="12538" max="12538" width="6.3828125" style="9" customWidth="1"/>
    <col min="12539" max="12539" width="2.69140625" style="9" customWidth="1"/>
    <col min="12540" max="12543" width="0.921875" style="9" customWidth="1"/>
    <col min="12544" max="12625" width="2.69140625" style="9" customWidth="1"/>
    <col min="12626" max="12792" width="1.61328125" style="9"/>
    <col min="12793" max="12793" width="2.69140625" style="9" customWidth="1"/>
    <col min="12794" max="12794" width="6.3828125" style="9" customWidth="1"/>
    <col min="12795" max="12795" width="2.69140625" style="9" customWidth="1"/>
    <col min="12796" max="12799" width="0.921875" style="9" customWidth="1"/>
    <col min="12800" max="12881" width="2.69140625" style="9" customWidth="1"/>
    <col min="12882" max="13048" width="1.61328125" style="9"/>
    <col min="13049" max="13049" width="2.69140625" style="9" customWidth="1"/>
    <col min="13050" max="13050" width="6.3828125" style="9" customWidth="1"/>
    <col min="13051" max="13051" width="2.69140625" style="9" customWidth="1"/>
    <col min="13052" max="13055" width="0.921875" style="9" customWidth="1"/>
    <col min="13056" max="13137" width="2.69140625" style="9" customWidth="1"/>
    <col min="13138" max="13304" width="1.61328125" style="9"/>
    <col min="13305" max="13305" width="2.69140625" style="9" customWidth="1"/>
    <col min="13306" max="13306" width="6.3828125" style="9" customWidth="1"/>
    <col min="13307" max="13307" width="2.69140625" style="9" customWidth="1"/>
    <col min="13308" max="13311" width="0.921875" style="9" customWidth="1"/>
    <col min="13312" max="13393" width="2.69140625" style="9" customWidth="1"/>
    <col min="13394" max="13560" width="1.61328125" style="9"/>
    <col min="13561" max="13561" width="2.69140625" style="9" customWidth="1"/>
    <col min="13562" max="13562" width="6.3828125" style="9" customWidth="1"/>
    <col min="13563" max="13563" width="2.69140625" style="9" customWidth="1"/>
    <col min="13564" max="13567" width="0.921875" style="9" customWidth="1"/>
    <col min="13568" max="13649" width="2.69140625" style="9" customWidth="1"/>
    <col min="13650" max="13816" width="1.61328125" style="9"/>
    <col min="13817" max="13817" width="2.69140625" style="9" customWidth="1"/>
    <col min="13818" max="13818" width="6.3828125" style="9" customWidth="1"/>
    <col min="13819" max="13819" width="2.69140625" style="9" customWidth="1"/>
    <col min="13820" max="13823" width="0.921875" style="9" customWidth="1"/>
    <col min="13824" max="13905" width="2.69140625" style="9" customWidth="1"/>
    <col min="13906" max="14072" width="1.61328125" style="9"/>
    <col min="14073" max="14073" width="2.69140625" style="9" customWidth="1"/>
    <col min="14074" max="14074" width="6.3828125" style="9" customWidth="1"/>
    <col min="14075" max="14075" width="2.69140625" style="9" customWidth="1"/>
    <col min="14076" max="14079" width="0.921875" style="9" customWidth="1"/>
    <col min="14080" max="14161" width="2.69140625" style="9" customWidth="1"/>
    <col min="14162" max="14328" width="1.61328125" style="9"/>
    <col min="14329" max="14329" width="2.69140625" style="9" customWidth="1"/>
    <col min="14330" max="14330" width="6.3828125" style="9" customWidth="1"/>
    <col min="14331" max="14331" width="2.69140625" style="9" customWidth="1"/>
    <col min="14332" max="14335" width="0.921875" style="9" customWidth="1"/>
    <col min="14336" max="14417" width="2.69140625" style="9" customWidth="1"/>
    <col min="14418" max="14584" width="1.61328125" style="9"/>
    <col min="14585" max="14585" width="2.69140625" style="9" customWidth="1"/>
    <col min="14586" max="14586" width="6.3828125" style="9" customWidth="1"/>
    <col min="14587" max="14587" width="2.69140625" style="9" customWidth="1"/>
    <col min="14588" max="14591" width="0.921875" style="9" customWidth="1"/>
    <col min="14592" max="14673" width="2.69140625" style="9" customWidth="1"/>
    <col min="14674" max="14840" width="1.61328125" style="9"/>
    <col min="14841" max="14841" width="2.69140625" style="9" customWidth="1"/>
    <col min="14842" max="14842" width="6.3828125" style="9" customWidth="1"/>
    <col min="14843" max="14843" width="2.69140625" style="9" customWidth="1"/>
    <col min="14844" max="14847" width="0.921875" style="9" customWidth="1"/>
    <col min="14848" max="14929" width="2.69140625" style="9" customWidth="1"/>
    <col min="14930" max="15096" width="1.61328125" style="9"/>
    <col min="15097" max="15097" width="2.69140625" style="9" customWidth="1"/>
    <col min="15098" max="15098" width="6.3828125" style="9" customWidth="1"/>
    <col min="15099" max="15099" width="2.69140625" style="9" customWidth="1"/>
    <col min="15100" max="15103" width="0.921875" style="9" customWidth="1"/>
    <col min="15104" max="15185" width="2.69140625" style="9" customWidth="1"/>
    <col min="15186" max="15352" width="1.61328125" style="9"/>
    <col min="15353" max="15353" width="2.69140625" style="9" customWidth="1"/>
    <col min="15354" max="15354" width="6.3828125" style="9" customWidth="1"/>
    <col min="15355" max="15355" width="2.69140625" style="9" customWidth="1"/>
    <col min="15356" max="15359" width="0.921875" style="9" customWidth="1"/>
    <col min="15360" max="15441" width="2.69140625" style="9" customWidth="1"/>
    <col min="15442" max="15608" width="1.61328125" style="9"/>
    <col min="15609" max="15609" width="2.69140625" style="9" customWidth="1"/>
    <col min="15610" max="15610" width="6.3828125" style="9" customWidth="1"/>
    <col min="15611" max="15611" width="2.69140625" style="9" customWidth="1"/>
    <col min="15612" max="15615" width="0.921875" style="9" customWidth="1"/>
    <col min="15616" max="15697" width="2.69140625" style="9" customWidth="1"/>
    <col min="15698" max="15864" width="1.61328125" style="9"/>
    <col min="15865" max="15865" width="2.69140625" style="9" customWidth="1"/>
    <col min="15866" max="15866" width="6.3828125" style="9" customWidth="1"/>
    <col min="15867" max="15867" width="2.69140625" style="9" customWidth="1"/>
    <col min="15868" max="15871" width="0.921875" style="9" customWidth="1"/>
    <col min="15872" max="15953" width="2.69140625" style="9" customWidth="1"/>
    <col min="15954" max="16120" width="1.61328125" style="9"/>
    <col min="16121" max="16121" width="2.69140625" style="9" customWidth="1"/>
    <col min="16122" max="16122" width="6.3828125" style="9" customWidth="1"/>
    <col min="16123" max="16123" width="2.69140625" style="9" customWidth="1"/>
    <col min="16124" max="16127" width="0.921875" style="9" customWidth="1"/>
    <col min="16128" max="16209" width="2.69140625" style="9" customWidth="1"/>
    <col min="16210" max="16384" width="1.61328125" style="9"/>
  </cols>
  <sheetData>
    <row r="2" spans="1:81" ht="30" customHeight="1">
      <c r="A2" s="72"/>
      <c r="B2" s="423"/>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4"/>
      <c r="BW2" s="424"/>
      <c r="BX2" s="424"/>
      <c r="BY2" s="424"/>
      <c r="BZ2" s="424"/>
      <c r="CA2" s="424"/>
      <c r="CB2" s="424"/>
      <c r="CC2" s="460"/>
    </row>
    <row r="3" spans="1:81" ht="30" customHeight="1">
      <c r="A3" s="73"/>
      <c r="B3" s="425"/>
      <c r="C3" s="426"/>
      <c r="D3" s="426"/>
      <c r="E3" s="426"/>
      <c r="F3" s="426"/>
      <c r="G3" s="426"/>
      <c r="H3" s="426"/>
      <c r="I3" s="2128" t="s">
        <v>1538</v>
      </c>
      <c r="J3" s="2128"/>
      <c r="K3" s="2128"/>
      <c r="L3" s="2128"/>
      <c r="M3" s="2128"/>
      <c r="N3" s="2128"/>
      <c r="O3" s="2128"/>
      <c r="P3" s="2128"/>
      <c r="Q3" s="2128"/>
      <c r="R3" s="2128"/>
      <c r="S3" s="2128"/>
      <c r="T3" s="2128"/>
      <c r="U3" s="2128"/>
      <c r="V3" s="2128"/>
      <c r="W3" s="2128"/>
      <c r="X3" s="2128"/>
      <c r="Y3" s="2128"/>
      <c r="Z3" s="2128"/>
      <c r="AA3" s="2128"/>
      <c r="AB3" s="2128"/>
      <c r="AC3" s="2128"/>
      <c r="AD3" s="2128"/>
      <c r="AE3" s="2128"/>
      <c r="AF3" s="2128"/>
      <c r="AG3" s="2128"/>
      <c r="AH3" s="2128"/>
      <c r="AI3" s="2128"/>
      <c r="AJ3" s="2128"/>
      <c r="AK3" s="2128"/>
      <c r="AL3" s="2128"/>
      <c r="AM3" s="2128"/>
      <c r="AN3" s="2128"/>
      <c r="AO3" s="2128"/>
      <c r="AP3" s="2128"/>
      <c r="AQ3" s="2128"/>
      <c r="AR3" s="2128"/>
      <c r="AS3" s="2128"/>
      <c r="AT3" s="2128"/>
      <c r="AU3" s="2128"/>
      <c r="AV3" s="2128"/>
      <c r="AW3" s="2128"/>
      <c r="AX3" s="2128"/>
      <c r="AY3" s="2128"/>
      <c r="AZ3" s="2128"/>
      <c r="BA3" s="2128"/>
      <c r="BB3" s="2128"/>
      <c r="BC3" s="2128"/>
      <c r="BD3" s="426"/>
      <c r="BE3" s="426"/>
      <c r="BF3" s="426"/>
      <c r="BG3" s="426"/>
      <c r="BH3" s="426"/>
      <c r="BI3" s="426"/>
      <c r="BJ3" s="426"/>
      <c r="BK3" s="426"/>
      <c r="BL3" s="426"/>
      <c r="BM3" s="426"/>
      <c r="BN3" s="426"/>
      <c r="BO3" s="426"/>
      <c r="BP3" s="426"/>
      <c r="BQ3" s="426"/>
      <c r="BR3" s="426"/>
      <c r="BS3" s="426"/>
      <c r="BT3" s="426"/>
      <c r="BU3" s="426"/>
      <c r="BV3" s="426"/>
      <c r="BW3" s="426"/>
      <c r="BX3" s="426"/>
      <c r="BY3" s="426"/>
      <c r="BZ3" s="426"/>
      <c r="CA3" s="426"/>
      <c r="CB3" s="426"/>
      <c r="CC3" s="266"/>
    </row>
    <row r="4" spans="1:81" ht="30" customHeight="1">
      <c r="A4" s="72"/>
      <c r="B4" s="425"/>
      <c r="C4" s="426"/>
      <c r="D4" s="426"/>
      <c r="E4" s="426"/>
      <c r="F4" s="426"/>
      <c r="G4" s="426"/>
      <c r="H4" s="426"/>
      <c r="I4" s="2128"/>
      <c r="J4" s="2128"/>
      <c r="K4" s="2128"/>
      <c r="L4" s="2128"/>
      <c r="M4" s="2128"/>
      <c r="N4" s="2128"/>
      <c r="O4" s="2128"/>
      <c r="P4" s="2128"/>
      <c r="Q4" s="2128"/>
      <c r="R4" s="2128"/>
      <c r="S4" s="2128"/>
      <c r="T4" s="2128"/>
      <c r="U4" s="2128"/>
      <c r="V4" s="2128"/>
      <c r="W4" s="2128"/>
      <c r="X4" s="2128"/>
      <c r="Y4" s="2128"/>
      <c r="Z4" s="2128"/>
      <c r="AA4" s="2128"/>
      <c r="AB4" s="2128"/>
      <c r="AC4" s="2128"/>
      <c r="AD4" s="2128"/>
      <c r="AE4" s="2128"/>
      <c r="AF4" s="2128"/>
      <c r="AG4" s="2128"/>
      <c r="AH4" s="2128"/>
      <c r="AI4" s="2128"/>
      <c r="AJ4" s="2128"/>
      <c r="AK4" s="2128"/>
      <c r="AL4" s="2128"/>
      <c r="AM4" s="2128"/>
      <c r="AN4" s="2128"/>
      <c r="AO4" s="2128"/>
      <c r="AP4" s="2128"/>
      <c r="AQ4" s="2128"/>
      <c r="AR4" s="2128"/>
      <c r="AS4" s="2128"/>
      <c r="AT4" s="2128"/>
      <c r="AU4" s="2128"/>
      <c r="AV4" s="2128"/>
      <c r="AW4" s="2128"/>
      <c r="AX4" s="2128"/>
      <c r="AY4" s="2128"/>
      <c r="AZ4" s="2128"/>
      <c r="BA4" s="2128"/>
      <c r="BB4" s="2128"/>
      <c r="BC4" s="2128"/>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266"/>
    </row>
    <row r="5" spans="1:81" ht="30" customHeight="1">
      <c r="A5" s="72"/>
      <c r="B5" s="425"/>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266"/>
    </row>
    <row r="6" spans="1:81" ht="30" customHeight="1">
      <c r="A6" s="73"/>
      <c r="B6" s="425"/>
      <c r="C6" s="1372">
        <v>2.1</v>
      </c>
      <c r="D6" s="1356" t="s">
        <v>1539</v>
      </c>
      <c r="E6" s="1353"/>
      <c r="F6" s="1368"/>
      <c r="G6" s="1353"/>
      <c r="H6" s="1353"/>
      <c r="I6" s="1353"/>
      <c r="J6" s="1353"/>
      <c r="K6" s="1353"/>
      <c r="L6" s="1352"/>
      <c r="M6" s="1353"/>
      <c r="N6" s="1353"/>
      <c r="O6" s="1353"/>
      <c r="P6" s="1353"/>
      <c r="Q6" s="1353"/>
      <c r="R6" s="1353"/>
      <c r="S6" s="1352"/>
      <c r="T6" s="1352"/>
      <c r="U6" s="1352"/>
      <c r="V6" s="1352"/>
      <c r="W6" s="1352"/>
      <c r="X6" s="1352"/>
      <c r="Y6" s="1352"/>
      <c r="Z6" s="1352"/>
      <c r="AA6" s="1352"/>
      <c r="AB6" s="1352"/>
      <c r="AC6" s="1352"/>
      <c r="AD6" s="1352"/>
      <c r="AE6" s="1352"/>
      <c r="AF6" s="1352"/>
      <c r="AG6" s="1352"/>
      <c r="AH6" s="1352"/>
      <c r="AI6" s="1352"/>
      <c r="AJ6" s="1352"/>
      <c r="AK6" s="1352"/>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266"/>
    </row>
    <row r="7" spans="1:81" ht="30" customHeight="1">
      <c r="A7" s="73"/>
      <c r="B7" s="425"/>
      <c r="C7" s="1373"/>
      <c r="D7" s="1368" t="s">
        <v>1540</v>
      </c>
      <c r="E7" s="1353"/>
      <c r="F7" s="1368"/>
      <c r="G7" s="1353"/>
      <c r="H7" s="1353"/>
      <c r="I7" s="1353"/>
      <c r="J7" s="1353"/>
      <c r="K7" s="1353"/>
      <c r="L7" s="1352"/>
      <c r="M7" s="1353"/>
      <c r="N7" s="1353"/>
      <c r="O7" s="1353"/>
      <c r="P7" s="1353"/>
      <c r="Q7" s="1353"/>
      <c r="R7" s="1353"/>
      <c r="S7" s="1352"/>
      <c r="T7" s="1352"/>
      <c r="U7" s="1352"/>
      <c r="V7" s="1352"/>
      <c r="W7" s="1352"/>
      <c r="X7" s="1352"/>
      <c r="Y7" s="1352"/>
      <c r="Z7" s="1352"/>
      <c r="AA7" s="1352"/>
      <c r="AB7" s="1352"/>
      <c r="AC7" s="1352"/>
      <c r="AD7" s="1352"/>
      <c r="AE7" s="1352"/>
      <c r="AF7" s="1352"/>
      <c r="AG7" s="1352"/>
      <c r="AH7" s="1352"/>
      <c r="AI7" s="1352"/>
      <c r="AJ7" s="73"/>
      <c r="AK7" s="73"/>
      <c r="AL7" s="73"/>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266"/>
    </row>
    <row r="8" spans="1:81" ht="30" customHeight="1">
      <c r="A8" s="73"/>
      <c r="B8" s="425"/>
      <c r="C8" s="1373"/>
      <c r="D8" s="1353"/>
      <c r="E8" s="1353"/>
      <c r="F8" s="1368"/>
      <c r="G8" s="1353"/>
      <c r="H8" s="1353"/>
      <c r="I8" s="1353"/>
      <c r="J8" s="1353"/>
      <c r="K8" s="1353"/>
      <c r="L8" s="1352"/>
      <c r="M8" s="1353"/>
      <c r="N8" s="1353"/>
      <c r="O8" s="1353"/>
      <c r="P8" s="1353"/>
      <c r="Q8" s="1353"/>
      <c r="R8" s="1353"/>
      <c r="S8" s="1352"/>
      <c r="T8" s="1352"/>
      <c r="U8" s="1352"/>
      <c r="V8" s="1352"/>
      <c r="W8" s="1352"/>
      <c r="X8" s="1352"/>
      <c r="Y8" s="1352"/>
      <c r="Z8" s="1352"/>
      <c r="AA8" s="1352"/>
      <c r="AB8" s="1352"/>
      <c r="AC8" s="1352"/>
      <c r="AD8" s="1352"/>
      <c r="AE8" s="1352"/>
      <c r="AF8" s="1352"/>
      <c r="AG8" s="1352"/>
      <c r="AH8" s="1352"/>
      <c r="AI8" s="1352"/>
      <c r="AJ8" s="73"/>
      <c r="AK8" s="73"/>
      <c r="AL8" s="73"/>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1352"/>
      <c r="BU8" s="1352"/>
      <c r="BV8" s="1796" t="s">
        <v>1541</v>
      </c>
      <c r="BW8" s="73"/>
      <c r="BX8" s="426"/>
      <c r="BY8" s="426"/>
      <c r="BZ8" s="426"/>
      <c r="CA8" s="426"/>
      <c r="CB8" s="426"/>
      <c r="CC8" s="266"/>
    </row>
    <row r="9" spans="1:81" ht="30" customHeight="1">
      <c r="A9" s="73"/>
      <c r="B9" s="425"/>
      <c r="C9" s="1373"/>
      <c r="D9" s="2259" t="s">
        <v>1435</v>
      </c>
      <c r="E9" s="2259"/>
      <c r="F9" s="2259" t="s">
        <v>1542</v>
      </c>
      <c r="G9" s="2259"/>
      <c r="H9" s="2259"/>
      <c r="I9" s="2259"/>
      <c r="J9" s="2259"/>
      <c r="K9" s="2259"/>
      <c r="L9" s="2259"/>
      <c r="M9" s="2259"/>
      <c r="N9" s="2259"/>
      <c r="O9" s="2259"/>
      <c r="P9" s="2259"/>
      <c r="Q9" s="2259"/>
      <c r="R9" s="2259"/>
      <c r="S9" s="2259"/>
      <c r="T9" s="2259"/>
      <c r="U9" s="2259"/>
      <c r="V9" s="2259"/>
      <c r="W9" s="2259"/>
      <c r="X9" s="2259"/>
      <c r="Y9" s="2259"/>
      <c r="Z9" s="2259"/>
      <c r="AA9" s="2259"/>
      <c r="AB9" s="2259"/>
      <c r="AC9" s="2259"/>
      <c r="AD9" s="2259"/>
      <c r="AE9" s="2259"/>
      <c r="AF9" s="2259"/>
      <c r="AG9" s="2259"/>
      <c r="AH9" s="2259"/>
      <c r="AI9" s="2259"/>
      <c r="AJ9" s="2259"/>
      <c r="AK9" s="2259"/>
      <c r="AL9" s="2259"/>
      <c r="AM9" s="2259"/>
      <c r="AN9" s="2259"/>
      <c r="AO9" s="2259"/>
      <c r="AP9" s="2259"/>
      <c r="AQ9" s="2259"/>
      <c r="AR9" s="2259"/>
      <c r="AS9" s="2259"/>
      <c r="AT9" s="2259"/>
      <c r="AU9" s="2259"/>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1352"/>
      <c r="BU9" s="2257" t="s">
        <v>1395</v>
      </c>
      <c r="BV9" s="2258"/>
      <c r="BW9" s="2248"/>
      <c r="BX9" s="2249"/>
      <c r="BY9" s="2250"/>
      <c r="BZ9" s="265"/>
      <c r="CA9" s="265"/>
      <c r="CB9" s="265"/>
      <c r="CC9" s="266"/>
    </row>
    <row r="10" spans="1:81" ht="30" customHeight="1">
      <c r="A10" s="73"/>
      <c r="B10" s="425"/>
      <c r="C10" s="1373"/>
      <c r="D10" s="2259"/>
      <c r="E10" s="2259"/>
      <c r="F10" s="2259"/>
      <c r="G10" s="2259"/>
      <c r="H10" s="2259"/>
      <c r="I10" s="2259"/>
      <c r="J10" s="2259"/>
      <c r="K10" s="2259"/>
      <c r="L10" s="2259"/>
      <c r="M10" s="2259"/>
      <c r="N10" s="2259"/>
      <c r="O10" s="2259"/>
      <c r="P10" s="2259"/>
      <c r="Q10" s="2259"/>
      <c r="R10" s="2259"/>
      <c r="S10" s="2259"/>
      <c r="T10" s="2259"/>
      <c r="U10" s="2259"/>
      <c r="V10" s="2259"/>
      <c r="W10" s="2259"/>
      <c r="X10" s="2259"/>
      <c r="Y10" s="2259"/>
      <c r="Z10" s="2259"/>
      <c r="AA10" s="2259"/>
      <c r="AB10" s="2259"/>
      <c r="AC10" s="2259"/>
      <c r="AD10" s="2259"/>
      <c r="AE10" s="2259"/>
      <c r="AF10" s="2259"/>
      <c r="AG10" s="2259"/>
      <c r="AH10" s="2259"/>
      <c r="AI10" s="2259"/>
      <c r="AJ10" s="2259"/>
      <c r="AK10" s="2259"/>
      <c r="AL10" s="2259"/>
      <c r="AM10" s="2259"/>
      <c r="AN10" s="2259"/>
      <c r="AO10" s="2259"/>
      <c r="AP10" s="2259"/>
      <c r="AQ10" s="2259"/>
      <c r="AR10" s="2259"/>
      <c r="AS10" s="2259"/>
      <c r="AT10" s="2259"/>
      <c r="AU10" s="2259"/>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1352"/>
      <c r="BU10" s="2215"/>
      <c r="BV10" s="2258"/>
      <c r="BW10" s="2251"/>
      <c r="BX10" s="2252"/>
      <c r="BY10" s="2253"/>
      <c r="BZ10" s="265"/>
      <c r="CA10" s="265"/>
      <c r="CB10" s="265"/>
      <c r="CC10" s="266"/>
    </row>
    <row r="11" spans="1:81" ht="30" customHeight="1">
      <c r="A11" s="73"/>
      <c r="B11" s="425"/>
      <c r="C11" s="1373"/>
      <c r="D11" s="1351"/>
      <c r="E11" s="1351"/>
      <c r="F11" s="1351"/>
      <c r="G11" s="1351"/>
      <c r="H11" s="1351"/>
      <c r="I11" s="1351"/>
      <c r="J11" s="1351"/>
      <c r="K11" s="1351"/>
      <c r="L11" s="1351"/>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51"/>
      <c r="AR11" s="1351"/>
      <c r="AS11" s="1351"/>
      <c r="AT11" s="1351"/>
      <c r="AU11" s="1351"/>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1352"/>
      <c r="BU11" s="179"/>
      <c r="BV11" s="179"/>
      <c r="BW11" s="1362"/>
      <c r="BX11" s="1362"/>
      <c r="BY11" s="1362"/>
      <c r="BZ11" s="1362"/>
      <c r="CA11" s="1362"/>
      <c r="CB11" s="1362"/>
      <c r="CC11" s="266"/>
    </row>
    <row r="12" spans="1:81" ht="30" customHeight="1">
      <c r="A12" s="73"/>
      <c r="B12" s="425"/>
      <c r="C12" s="1373"/>
      <c r="D12" s="1361"/>
      <c r="E12" s="1361"/>
      <c r="F12" s="1374"/>
      <c r="G12" s="1375"/>
      <c r="H12" s="1374"/>
      <c r="I12" s="1374"/>
      <c r="J12" s="1374"/>
      <c r="K12" s="1374"/>
      <c r="L12" s="1374"/>
      <c r="M12" s="426"/>
      <c r="N12" s="1374"/>
      <c r="O12" s="1374"/>
      <c r="P12" s="1374"/>
      <c r="Q12" s="1374"/>
      <c r="R12" s="1374"/>
      <c r="S12" s="1374"/>
      <c r="T12" s="426"/>
      <c r="U12" s="426"/>
      <c r="V12" s="426"/>
      <c r="W12" s="426"/>
      <c r="X12" s="426"/>
      <c r="Y12" s="426"/>
      <c r="Z12" s="426"/>
      <c r="AA12" s="426"/>
      <c r="AB12" s="426"/>
      <c r="AC12" s="426"/>
      <c r="AD12" s="1352"/>
      <c r="AE12" s="1352"/>
      <c r="AF12" s="1352"/>
      <c r="AG12" s="1352"/>
      <c r="AH12" s="1352"/>
      <c r="AI12" s="1352"/>
      <c r="AJ12" s="1352"/>
      <c r="AK12" s="73"/>
      <c r="AL12" s="73"/>
      <c r="AM12" s="73"/>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1352"/>
      <c r="BU12" s="1370"/>
      <c r="BV12" s="426"/>
      <c r="BW12" s="426"/>
      <c r="BX12" s="426"/>
      <c r="BY12" s="426"/>
      <c r="BZ12" s="426"/>
      <c r="CA12" s="426"/>
      <c r="CB12" s="426"/>
      <c r="CC12" s="266"/>
    </row>
    <row r="13" spans="1:81" s="72" customFormat="1" ht="30" customHeight="1">
      <c r="A13" s="73"/>
      <c r="B13" s="425"/>
      <c r="C13" s="1373"/>
      <c r="D13" s="2259" t="s">
        <v>1439</v>
      </c>
      <c r="E13" s="2259"/>
      <c r="F13" s="2254" t="s">
        <v>1543</v>
      </c>
      <c r="G13" s="2254"/>
      <c r="H13" s="2254"/>
      <c r="I13" s="2254"/>
      <c r="J13" s="2254"/>
      <c r="K13" s="2254"/>
      <c r="L13" s="2254"/>
      <c r="M13" s="2254"/>
      <c r="N13" s="2254"/>
      <c r="O13" s="2254"/>
      <c r="P13" s="2254"/>
      <c r="Q13" s="2254"/>
      <c r="R13" s="2254"/>
      <c r="S13" s="2254"/>
      <c r="T13" s="2254"/>
      <c r="U13" s="2254"/>
      <c r="V13" s="2254"/>
      <c r="W13" s="2254"/>
      <c r="X13" s="2254"/>
      <c r="Y13" s="2254"/>
      <c r="Z13" s="2254"/>
      <c r="AA13" s="2254"/>
      <c r="AB13" s="2254"/>
      <c r="AC13" s="2254"/>
      <c r="AD13" s="2254"/>
      <c r="AE13" s="2254"/>
      <c r="AF13" s="2254"/>
      <c r="AG13" s="2254"/>
      <c r="AH13" s="2254"/>
      <c r="AI13" s="2254"/>
      <c r="AJ13" s="2254"/>
      <c r="AK13" s="2254"/>
      <c r="AL13" s="2254"/>
      <c r="AM13" s="2254"/>
      <c r="AN13" s="2254"/>
      <c r="AO13" s="2254"/>
      <c r="AP13" s="2254"/>
      <c r="AQ13" s="2254"/>
      <c r="AR13" s="2254"/>
      <c r="AS13" s="2254"/>
      <c r="AT13" s="2254"/>
      <c r="AU13" s="2254"/>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1352"/>
      <c r="BU13" s="2257" t="s">
        <v>1397</v>
      </c>
      <c r="BV13" s="2258"/>
      <c r="BW13" s="2248"/>
      <c r="BX13" s="2249"/>
      <c r="BY13" s="2250"/>
      <c r="BZ13" s="265"/>
      <c r="CA13" s="265"/>
      <c r="CB13" s="265"/>
      <c r="CC13" s="266"/>
    </row>
    <row r="14" spans="1:81" s="72" customFormat="1" ht="30" customHeight="1">
      <c r="A14" s="73"/>
      <c r="B14" s="425"/>
      <c r="C14" s="1373"/>
      <c r="D14" s="2259"/>
      <c r="E14" s="2259"/>
      <c r="F14" s="2254"/>
      <c r="G14" s="2254"/>
      <c r="H14" s="2254"/>
      <c r="I14" s="2254"/>
      <c r="J14" s="2254"/>
      <c r="K14" s="2254"/>
      <c r="L14" s="2254"/>
      <c r="M14" s="2254"/>
      <c r="N14" s="2254"/>
      <c r="O14" s="2254"/>
      <c r="P14" s="2254"/>
      <c r="Q14" s="2254"/>
      <c r="R14" s="2254"/>
      <c r="S14" s="2254"/>
      <c r="T14" s="2254"/>
      <c r="U14" s="2254"/>
      <c r="V14" s="2254"/>
      <c r="W14" s="2254"/>
      <c r="X14" s="2254"/>
      <c r="Y14" s="2254"/>
      <c r="Z14" s="2254"/>
      <c r="AA14" s="2254"/>
      <c r="AB14" s="2254"/>
      <c r="AC14" s="2254"/>
      <c r="AD14" s="2254"/>
      <c r="AE14" s="2254"/>
      <c r="AF14" s="2254"/>
      <c r="AG14" s="2254"/>
      <c r="AH14" s="2254"/>
      <c r="AI14" s="2254"/>
      <c r="AJ14" s="2254"/>
      <c r="AK14" s="2254"/>
      <c r="AL14" s="2254"/>
      <c r="AM14" s="2254"/>
      <c r="AN14" s="2254"/>
      <c r="AO14" s="2254"/>
      <c r="AP14" s="2254"/>
      <c r="AQ14" s="2254"/>
      <c r="AR14" s="2254"/>
      <c r="AS14" s="2254"/>
      <c r="AT14" s="2254"/>
      <c r="AU14" s="2254"/>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1352"/>
      <c r="BU14" s="2215"/>
      <c r="BV14" s="2258"/>
      <c r="BW14" s="2251"/>
      <c r="BX14" s="2252"/>
      <c r="BY14" s="2253"/>
      <c r="BZ14" s="265"/>
      <c r="CA14" s="265"/>
      <c r="CB14" s="265"/>
      <c r="CC14" s="266"/>
    </row>
    <row r="15" spans="1:81" s="72" customFormat="1" ht="30" customHeight="1">
      <c r="A15" s="73"/>
      <c r="B15" s="425"/>
      <c r="C15" s="1373"/>
      <c r="D15" s="1351"/>
      <c r="E15" s="1351"/>
      <c r="F15" s="1376"/>
      <c r="G15" s="1376"/>
      <c r="H15" s="1376"/>
      <c r="I15" s="1376"/>
      <c r="J15" s="1376"/>
      <c r="K15" s="1376"/>
      <c r="L15" s="1376"/>
      <c r="M15" s="1376"/>
      <c r="N15" s="1376"/>
      <c r="O15" s="1376"/>
      <c r="P15" s="1376"/>
      <c r="Q15" s="1376"/>
      <c r="R15" s="1376"/>
      <c r="S15" s="1376"/>
      <c r="T15" s="1376"/>
      <c r="U15" s="1376"/>
      <c r="V15" s="1376"/>
      <c r="W15" s="1376"/>
      <c r="X15" s="1376"/>
      <c r="Y15" s="1376"/>
      <c r="Z15" s="1376"/>
      <c r="AA15" s="1376"/>
      <c r="AB15" s="1376"/>
      <c r="AC15" s="1376"/>
      <c r="AD15" s="1376"/>
      <c r="AE15" s="1376"/>
      <c r="AF15" s="1376"/>
      <c r="AG15" s="1376"/>
      <c r="AH15" s="1376"/>
      <c r="AI15" s="1376"/>
      <c r="AJ15" s="1376"/>
      <c r="AK15" s="1376"/>
      <c r="AL15" s="1376"/>
      <c r="AM15" s="1376"/>
      <c r="AN15" s="1376"/>
      <c r="AO15" s="1376"/>
      <c r="AP15" s="1376"/>
      <c r="AQ15" s="1376"/>
      <c r="AR15" s="1376"/>
      <c r="AS15" s="1376"/>
      <c r="AT15" s="1376"/>
      <c r="AU15" s="137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1352"/>
      <c r="BU15" s="179"/>
      <c r="BV15" s="179"/>
      <c r="BW15" s="1362"/>
      <c r="BX15" s="1362"/>
      <c r="BY15" s="1362"/>
      <c r="BZ15" s="1362"/>
      <c r="CA15" s="1362"/>
      <c r="CB15" s="1362"/>
      <c r="CC15" s="266"/>
    </row>
    <row r="16" spans="1:81" s="72" customFormat="1" ht="30" customHeight="1">
      <c r="A16" s="73"/>
      <c r="B16" s="425"/>
      <c r="C16" s="1373"/>
      <c r="D16" s="1361"/>
      <c r="E16" s="1361"/>
      <c r="F16" s="1374"/>
      <c r="G16" s="1375"/>
      <c r="H16" s="1374"/>
      <c r="I16" s="1374"/>
      <c r="J16" s="1374"/>
      <c r="K16" s="1374"/>
      <c r="L16" s="1374"/>
      <c r="M16" s="426"/>
      <c r="N16" s="1374"/>
      <c r="O16" s="1374"/>
      <c r="P16" s="1374"/>
      <c r="Q16" s="1374"/>
      <c r="R16" s="1374"/>
      <c r="S16" s="1374"/>
      <c r="T16" s="426"/>
      <c r="U16" s="426"/>
      <c r="V16" s="426"/>
      <c r="W16" s="426"/>
      <c r="X16" s="426"/>
      <c r="Y16" s="426"/>
      <c r="Z16" s="426"/>
      <c r="AA16" s="426"/>
      <c r="AB16" s="426"/>
      <c r="AC16" s="426"/>
      <c r="AD16" s="1352"/>
      <c r="AE16" s="1352"/>
      <c r="AF16" s="1352"/>
      <c r="AG16" s="1352"/>
      <c r="AH16" s="1352"/>
      <c r="AI16" s="1352"/>
      <c r="AJ16" s="1352"/>
      <c r="AK16" s="73"/>
      <c r="AL16" s="73"/>
      <c r="AM16" s="73"/>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1352"/>
      <c r="BU16" s="1370"/>
      <c r="BV16" s="426"/>
      <c r="BW16" s="426"/>
      <c r="BX16" s="426"/>
      <c r="BY16" s="426"/>
      <c r="BZ16" s="426"/>
      <c r="CA16" s="426"/>
      <c r="CB16" s="426"/>
      <c r="CC16" s="266"/>
    </row>
    <row r="17" spans="1:81" s="72" customFormat="1" ht="30" customHeight="1">
      <c r="A17" s="73"/>
      <c r="B17" s="425"/>
      <c r="C17" s="1373"/>
      <c r="D17" s="2259" t="s">
        <v>1488</v>
      </c>
      <c r="E17" s="2259"/>
      <c r="F17" s="2254" t="s">
        <v>1544</v>
      </c>
      <c r="G17" s="2254"/>
      <c r="H17" s="2254"/>
      <c r="I17" s="2254"/>
      <c r="J17" s="2254"/>
      <c r="K17" s="2254"/>
      <c r="L17" s="2254"/>
      <c r="M17" s="2254"/>
      <c r="N17" s="2254"/>
      <c r="O17" s="2254"/>
      <c r="P17" s="2254"/>
      <c r="Q17" s="2254"/>
      <c r="R17" s="2254"/>
      <c r="S17" s="2254"/>
      <c r="T17" s="2254"/>
      <c r="U17" s="2254"/>
      <c r="V17" s="2254"/>
      <c r="W17" s="2254"/>
      <c r="X17" s="2254"/>
      <c r="Y17" s="2254"/>
      <c r="Z17" s="2254"/>
      <c r="AA17" s="2254"/>
      <c r="AB17" s="2254"/>
      <c r="AC17" s="2254"/>
      <c r="AD17" s="2254"/>
      <c r="AE17" s="2254"/>
      <c r="AF17" s="2254"/>
      <c r="AG17" s="2254"/>
      <c r="AH17" s="2254"/>
      <c r="AI17" s="2254"/>
      <c r="AJ17" s="2254"/>
      <c r="AK17" s="2254"/>
      <c r="AL17" s="2254"/>
      <c r="AM17" s="2254"/>
      <c r="AN17" s="2254"/>
      <c r="AO17" s="2254"/>
      <c r="AP17" s="2254"/>
      <c r="AQ17" s="2254"/>
      <c r="AR17" s="2254"/>
      <c r="AS17" s="2254"/>
      <c r="AT17" s="2254"/>
      <c r="AU17" s="2254"/>
      <c r="AV17" s="426"/>
      <c r="AW17" s="426"/>
      <c r="AX17" s="426"/>
      <c r="AY17" s="426"/>
      <c r="AZ17" s="426"/>
      <c r="BA17" s="426"/>
      <c r="BB17" s="426"/>
      <c r="BC17" s="426"/>
      <c r="BD17" s="426"/>
      <c r="BE17" s="426"/>
      <c r="BF17" s="426"/>
      <c r="BG17" s="426"/>
      <c r="BH17" s="426"/>
      <c r="BI17" s="426"/>
      <c r="BJ17" s="426"/>
      <c r="BK17" s="426"/>
      <c r="BL17" s="426"/>
      <c r="BM17" s="426"/>
      <c r="BN17" s="426"/>
      <c r="BO17" s="426"/>
      <c r="BP17" s="426"/>
      <c r="BQ17" s="426"/>
      <c r="BR17" s="426"/>
      <c r="BS17" s="426"/>
      <c r="BT17" s="1352"/>
      <c r="BU17" s="2257" t="s">
        <v>1545</v>
      </c>
      <c r="BV17" s="2258"/>
      <c r="BW17" s="2248"/>
      <c r="BX17" s="2249"/>
      <c r="BY17" s="2250"/>
      <c r="BZ17" s="265"/>
      <c r="CA17" s="265"/>
      <c r="CB17" s="265"/>
      <c r="CC17" s="266"/>
    </row>
    <row r="18" spans="1:81" s="72" customFormat="1" ht="30" customHeight="1">
      <c r="A18" s="73"/>
      <c r="B18" s="425"/>
      <c r="C18" s="1373"/>
      <c r="D18" s="2259"/>
      <c r="E18" s="2259"/>
      <c r="F18" s="2254"/>
      <c r="G18" s="2254"/>
      <c r="H18" s="2254"/>
      <c r="I18" s="2254"/>
      <c r="J18" s="2254"/>
      <c r="K18" s="2254"/>
      <c r="L18" s="2254"/>
      <c r="M18" s="2254"/>
      <c r="N18" s="2254"/>
      <c r="O18" s="2254"/>
      <c r="P18" s="2254"/>
      <c r="Q18" s="2254"/>
      <c r="R18" s="2254"/>
      <c r="S18" s="2254"/>
      <c r="T18" s="2254"/>
      <c r="U18" s="2254"/>
      <c r="V18" s="2254"/>
      <c r="W18" s="2254"/>
      <c r="X18" s="2254"/>
      <c r="Y18" s="2254"/>
      <c r="Z18" s="2254"/>
      <c r="AA18" s="2254"/>
      <c r="AB18" s="2254"/>
      <c r="AC18" s="2254"/>
      <c r="AD18" s="2254"/>
      <c r="AE18" s="2254"/>
      <c r="AF18" s="2254"/>
      <c r="AG18" s="2254"/>
      <c r="AH18" s="2254"/>
      <c r="AI18" s="2254"/>
      <c r="AJ18" s="2254"/>
      <c r="AK18" s="2254"/>
      <c r="AL18" s="2254"/>
      <c r="AM18" s="2254"/>
      <c r="AN18" s="2254"/>
      <c r="AO18" s="2254"/>
      <c r="AP18" s="2254"/>
      <c r="AQ18" s="2254"/>
      <c r="AR18" s="2254"/>
      <c r="AS18" s="2254"/>
      <c r="AT18" s="2254"/>
      <c r="AU18" s="2254"/>
      <c r="AV18" s="426"/>
      <c r="AW18" s="426"/>
      <c r="AX18" s="426"/>
      <c r="AY18" s="426"/>
      <c r="AZ18" s="426"/>
      <c r="BA18" s="426"/>
      <c r="BB18" s="426"/>
      <c r="BC18" s="426"/>
      <c r="BD18" s="426"/>
      <c r="BE18" s="426"/>
      <c r="BF18" s="426"/>
      <c r="BG18" s="426"/>
      <c r="BH18" s="426"/>
      <c r="BI18" s="426"/>
      <c r="BJ18" s="426"/>
      <c r="BK18" s="426"/>
      <c r="BL18" s="426"/>
      <c r="BM18" s="426"/>
      <c r="BN18" s="426"/>
      <c r="BO18" s="426"/>
      <c r="BP18" s="426"/>
      <c r="BQ18" s="426"/>
      <c r="BR18" s="426"/>
      <c r="BS18" s="426"/>
      <c r="BT18" s="1352"/>
      <c r="BU18" s="2215"/>
      <c r="BV18" s="2258"/>
      <c r="BW18" s="2251"/>
      <c r="BX18" s="2252"/>
      <c r="BY18" s="2253"/>
      <c r="BZ18" s="265"/>
      <c r="CA18" s="265"/>
      <c r="CB18" s="265"/>
      <c r="CC18" s="266"/>
    </row>
    <row r="19" spans="1:81" s="72" customFormat="1" ht="30" customHeight="1">
      <c r="A19" s="73"/>
      <c r="B19" s="425"/>
      <c r="C19" s="1373"/>
      <c r="D19" s="1351"/>
      <c r="E19" s="1351"/>
      <c r="F19" s="1376"/>
      <c r="G19" s="1376"/>
      <c r="H19" s="1376"/>
      <c r="I19" s="1376"/>
      <c r="J19" s="1376"/>
      <c r="K19" s="1376"/>
      <c r="L19" s="1376"/>
      <c r="M19" s="1376"/>
      <c r="N19" s="1376"/>
      <c r="O19" s="1376"/>
      <c r="P19" s="1376"/>
      <c r="Q19" s="1376"/>
      <c r="R19" s="1376"/>
      <c r="S19" s="1376"/>
      <c r="T19" s="1376"/>
      <c r="U19" s="1376"/>
      <c r="V19" s="1376"/>
      <c r="W19" s="1376"/>
      <c r="X19" s="1376"/>
      <c r="Y19" s="1376"/>
      <c r="Z19" s="1376"/>
      <c r="AA19" s="1376"/>
      <c r="AB19" s="1376"/>
      <c r="AC19" s="1376"/>
      <c r="AD19" s="1376"/>
      <c r="AE19" s="1376"/>
      <c r="AF19" s="1376"/>
      <c r="AG19" s="1376"/>
      <c r="AH19" s="1376"/>
      <c r="AI19" s="1376"/>
      <c r="AJ19" s="1376"/>
      <c r="AK19" s="1376"/>
      <c r="AL19" s="1376"/>
      <c r="AM19" s="1376"/>
      <c r="AN19" s="1376"/>
      <c r="AO19" s="1376"/>
      <c r="AP19" s="1376"/>
      <c r="AQ19" s="1376"/>
      <c r="AR19" s="1376"/>
      <c r="AS19" s="1376"/>
      <c r="AT19" s="1376"/>
      <c r="AU19" s="1376"/>
      <c r="AV19" s="426"/>
      <c r="AW19" s="426"/>
      <c r="AX19" s="426"/>
      <c r="AY19" s="426"/>
      <c r="AZ19" s="426"/>
      <c r="BA19" s="426"/>
      <c r="BB19" s="426"/>
      <c r="BC19" s="426"/>
      <c r="BD19" s="426"/>
      <c r="BE19" s="426"/>
      <c r="BF19" s="426"/>
      <c r="BG19" s="426"/>
      <c r="BH19" s="426"/>
      <c r="BI19" s="426"/>
      <c r="BJ19" s="426"/>
      <c r="BK19" s="426"/>
      <c r="BL19" s="426"/>
      <c r="BM19" s="426"/>
      <c r="BN19" s="426"/>
      <c r="BO19" s="426"/>
      <c r="BP19" s="426"/>
      <c r="BQ19" s="426"/>
      <c r="BR19" s="426"/>
      <c r="BS19" s="426"/>
      <c r="BT19" s="1352"/>
      <c r="BU19" s="179"/>
      <c r="BV19" s="179"/>
      <c r="BW19" s="1362"/>
      <c r="BX19" s="1362"/>
      <c r="BY19" s="1362"/>
      <c r="BZ19" s="1362"/>
      <c r="CA19" s="1362"/>
      <c r="CB19" s="1362"/>
      <c r="CC19" s="266"/>
    </row>
    <row r="20" spans="1:81" s="72" customFormat="1" ht="30" customHeight="1">
      <c r="A20" s="73"/>
      <c r="B20" s="425"/>
      <c r="C20" s="1373"/>
      <c r="D20" s="1361"/>
      <c r="E20" s="1361"/>
      <c r="F20" s="1374"/>
      <c r="G20" s="1375"/>
      <c r="H20" s="1374"/>
      <c r="I20" s="1374"/>
      <c r="J20" s="1374"/>
      <c r="K20" s="1374"/>
      <c r="L20" s="1374"/>
      <c r="M20" s="426"/>
      <c r="N20" s="1374"/>
      <c r="O20" s="1374"/>
      <c r="P20" s="1374"/>
      <c r="Q20" s="1374"/>
      <c r="R20" s="1374"/>
      <c r="S20" s="1374"/>
      <c r="T20" s="426"/>
      <c r="U20" s="426"/>
      <c r="V20" s="426"/>
      <c r="W20" s="426"/>
      <c r="X20" s="426"/>
      <c r="Y20" s="426"/>
      <c r="Z20" s="426"/>
      <c r="AA20" s="426"/>
      <c r="AB20" s="426"/>
      <c r="AC20" s="426"/>
      <c r="AD20" s="1352"/>
      <c r="AE20" s="1352"/>
      <c r="AF20" s="1352"/>
      <c r="AG20" s="1352"/>
      <c r="AH20" s="1352"/>
      <c r="AI20" s="1352"/>
      <c r="AJ20" s="1352"/>
      <c r="AK20" s="73"/>
      <c r="AL20" s="73"/>
      <c r="AM20" s="73"/>
      <c r="AN20" s="426"/>
      <c r="AO20" s="426"/>
      <c r="AP20" s="426"/>
      <c r="AQ20" s="426"/>
      <c r="AR20" s="426"/>
      <c r="AS20" s="426"/>
      <c r="AT20" s="426"/>
      <c r="AU20" s="426"/>
      <c r="AV20" s="426"/>
      <c r="AW20" s="426"/>
      <c r="AX20" s="426"/>
      <c r="AY20" s="426"/>
      <c r="AZ20" s="426"/>
      <c r="BA20" s="426"/>
      <c r="BB20" s="426"/>
      <c r="BC20" s="426"/>
      <c r="BD20" s="426"/>
      <c r="BE20" s="426"/>
      <c r="BF20" s="426"/>
      <c r="BG20" s="426"/>
      <c r="BH20" s="426"/>
      <c r="BI20" s="426"/>
      <c r="BJ20" s="426"/>
      <c r="BK20" s="426"/>
      <c r="BL20" s="426"/>
      <c r="BM20" s="426"/>
      <c r="BN20" s="426"/>
      <c r="BO20" s="426"/>
      <c r="BP20" s="426"/>
      <c r="BQ20" s="426"/>
      <c r="BR20" s="426"/>
      <c r="BS20" s="426"/>
      <c r="BT20" s="1352"/>
      <c r="BU20" s="73"/>
      <c r="BV20" s="426"/>
      <c r="BW20" s="426"/>
      <c r="BX20" s="426"/>
      <c r="BY20" s="426"/>
      <c r="BZ20" s="426"/>
      <c r="CA20" s="426"/>
      <c r="CB20" s="426"/>
      <c r="CC20" s="266"/>
    </row>
    <row r="21" spans="1:81" s="73" customFormat="1" ht="30" customHeight="1">
      <c r="B21" s="425"/>
      <c r="C21" s="1373"/>
      <c r="D21" s="2259" t="s">
        <v>1546</v>
      </c>
      <c r="E21" s="2259"/>
      <c r="F21" s="2254" t="s">
        <v>1547</v>
      </c>
      <c r="G21" s="2254"/>
      <c r="H21" s="2254"/>
      <c r="I21" s="2254"/>
      <c r="J21" s="2254"/>
      <c r="K21" s="2254"/>
      <c r="L21" s="2254"/>
      <c r="M21" s="2254"/>
      <c r="N21" s="2254"/>
      <c r="O21" s="2254"/>
      <c r="P21" s="2254"/>
      <c r="Q21" s="2254"/>
      <c r="R21" s="2254"/>
      <c r="S21" s="2254"/>
      <c r="T21" s="2254"/>
      <c r="U21" s="2254"/>
      <c r="V21" s="2254"/>
      <c r="W21" s="2254"/>
      <c r="X21" s="2254"/>
      <c r="Y21" s="2254"/>
      <c r="Z21" s="2254"/>
      <c r="AA21" s="2254"/>
      <c r="AB21" s="2254"/>
      <c r="AC21" s="2254"/>
      <c r="AD21" s="2254"/>
      <c r="AE21" s="2254"/>
      <c r="AF21" s="2254"/>
      <c r="AG21" s="2254"/>
      <c r="AH21" s="2254"/>
      <c r="AI21" s="2254"/>
      <c r="AJ21" s="2254"/>
      <c r="AK21" s="2254"/>
      <c r="AL21" s="2254"/>
      <c r="AM21" s="2254"/>
      <c r="AN21" s="2254"/>
      <c r="AO21" s="2254"/>
      <c r="AP21" s="2254"/>
      <c r="AQ21" s="2254"/>
      <c r="AR21" s="2254"/>
      <c r="AS21" s="2254"/>
      <c r="AT21" s="2254"/>
      <c r="AU21" s="2254"/>
      <c r="AV21" s="426"/>
      <c r="AW21" s="426"/>
      <c r="AX21" s="426"/>
      <c r="AY21" s="426"/>
      <c r="AZ21" s="426"/>
      <c r="BA21" s="426"/>
      <c r="BB21" s="426"/>
      <c r="BC21" s="426"/>
      <c r="BD21" s="426"/>
      <c r="BE21" s="426"/>
      <c r="BF21" s="426"/>
      <c r="BG21" s="426"/>
      <c r="BH21" s="426"/>
      <c r="BI21" s="426"/>
      <c r="BJ21" s="426"/>
      <c r="BK21" s="426"/>
      <c r="BL21" s="426"/>
      <c r="BM21" s="426"/>
      <c r="BN21" s="426"/>
      <c r="BO21" s="426"/>
      <c r="BP21" s="426"/>
      <c r="BQ21" s="426"/>
      <c r="BR21" s="426"/>
      <c r="BS21" s="426"/>
      <c r="BT21" s="1352"/>
      <c r="BU21" s="2257" t="s">
        <v>1399</v>
      </c>
      <c r="BV21" s="2258"/>
      <c r="BW21" s="2248"/>
      <c r="BX21" s="2249"/>
      <c r="BY21" s="2250"/>
      <c r="BZ21" s="265"/>
      <c r="CA21" s="265"/>
      <c r="CB21" s="265"/>
      <c r="CC21" s="266"/>
    </row>
    <row r="22" spans="1:81" s="72" customFormat="1" ht="30" customHeight="1">
      <c r="A22" s="73"/>
      <c r="B22" s="425"/>
      <c r="C22" s="1373"/>
      <c r="D22" s="2259"/>
      <c r="E22" s="2259"/>
      <c r="F22" s="2254"/>
      <c r="G22" s="2254"/>
      <c r="H22" s="2254"/>
      <c r="I22" s="2254"/>
      <c r="J22" s="2254"/>
      <c r="K22" s="2254"/>
      <c r="L22" s="2254"/>
      <c r="M22" s="2254"/>
      <c r="N22" s="2254"/>
      <c r="O22" s="2254"/>
      <c r="P22" s="2254"/>
      <c r="Q22" s="2254"/>
      <c r="R22" s="2254"/>
      <c r="S22" s="2254"/>
      <c r="T22" s="2254"/>
      <c r="U22" s="2254"/>
      <c r="V22" s="2254"/>
      <c r="W22" s="2254"/>
      <c r="X22" s="2254"/>
      <c r="Y22" s="2254"/>
      <c r="Z22" s="2254"/>
      <c r="AA22" s="2254"/>
      <c r="AB22" s="2254"/>
      <c r="AC22" s="2254"/>
      <c r="AD22" s="2254"/>
      <c r="AE22" s="2254"/>
      <c r="AF22" s="2254"/>
      <c r="AG22" s="2254"/>
      <c r="AH22" s="2254"/>
      <c r="AI22" s="2254"/>
      <c r="AJ22" s="2254"/>
      <c r="AK22" s="2254"/>
      <c r="AL22" s="2254"/>
      <c r="AM22" s="2254"/>
      <c r="AN22" s="2254"/>
      <c r="AO22" s="2254"/>
      <c r="AP22" s="2254"/>
      <c r="AQ22" s="2254"/>
      <c r="AR22" s="2254"/>
      <c r="AS22" s="2254"/>
      <c r="AT22" s="2254"/>
      <c r="AU22" s="2254"/>
      <c r="AV22" s="426"/>
      <c r="AW22" s="426"/>
      <c r="AX22" s="426"/>
      <c r="AY22" s="426"/>
      <c r="AZ22" s="426"/>
      <c r="BA22" s="426"/>
      <c r="BB22" s="426"/>
      <c r="BC22" s="426"/>
      <c r="BD22" s="426"/>
      <c r="BE22" s="426"/>
      <c r="BF22" s="426"/>
      <c r="BG22" s="426"/>
      <c r="BH22" s="426"/>
      <c r="BI22" s="426"/>
      <c r="BJ22" s="426"/>
      <c r="BK22" s="426"/>
      <c r="BL22" s="426"/>
      <c r="BM22" s="426"/>
      <c r="BN22" s="426"/>
      <c r="BO22" s="426"/>
      <c r="BP22" s="426"/>
      <c r="BQ22" s="426"/>
      <c r="BR22" s="426"/>
      <c r="BS22" s="426"/>
      <c r="BT22" s="1352"/>
      <c r="BU22" s="2215"/>
      <c r="BV22" s="2258"/>
      <c r="BW22" s="2251"/>
      <c r="BX22" s="2252"/>
      <c r="BY22" s="2253"/>
      <c r="BZ22" s="265"/>
      <c r="CA22" s="265"/>
      <c r="CB22" s="265"/>
      <c r="CC22" s="266"/>
    </row>
    <row r="23" spans="1:81" s="72" customFormat="1" ht="30" customHeight="1">
      <c r="A23" s="73"/>
      <c r="B23" s="425"/>
      <c r="C23" s="1373"/>
      <c r="D23" s="1351"/>
      <c r="E23" s="1351"/>
      <c r="F23" s="1376"/>
      <c r="G23" s="1376"/>
      <c r="H23" s="1376"/>
      <c r="I23" s="1376"/>
      <c r="J23" s="1376"/>
      <c r="K23" s="1376"/>
      <c r="L23" s="1376"/>
      <c r="M23" s="1376"/>
      <c r="N23" s="1376"/>
      <c r="O23" s="1376"/>
      <c r="P23" s="1376"/>
      <c r="Q23" s="1376"/>
      <c r="R23" s="1376"/>
      <c r="S23" s="1376"/>
      <c r="T23" s="1376"/>
      <c r="U23" s="1376"/>
      <c r="V23" s="1376"/>
      <c r="W23" s="1376"/>
      <c r="X23" s="1376"/>
      <c r="Y23" s="1376"/>
      <c r="Z23" s="1376"/>
      <c r="AA23" s="1376"/>
      <c r="AB23" s="1376"/>
      <c r="AC23" s="1376"/>
      <c r="AD23" s="1376"/>
      <c r="AE23" s="1376"/>
      <c r="AF23" s="1376"/>
      <c r="AG23" s="1376"/>
      <c r="AH23" s="1376"/>
      <c r="AI23" s="1376"/>
      <c r="AJ23" s="1376"/>
      <c r="AK23" s="1376"/>
      <c r="AL23" s="1376"/>
      <c r="AM23" s="1376"/>
      <c r="AN23" s="1376"/>
      <c r="AO23" s="1376"/>
      <c r="AP23" s="1376"/>
      <c r="AQ23" s="1376"/>
      <c r="AR23" s="1376"/>
      <c r="AS23" s="1376"/>
      <c r="AT23" s="1376"/>
      <c r="AU23" s="1376"/>
      <c r="AV23" s="426"/>
      <c r="AW23" s="426"/>
      <c r="AX23" s="426"/>
      <c r="AY23" s="426"/>
      <c r="AZ23" s="426"/>
      <c r="BA23" s="426"/>
      <c r="BB23" s="426"/>
      <c r="BC23" s="426"/>
      <c r="BD23" s="426"/>
      <c r="BE23" s="426"/>
      <c r="BF23" s="426"/>
      <c r="BG23" s="426"/>
      <c r="BH23" s="426"/>
      <c r="BI23" s="426"/>
      <c r="BJ23" s="426"/>
      <c r="BK23" s="426"/>
      <c r="BL23" s="426"/>
      <c r="BM23" s="426"/>
      <c r="BN23" s="426"/>
      <c r="BO23" s="426"/>
      <c r="BP23" s="426"/>
      <c r="BQ23" s="426"/>
      <c r="BR23" s="426"/>
      <c r="BS23" s="426"/>
      <c r="BT23" s="1352"/>
      <c r="BU23" s="179"/>
      <c r="BV23" s="179"/>
      <c r="BW23" s="1362"/>
      <c r="BX23" s="1362"/>
      <c r="BY23" s="1362"/>
      <c r="BZ23" s="1362"/>
      <c r="CA23" s="1362"/>
      <c r="CB23" s="1362"/>
      <c r="CC23" s="266"/>
    </row>
    <row r="24" spans="1:81" s="72" customFormat="1" ht="30" customHeight="1">
      <c r="A24" s="73"/>
      <c r="B24" s="425"/>
      <c r="C24" s="1373"/>
      <c r="D24" s="1361"/>
      <c r="E24" s="1361"/>
      <c r="F24" s="1374"/>
      <c r="G24" s="1375"/>
      <c r="H24" s="1374"/>
      <c r="I24" s="1374"/>
      <c r="J24" s="1374"/>
      <c r="K24" s="1374"/>
      <c r="L24" s="1374"/>
      <c r="M24" s="426"/>
      <c r="N24" s="1374"/>
      <c r="O24" s="1374"/>
      <c r="P24" s="1374"/>
      <c r="Q24" s="1374"/>
      <c r="R24" s="1374"/>
      <c r="S24" s="1374"/>
      <c r="T24" s="426"/>
      <c r="U24" s="426"/>
      <c r="V24" s="426"/>
      <c r="W24" s="426"/>
      <c r="X24" s="426"/>
      <c r="Y24" s="426"/>
      <c r="Z24" s="426"/>
      <c r="AA24" s="426"/>
      <c r="AB24" s="426"/>
      <c r="AC24" s="426"/>
      <c r="AD24" s="1352"/>
      <c r="AE24" s="1352"/>
      <c r="AF24" s="1352"/>
      <c r="AG24" s="1352"/>
      <c r="AH24" s="1352"/>
      <c r="AI24" s="1352"/>
      <c r="AJ24" s="1352"/>
      <c r="AK24" s="73"/>
      <c r="AL24" s="73"/>
      <c r="AM24" s="73"/>
      <c r="AN24" s="426"/>
      <c r="AO24" s="426"/>
      <c r="AP24" s="426"/>
      <c r="AQ24" s="426"/>
      <c r="AR24" s="426"/>
      <c r="AS24" s="426"/>
      <c r="AT24" s="426"/>
      <c r="AU24" s="426"/>
      <c r="AV24" s="426"/>
      <c r="AW24" s="426"/>
      <c r="AX24" s="426"/>
      <c r="AY24" s="426"/>
      <c r="AZ24" s="426"/>
      <c r="BA24" s="426"/>
      <c r="BB24" s="426"/>
      <c r="BC24" s="426"/>
      <c r="BD24" s="426"/>
      <c r="BE24" s="426"/>
      <c r="BF24" s="426"/>
      <c r="BG24" s="426"/>
      <c r="BH24" s="426"/>
      <c r="BI24" s="426"/>
      <c r="BJ24" s="426"/>
      <c r="BK24" s="426"/>
      <c r="BL24" s="426"/>
      <c r="BM24" s="426"/>
      <c r="BN24" s="426"/>
      <c r="BO24" s="426"/>
      <c r="BP24" s="426"/>
      <c r="BQ24" s="426"/>
      <c r="BR24" s="426"/>
      <c r="BS24" s="426"/>
      <c r="BT24" s="1352"/>
      <c r="BU24" s="1370"/>
      <c r="BV24" s="426"/>
      <c r="BW24" s="426"/>
      <c r="BX24" s="426"/>
      <c r="BY24" s="426"/>
      <c r="BZ24" s="426"/>
      <c r="CA24" s="426"/>
      <c r="CB24" s="426"/>
      <c r="CC24" s="266"/>
    </row>
    <row r="25" spans="1:81" s="73" customFormat="1" ht="30" customHeight="1">
      <c r="B25" s="425"/>
      <c r="C25" s="1373"/>
      <c r="D25" s="2259" t="s">
        <v>1548</v>
      </c>
      <c r="E25" s="2259"/>
      <c r="F25" s="2254" t="s">
        <v>1549</v>
      </c>
      <c r="G25" s="2254"/>
      <c r="H25" s="2254"/>
      <c r="I25" s="2254"/>
      <c r="J25" s="2254"/>
      <c r="K25" s="2254"/>
      <c r="L25" s="2254"/>
      <c r="M25" s="2254"/>
      <c r="N25" s="2254"/>
      <c r="O25" s="2254"/>
      <c r="P25" s="2254"/>
      <c r="Q25" s="2254"/>
      <c r="R25" s="2254"/>
      <c r="S25" s="2254"/>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2254"/>
      <c r="AR25" s="2254"/>
      <c r="AS25" s="2254"/>
      <c r="AT25" s="2254"/>
      <c r="AU25" s="2254"/>
      <c r="AV25" s="426"/>
      <c r="AW25" s="426"/>
      <c r="AX25" s="426"/>
      <c r="AY25" s="426"/>
      <c r="AZ25" s="426"/>
      <c r="BA25" s="426"/>
      <c r="BB25" s="426"/>
      <c r="BC25" s="426"/>
      <c r="BD25" s="426"/>
      <c r="BE25" s="426"/>
      <c r="BF25" s="426"/>
      <c r="BG25" s="426"/>
      <c r="BH25" s="426"/>
      <c r="BI25" s="426"/>
      <c r="BJ25" s="426"/>
      <c r="BK25" s="426"/>
      <c r="BL25" s="426"/>
      <c r="BM25" s="426"/>
      <c r="BN25" s="426"/>
      <c r="BO25" s="426"/>
      <c r="BP25" s="426"/>
      <c r="BQ25" s="426"/>
      <c r="BR25" s="426"/>
      <c r="BS25" s="426"/>
      <c r="BT25" s="1352"/>
      <c r="BU25" s="2257" t="s">
        <v>1550</v>
      </c>
      <c r="BV25" s="2258"/>
      <c r="BW25" s="2248"/>
      <c r="BX25" s="2249"/>
      <c r="BY25" s="2250"/>
      <c r="BZ25" s="265"/>
      <c r="CA25" s="265"/>
      <c r="CB25" s="265"/>
      <c r="CC25" s="266"/>
    </row>
    <row r="26" spans="1:81" s="73" customFormat="1" ht="30" customHeight="1">
      <c r="B26" s="425"/>
      <c r="C26" s="1373"/>
      <c r="D26" s="2259"/>
      <c r="E26" s="2259"/>
      <c r="F26" s="2254"/>
      <c r="G26" s="2254"/>
      <c r="H26" s="2254"/>
      <c r="I26" s="2254"/>
      <c r="J26" s="2254"/>
      <c r="K26" s="2254"/>
      <c r="L26" s="2254"/>
      <c r="M26" s="2254"/>
      <c r="N26" s="2254"/>
      <c r="O26" s="2254"/>
      <c r="P26" s="2254"/>
      <c r="Q26" s="2254"/>
      <c r="R26" s="2254"/>
      <c r="S26" s="2254"/>
      <c r="T26" s="2254"/>
      <c r="U26" s="2254"/>
      <c r="V26" s="2254"/>
      <c r="W26" s="2254"/>
      <c r="X26" s="2254"/>
      <c r="Y26" s="2254"/>
      <c r="Z26" s="2254"/>
      <c r="AA26" s="2254"/>
      <c r="AB26" s="2254"/>
      <c r="AC26" s="2254"/>
      <c r="AD26" s="2254"/>
      <c r="AE26" s="2254"/>
      <c r="AF26" s="2254"/>
      <c r="AG26" s="2254"/>
      <c r="AH26" s="2254"/>
      <c r="AI26" s="2254"/>
      <c r="AJ26" s="2254"/>
      <c r="AK26" s="2254"/>
      <c r="AL26" s="2254"/>
      <c r="AM26" s="2254"/>
      <c r="AN26" s="2254"/>
      <c r="AO26" s="2254"/>
      <c r="AP26" s="2254"/>
      <c r="AQ26" s="2254"/>
      <c r="AR26" s="2254"/>
      <c r="AS26" s="2254"/>
      <c r="AT26" s="2254"/>
      <c r="AU26" s="2254"/>
      <c r="AV26" s="426"/>
      <c r="AW26" s="426"/>
      <c r="AX26" s="426"/>
      <c r="AY26" s="426"/>
      <c r="AZ26" s="426"/>
      <c r="BA26" s="426"/>
      <c r="BB26" s="426"/>
      <c r="BC26" s="426"/>
      <c r="BD26" s="426"/>
      <c r="BE26" s="426"/>
      <c r="BF26" s="426"/>
      <c r="BG26" s="426"/>
      <c r="BH26" s="426"/>
      <c r="BI26" s="426"/>
      <c r="BJ26" s="426"/>
      <c r="BK26" s="426"/>
      <c r="BL26" s="426"/>
      <c r="BM26" s="426"/>
      <c r="BN26" s="426"/>
      <c r="BO26" s="426"/>
      <c r="BP26" s="426"/>
      <c r="BQ26" s="426"/>
      <c r="BR26" s="426"/>
      <c r="BS26" s="426"/>
      <c r="BT26" s="1352"/>
      <c r="BU26" s="2215"/>
      <c r="BV26" s="2258"/>
      <c r="BW26" s="2251"/>
      <c r="BX26" s="2252"/>
      <c r="BY26" s="2253"/>
      <c r="BZ26" s="265"/>
      <c r="CA26" s="265"/>
      <c r="CB26" s="265"/>
      <c r="CC26" s="266"/>
    </row>
    <row r="27" spans="1:81" s="73" customFormat="1" ht="30" customHeight="1">
      <c r="B27" s="425"/>
      <c r="C27" s="1373"/>
      <c r="D27" s="1351"/>
      <c r="E27" s="1351"/>
      <c r="F27" s="1376"/>
      <c r="G27" s="1376"/>
      <c r="H27" s="1376"/>
      <c r="I27" s="1376"/>
      <c r="J27" s="1376"/>
      <c r="K27" s="1376"/>
      <c r="L27" s="1376"/>
      <c r="M27" s="1376"/>
      <c r="N27" s="1376"/>
      <c r="O27" s="1376"/>
      <c r="P27" s="1376"/>
      <c r="Q27" s="1376"/>
      <c r="R27" s="1376"/>
      <c r="S27" s="1376"/>
      <c r="T27" s="1376"/>
      <c r="U27" s="1376"/>
      <c r="V27" s="1376"/>
      <c r="W27" s="1376"/>
      <c r="X27" s="1376"/>
      <c r="Y27" s="1376"/>
      <c r="Z27" s="1376"/>
      <c r="AA27" s="1376"/>
      <c r="AB27" s="1376"/>
      <c r="AC27" s="1376"/>
      <c r="AD27" s="1376"/>
      <c r="AE27" s="1376"/>
      <c r="AF27" s="1376"/>
      <c r="AG27" s="1376"/>
      <c r="AH27" s="1376"/>
      <c r="AI27" s="1376"/>
      <c r="AJ27" s="1376"/>
      <c r="AK27" s="1376"/>
      <c r="AL27" s="1376"/>
      <c r="AM27" s="1376"/>
      <c r="AN27" s="1376"/>
      <c r="AO27" s="1376"/>
      <c r="AP27" s="1376"/>
      <c r="AQ27" s="1376"/>
      <c r="AR27" s="1376"/>
      <c r="AS27" s="1376"/>
      <c r="AT27" s="1376"/>
      <c r="AU27" s="1376"/>
      <c r="AV27" s="426"/>
      <c r="AW27" s="426"/>
      <c r="AX27" s="426"/>
      <c r="AY27" s="426"/>
      <c r="AZ27" s="426"/>
      <c r="BA27" s="426"/>
      <c r="BB27" s="426"/>
      <c r="BC27" s="426"/>
      <c r="BD27" s="426"/>
      <c r="BE27" s="426"/>
      <c r="BF27" s="426"/>
      <c r="BG27" s="426"/>
      <c r="BH27" s="426"/>
      <c r="BI27" s="426"/>
      <c r="BJ27" s="426"/>
      <c r="BK27" s="426"/>
      <c r="BL27" s="426"/>
      <c r="BM27" s="426"/>
      <c r="BN27" s="426"/>
      <c r="BO27" s="426"/>
      <c r="BP27" s="426"/>
      <c r="BQ27" s="426"/>
      <c r="BR27" s="426"/>
      <c r="BS27" s="426"/>
      <c r="BT27" s="1352"/>
      <c r="BU27" s="179"/>
      <c r="BV27" s="179"/>
      <c r="BW27" s="1362"/>
      <c r="BX27" s="1362"/>
      <c r="BY27" s="1362"/>
      <c r="BZ27" s="1362"/>
      <c r="CA27" s="1362"/>
      <c r="CB27" s="1362"/>
      <c r="CC27" s="266"/>
    </row>
    <row r="28" spans="1:81" s="73" customFormat="1" ht="30" customHeight="1">
      <c r="B28" s="425"/>
      <c r="C28" s="1373"/>
      <c r="D28" s="1361"/>
      <c r="E28" s="1361"/>
      <c r="F28" s="1374"/>
      <c r="G28" s="1375"/>
      <c r="H28" s="1374"/>
      <c r="I28" s="1374"/>
      <c r="J28" s="1374"/>
      <c r="K28" s="1374"/>
      <c r="L28" s="1374"/>
      <c r="M28" s="426"/>
      <c r="N28" s="1374"/>
      <c r="O28" s="1374"/>
      <c r="P28" s="1374"/>
      <c r="Q28" s="1374"/>
      <c r="R28" s="1374"/>
      <c r="S28" s="1374"/>
      <c r="T28" s="426"/>
      <c r="U28" s="426"/>
      <c r="V28" s="426"/>
      <c r="W28" s="426"/>
      <c r="X28" s="426"/>
      <c r="Y28" s="426"/>
      <c r="Z28" s="426"/>
      <c r="AA28" s="426"/>
      <c r="AB28" s="426"/>
      <c r="AC28" s="426"/>
      <c r="AD28" s="1352"/>
      <c r="AE28" s="1352"/>
      <c r="AF28" s="1352"/>
      <c r="AG28" s="1352"/>
      <c r="AH28" s="1352"/>
      <c r="AI28" s="1352"/>
      <c r="AJ28" s="1352"/>
      <c r="AN28" s="426"/>
      <c r="AO28" s="426"/>
      <c r="AP28" s="426"/>
      <c r="AQ28" s="426"/>
      <c r="AR28" s="426"/>
      <c r="AS28" s="426"/>
      <c r="AT28" s="426"/>
      <c r="AU28" s="426"/>
      <c r="AV28" s="426"/>
      <c r="AW28" s="426"/>
      <c r="AX28" s="426"/>
      <c r="AY28" s="426"/>
      <c r="AZ28" s="426"/>
      <c r="BA28" s="426"/>
      <c r="BB28" s="426"/>
      <c r="BC28" s="426"/>
      <c r="BD28" s="426"/>
      <c r="BE28" s="426"/>
      <c r="BF28" s="426"/>
      <c r="BG28" s="426"/>
      <c r="BH28" s="426"/>
      <c r="BI28" s="426"/>
      <c r="BJ28" s="426"/>
      <c r="BK28" s="426"/>
      <c r="BL28" s="426"/>
      <c r="BM28" s="426"/>
      <c r="BN28" s="426"/>
      <c r="BO28" s="426"/>
      <c r="BP28" s="426"/>
      <c r="BQ28" s="426"/>
      <c r="BR28" s="426"/>
      <c r="BS28" s="426"/>
      <c r="BT28" s="1352"/>
      <c r="BU28" s="1370"/>
      <c r="BV28" s="426"/>
      <c r="BW28" s="426"/>
      <c r="BX28" s="426"/>
      <c r="BY28" s="426"/>
      <c r="BZ28" s="426"/>
      <c r="CA28" s="426"/>
      <c r="CB28" s="426"/>
      <c r="CC28" s="266"/>
    </row>
    <row r="29" spans="1:81" s="73" customFormat="1" ht="30" customHeight="1">
      <c r="B29" s="425"/>
      <c r="C29" s="1373"/>
      <c r="D29" s="2259" t="s">
        <v>1551</v>
      </c>
      <c r="E29" s="2259"/>
      <c r="F29" s="2254" t="s">
        <v>1552</v>
      </c>
      <c r="G29" s="2254"/>
      <c r="H29" s="2254"/>
      <c r="I29" s="2254"/>
      <c r="J29" s="2254"/>
      <c r="K29" s="2254"/>
      <c r="L29" s="2254"/>
      <c r="M29" s="2254"/>
      <c r="N29" s="2254"/>
      <c r="O29" s="2254"/>
      <c r="P29" s="2254"/>
      <c r="Q29" s="2254"/>
      <c r="R29" s="2254"/>
      <c r="S29" s="2254"/>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426"/>
      <c r="AW29" s="426"/>
      <c r="AX29" s="426"/>
      <c r="AY29" s="426"/>
      <c r="AZ29" s="426"/>
      <c r="BA29" s="426"/>
      <c r="BB29" s="426"/>
      <c r="BC29" s="426"/>
      <c r="BD29" s="426"/>
      <c r="BE29" s="426"/>
      <c r="BF29" s="426"/>
      <c r="BG29" s="426"/>
      <c r="BH29" s="426"/>
      <c r="BI29" s="426"/>
      <c r="BJ29" s="426"/>
      <c r="BK29" s="426"/>
      <c r="BL29" s="426"/>
      <c r="BM29" s="426"/>
      <c r="BN29" s="426"/>
      <c r="BO29" s="426"/>
      <c r="BP29" s="426"/>
      <c r="BQ29" s="426"/>
      <c r="BR29" s="426"/>
      <c r="BS29" s="426"/>
      <c r="BT29" s="1352"/>
      <c r="BU29" s="2257" t="s">
        <v>1553</v>
      </c>
      <c r="BV29" s="2258"/>
      <c r="BW29" s="2248"/>
      <c r="BX29" s="2249"/>
      <c r="BY29" s="2250"/>
      <c r="BZ29" s="265"/>
      <c r="CA29" s="265"/>
      <c r="CB29" s="265"/>
      <c r="CC29" s="266"/>
    </row>
    <row r="30" spans="1:81" s="73" customFormat="1" ht="30" customHeight="1">
      <c r="B30" s="425"/>
      <c r="C30" s="1373"/>
      <c r="D30" s="2259"/>
      <c r="E30" s="2259"/>
      <c r="F30" s="2254"/>
      <c r="G30" s="2254"/>
      <c r="H30" s="2254"/>
      <c r="I30" s="2254"/>
      <c r="J30" s="2254"/>
      <c r="K30" s="2254"/>
      <c r="L30" s="2254"/>
      <c r="M30" s="2254"/>
      <c r="N30" s="2254"/>
      <c r="O30" s="2254"/>
      <c r="P30" s="2254"/>
      <c r="Q30" s="2254"/>
      <c r="R30" s="2254"/>
      <c r="S30" s="2254"/>
      <c r="T30" s="2254"/>
      <c r="U30" s="2254"/>
      <c r="V30" s="2254"/>
      <c r="W30" s="2254"/>
      <c r="X30" s="2254"/>
      <c r="Y30" s="2254"/>
      <c r="Z30" s="2254"/>
      <c r="AA30" s="2254"/>
      <c r="AB30" s="2254"/>
      <c r="AC30" s="2254"/>
      <c r="AD30" s="2254"/>
      <c r="AE30" s="2254"/>
      <c r="AF30" s="2254"/>
      <c r="AG30" s="2254"/>
      <c r="AH30" s="2254"/>
      <c r="AI30" s="2254"/>
      <c r="AJ30" s="2254"/>
      <c r="AK30" s="2254"/>
      <c r="AL30" s="2254"/>
      <c r="AM30" s="2254"/>
      <c r="AN30" s="2254"/>
      <c r="AO30" s="2254"/>
      <c r="AP30" s="2254"/>
      <c r="AQ30" s="2254"/>
      <c r="AR30" s="2254"/>
      <c r="AS30" s="2254"/>
      <c r="AT30" s="2254"/>
      <c r="AU30" s="2254"/>
      <c r="AV30" s="426"/>
      <c r="AW30" s="426"/>
      <c r="AX30" s="426"/>
      <c r="AY30" s="426"/>
      <c r="AZ30" s="426"/>
      <c r="BA30" s="426"/>
      <c r="BB30" s="426"/>
      <c r="BC30" s="426"/>
      <c r="BD30" s="426"/>
      <c r="BE30" s="426"/>
      <c r="BF30" s="426"/>
      <c r="BG30" s="426"/>
      <c r="BH30" s="426"/>
      <c r="BI30" s="426"/>
      <c r="BJ30" s="426"/>
      <c r="BK30" s="426"/>
      <c r="BL30" s="426"/>
      <c r="BM30" s="426"/>
      <c r="BN30" s="426"/>
      <c r="BO30" s="426"/>
      <c r="BP30" s="426"/>
      <c r="BQ30" s="426"/>
      <c r="BR30" s="426"/>
      <c r="BS30" s="426"/>
      <c r="BT30" s="1352"/>
      <c r="BU30" s="2215"/>
      <c r="BV30" s="2258"/>
      <c r="BW30" s="2251"/>
      <c r="BX30" s="2252"/>
      <c r="BY30" s="2253"/>
      <c r="BZ30" s="265"/>
      <c r="CA30" s="265"/>
      <c r="CB30" s="265"/>
      <c r="CC30" s="266"/>
    </row>
    <row r="31" spans="1:81" s="73" customFormat="1" ht="30" customHeight="1">
      <c r="B31" s="425"/>
      <c r="C31" s="1373"/>
      <c r="D31" s="1351"/>
      <c r="E31" s="1351"/>
      <c r="F31" s="1376"/>
      <c r="G31" s="1376"/>
      <c r="H31" s="1376"/>
      <c r="I31" s="1376"/>
      <c r="J31" s="1376"/>
      <c r="K31" s="1376"/>
      <c r="L31" s="1376"/>
      <c r="M31" s="1376"/>
      <c r="N31" s="1376"/>
      <c r="O31" s="1376"/>
      <c r="P31" s="1376"/>
      <c r="Q31" s="1376"/>
      <c r="R31" s="1376"/>
      <c r="S31" s="1376"/>
      <c r="T31" s="1376"/>
      <c r="U31" s="1376"/>
      <c r="V31" s="1376"/>
      <c r="W31" s="1376"/>
      <c r="X31" s="1376"/>
      <c r="Y31" s="1376"/>
      <c r="Z31" s="1376"/>
      <c r="AA31" s="1376"/>
      <c r="AB31" s="1376"/>
      <c r="AC31" s="1376"/>
      <c r="AD31" s="1376"/>
      <c r="AE31" s="1376"/>
      <c r="AF31" s="1376"/>
      <c r="AG31" s="1376"/>
      <c r="AH31" s="1376"/>
      <c r="AI31" s="1376"/>
      <c r="AJ31" s="1376"/>
      <c r="AK31" s="1376"/>
      <c r="AL31" s="1376"/>
      <c r="AM31" s="1376"/>
      <c r="AN31" s="1376"/>
      <c r="AO31" s="1376"/>
      <c r="AP31" s="1376"/>
      <c r="AQ31" s="1376"/>
      <c r="AR31" s="1376"/>
      <c r="AS31" s="1376"/>
      <c r="AT31" s="1376"/>
      <c r="AU31" s="1376"/>
      <c r="AV31" s="426"/>
      <c r="AW31" s="426"/>
      <c r="AX31" s="426"/>
      <c r="AY31" s="426"/>
      <c r="AZ31" s="426"/>
      <c r="BA31" s="426"/>
      <c r="BB31" s="426"/>
      <c r="BC31" s="426"/>
      <c r="BD31" s="426"/>
      <c r="BE31" s="426"/>
      <c r="BF31" s="426"/>
      <c r="BG31" s="426"/>
      <c r="BH31" s="426"/>
      <c r="BI31" s="426"/>
      <c r="BJ31" s="426"/>
      <c r="BK31" s="426"/>
      <c r="BL31" s="426"/>
      <c r="BM31" s="426"/>
      <c r="BN31" s="426"/>
      <c r="BO31" s="426"/>
      <c r="BP31" s="426"/>
      <c r="BQ31" s="426"/>
      <c r="BR31" s="426"/>
      <c r="BS31" s="426"/>
      <c r="BT31" s="1352"/>
      <c r="BU31" s="179"/>
      <c r="BV31" s="179"/>
      <c r="BW31" s="1362"/>
      <c r="BX31" s="1362"/>
      <c r="BY31" s="1362"/>
      <c r="BZ31" s="1362"/>
      <c r="CA31" s="1362"/>
      <c r="CB31" s="1362"/>
      <c r="CC31" s="266"/>
    </row>
    <row r="32" spans="1:81" s="73" customFormat="1" ht="30" customHeight="1">
      <c r="B32" s="425"/>
      <c r="C32" s="1373"/>
      <c r="D32" s="1361"/>
      <c r="E32" s="1361"/>
      <c r="F32" s="1374"/>
      <c r="G32" s="1375"/>
      <c r="H32" s="1374"/>
      <c r="I32" s="1374"/>
      <c r="J32" s="1374"/>
      <c r="K32" s="1374"/>
      <c r="L32" s="1374"/>
      <c r="M32" s="426"/>
      <c r="N32" s="1374"/>
      <c r="O32" s="1374"/>
      <c r="P32" s="1374"/>
      <c r="Q32" s="1374"/>
      <c r="R32" s="1374"/>
      <c r="S32" s="1374"/>
      <c r="T32" s="426"/>
      <c r="U32" s="426"/>
      <c r="V32" s="426"/>
      <c r="W32" s="426"/>
      <c r="X32" s="426"/>
      <c r="Y32" s="426"/>
      <c r="Z32" s="426"/>
      <c r="AA32" s="426"/>
      <c r="AB32" s="426"/>
      <c r="AC32" s="426"/>
      <c r="AD32" s="1352"/>
      <c r="AE32" s="1352"/>
      <c r="AF32" s="1352"/>
      <c r="AG32" s="1352"/>
      <c r="AH32" s="1352"/>
      <c r="AI32" s="1352"/>
      <c r="AJ32" s="1352"/>
      <c r="AN32" s="426"/>
      <c r="AO32" s="426"/>
      <c r="AP32" s="426"/>
      <c r="AQ32" s="426"/>
      <c r="AR32" s="426"/>
      <c r="AS32" s="426"/>
      <c r="AT32" s="426"/>
      <c r="AU32" s="426"/>
      <c r="AV32" s="426"/>
      <c r="AW32" s="426"/>
      <c r="AX32" s="426"/>
      <c r="AY32" s="426"/>
      <c r="AZ32" s="426"/>
      <c r="BA32" s="426"/>
      <c r="BB32" s="426"/>
      <c r="BC32" s="426"/>
      <c r="BD32" s="426"/>
      <c r="BE32" s="426"/>
      <c r="BF32" s="426"/>
      <c r="BG32" s="426"/>
      <c r="BH32" s="426"/>
      <c r="BI32" s="426"/>
      <c r="BJ32" s="426"/>
      <c r="BK32" s="426"/>
      <c r="BL32" s="426"/>
      <c r="BM32" s="426"/>
      <c r="BN32" s="426"/>
      <c r="BO32" s="426"/>
      <c r="BP32" s="426"/>
      <c r="BQ32" s="426"/>
      <c r="BR32" s="426"/>
      <c r="BS32" s="426"/>
      <c r="BT32" s="1352"/>
      <c r="BU32" s="1370"/>
      <c r="BV32" s="426"/>
      <c r="BW32" s="426"/>
      <c r="BX32" s="426"/>
      <c r="BY32" s="426"/>
      <c r="BZ32" s="426"/>
      <c r="CA32" s="426"/>
      <c r="CB32" s="426"/>
      <c r="CC32" s="266"/>
    </row>
    <row r="33" spans="2:81" s="73" customFormat="1" ht="30" customHeight="1">
      <c r="B33" s="425"/>
      <c r="C33" s="1373"/>
      <c r="D33" s="2259" t="s">
        <v>1554</v>
      </c>
      <c r="E33" s="2259"/>
      <c r="F33" s="2254" t="s">
        <v>1555</v>
      </c>
      <c r="G33" s="2254"/>
      <c r="H33" s="2254"/>
      <c r="I33" s="2254"/>
      <c r="J33" s="2254"/>
      <c r="K33" s="2254"/>
      <c r="L33" s="2254"/>
      <c r="M33" s="2254"/>
      <c r="N33" s="2254"/>
      <c r="O33" s="2254"/>
      <c r="P33" s="2254"/>
      <c r="Q33" s="2254"/>
      <c r="R33" s="2254"/>
      <c r="S33" s="2254"/>
      <c r="T33" s="2254"/>
      <c r="U33" s="2254"/>
      <c r="V33" s="2254"/>
      <c r="W33" s="2254"/>
      <c r="X33" s="2254"/>
      <c r="Y33" s="2254"/>
      <c r="Z33" s="2254"/>
      <c r="AA33" s="2254"/>
      <c r="AB33" s="2254"/>
      <c r="AC33" s="2254"/>
      <c r="AD33" s="2254"/>
      <c r="AE33" s="2254"/>
      <c r="AF33" s="2254"/>
      <c r="AG33" s="2254"/>
      <c r="AH33" s="2254"/>
      <c r="AI33" s="2254"/>
      <c r="AJ33" s="2254"/>
      <c r="AK33" s="2254"/>
      <c r="AL33" s="2254"/>
      <c r="AM33" s="2254"/>
      <c r="AN33" s="2254"/>
      <c r="AO33" s="2254"/>
      <c r="AP33" s="2254"/>
      <c r="AQ33" s="2254"/>
      <c r="AR33" s="2254"/>
      <c r="AS33" s="2254"/>
      <c r="AT33" s="2254"/>
      <c r="AU33" s="2254"/>
      <c r="AV33" s="426"/>
      <c r="AW33" s="426"/>
      <c r="AX33" s="426"/>
      <c r="AY33" s="426"/>
      <c r="AZ33" s="426"/>
      <c r="BA33" s="426"/>
      <c r="BB33" s="426"/>
      <c r="BC33" s="426"/>
      <c r="BD33" s="426"/>
      <c r="BE33" s="426"/>
      <c r="BF33" s="426"/>
      <c r="BG33" s="426"/>
      <c r="BH33" s="426"/>
      <c r="BI33" s="426"/>
      <c r="BJ33" s="426"/>
      <c r="BK33" s="426"/>
      <c r="BL33" s="426"/>
      <c r="BM33" s="426"/>
      <c r="BN33" s="426"/>
      <c r="BO33" s="426"/>
      <c r="BP33" s="426"/>
      <c r="BQ33" s="426"/>
      <c r="BR33" s="426"/>
      <c r="BS33" s="426"/>
      <c r="BT33" s="1352"/>
      <c r="BU33" s="2257" t="s">
        <v>1556</v>
      </c>
      <c r="BV33" s="2258"/>
      <c r="BW33" s="2248"/>
      <c r="BX33" s="2249"/>
      <c r="BY33" s="2250"/>
      <c r="BZ33" s="265"/>
      <c r="CA33" s="265"/>
      <c r="CB33" s="265"/>
      <c r="CC33" s="266"/>
    </row>
    <row r="34" spans="2:81" s="73" customFormat="1" ht="30" customHeight="1">
      <c r="B34" s="425"/>
      <c r="C34" s="1373"/>
      <c r="D34" s="2259"/>
      <c r="E34" s="2259"/>
      <c r="F34" s="2254"/>
      <c r="G34" s="2254"/>
      <c r="H34" s="2254"/>
      <c r="I34" s="2254"/>
      <c r="J34" s="2254"/>
      <c r="K34" s="2254"/>
      <c r="L34" s="2254"/>
      <c r="M34" s="2254"/>
      <c r="N34" s="2254"/>
      <c r="O34" s="2254"/>
      <c r="P34" s="2254"/>
      <c r="Q34" s="2254"/>
      <c r="R34" s="2254"/>
      <c r="S34" s="2254"/>
      <c r="T34" s="2254"/>
      <c r="U34" s="2254"/>
      <c r="V34" s="2254"/>
      <c r="W34" s="2254"/>
      <c r="X34" s="2254"/>
      <c r="Y34" s="2254"/>
      <c r="Z34" s="2254"/>
      <c r="AA34" s="2254"/>
      <c r="AB34" s="2254"/>
      <c r="AC34" s="2254"/>
      <c r="AD34" s="2254"/>
      <c r="AE34" s="2254"/>
      <c r="AF34" s="2254"/>
      <c r="AG34" s="2254"/>
      <c r="AH34" s="2254"/>
      <c r="AI34" s="2254"/>
      <c r="AJ34" s="2254"/>
      <c r="AK34" s="2254"/>
      <c r="AL34" s="2254"/>
      <c r="AM34" s="2254"/>
      <c r="AN34" s="2254"/>
      <c r="AO34" s="2254"/>
      <c r="AP34" s="2254"/>
      <c r="AQ34" s="2254"/>
      <c r="AR34" s="2254"/>
      <c r="AS34" s="2254"/>
      <c r="AT34" s="2254"/>
      <c r="AU34" s="2254"/>
      <c r="AV34" s="426"/>
      <c r="AW34" s="426"/>
      <c r="AX34" s="426"/>
      <c r="AY34" s="426"/>
      <c r="AZ34" s="426"/>
      <c r="BA34" s="426"/>
      <c r="BB34" s="426"/>
      <c r="BC34" s="426"/>
      <c r="BD34" s="426"/>
      <c r="BE34" s="426"/>
      <c r="BF34" s="426"/>
      <c r="BG34" s="426"/>
      <c r="BH34" s="426"/>
      <c r="BI34" s="426"/>
      <c r="BJ34" s="426"/>
      <c r="BK34" s="426"/>
      <c r="BL34" s="426"/>
      <c r="BM34" s="426"/>
      <c r="BN34" s="426"/>
      <c r="BO34" s="426"/>
      <c r="BP34" s="426"/>
      <c r="BQ34" s="426"/>
      <c r="BR34" s="426"/>
      <c r="BS34" s="426"/>
      <c r="BT34" s="1352"/>
      <c r="BU34" s="2215"/>
      <c r="BV34" s="2258"/>
      <c r="BW34" s="2251"/>
      <c r="BX34" s="2252"/>
      <c r="BY34" s="2253"/>
      <c r="BZ34" s="265"/>
      <c r="CA34" s="265"/>
      <c r="CB34" s="265"/>
      <c r="CC34" s="266"/>
    </row>
    <row r="35" spans="2:81" s="73" customFormat="1" ht="30" customHeight="1">
      <c r="B35" s="425"/>
      <c r="C35" s="1373"/>
      <c r="D35" s="1351"/>
      <c r="E35" s="1351"/>
      <c r="F35" s="1376"/>
      <c r="G35" s="1376"/>
      <c r="H35" s="1376"/>
      <c r="I35" s="1376"/>
      <c r="J35" s="1376"/>
      <c r="K35" s="1376"/>
      <c r="L35" s="1376"/>
      <c r="M35" s="1376"/>
      <c r="N35" s="1376"/>
      <c r="O35" s="1376"/>
      <c r="P35" s="1376"/>
      <c r="Q35" s="1376"/>
      <c r="R35" s="1376"/>
      <c r="S35" s="1376"/>
      <c r="T35" s="1376"/>
      <c r="U35" s="1376"/>
      <c r="V35" s="1376"/>
      <c r="W35" s="1376"/>
      <c r="X35" s="1376"/>
      <c r="Y35" s="1376"/>
      <c r="Z35" s="1376"/>
      <c r="AA35" s="1376"/>
      <c r="AB35" s="1376"/>
      <c r="AC35" s="1376"/>
      <c r="AD35" s="1376"/>
      <c r="AE35" s="1376"/>
      <c r="AF35" s="1376"/>
      <c r="AG35" s="1376"/>
      <c r="AH35" s="1376"/>
      <c r="AI35" s="1376"/>
      <c r="AJ35" s="1376"/>
      <c r="AK35" s="1376"/>
      <c r="AL35" s="1376"/>
      <c r="AM35" s="1376"/>
      <c r="AN35" s="1376"/>
      <c r="AO35" s="1376"/>
      <c r="AP35" s="1376"/>
      <c r="AQ35" s="1376"/>
      <c r="AR35" s="1376"/>
      <c r="AS35" s="1376"/>
      <c r="AT35" s="1376"/>
      <c r="AU35" s="1376"/>
      <c r="AV35" s="426"/>
      <c r="AW35" s="426"/>
      <c r="AX35" s="426"/>
      <c r="AY35" s="426"/>
      <c r="AZ35" s="426"/>
      <c r="BA35" s="426"/>
      <c r="BB35" s="426"/>
      <c r="BC35" s="426"/>
      <c r="BD35" s="426"/>
      <c r="BE35" s="426"/>
      <c r="BF35" s="426"/>
      <c r="BG35" s="426"/>
      <c r="BH35" s="426"/>
      <c r="BI35" s="426"/>
      <c r="BJ35" s="426"/>
      <c r="BK35" s="426"/>
      <c r="BL35" s="426"/>
      <c r="BM35" s="426"/>
      <c r="BN35" s="426"/>
      <c r="BO35" s="426"/>
      <c r="BP35" s="426"/>
      <c r="BQ35" s="426"/>
      <c r="BR35" s="426"/>
      <c r="BS35" s="426"/>
      <c r="BT35" s="1352"/>
      <c r="BU35" s="179"/>
      <c r="BV35" s="179"/>
      <c r="BW35" s="1362"/>
      <c r="BX35" s="1362"/>
      <c r="BY35" s="1362"/>
      <c r="BZ35" s="1362"/>
      <c r="CA35" s="1362"/>
      <c r="CB35" s="1362"/>
      <c r="CC35" s="266"/>
    </row>
    <row r="36" spans="2:81" s="73" customFormat="1" ht="30" customHeight="1">
      <c r="B36" s="425"/>
      <c r="C36" s="1373"/>
      <c r="D36" s="1361"/>
      <c r="E36" s="1361"/>
      <c r="F36" s="1374"/>
      <c r="G36" s="1375"/>
      <c r="H36" s="1374"/>
      <c r="I36" s="1374"/>
      <c r="J36" s="1374"/>
      <c r="K36" s="1374"/>
      <c r="L36" s="1374"/>
      <c r="M36" s="426"/>
      <c r="N36" s="1374"/>
      <c r="O36" s="1374"/>
      <c r="P36" s="1374"/>
      <c r="Q36" s="1374"/>
      <c r="R36" s="1374"/>
      <c r="S36" s="1374"/>
      <c r="T36" s="426"/>
      <c r="U36" s="426"/>
      <c r="V36" s="426"/>
      <c r="W36" s="426"/>
      <c r="X36" s="426"/>
      <c r="Y36" s="426"/>
      <c r="Z36" s="426"/>
      <c r="AA36" s="426"/>
      <c r="AB36" s="426"/>
      <c r="AC36" s="426"/>
      <c r="AD36" s="1352"/>
      <c r="AE36" s="1352"/>
      <c r="AF36" s="1352"/>
      <c r="AG36" s="1352"/>
      <c r="AH36" s="1352"/>
      <c r="AI36" s="1352"/>
      <c r="AJ36" s="1352"/>
      <c r="AN36" s="426"/>
      <c r="AO36" s="426"/>
      <c r="AP36" s="426"/>
      <c r="AQ36" s="426"/>
      <c r="AR36" s="426"/>
      <c r="AS36" s="426"/>
      <c r="AT36" s="426"/>
      <c r="AU36" s="426"/>
      <c r="AV36" s="426"/>
      <c r="AW36" s="426"/>
      <c r="AX36" s="426"/>
      <c r="AY36" s="426"/>
      <c r="AZ36" s="426"/>
      <c r="BA36" s="426"/>
      <c r="BB36" s="426"/>
      <c r="BC36" s="426"/>
      <c r="BD36" s="426"/>
      <c r="BE36" s="426"/>
      <c r="BF36" s="426"/>
      <c r="BG36" s="426"/>
      <c r="BH36" s="426"/>
      <c r="BI36" s="426"/>
      <c r="BJ36" s="426"/>
      <c r="BK36" s="426"/>
      <c r="BL36" s="426"/>
      <c r="BM36" s="426"/>
      <c r="BN36" s="426"/>
      <c r="BO36" s="426"/>
      <c r="BP36" s="426"/>
      <c r="BQ36" s="426"/>
      <c r="BR36" s="426"/>
      <c r="BS36" s="426"/>
      <c r="BT36" s="1352"/>
      <c r="BU36" s="1370"/>
      <c r="BV36" s="426"/>
      <c r="BW36" s="426"/>
      <c r="BX36" s="426"/>
      <c r="BY36" s="426"/>
      <c r="BZ36" s="426"/>
      <c r="CA36" s="426"/>
      <c r="CB36" s="426"/>
      <c r="CC36" s="266"/>
    </row>
    <row r="37" spans="2:81" s="73" customFormat="1" ht="30" customHeight="1">
      <c r="B37" s="425"/>
      <c r="C37" s="1373"/>
      <c r="D37" s="2256" t="s">
        <v>1557</v>
      </c>
      <c r="E37" s="2256"/>
      <c r="F37" s="2255" t="s">
        <v>1558</v>
      </c>
      <c r="G37" s="2255"/>
      <c r="H37" s="2255"/>
      <c r="I37" s="2255"/>
      <c r="J37" s="2255"/>
      <c r="K37" s="2255"/>
      <c r="L37" s="2255"/>
      <c r="M37" s="2255"/>
      <c r="N37" s="2255"/>
      <c r="O37" s="2255"/>
      <c r="P37" s="2255"/>
      <c r="Q37" s="2255"/>
      <c r="R37" s="2255"/>
      <c r="S37" s="2255"/>
      <c r="T37" s="2255"/>
      <c r="U37" s="2255"/>
      <c r="V37" s="2255"/>
      <c r="W37" s="2255"/>
      <c r="X37" s="2255"/>
      <c r="Y37" s="2255"/>
      <c r="Z37" s="2255"/>
      <c r="AA37" s="2255"/>
      <c r="AB37" s="2255"/>
      <c r="AC37" s="2255"/>
      <c r="AD37" s="2255"/>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426"/>
      <c r="BB37" s="426"/>
      <c r="BC37" s="426"/>
      <c r="BD37" s="426"/>
      <c r="BE37" s="426"/>
      <c r="BF37" s="426"/>
      <c r="BG37" s="426"/>
      <c r="BH37" s="426"/>
      <c r="BI37" s="426"/>
      <c r="BJ37" s="426"/>
      <c r="BK37" s="426"/>
      <c r="BL37" s="426"/>
      <c r="BM37" s="426"/>
      <c r="BN37" s="426"/>
      <c r="BO37" s="426"/>
      <c r="BP37" s="426"/>
      <c r="BQ37" s="426"/>
      <c r="BR37" s="426"/>
      <c r="BS37" s="426"/>
      <c r="BT37" s="1352"/>
      <c r="BU37" s="2257" t="s">
        <v>1559</v>
      </c>
      <c r="BV37" s="2258"/>
      <c r="BW37" s="2248"/>
      <c r="BX37" s="2249"/>
      <c r="BY37" s="2250"/>
      <c r="BZ37" s="265"/>
      <c r="CA37" s="265"/>
      <c r="CB37" s="265"/>
      <c r="CC37" s="266"/>
    </row>
    <row r="38" spans="2:81" s="73" customFormat="1" ht="30" customHeight="1">
      <c r="B38" s="425"/>
      <c r="C38" s="426"/>
      <c r="D38" s="2256"/>
      <c r="E38" s="2256"/>
      <c r="F38" s="2255"/>
      <c r="G38" s="2255"/>
      <c r="H38" s="2255"/>
      <c r="I38" s="2255"/>
      <c r="J38" s="2255"/>
      <c r="K38" s="2255"/>
      <c r="L38" s="2255"/>
      <c r="M38" s="2255"/>
      <c r="N38" s="2255"/>
      <c r="O38" s="2255"/>
      <c r="P38" s="2255"/>
      <c r="Q38" s="2255"/>
      <c r="R38" s="2255"/>
      <c r="S38" s="2255"/>
      <c r="T38" s="2255"/>
      <c r="U38" s="2255"/>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AT38" s="2255"/>
      <c r="AU38" s="2255"/>
      <c r="AV38" s="2255"/>
      <c r="AW38" s="2255"/>
      <c r="AX38" s="2255"/>
      <c r="AY38" s="2255"/>
      <c r="AZ38" s="2255"/>
      <c r="BA38" s="426"/>
      <c r="BB38" s="426"/>
      <c r="BC38" s="426"/>
      <c r="BD38" s="426"/>
      <c r="BE38" s="426"/>
      <c r="BF38" s="426"/>
      <c r="BG38" s="426"/>
      <c r="BH38" s="426"/>
      <c r="BI38" s="426"/>
      <c r="BJ38" s="426"/>
      <c r="BK38" s="426"/>
      <c r="BL38" s="426"/>
      <c r="BM38" s="426"/>
      <c r="BN38" s="426"/>
      <c r="BO38" s="426"/>
      <c r="BP38" s="426"/>
      <c r="BQ38" s="426"/>
      <c r="BR38" s="426"/>
      <c r="BS38" s="426"/>
      <c r="BT38" s="1352"/>
      <c r="BU38" s="2215"/>
      <c r="BV38" s="2258"/>
      <c r="BW38" s="2251"/>
      <c r="BX38" s="2252"/>
      <c r="BY38" s="2253"/>
      <c r="BZ38" s="265"/>
      <c r="CA38" s="265"/>
      <c r="CB38" s="265"/>
      <c r="CC38" s="266"/>
    </row>
    <row r="39" spans="2:81" s="73" customFormat="1" ht="30" customHeight="1">
      <c r="B39" s="425"/>
      <c r="C39" s="426"/>
      <c r="D39" s="1366"/>
      <c r="E39" s="1366"/>
      <c r="F39" s="1377"/>
      <c r="G39" s="1377"/>
      <c r="H39" s="1377"/>
      <c r="I39" s="1377"/>
      <c r="J39" s="1377"/>
      <c r="K39" s="1377"/>
      <c r="L39" s="1377"/>
      <c r="M39" s="1377"/>
      <c r="N39" s="1377"/>
      <c r="O39" s="1377"/>
      <c r="P39" s="1377"/>
      <c r="Q39" s="1377"/>
      <c r="R39" s="1377"/>
      <c r="S39" s="1377"/>
      <c r="T39" s="1377"/>
      <c r="U39" s="1377"/>
      <c r="V39" s="1377"/>
      <c r="W39" s="1377"/>
      <c r="X39" s="1377"/>
      <c r="Y39" s="1377"/>
      <c r="Z39" s="1377"/>
      <c r="AA39" s="1377"/>
      <c r="AB39" s="1377"/>
      <c r="AC39" s="1377"/>
      <c r="AD39" s="1377"/>
      <c r="AE39" s="1377"/>
      <c r="AF39" s="1377"/>
      <c r="AG39" s="1377"/>
      <c r="AH39" s="1377"/>
      <c r="AI39" s="1377"/>
      <c r="AJ39" s="1377"/>
      <c r="AK39" s="1377"/>
      <c r="AL39" s="1377"/>
      <c r="AM39" s="1377"/>
      <c r="AN39" s="1377"/>
      <c r="AO39" s="1377"/>
      <c r="AP39" s="1377"/>
      <c r="AQ39" s="1377"/>
      <c r="AR39" s="1377"/>
      <c r="AS39" s="1377"/>
      <c r="AT39" s="1377"/>
      <c r="AU39" s="1377"/>
      <c r="AV39" s="1377"/>
      <c r="AW39" s="1377"/>
      <c r="AX39" s="1377"/>
      <c r="AY39" s="1377"/>
      <c r="AZ39" s="1377"/>
      <c r="BA39" s="426"/>
      <c r="BB39" s="426"/>
      <c r="BC39" s="426"/>
      <c r="BD39" s="426"/>
      <c r="BE39" s="426"/>
      <c r="BF39" s="426"/>
      <c r="BG39" s="426"/>
      <c r="BH39" s="426"/>
      <c r="BI39" s="426"/>
      <c r="BJ39" s="426"/>
      <c r="BK39" s="426"/>
      <c r="BL39" s="426"/>
      <c r="BM39" s="426"/>
      <c r="BN39" s="426"/>
      <c r="BO39" s="426"/>
      <c r="BP39" s="426"/>
      <c r="BQ39" s="426"/>
      <c r="BR39" s="426"/>
      <c r="BS39" s="426"/>
      <c r="BT39" s="1352"/>
      <c r="BU39" s="179"/>
      <c r="BV39" s="106"/>
      <c r="BW39" s="265"/>
      <c r="BX39" s="265"/>
      <c r="BY39" s="265"/>
      <c r="BZ39" s="265"/>
      <c r="CA39" s="265"/>
      <c r="CB39" s="265"/>
      <c r="CC39" s="266"/>
    </row>
    <row r="40" spans="2:81" s="73" customFormat="1" ht="30" customHeight="1">
      <c r="B40" s="425"/>
      <c r="C40" s="426"/>
      <c r="D40" s="1366"/>
      <c r="E40" s="1366"/>
      <c r="F40" s="2113" t="s">
        <v>1560</v>
      </c>
      <c r="G40" s="2114"/>
      <c r="H40" s="2114"/>
      <c r="I40" s="2114"/>
      <c r="J40" s="2114"/>
      <c r="K40" s="2114"/>
      <c r="L40" s="2114"/>
      <c r="M40" s="2114"/>
      <c r="N40" s="2114"/>
      <c r="O40" s="2114"/>
      <c r="P40" s="2114"/>
      <c r="Q40" s="2114"/>
      <c r="R40" s="2114"/>
      <c r="S40" s="2114"/>
      <c r="T40" s="2114"/>
      <c r="U40" s="2114"/>
      <c r="V40" s="2114"/>
      <c r="W40" s="2114"/>
      <c r="X40" s="2114"/>
      <c r="Y40" s="2114"/>
      <c r="Z40" s="2114"/>
      <c r="AA40" s="2114"/>
      <c r="AB40" s="2114"/>
      <c r="AC40" s="2114"/>
      <c r="AD40" s="2114"/>
      <c r="AE40" s="2114"/>
      <c r="AF40" s="2114"/>
      <c r="AG40" s="2114"/>
      <c r="AH40" s="2114"/>
      <c r="AI40" s="2114"/>
      <c r="AJ40" s="2114"/>
      <c r="AK40" s="2114"/>
      <c r="AL40" s="2114"/>
      <c r="AM40" s="2114"/>
      <c r="AN40" s="2114"/>
      <c r="AO40" s="2114"/>
      <c r="AP40" s="2114"/>
      <c r="AQ40" s="2114"/>
      <c r="AR40" s="2114"/>
      <c r="AS40" s="2114"/>
      <c r="AT40" s="2115"/>
      <c r="AU40" s="1377"/>
      <c r="AV40" s="1377"/>
      <c r="AW40" s="1377"/>
      <c r="AX40" s="1377"/>
      <c r="AY40" s="1377"/>
      <c r="AZ40" s="1377"/>
      <c r="BA40" s="426"/>
      <c r="BB40" s="426"/>
      <c r="BC40" s="426"/>
      <c r="BD40" s="426"/>
      <c r="BE40" s="426"/>
      <c r="BF40" s="426"/>
      <c r="BG40" s="426"/>
      <c r="BH40" s="426"/>
      <c r="BI40" s="426"/>
      <c r="BJ40" s="426"/>
      <c r="BK40" s="426"/>
      <c r="BL40" s="426"/>
      <c r="BM40" s="426"/>
      <c r="BN40" s="426"/>
      <c r="BO40" s="426"/>
      <c r="BP40" s="426"/>
      <c r="BQ40" s="426"/>
      <c r="BR40" s="426"/>
      <c r="BS40" s="426"/>
      <c r="BT40" s="1352"/>
      <c r="BU40" s="179"/>
      <c r="BV40" s="106"/>
      <c r="BW40" s="265"/>
      <c r="BX40" s="265"/>
      <c r="BY40" s="265"/>
      <c r="BZ40" s="265"/>
      <c r="CA40" s="265"/>
      <c r="CB40" s="265"/>
      <c r="CC40" s="266"/>
    </row>
    <row r="41" spans="2:81" s="73" customFormat="1" ht="30" customHeight="1">
      <c r="B41" s="425"/>
      <c r="C41" s="426"/>
      <c r="D41" s="1366"/>
      <c r="E41" s="1366"/>
      <c r="F41" s="2116"/>
      <c r="G41" s="2117"/>
      <c r="H41" s="2117"/>
      <c r="I41" s="2117"/>
      <c r="J41" s="2117"/>
      <c r="K41" s="2117"/>
      <c r="L41" s="2117"/>
      <c r="M41" s="2117"/>
      <c r="N41" s="2117"/>
      <c r="O41" s="2117"/>
      <c r="P41" s="2117"/>
      <c r="Q41" s="2117"/>
      <c r="R41" s="2117"/>
      <c r="S41" s="2117"/>
      <c r="T41" s="2117"/>
      <c r="U41" s="2117"/>
      <c r="V41" s="2117"/>
      <c r="W41" s="2117"/>
      <c r="X41" s="2117"/>
      <c r="Y41" s="2117"/>
      <c r="Z41" s="2117"/>
      <c r="AA41" s="2117"/>
      <c r="AB41" s="2117"/>
      <c r="AC41" s="2117"/>
      <c r="AD41" s="2117"/>
      <c r="AE41" s="2117"/>
      <c r="AF41" s="2117"/>
      <c r="AG41" s="2117"/>
      <c r="AH41" s="2117"/>
      <c r="AI41" s="2117"/>
      <c r="AJ41" s="2117"/>
      <c r="AK41" s="2117"/>
      <c r="AL41" s="2117"/>
      <c r="AM41" s="2117"/>
      <c r="AN41" s="2117"/>
      <c r="AO41" s="2117"/>
      <c r="AP41" s="2117"/>
      <c r="AQ41" s="2117"/>
      <c r="AR41" s="2117"/>
      <c r="AS41" s="2117"/>
      <c r="AT41" s="2118"/>
      <c r="AU41" s="1377"/>
      <c r="AV41" s="1377"/>
      <c r="AW41" s="1377"/>
      <c r="AX41" s="1377"/>
      <c r="AY41" s="1377"/>
      <c r="AZ41" s="1377"/>
      <c r="BA41" s="426"/>
      <c r="BB41" s="426"/>
      <c r="BC41" s="426"/>
      <c r="BD41" s="426"/>
      <c r="BE41" s="426"/>
      <c r="BF41" s="426"/>
      <c r="BG41" s="426"/>
      <c r="BH41" s="426"/>
      <c r="BI41" s="426"/>
      <c r="BJ41" s="426"/>
      <c r="BK41" s="426"/>
      <c r="BL41" s="426"/>
      <c r="BM41" s="426"/>
      <c r="BN41" s="426"/>
      <c r="BO41" s="426"/>
      <c r="BP41" s="426"/>
      <c r="BQ41" s="426"/>
      <c r="BR41" s="426"/>
      <c r="BS41" s="426"/>
      <c r="BT41" s="1352"/>
      <c r="BU41" s="179"/>
      <c r="BV41" s="106"/>
      <c r="BW41" s="265"/>
      <c r="BX41" s="265"/>
      <c r="BY41" s="265"/>
      <c r="BZ41" s="265"/>
      <c r="CA41" s="265"/>
      <c r="CB41" s="265"/>
      <c r="CC41" s="266"/>
    </row>
    <row r="42" spans="2:81" s="73" customFormat="1" ht="30" customHeight="1">
      <c r="B42" s="425"/>
      <c r="C42" s="426"/>
      <c r="D42" s="1366"/>
      <c r="E42" s="1366"/>
      <c r="F42" s="2119"/>
      <c r="G42" s="2120"/>
      <c r="H42" s="2120"/>
      <c r="I42" s="2120"/>
      <c r="J42" s="2120"/>
      <c r="K42" s="2120"/>
      <c r="L42" s="2120"/>
      <c r="M42" s="2120"/>
      <c r="N42" s="2120"/>
      <c r="O42" s="2120"/>
      <c r="P42" s="2120"/>
      <c r="Q42" s="2120"/>
      <c r="R42" s="2120"/>
      <c r="S42" s="2120"/>
      <c r="T42" s="2120"/>
      <c r="U42" s="2120"/>
      <c r="V42" s="2120"/>
      <c r="W42" s="2120"/>
      <c r="X42" s="2120"/>
      <c r="Y42" s="2120"/>
      <c r="Z42" s="2120"/>
      <c r="AA42" s="2120"/>
      <c r="AB42" s="2120"/>
      <c r="AC42" s="2120"/>
      <c r="AD42" s="2120"/>
      <c r="AE42" s="2120"/>
      <c r="AF42" s="2120"/>
      <c r="AG42" s="2120"/>
      <c r="AH42" s="2120"/>
      <c r="AI42" s="2120"/>
      <c r="AJ42" s="2120"/>
      <c r="AK42" s="2120"/>
      <c r="AL42" s="2120"/>
      <c r="AM42" s="2120"/>
      <c r="AN42" s="2120"/>
      <c r="AO42" s="2120"/>
      <c r="AP42" s="2120"/>
      <c r="AQ42" s="2120"/>
      <c r="AR42" s="2120"/>
      <c r="AS42" s="2120"/>
      <c r="AT42" s="2121"/>
      <c r="AU42" s="1377"/>
      <c r="AV42" s="1377"/>
      <c r="AW42" s="1377"/>
      <c r="AX42" s="1377"/>
      <c r="AY42" s="1377"/>
      <c r="AZ42" s="1377"/>
      <c r="BA42" s="426"/>
      <c r="BB42" s="426"/>
      <c r="BC42" s="426"/>
      <c r="BD42" s="426"/>
      <c r="BE42" s="426"/>
      <c r="BF42" s="426"/>
      <c r="BG42" s="426"/>
      <c r="BH42" s="426"/>
      <c r="BI42" s="426"/>
      <c r="BJ42" s="426"/>
      <c r="BK42" s="426"/>
      <c r="BL42" s="426"/>
      <c r="BM42" s="426"/>
      <c r="BN42" s="426"/>
      <c r="BO42" s="426"/>
      <c r="BP42" s="426"/>
      <c r="BQ42" s="426"/>
      <c r="BR42" s="426"/>
      <c r="BS42" s="426"/>
      <c r="BT42" s="1352"/>
      <c r="BU42" s="179"/>
      <c r="BV42" s="179"/>
      <c r="BW42" s="1362"/>
      <c r="BX42" s="1362"/>
      <c r="BY42" s="1362"/>
      <c r="BZ42" s="1362"/>
      <c r="CA42" s="1362"/>
      <c r="CB42" s="1362"/>
      <c r="CC42" s="266"/>
    </row>
    <row r="43" spans="2:81" s="73" customFormat="1" ht="30" customHeight="1">
      <c r="B43" s="1378"/>
      <c r="C43" s="1365"/>
      <c r="D43" s="1365"/>
      <c r="E43" s="1365"/>
      <c r="F43" s="1365"/>
      <c r="G43" s="1365"/>
      <c r="H43" s="1365"/>
      <c r="I43" s="1365"/>
      <c r="J43" s="1365"/>
      <c r="K43" s="1365"/>
      <c r="L43" s="1365"/>
      <c r="M43" s="1365"/>
      <c r="N43" s="1365"/>
      <c r="O43" s="1365"/>
      <c r="P43" s="1365"/>
      <c r="Q43" s="1365"/>
      <c r="R43" s="1365"/>
      <c r="S43" s="1365"/>
      <c r="T43" s="1365"/>
      <c r="U43" s="1365"/>
      <c r="V43" s="1365"/>
      <c r="W43" s="1365"/>
      <c r="X43" s="1365"/>
      <c r="Y43" s="1365"/>
      <c r="Z43" s="1365"/>
      <c r="AA43" s="1365"/>
      <c r="AB43" s="1365"/>
      <c r="AC43" s="1365"/>
      <c r="AD43" s="1365"/>
      <c r="AE43" s="1365"/>
      <c r="AF43" s="1365"/>
      <c r="AG43" s="1365"/>
      <c r="AH43" s="1365"/>
      <c r="AI43" s="1365"/>
      <c r="AJ43" s="1365"/>
      <c r="AK43" s="1365"/>
      <c r="AL43" s="1365"/>
      <c r="AM43" s="1365"/>
      <c r="AN43" s="1365"/>
      <c r="AO43" s="1365"/>
      <c r="AP43" s="1365"/>
      <c r="AQ43" s="1365"/>
      <c r="AR43" s="1365"/>
      <c r="AS43" s="1365"/>
      <c r="AT43" s="1365"/>
      <c r="AU43" s="1365"/>
      <c r="AV43" s="1365"/>
      <c r="AW43" s="1365"/>
      <c r="AX43" s="1365"/>
      <c r="AY43" s="1365"/>
      <c r="AZ43" s="1365"/>
      <c r="BA43" s="1365"/>
      <c r="BB43" s="1365"/>
      <c r="BC43" s="1365"/>
      <c r="BD43" s="1365"/>
      <c r="BE43" s="1365"/>
      <c r="BF43" s="1365"/>
      <c r="BG43" s="1365"/>
      <c r="BH43" s="1365"/>
      <c r="BI43" s="1365"/>
      <c r="BJ43" s="1365"/>
      <c r="BK43" s="1365"/>
      <c r="BL43" s="1365"/>
      <c r="BM43" s="1365"/>
      <c r="BN43" s="1365"/>
      <c r="BO43" s="1365"/>
      <c r="BP43" s="1365"/>
      <c r="BQ43" s="1365"/>
      <c r="BR43" s="1365"/>
      <c r="BS43" s="1365"/>
      <c r="BT43" s="1365"/>
      <c r="BU43" s="1384"/>
      <c r="BV43" s="1365"/>
      <c r="BW43" s="1365"/>
      <c r="BX43" s="1365"/>
      <c r="BY43" s="1365"/>
      <c r="BZ43" s="1365"/>
      <c r="CA43" s="1365"/>
      <c r="CB43" s="1365"/>
      <c r="CC43" s="1371"/>
    </row>
    <row r="44" spans="2:81" s="73" customFormat="1" ht="30" customHeight="1">
      <c r="B44" s="425"/>
      <c r="C44" s="426"/>
      <c r="D44" s="426"/>
      <c r="E44" s="426"/>
      <c r="F44" s="426"/>
      <c r="G44" s="426"/>
      <c r="H44" s="426"/>
      <c r="I44" s="426"/>
      <c r="J44" s="426"/>
      <c r="K44" s="426"/>
      <c r="L44" s="426"/>
      <c r="M44" s="426"/>
      <c r="N44" s="426"/>
      <c r="O44" s="426"/>
      <c r="P44" s="426"/>
      <c r="Q44" s="426"/>
      <c r="R44" s="426"/>
      <c r="S44" s="426"/>
      <c r="T44" s="426"/>
      <c r="U44" s="426"/>
      <c r="V44" s="426"/>
      <c r="W44" s="426"/>
      <c r="X44" s="426"/>
      <c r="Y44" s="426"/>
      <c r="Z44" s="426"/>
      <c r="AA44" s="426"/>
      <c r="AB44" s="426"/>
      <c r="AC44" s="426"/>
      <c r="AD44" s="426"/>
      <c r="AE44" s="426"/>
      <c r="AF44" s="426"/>
      <c r="AG44" s="426"/>
      <c r="AH44" s="426"/>
      <c r="AI44" s="426"/>
      <c r="AJ44" s="426"/>
      <c r="AK44" s="426"/>
      <c r="AL44" s="426"/>
      <c r="AM44" s="426"/>
      <c r="AN44" s="426"/>
      <c r="AO44" s="426"/>
      <c r="AP44" s="426"/>
      <c r="AQ44" s="426"/>
      <c r="AR44" s="426"/>
      <c r="AS44" s="426"/>
      <c r="AT44" s="426"/>
      <c r="AU44" s="426"/>
      <c r="AV44" s="426"/>
      <c r="AW44" s="426"/>
      <c r="AX44" s="426"/>
      <c r="AY44" s="426"/>
      <c r="AZ44" s="426"/>
      <c r="BA44" s="426"/>
      <c r="BB44" s="426"/>
      <c r="BC44" s="426"/>
      <c r="BD44" s="426"/>
      <c r="BE44" s="426"/>
      <c r="BF44" s="426"/>
      <c r="BG44" s="426"/>
      <c r="BH44" s="426"/>
      <c r="BI44" s="426"/>
      <c r="BJ44" s="426"/>
      <c r="BK44" s="426"/>
      <c r="BL44" s="426"/>
      <c r="BM44" s="426"/>
      <c r="BN44" s="426"/>
      <c r="BO44" s="426"/>
      <c r="BP44" s="426"/>
      <c r="BQ44" s="426"/>
      <c r="BR44" s="426"/>
      <c r="BS44" s="426"/>
      <c r="BT44" s="426"/>
      <c r="BU44" s="1370"/>
      <c r="BV44" s="426"/>
      <c r="BW44" s="426"/>
      <c r="BX44" s="426"/>
      <c r="BY44" s="426"/>
      <c r="BZ44" s="426"/>
      <c r="CA44" s="426"/>
      <c r="CB44" s="426"/>
      <c r="CC44" s="266"/>
    </row>
    <row r="45" spans="2:81" s="73" customFormat="1" ht="30" customHeight="1">
      <c r="B45" s="425"/>
      <c r="C45" s="179">
        <v>2.2000000000000002</v>
      </c>
      <c r="D45" s="377" t="s">
        <v>1561</v>
      </c>
      <c r="E45" s="426"/>
      <c r="F45" s="426"/>
      <c r="G45" s="426"/>
      <c r="H45" s="426"/>
      <c r="I45" s="426"/>
      <c r="J45" s="426"/>
      <c r="K45" s="426"/>
      <c r="L45" s="426"/>
      <c r="M45" s="426"/>
      <c r="N45" s="426"/>
      <c r="O45" s="426"/>
      <c r="P45" s="426"/>
      <c r="Q45" s="426"/>
      <c r="R45" s="426"/>
      <c r="S45" s="426"/>
      <c r="T45" s="426"/>
      <c r="U45" s="426"/>
      <c r="V45" s="426"/>
      <c r="W45" s="426"/>
      <c r="X45" s="426"/>
      <c r="Y45" s="426"/>
      <c r="Z45" s="426"/>
      <c r="AA45" s="426"/>
      <c r="AB45" s="426"/>
      <c r="AC45" s="426"/>
      <c r="AD45" s="426"/>
      <c r="AE45" s="426"/>
      <c r="AF45" s="426"/>
      <c r="AG45" s="426"/>
      <c r="AH45" s="426"/>
      <c r="AI45" s="426"/>
      <c r="AJ45" s="426"/>
      <c r="AK45" s="426"/>
      <c r="AL45" s="426"/>
      <c r="AM45" s="426"/>
      <c r="AN45" s="426"/>
      <c r="AO45" s="426"/>
      <c r="AP45" s="426"/>
      <c r="AQ45" s="426"/>
      <c r="AR45" s="426"/>
      <c r="AS45" s="426"/>
      <c r="AT45" s="426"/>
      <c r="AU45" s="426"/>
      <c r="AV45" s="426"/>
      <c r="AW45" s="426"/>
      <c r="AX45" s="426"/>
      <c r="AY45" s="426"/>
      <c r="AZ45" s="426"/>
      <c r="BA45" s="426"/>
      <c r="BB45" s="426"/>
      <c r="BC45" s="426"/>
      <c r="BD45" s="426"/>
      <c r="BE45" s="426"/>
      <c r="BF45" s="426"/>
      <c r="BG45" s="426"/>
      <c r="BH45" s="426"/>
      <c r="BI45" s="426"/>
      <c r="BJ45" s="426"/>
      <c r="BK45" s="426"/>
      <c r="BL45" s="426"/>
      <c r="BM45" s="426"/>
      <c r="BN45" s="426"/>
      <c r="BO45" s="426"/>
      <c r="BP45" s="426"/>
      <c r="BQ45" s="426"/>
      <c r="BR45" s="426"/>
      <c r="BS45" s="426"/>
      <c r="BT45" s="426"/>
      <c r="BU45" s="1370"/>
      <c r="BV45" s="426"/>
      <c r="BW45" s="426"/>
      <c r="BX45" s="426"/>
      <c r="BY45" s="426"/>
      <c r="BZ45" s="426"/>
      <c r="CA45" s="426"/>
      <c r="CB45" s="426"/>
      <c r="CC45" s="266"/>
    </row>
    <row r="46" spans="2:81" s="73" customFormat="1" ht="30" customHeight="1">
      <c r="B46" s="425"/>
      <c r="C46" s="426"/>
      <c r="D46" s="1358" t="s">
        <v>1562</v>
      </c>
      <c r="E46" s="426"/>
      <c r="F46" s="426"/>
      <c r="G46" s="426"/>
      <c r="H46" s="426"/>
      <c r="I46" s="426"/>
      <c r="J46" s="426"/>
      <c r="K46" s="426"/>
      <c r="L46" s="426"/>
      <c r="M46" s="426"/>
      <c r="N46" s="426"/>
      <c r="O46" s="426"/>
      <c r="P46" s="426"/>
      <c r="Q46" s="426"/>
      <c r="R46" s="426"/>
      <c r="S46" s="426"/>
      <c r="T46" s="426"/>
      <c r="U46" s="426"/>
      <c r="V46" s="426"/>
      <c r="W46" s="426"/>
      <c r="X46" s="426"/>
      <c r="Y46" s="426"/>
      <c r="Z46" s="426"/>
      <c r="AA46" s="426"/>
      <c r="AB46" s="426"/>
      <c r="AC46" s="426"/>
      <c r="AD46" s="426"/>
      <c r="AE46" s="426"/>
      <c r="AF46" s="426"/>
      <c r="AG46" s="426"/>
      <c r="AH46" s="426"/>
      <c r="AI46" s="426"/>
      <c r="AJ46" s="426"/>
      <c r="AK46" s="426"/>
      <c r="AL46" s="426"/>
      <c r="AM46" s="426"/>
      <c r="AN46" s="426"/>
      <c r="AO46" s="426"/>
      <c r="AP46" s="426"/>
      <c r="AQ46" s="426"/>
      <c r="AR46" s="426"/>
      <c r="AS46" s="426"/>
      <c r="AT46" s="426"/>
      <c r="AU46" s="426"/>
      <c r="AV46" s="426"/>
      <c r="AW46" s="426"/>
      <c r="AX46" s="426"/>
      <c r="AY46" s="426"/>
      <c r="AZ46" s="426"/>
      <c r="BA46" s="426"/>
      <c r="BB46" s="426"/>
      <c r="BC46" s="426"/>
      <c r="BD46" s="426"/>
      <c r="BE46" s="426"/>
      <c r="BF46" s="426"/>
      <c r="BG46" s="426"/>
      <c r="BH46" s="426"/>
      <c r="BI46" s="426"/>
      <c r="BJ46" s="426"/>
      <c r="BK46" s="426"/>
      <c r="BL46" s="426"/>
      <c r="BM46" s="426"/>
      <c r="BN46" s="426"/>
      <c r="BO46" s="426"/>
      <c r="BP46" s="426"/>
      <c r="BQ46" s="426"/>
      <c r="BR46" s="426"/>
      <c r="BS46" s="426"/>
      <c r="BT46" s="426"/>
      <c r="BU46" s="1370"/>
      <c r="BV46" s="426"/>
      <c r="BW46" s="426"/>
      <c r="BX46" s="426"/>
      <c r="BY46" s="426"/>
      <c r="BZ46" s="426"/>
      <c r="CA46" s="426"/>
      <c r="CB46" s="426"/>
      <c r="CC46" s="266"/>
    </row>
    <row r="47" spans="2:81" s="73" customFormat="1" ht="30" customHeight="1">
      <c r="B47" s="425"/>
      <c r="C47" s="179"/>
      <c r="D47" s="377"/>
      <c r="E47" s="426"/>
      <c r="F47" s="426"/>
      <c r="G47" s="426"/>
      <c r="H47" s="426"/>
      <c r="I47" s="426"/>
      <c r="J47" s="426"/>
      <c r="K47" s="426"/>
      <c r="L47" s="426"/>
      <c r="M47" s="426"/>
      <c r="N47" s="426"/>
      <c r="O47" s="426"/>
      <c r="P47" s="426"/>
      <c r="Q47" s="426"/>
      <c r="R47" s="426"/>
      <c r="S47" s="426"/>
      <c r="T47" s="426"/>
      <c r="U47" s="426"/>
      <c r="V47" s="426"/>
      <c r="W47" s="426"/>
      <c r="X47" s="426"/>
      <c r="Y47" s="426"/>
      <c r="Z47" s="426"/>
      <c r="AA47" s="426"/>
      <c r="AB47" s="426"/>
      <c r="AC47" s="426"/>
      <c r="AD47" s="426"/>
      <c r="AE47" s="426"/>
      <c r="AF47" s="426"/>
      <c r="AG47" s="426"/>
      <c r="AH47" s="426"/>
      <c r="AI47" s="426"/>
      <c r="AJ47" s="426"/>
      <c r="AK47" s="426"/>
      <c r="AL47" s="426"/>
      <c r="AM47" s="426"/>
      <c r="AN47" s="426"/>
      <c r="AO47" s="426"/>
      <c r="AP47" s="426"/>
      <c r="AQ47" s="426"/>
      <c r="AR47" s="426"/>
      <c r="AS47" s="426"/>
      <c r="AT47" s="426"/>
      <c r="AU47" s="426"/>
      <c r="AV47" s="426"/>
      <c r="AW47" s="426"/>
      <c r="AX47" s="426"/>
      <c r="AY47" s="426"/>
      <c r="AZ47" s="426"/>
      <c r="BA47" s="426"/>
      <c r="BB47" s="426"/>
      <c r="BC47" s="426"/>
      <c r="BD47" s="426"/>
      <c r="BE47" s="426"/>
      <c r="BF47" s="426"/>
      <c r="BG47" s="426"/>
      <c r="BH47" s="426"/>
      <c r="BI47" s="426"/>
      <c r="BJ47" s="426"/>
      <c r="BK47" s="426"/>
      <c r="BL47" s="426"/>
      <c r="BM47" s="426"/>
      <c r="BN47" s="426"/>
      <c r="BO47" s="426"/>
      <c r="BP47" s="426"/>
      <c r="BQ47" s="426"/>
      <c r="BR47" s="426"/>
      <c r="BS47" s="426"/>
      <c r="BT47" s="426"/>
      <c r="BU47" s="1370"/>
      <c r="BV47" s="426"/>
      <c r="BW47" s="426"/>
      <c r="BX47" s="426"/>
      <c r="BY47" s="426"/>
      <c r="BZ47" s="426"/>
      <c r="CA47" s="426"/>
      <c r="CB47" s="426"/>
      <c r="CC47" s="266"/>
    </row>
    <row r="48" spans="2:81" s="73" customFormat="1" ht="30" customHeight="1">
      <c r="B48" s="425"/>
      <c r="C48" s="426"/>
      <c r="D48" s="377" t="s">
        <v>1447</v>
      </c>
      <c r="E48" s="426"/>
      <c r="F48" s="426"/>
      <c r="G48" s="426"/>
      <c r="H48" s="426"/>
      <c r="I48" s="426"/>
      <c r="J48" s="426"/>
      <c r="K48" s="426"/>
      <c r="L48" s="426"/>
      <c r="M48" s="426"/>
      <c r="N48" s="426"/>
      <c r="O48" s="426"/>
      <c r="P48" s="426"/>
      <c r="Q48" s="426"/>
      <c r="R48" s="426"/>
      <c r="S48" s="426"/>
      <c r="T48" s="426"/>
      <c r="U48" s="426"/>
      <c r="V48" s="426"/>
      <c r="W48" s="426"/>
      <c r="X48" s="426"/>
      <c r="Y48" s="426"/>
      <c r="Z48" s="426"/>
      <c r="AA48" s="426"/>
      <c r="AB48" s="426"/>
      <c r="AC48" s="426"/>
      <c r="AD48" s="426"/>
      <c r="AE48" s="426"/>
      <c r="AF48" s="426"/>
      <c r="AG48" s="426"/>
      <c r="AH48" s="426"/>
      <c r="AI48" s="426"/>
      <c r="AJ48" s="426"/>
      <c r="AK48" s="426"/>
      <c r="AL48" s="426"/>
      <c r="AM48" s="426"/>
      <c r="AN48" s="426"/>
      <c r="AO48" s="426"/>
      <c r="AP48" s="426"/>
      <c r="AQ48" s="426"/>
      <c r="AR48" s="426"/>
      <c r="AS48" s="426"/>
      <c r="AT48" s="426"/>
      <c r="AU48" s="426"/>
      <c r="AV48" s="426"/>
      <c r="AW48" s="426"/>
      <c r="AX48" s="426"/>
      <c r="AY48" s="426"/>
      <c r="AZ48" s="426"/>
      <c r="BA48" s="426"/>
      <c r="BB48" s="426"/>
      <c r="BC48" s="426"/>
      <c r="BD48" s="426"/>
      <c r="BE48" s="426"/>
      <c r="BF48" s="426"/>
      <c r="BG48" s="426"/>
      <c r="BH48" s="426"/>
      <c r="BI48" s="426"/>
      <c r="BJ48" s="426"/>
      <c r="BK48" s="426"/>
      <c r="BL48" s="426"/>
      <c r="BM48" s="426"/>
      <c r="BN48" s="426"/>
      <c r="BO48" s="426"/>
      <c r="BP48" s="426"/>
      <c r="BQ48" s="426"/>
      <c r="BR48" s="426"/>
      <c r="BS48" s="426"/>
      <c r="BT48" s="426"/>
      <c r="BU48" s="426"/>
      <c r="BV48" s="426"/>
      <c r="BW48" s="426"/>
      <c r="BX48" s="426"/>
      <c r="BY48" s="426"/>
      <c r="BZ48" s="426"/>
      <c r="CA48" s="426"/>
      <c r="CB48" s="426"/>
      <c r="CC48" s="266"/>
    </row>
    <row r="49" spans="2:81" s="73" customFormat="1" ht="30" customHeight="1">
      <c r="B49" s="425"/>
      <c r="C49" s="426"/>
      <c r="D49" s="1358" t="s">
        <v>1563</v>
      </c>
      <c r="E49" s="426"/>
      <c r="F49" s="426"/>
      <c r="G49" s="426"/>
      <c r="H49" s="426"/>
      <c r="I49" s="426"/>
      <c r="J49" s="426"/>
      <c r="K49" s="426"/>
      <c r="L49" s="426"/>
      <c r="M49" s="426"/>
      <c r="N49" s="426"/>
      <c r="O49" s="426"/>
      <c r="P49" s="426"/>
      <c r="Q49" s="426"/>
      <c r="R49" s="426"/>
      <c r="S49" s="426"/>
      <c r="T49" s="426"/>
      <c r="U49" s="426"/>
      <c r="V49" s="426"/>
      <c r="W49" s="426"/>
      <c r="X49" s="426"/>
      <c r="Y49" s="426"/>
      <c r="Z49" s="426"/>
      <c r="AA49" s="426"/>
      <c r="AB49" s="426"/>
      <c r="AC49" s="426"/>
      <c r="AD49" s="426"/>
      <c r="AE49" s="426"/>
      <c r="AF49" s="426"/>
      <c r="AG49" s="426"/>
      <c r="AH49" s="426"/>
      <c r="AI49" s="426"/>
      <c r="AJ49" s="426"/>
      <c r="AK49" s="426"/>
      <c r="AL49" s="426"/>
      <c r="AM49" s="426"/>
      <c r="AN49" s="426"/>
      <c r="AO49" s="426"/>
      <c r="AP49" s="426"/>
      <c r="AQ49" s="426"/>
      <c r="AR49" s="426"/>
      <c r="AS49" s="426"/>
      <c r="AT49" s="426"/>
      <c r="AU49" s="426"/>
      <c r="AV49" s="426"/>
      <c r="AW49" s="426"/>
      <c r="AX49" s="426"/>
      <c r="AY49" s="426"/>
      <c r="AZ49" s="426"/>
      <c r="BA49" s="426"/>
      <c r="BB49" s="426"/>
      <c r="BC49" s="426"/>
      <c r="BD49" s="426"/>
      <c r="BE49" s="426"/>
      <c r="BF49" s="426"/>
      <c r="BG49" s="426"/>
      <c r="BH49" s="426"/>
      <c r="BI49" s="426"/>
      <c r="BJ49" s="426"/>
      <c r="BK49" s="426"/>
      <c r="BL49" s="426"/>
      <c r="BM49" s="426"/>
      <c r="BN49" s="426"/>
      <c r="BO49" s="426"/>
      <c r="BP49" s="426"/>
      <c r="BQ49" s="426"/>
      <c r="BR49" s="426"/>
      <c r="BS49" s="426"/>
      <c r="BT49" s="426"/>
      <c r="BU49" s="426"/>
      <c r="BV49" s="426"/>
      <c r="BW49" s="426"/>
      <c r="BX49" s="426"/>
      <c r="BY49" s="426"/>
      <c r="BZ49" s="426"/>
      <c r="CA49" s="426"/>
      <c r="CB49" s="426"/>
      <c r="CC49" s="266"/>
    </row>
    <row r="50" spans="2:81" s="73" customFormat="1" ht="30" customHeight="1">
      <c r="B50" s="425"/>
      <c r="C50" s="426"/>
      <c r="E50" s="1796" t="s">
        <v>1564</v>
      </c>
      <c r="F50" s="426"/>
      <c r="G50" s="426"/>
      <c r="H50" s="426"/>
      <c r="I50" s="426"/>
      <c r="J50" s="426"/>
      <c r="K50" s="426"/>
      <c r="L50" s="426"/>
      <c r="M50" s="426"/>
      <c r="N50" s="426"/>
      <c r="O50" s="426"/>
      <c r="P50" s="426"/>
      <c r="Q50" s="426"/>
      <c r="R50" s="426"/>
      <c r="S50" s="426"/>
      <c r="T50" s="426"/>
      <c r="U50" s="426"/>
      <c r="V50" s="426"/>
      <c r="W50" s="426"/>
      <c r="X50" s="426"/>
      <c r="Y50" s="426"/>
      <c r="Z50" s="426"/>
      <c r="AA50" s="426"/>
      <c r="AB50" s="426"/>
      <c r="AC50" s="426"/>
      <c r="AD50" s="426"/>
      <c r="AE50" s="426"/>
      <c r="AF50" s="426"/>
      <c r="AG50" s="426"/>
      <c r="AH50" s="426"/>
      <c r="AI50" s="426"/>
      <c r="AJ50" s="426"/>
      <c r="AK50" s="426"/>
      <c r="AL50" s="426"/>
      <c r="AM50" s="426"/>
      <c r="AN50" s="426"/>
      <c r="AO50" s="426"/>
      <c r="AP50" s="426"/>
      <c r="AQ50" s="426"/>
      <c r="AR50" s="426"/>
      <c r="AS50" s="426"/>
      <c r="AT50" s="426"/>
      <c r="AU50" s="426"/>
      <c r="AV50" s="426"/>
      <c r="AW50" s="426"/>
      <c r="AX50" s="426"/>
      <c r="AY50" s="426"/>
      <c r="AZ50" s="426"/>
      <c r="BA50" s="426"/>
      <c r="BB50" s="426"/>
      <c r="BC50" s="426"/>
      <c r="BD50" s="426"/>
      <c r="BE50" s="426"/>
      <c r="BF50" s="426"/>
      <c r="BG50" s="426"/>
      <c r="BH50" s="426"/>
      <c r="BI50" s="426"/>
      <c r="BJ50" s="426"/>
      <c r="BK50" s="426"/>
      <c r="BL50" s="426"/>
      <c r="BM50" s="426"/>
      <c r="BN50" s="426"/>
      <c r="BO50" s="426"/>
      <c r="BP50" s="426"/>
      <c r="BQ50" s="426"/>
      <c r="BR50" s="426"/>
      <c r="BS50" s="426"/>
      <c r="BT50" s="426"/>
      <c r="BU50" s="426"/>
      <c r="BV50" s="426"/>
      <c r="BW50" s="426"/>
      <c r="BX50" s="426"/>
      <c r="BY50" s="426"/>
      <c r="BZ50" s="426"/>
      <c r="CA50" s="426"/>
      <c r="CB50" s="426"/>
      <c r="CC50" s="266"/>
    </row>
    <row r="51" spans="2:81" s="73" customFormat="1" ht="30" customHeight="1">
      <c r="B51" s="425"/>
      <c r="C51" s="426"/>
      <c r="D51" s="2235" t="s">
        <v>1395</v>
      </c>
      <c r="E51" s="1380"/>
      <c r="F51" s="2217"/>
      <c r="G51" s="2218"/>
      <c r="H51" s="2219"/>
      <c r="I51" s="2220" t="s">
        <v>1450</v>
      </c>
      <c r="J51" s="2221"/>
      <c r="K51" s="2221"/>
      <c r="L51" s="2221"/>
      <c r="M51" s="2221"/>
      <c r="N51" s="1383"/>
      <c r="O51" s="377"/>
      <c r="P51" s="377"/>
      <c r="Q51" s="2237" t="s">
        <v>1397</v>
      </c>
      <c r="R51" s="377"/>
      <c r="S51" s="2197"/>
      <c r="T51" s="2198"/>
      <c r="U51" s="2199"/>
      <c r="V51" s="2200" t="s">
        <v>1451</v>
      </c>
      <c r="W51" s="2223"/>
      <c r="X51" s="2223"/>
      <c r="Y51" s="2223"/>
      <c r="Z51" s="2223"/>
      <c r="AA51" s="2223"/>
      <c r="AB51" s="426"/>
      <c r="AC51" s="426"/>
      <c r="AD51" s="426"/>
      <c r="AE51" s="426"/>
      <c r="AF51" s="426"/>
      <c r="AG51" s="426"/>
      <c r="AH51" s="426"/>
      <c r="AI51" s="426"/>
      <c r="AJ51" s="426"/>
      <c r="AK51" s="426"/>
      <c r="AL51" s="426"/>
      <c r="AM51" s="426"/>
      <c r="AN51" s="426"/>
      <c r="AO51" s="426"/>
      <c r="AP51" s="426"/>
      <c r="AQ51" s="426"/>
      <c r="AR51" s="426"/>
      <c r="AS51" s="426"/>
      <c r="AT51" s="426"/>
      <c r="AU51" s="426"/>
      <c r="AV51" s="426"/>
      <c r="AW51" s="426"/>
      <c r="AX51" s="426"/>
      <c r="AY51" s="426"/>
      <c r="AZ51" s="426"/>
      <c r="BA51" s="426"/>
      <c r="BB51" s="426"/>
      <c r="BC51" s="426"/>
      <c r="BD51" s="426"/>
      <c r="BE51" s="426"/>
      <c r="BF51" s="426"/>
      <c r="BG51" s="426"/>
      <c r="BH51" s="426"/>
      <c r="BI51" s="426"/>
      <c r="BJ51" s="426"/>
      <c r="BK51" s="426"/>
      <c r="BL51" s="426"/>
      <c r="BM51" s="426"/>
      <c r="BN51" s="426"/>
      <c r="BO51" s="426"/>
      <c r="BP51" s="426"/>
      <c r="BQ51" s="426"/>
      <c r="BR51" s="426"/>
      <c r="BS51" s="426"/>
      <c r="BT51" s="426"/>
      <c r="BU51" s="426"/>
      <c r="BV51" s="426"/>
      <c r="BW51" s="426"/>
      <c r="BX51" s="426"/>
      <c r="BY51" s="426"/>
      <c r="BZ51" s="426"/>
      <c r="CA51" s="426"/>
      <c r="CB51" s="426"/>
      <c r="CC51" s="266"/>
    </row>
    <row r="52" spans="2:81" s="73" customFormat="1" ht="30" customHeight="1">
      <c r="B52" s="425"/>
      <c r="C52" s="426"/>
      <c r="D52" s="2236"/>
      <c r="E52" s="1380"/>
      <c r="F52" s="2244"/>
      <c r="G52" s="2245"/>
      <c r="H52" s="2246"/>
      <c r="I52" s="2220"/>
      <c r="J52" s="2221"/>
      <c r="K52" s="2221"/>
      <c r="L52" s="2221"/>
      <c r="M52" s="2221"/>
      <c r="N52" s="1383"/>
      <c r="O52" s="1358"/>
      <c r="P52" s="1358"/>
      <c r="Q52" s="2223"/>
      <c r="R52" s="1358"/>
      <c r="S52" s="2203"/>
      <c r="T52" s="2204"/>
      <c r="U52" s="2205"/>
      <c r="V52" s="2200"/>
      <c r="W52" s="2223"/>
      <c r="X52" s="2223"/>
      <c r="Y52" s="2223"/>
      <c r="Z52" s="2223"/>
      <c r="AA52" s="2223"/>
      <c r="AB52" s="426"/>
      <c r="AC52" s="426"/>
      <c r="AD52" s="426"/>
      <c r="AE52" s="426"/>
      <c r="AF52" s="426"/>
      <c r="AG52" s="426"/>
      <c r="AH52" s="426"/>
      <c r="AI52" s="426"/>
      <c r="AJ52" s="426"/>
      <c r="AK52" s="426"/>
      <c r="AL52" s="426"/>
      <c r="AM52" s="426"/>
      <c r="AN52" s="426"/>
      <c r="AO52" s="426"/>
      <c r="AP52" s="426"/>
      <c r="AQ52" s="426"/>
      <c r="AR52" s="426"/>
      <c r="AS52" s="426"/>
      <c r="AT52" s="426"/>
      <c r="AU52" s="426"/>
      <c r="AV52" s="426"/>
      <c r="AW52" s="426"/>
      <c r="AX52" s="426"/>
      <c r="AY52" s="426"/>
      <c r="AZ52" s="426"/>
      <c r="BA52" s="426"/>
      <c r="BB52" s="426"/>
      <c r="BC52" s="426"/>
      <c r="BD52" s="426"/>
      <c r="BE52" s="426"/>
      <c r="BF52" s="426"/>
      <c r="BG52" s="426"/>
      <c r="BH52" s="426"/>
      <c r="BI52" s="426"/>
      <c r="BJ52" s="426"/>
      <c r="BK52" s="426"/>
      <c r="BL52" s="426"/>
      <c r="BM52" s="426"/>
      <c r="BN52" s="426"/>
      <c r="BO52" s="426"/>
      <c r="BP52" s="426"/>
      <c r="BQ52" s="426"/>
      <c r="BR52" s="426"/>
      <c r="BS52" s="426"/>
      <c r="BT52" s="426"/>
      <c r="BU52" s="426"/>
      <c r="BV52" s="426"/>
      <c r="BW52" s="426"/>
      <c r="BX52" s="426"/>
      <c r="BY52" s="426"/>
      <c r="BZ52" s="426"/>
      <c r="CA52" s="426"/>
      <c r="CB52" s="426"/>
      <c r="CC52" s="266"/>
    </row>
    <row r="53" spans="2:81" s="73" customFormat="1" ht="30" customHeight="1">
      <c r="B53" s="425"/>
      <c r="C53" s="426"/>
      <c r="D53" s="1379"/>
      <c r="E53" s="1380"/>
      <c r="F53" s="1381"/>
      <c r="G53" s="1381"/>
      <c r="H53" s="1381"/>
      <c r="I53" s="1382"/>
      <c r="J53" s="1382"/>
      <c r="K53" s="1382"/>
      <c r="L53" s="1382"/>
      <c r="M53" s="1382"/>
      <c r="N53" s="1383"/>
      <c r="O53" s="1358"/>
      <c r="P53" s="1358"/>
      <c r="Q53" s="160"/>
      <c r="R53" s="1358"/>
      <c r="S53" s="160"/>
      <c r="T53" s="160"/>
      <c r="U53" s="160"/>
      <c r="V53" s="160"/>
      <c r="W53" s="160"/>
      <c r="X53" s="160"/>
      <c r="Y53" s="160"/>
      <c r="Z53" s="160"/>
      <c r="AA53" s="160"/>
      <c r="AB53" s="426"/>
      <c r="AC53" s="426"/>
      <c r="AD53" s="426"/>
      <c r="AE53" s="426"/>
      <c r="AF53" s="426"/>
      <c r="AG53" s="426"/>
      <c r="AH53" s="426"/>
      <c r="AI53" s="426"/>
      <c r="AJ53" s="426"/>
      <c r="AK53" s="426"/>
      <c r="AL53" s="426"/>
      <c r="AM53" s="426"/>
      <c r="AN53" s="426"/>
      <c r="AO53" s="426"/>
      <c r="AP53" s="426"/>
      <c r="AQ53" s="426"/>
      <c r="AR53" s="426"/>
      <c r="AS53" s="426"/>
      <c r="AT53" s="426"/>
      <c r="AU53" s="426"/>
      <c r="AV53" s="426"/>
      <c r="AW53" s="426"/>
      <c r="AX53" s="426"/>
      <c r="AY53" s="426"/>
      <c r="AZ53" s="426"/>
      <c r="BA53" s="426"/>
      <c r="BB53" s="426"/>
      <c r="BC53" s="426"/>
      <c r="BD53" s="426"/>
      <c r="BE53" s="426"/>
      <c r="BF53" s="426"/>
      <c r="BG53" s="426"/>
      <c r="BH53" s="426"/>
      <c r="BI53" s="426"/>
      <c r="BJ53" s="426"/>
      <c r="BK53" s="426"/>
      <c r="BL53" s="426"/>
      <c r="BM53" s="426"/>
      <c r="BN53" s="426"/>
      <c r="BO53" s="426"/>
      <c r="BP53" s="426"/>
      <c r="BQ53" s="426"/>
      <c r="BR53" s="426"/>
      <c r="BS53" s="426"/>
      <c r="BT53" s="426"/>
      <c r="BU53" s="426"/>
      <c r="BV53" s="426"/>
      <c r="BW53" s="426"/>
      <c r="BX53" s="426"/>
      <c r="BY53" s="426"/>
      <c r="BZ53" s="426"/>
      <c r="CA53" s="426"/>
      <c r="CB53" s="426"/>
      <c r="CC53" s="266"/>
    </row>
    <row r="54" spans="2:81" s="73" customFormat="1" ht="30" customHeight="1">
      <c r="B54" s="425"/>
      <c r="C54" s="426"/>
      <c r="D54" s="426"/>
      <c r="E54" s="426"/>
      <c r="F54" s="426"/>
      <c r="G54" s="426"/>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6"/>
      <c r="AV54" s="426"/>
      <c r="AW54" s="426"/>
      <c r="AX54" s="426"/>
      <c r="AY54" s="426"/>
      <c r="AZ54" s="426"/>
      <c r="BA54" s="426"/>
      <c r="BB54" s="426"/>
      <c r="BC54" s="426"/>
      <c r="BD54" s="426"/>
      <c r="BE54" s="426"/>
      <c r="BF54" s="426"/>
      <c r="BG54" s="426"/>
      <c r="BH54" s="426"/>
      <c r="BI54" s="426"/>
      <c r="BJ54" s="426"/>
      <c r="BK54" s="426"/>
      <c r="BL54" s="426"/>
      <c r="BM54" s="426"/>
      <c r="BN54" s="426"/>
      <c r="BO54" s="426"/>
      <c r="BP54" s="426"/>
      <c r="BQ54" s="426"/>
      <c r="BR54" s="426"/>
      <c r="BS54" s="426"/>
      <c r="BT54" s="426"/>
      <c r="BU54" s="426"/>
      <c r="BV54" s="426"/>
      <c r="BW54" s="426"/>
      <c r="BX54" s="426"/>
      <c r="BY54" s="426"/>
      <c r="BZ54" s="426"/>
      <c r="CA54" s="426"/>
      <c r="CB54" s="426"/>
      <c r="CC54" s="266"/>
    </row>
    <row r="55" spans="2:81" s="73" customFormat="1" ht="30" customHeight="1">
      <c r="B55" s="425"/>
      <c r="C55" s="426"/>
      <c r="D55" s="426"/>
      <c r="E55" s="426"/>
      <c r="F55" s="426"/>
      <c r="G55" s="426"/>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6"/>
      <c r="AV55" s="426"/>
      <c r="AW55" s="426"/>
      <c r="AX55" s="426"/>
      <c r="AY55" s="426"/>
      <c r="AZ55" s="426"/>
      <c r="BA55" s="426"/>
      <c r="BB55" s="426"/>
      <c r="BC55" s="426"/>
      <c r="BD55" s="426"/>
      <c r="BE55" s="426"/>
      <c r="BF55" s="426"/>
      <c r="BG55" s="426"/>
      <c r="BH55" s="426"/>
      <c r="BI55" s="426"/>
      <c r="BJ55" s="426"/>
      <c r="BK55" s="426"/>
      <c r="BL55" s="426"/>
      <c r="BM55" s="426"/>
      <c r="BN55" s="426"/>
      <c r="BO55" s="426"/>
      <c r="BP55" s="426"/>
      <c r="BQ55" s="426"/>
      <c r="BR55" s="426"/>
      <c r="BS55" s="426"/>
      <c r="BT55" s="426"/>
      <c r="BU55" s="426"/>
      <c r="BV55" s="426"/>
      <c r="BW55" s="426"/>
      <c r="BX55" s="426"/>
      <c r="BY55" s="426"/>
      <c r="BZ55" s="426"/>
      <c r="CA55" s="426"/>
      <c r="CB55" s="426"/>
      <c r="CC55" s="266"/>
    </row>
    <row r="56" spans="2:81" s="73" customFormat="1" ht="30" customHeight="1">
      <c r="B56" s="425"/>
      <c r="C56" s="426"/>
      <c r="D56" s="426"/>
      <c r="E56" s="426"/>
      <c r="F56" s="426"/>
      <c r="G56" s="426"/>
      <c r="H56" s="426"/>
      <c r="I56" s="426"/>
      <c r="J56" s="426"/>
      <c r="K56" s="426"/>
      <c r="L56" s="426"/>
      <c r="M56" s="426"/>
      <c r="N56" s="426"/>
      <c r="O56" s="426"/>
      <c r="P56" s="426"/>
      <c r="Q56" s="426"/>
      <c r="R56" s="426"/>
      <c r="S56" s="426"/>
      <c r="T56" s="426"/>
      <c r="U56" s="426"/>
      <c r="V56" s="426"/>
      <c r="W56" s="426"/>
      <c r="X56" s="426"/>
      <c r="Y56" s="426"/>
      <c r="Z56" s="426"/>
      <c r="AA56" s="426"/>
      <c r="AB56" s="426"/>
      <c r="AC56" s="426"/>
      <c r="AD56" s="426"/>
      <c r="AE56" s="426"/>
      <c r="AF56" s="426"/>
      <c r="AG56" s="426"/>
      <c r="AH56" s="426"/>
      <c r="AI56" s="426"/>
      <c r="AJ56" s="426"/>
      <c r="AK56" s="426"/>
      <c r="AL56" s="426"/>
      <c r="AM56" s="426"/>
      <c r="AN56" s="426"/>
      <c r="AO56" s="426"/>
      <c r="AP56" s="426"/>
      <c r="AQ56" s="426"/>
      <c r="AR56" s="426"/>
      <c r="AS56" s="426"/>
      <c r="AT56" s="426"/>
      <c r="AU56" s="426"/>
      <c r="AV56" s="426"/>
      <c r="AW56" s="426"/>
      <c r="AX56" s="426"/>
      <c r="AY56" s="426"/>
      <c r="AZ56" s="426"/>
      <c r="BA56" s="426"/>
      <c r="BB56" s="426"/>
      <c r="BC56" s="426"/>
      <c r="BD56" s="426"/>
      <c r="BE56" s="426"/>
      <c r="BF56" s="426"/>
      <c r="BG56" s="426"/>
      <c r="BH56" s="426"/>
      <c r="BI56" s="426"/>
      <c r="BJ56" s="426"/>
      <c r="BK56" s="426"/>
      <c r="BL56" s="426"/>
      <c r="BM56" s="426"/>
      <c r="BN56" s="426"/>
      <c r="BO56" s="426"/>
      <c r="BP56" s="426"/>
      <c r="BQ56" s="426"/>
      <c r="BR56" s="426"/>
      <c r="BS56" s="426"/>
      <c r="BT56" s="426"/>
      <c r="BU56" s="426"/>
      <c r="BV56" s="426"/>
      <c r="BW56" s="426"/>
      <c r="BX56" s="426"/>
      <c r="BY56" s="426"/>
      <c r="BZ56" s="426"/>
      <c r="CA56" s="426"/>
      <c r="CB56" s="426"/>
      <c r="CC56" s="266"/>
    </row>
    <row r="57" spans="2:81" s="73" customFormat="1" ht="30" customHeight="1">
      <c r="B57" s="425"/>
      <c r="C57" s="426"/>
      <c r="D57" s="426"/>
      <c r="E57" s="426"/>
      <c r="F57" s="426"/>
      <c r="G57" s="426"/>
      <c r="H57" s="426"/>
      <c r="I57" s="426"/>
      <c r="J57" s="426"/>
      <c r="K57" s="426"/>
      <c r="L57" s="426"/>
      <c r="M57" s="426"/>
      <c r="N57" s="426"/>
      <c r="O57" s="426"/>
      <c r="P57" s="426"/>
      <c r="Q57" s="426"/>
      <c r="R57" s="426"/>
      <c r="S57" s="426"/>
      <c r="T57" s="426"/>
      <c r="U57" s="426"/>
      <c r="V57" s="426"/>
      <c r="W57" s="426"/>
      <c r="X57" s="426"/>
      <c r="Y57" s="426"/>
      <c r="Z57" s="426"/>
      <c r="AA57" s="426"/>
      <c r="AB57" s="426"/>
      <c r="AC57" s="426"/>
      <c r="AD57" s="426"/>
      <c r="AE57" s="426"/>
      <c r="AF57" s="426"/>
      <c r="AG57" s="426"/>
      <c r="AH57" s="426"/>
      <c r="AI57" s="426"/>
      <c r="AJ57" s="426"/>
      <c r="AK57" s="426"/>
      <c r="AL57" s="426"/>
      <c r="AM57" s="426"/>
      <c r="AN57" s="426"/>
      <c r="AO57" s="426"/>
      <c r="AP57" s="426"/>
      <c r="AQ57" s="426"/>
      <c r="AR57" s="426"/>
      <c r="AS57" s="426"/>
      <c r="AT57" s="426"/>
      <c r="AU57" s="426"/>
      <c r="AV57" s="426"/>
      <c r="AW57" s="426"/>
      <c r="AX57" s="426"/>
      <c r="AY57" s="426"/>
      <c r="AZ57" s="426"/>
      <c r="BA57" s="426"/>
      <c r="BB57" s="426"/>
      <c r="BC57" s="426"/>
      <c r="BD57" s="426"/>
      <c r="BE57" s="426"/>
      <c r="BF57" s="426"/>
      <c r="BG57" s="426"/>
      <c r="BH57" s="426"/>
      <c r="BI57" s="426"/>
      <c r="BJ57" s="426"/>
      <c r="BK57" s="426"/>
      <c r="BL57" s="426"/>
      <c r="BM57" s="426"/>
      <c r="BN57" s="426"/>
      <c r="BO57" s="426"/>
      <c r="BP57" s="426"/>
      <c r="BQ57" s="426"/>
      <c r="BR57" s="426"/>
      <c r="BS57" s="426"/>
      <c r="BT57" s="426"/>
      <c r="BU57" s="426"/>
      <c r="BV57" s="426"/>
      <c r="BW57" s="426"/>
      <c r="BX57" s="426"/>
      <c r="BY57" s="426"/>
      <c r="BZ57" s="426"/>
      <c r="CA57" s="426"/>
      <c r="CB57" s="426"/>
      <c r="CC57" s="266"/>
    </row>
    <row r="58" spans="2:81" s="73" customFormat="1" ht="30" customHeight="1">
      <c r="B58" s="425"/>
      <c r="C58" s="426"/>
      <c r="D58" s="426"/>
      <c r="E58" s="426"/>
      <c r="F58" s="426"/>
      <c r="G58" s="426"/>
      <c r="H58" s="426"/>
      <c r="I58" s="426"/>
      <c r="J58" s="426"/>
      <c r="K58" s="426"/>
      <c r="L58" s="426"/>
      <c r="M58" s="426"/>
      <c r="N58" s="426"/>
      <c r="O58" s="426"/>
      <c r="P58" s="426"/>
      <c r="Q58" s="426"/>
      <c r="R58" s="426"/>
      <c r="S58" s="426"/>
      <c r="T58" s="426"/>
      <c r="U58" s="426"/>
      <c r="V58" s="426"/>
      <c r="W58" s="426"/>
      <c r="X58" s="426"/>
      <c r="Y58" s="426"/>
      <c r="Z58" s="426"/>
      <c r="AA58" s="426"/>
      <c r="AB58" s="426"/>
      <c r="AC58" s="426"/>
      <c r="AD58" s="426"/>
      <c r="AE58" s="426"/>
      <c r="AF58" s="426"/>
      <c r="AG58" s="426"/>
      <c r="AH58" s="426"/>
      <c r="AI58" s="426"/>
      <c r="AJ58" s="426"/>
      <c r="AK58" s="426"/>
      <c r="AL58" s="426"/>
      <c r="AM58" s="426"/>
      <c r="AN58" s="426"/>
      <c r="AO58" s="426"/>
      <c r="AP58" s="426"/>
      <c r="AQ58" s="426"/>
      <c r="AR58" s="426"/>
      <c r="AS58" s="426"/>
      <c r="AT58" s="426"/>
      <c r="AU58" s="426"/>
      <c r="AV58" s="426"/>
      <c r="AW58" s="426"/>
      <c r="AX58" s="426"/>
      <c r="AY58" s="426"/>
      <c r="AZ58" s="426"/>
      <c r="BA58" s="426"/>
      <c r="BB58" s="426"/>
      <c r="BC58" s="426"/>
      <c r="BD58" s="426"/>
      <c r="BE58" s="426"/>
      <c r="BF58" s="426"/>
      <c r="BG58" s="426"/>
      <c r="BH58" s="426"/>
      <c r="BI58" s="426"/>
      <c r="BJ58" s="426"/>
      <c r="BK58" s="426"/>
      <c r="BL58" s="426"/>
      <c r="BM58" s="426"/>
      <c r="BN58" s="426"/>
      <c r="BO58" s="426"/>
      <c r="BP58" s="426"/>
      <c r="BQ58" s="426"/>
      <c r="BR58" s="426"/>
      <c r="BS58" s="426"/>
      <c r="BT58" s="426"/>
      <c r="BU58" s="426"/>
      <c r="BV58" s="426"/>
      <c r="BW58" s="426"/>
      <c r="BX58" s="426"/>
      <c r="BY58" s="426"/>
      <c r="BZ58" s="426"/>
      <c r="CA58" s="426"/>
      <c r="CB58" s="426"/>
      <c r="CC58" s="266"/>
    </row>
    <row r="59" spans="2:81" s="73" customFormat="1" ht="30" customHeight="1">
      <c r="B59" s="425"/>
      <c r="C59" s="426"/>
      <c r="D59" s="426"/>
      <c r="E59" s="426"/>
      <c r="F59" s="426"/>
      <c r="G59" s="426"/>
      <c r="H59" s="426"/>
      <c r="I59" s="426"/>
      <c r="J59" s="426"/>
      <c r="K59" s="426"/>
      <c r="L59" s="426"/>
      <c r="M59" s="426"/>
      <c r="N59" s="426"/>
      <c r="O59" s="426"/>
      <c r="P59" s="426"/>
      <c r="Q59" s="426"/>
      <c r="R59" s="426"/>
      <c r="S59" s="426"/>
      <c r="T59" s="426"/>
      <c r="U59" s="426"/>
      <c r="V59" s="426"/>
      <c r="W59" s="426"/>
      <c r="X59" s="426"/>
      <c r="Y59" s="426"/>
      <c r="Z59" s="426"/>
      <c r="AA59" s="426"/>
      <c r="AB59" s="426"/>
      <c r="AC59" s="426"/>
      <c r="AD59" s="426"/>
      <c r="AE59" s="426"/>
      <c r="AF59" s="426"/>
      <c r="AG59" s="426"/>
      <c r="AH59" s="426"/>
      <c r="AI59" s="426"/>
      <c r="AJ59" s="426"/>
      <c r="AK59" s="426"/>
      <c r="AL59" s="426"/>
      <c r="AM59" s="426"/>
      <c r="AN59" s="426"/>
      <c r="AO59" s="426"/>
      <c r="AP59" s="426"/>
      <c r="AQ59" s="426"/>
      <c r="AR59" s="426"/>
      <c r="AS59" s="426"/>
      <c r="AT59" s="426"/>
      <c r="AU59" s="426"/>
      <c r="AV59" s="426"/>
      <c r="AW59" s="426"/>
      <c r="AX59" s="426"/>
      <c r="AY59" s="426"/>
      <c r="AZ59" s="426"/>
      <c r="BA59" s="426"/>
      <c r="BB59" s="426"/>
      <c r="BC59" s="426"/>
      <c r="BD59" s="426"/>
      <c r="BE59" s="426"/>
      <c r="BF59" s="426"/>
      <c r="BG59" s="426"/>
      <c r="BH59" s="426"/>
      <c r="BI59" s="426"/>
      <c r="BJ59" s="426"/>
      <c r="BK59" s="426"/>
      <c r="BL59" s="426"/>
      <c r="BM59" s="426"/>
      <c r="BN59" s="426"/>
      <c r="BO59" s="426"/>
      <c r="BP59" s="426"/>
      <c r="BQ59" s="426"/>
      <c r="BR59" s="426"/>
      <c r="BS59" s="426"/>
      <c r="BT59" s="426"/>
      <c r="BU59" s="426"/>
      <c r="BV59" s="426"/>
      <c r="BW59" s="426"/>
      <c r="BX59" s="426"/>
      <c r="BY59" s="426"/>
      <c r="BZ59" s="426"/>
      <c r="CA59" s="426"/>
      <c r="CB59" s="426"/>
      <c r="CC59" s="266"/>
    </row>
    <row r="60" spans="2:81" s="73" customFormat="1" ht="30" customHeight="1">
      <c r="B60" s="425"/>
      <c r="C60" s="426"/>
      <c r="D60" s="426"/>
      <c r="E60" s="426"/>
      <c r="F60" s="426"/>
      <c r="G60" s="426"/>
      <c r="H60" s="426"/>
      <c r="I60" s="426"/>
      <c r="J60" s="426"/>
      <c r="K60" s="426"/>
      <c r="L60" s="426"/>
      <c r="M60" s="426"/>
      <c r="N60" s="426"/>
      <c r="O60" s="426"/>
      <c r="P60" s="426"/>
      <c r="Q60" s="426"/>
      <c r="R60" s="426"/>
      <c r="S60" s="426"/>
      <c r="T60" s="426"/>
      <c r="U60" s="426"/>
      <c r="V60" s="426"/>
      <c r="W60" s="426"/>
      <c r="X60" s="426"/>
      <c r="Y60" s="426"/>
      <c r="Z60" s="426"/>
      <c r="AA60" s="426"/>
      <c r="AB60" s="426"/>
      <c r="AC60" s="426"/>
      <c r="AD60" s="426"/>
      <c r="AE60" s="426"/>
      <c r="AF60" s="426"/>
      <c r="AG60" s="426"/>
      <c r="AH60" s="426"/>
      <c r="AI60" s="426"/>
      <c r="AJ60" s="426"/>
      <c r="AK60" s="426"/>
      <c r="AL60" s="426"/>
      <c r="AM60" s="426"/>
      <c r="AN60" s="426"/>
      <c r="AO60" s="426"/>
      <c r="AP60" s="426"/>
      <c r="AQ60" s="426"/>
      <c r="AR60" s="426"/>
      <c r="AS60" s="426"/>
      <c r="AT60" s="426"/>
      <c r="AU60" s="426"/>
      <c r="AV60" s="426"/>
      <c r="AW60" s="426"/>
      <c r="AX60" s="426"/>
      <c r="AY60" s="426"/>
      <c r="AZ60" s="426"/>
      <c r="BA60" s="426"/>
      <c r="BB60" s="426"/>
      <c r="BC60" s="426"/>
      <c r="BD60" s="426"/>
      <c r="BE60" s="426"/>
      <c r="BF60" s="426"/>
      <c r="BG60" s="426"/>
      <c r="BH60" s="426"/>
      <c r="BI60" s="426"/>
      <c r="BJ60" s="426"/>
      <c r="BK60" s="426"/>
      <c r="BL60" s="426"/>
      <c r="BM60" s="426"/>
      <c r="BN60" s="426"/>
      <c r="BO60" s="426"/>
      <c r="BP60" s="426"/>
      <c r="BQ60" s="426"/>
      <c r="BR60" s="426"/>
      <c r="BS60" s="426"/>
      <c r="BT60" s="426"/>
      <c r="BU60" s="426"/>
      <c r="BV60" s="426"/>
      <c r="BW60" s="426"/>
      <c r="BX60" s="426"/>
      <c r="BY60" s="426"/>
      <c r="BZ60" s="426"/>
      <c r="CA60" s="426"/>
      <c r="CB60" s="426"/>
      <c r="CC60" s="266"/>
    </row>
    <row r="61" spans="2:81" s="73" customFormat="1" ht="30" customHeight="1">
      <c r="B61" s="425"/>
      <c r="C61" s="426"/>
      <c r="D61" s="426"/>
      <c r="E61" s="426"/>
      <c r="F61" s="426"/>
      <c r="G61" s="426"/>
      <c r="H61" s="426"/>
      <c r="I61" s="426"/>
      <c r="J61" s="426"/>
      <c r="K61" s="426"/>
      <c r="L61" s="426"/>
      <c r="M61" s="426"/>
      <c r="N61" s="426"/>
      <c r="O61" s="426"/>
      <c r="P61" s="426"/>
      <c r="Q61" s="426"/>
      <c r="R61" s="426"/>
      <c r="S61" s="426"/>
      <c r="T61" s="426"/>
      <c r="U61" s="426"/>
      <c r="V61" s="426"/>
      <c r="W61" s="426"/>
      <c r="X61" s="426"/>
      <c r="Y61" s="426"/>
      <c r="Z61" s="426"/>
      <c r="AA61" s="426"/>
      <c r="AB61" s="426"/>
      <c r="AC61" s="426"/>
      <c r="AD61" s="426"/>
      <c r="AE61" s="426"/>
      <c r="AF61" s="426"/>
      <c r="AG61" s="426"/>
      <c r="AH61" s="426"/>
      <c r="AI61" s="426"/>
      <c r="AJ61" s="426"/>
      <c r="AK61" s="426"/>
      <c r="AL61" s="426"/>
      <c r="AM61" s="426"/>
      <c r="AN61" s="426"/>
      <c r="AO61" s="426"/>
      <c r="AP61" s="426"/>
      <c r="AQ61" s="426"/>
      <c r="AR61" s="426"/>
      <c r="AS61" s="426"/>
      <c r="AT61" s="426"/>
      <c r="AU61" s="426"/>
      <c r="AV61" s="426"/>
      <c r="AW61" s="426"/>
      <c r="AX61" s="426"/>
      <c r="AY61" s="426"/>
      <c r="AZ61" s="426"/>
      <c r="BA61" s="426"/>
      <c r="BB61" s="426"/>
      <c r="BC61" s="426"/>
      <c r="BD61" s="426"/>
      <c r="BE61" s="426"/>
      <c r="BF61" s="426"/>
      <c r="BG61" s="426"/>
      <c r="BH61" s="426"/>
      <c r="BI61" s="426"/>
      <c r="BJ61" s="426"/>
      <c r="BK61" s="426"/>
      <c r="BL61" s="426"/>
      <c r="BM61" s="426"/>
      <c r="BN61" s="426"/>
      <c r="BO61" s="426"/>
      <c r="BP61" s="426"/>
      <c r="BQ61" s="426"/>
      <c r="BR61" s="426"/>
      <c r="BS61" s="426"/>
      <c r="BT61" s="426"/>
      <c r="BU61" s="426"/>
      <c r="BV61" s="426"/>
      <c r="BW61" s="426"/>
      <c r="BX61" s="426"/>
      <c r="BY61" s="426"/>
      <c r="BZ61" s="426"/>
      <c r="CA61" s="426"/>
      <c r="CB61" s="426"/>
      <c r="CC61" s="266"/>
    </row>
    <row r="62" spans="2:81" s="73" customFormat="1" ht="30" customHeight="1">
      <c r="B62" s="425"/>
      <c r="C62" s="426"/>
      <c r="D62" s="426"/>
      <c r="E62" s="426"/>
      <c r="F62" s="426"/>
      <c r="G62" s="426"/>
      <c r="H62" s="426"/>
      <c r="I62" s="426"/>
      <c r="J62" s="426"/>
      <c r="K62" s="426"/>
      <c r="L62" s="426"/>
      <c r="M62" s="426"/>
      <c r="N62" s="426"/>
      <c r="O62" s="426"/>
      <c r="P62" s="426"/>
      <c r="Q62" s="426"/>
      <c r="R62" s="426"/>
      <c r="S62" s="426"/>
      <c r="T62" s="426"/>
      <c r="U62" s="426"/>
      <c r="V62" s="426"/>
      <c r="W62" s="426"/>
      <c r="X62" s="426"/>
      <c r="Y62" s="426"/>
      <c r="Z62" s="426"/>
      <c r="AA62" s="426"/>
      <c r="AB62" s="426"/>
      <c r="AC62" s="426"/>
      <c r="AD62" s="426"/>
      <c r="AE62" s="426"/>
      <c r="AF62" s="426"/>
      <c r="AG62" s="426"/>
      <c r="AH62" s="426"/>
      <c r="AI62" s="426"/>
      <c r="AJ62" s="426"/>
      <c r="AK62" s="426"/>
      <c r="AL62" s="426"/>
      <c r="AM62" s="426"/>
      <c r="AN62" s="426"/>
      <c r="AO62" s="426"/>
      <c r="AP62" s="426"/>
      <c r="AQ62" s="426"/>
      <c r="AR62" s="426"/>
      <c r="AS62" s="426"/>
      <c r="AT62" s="426"/>
      <c r="AU62" s="426"/>
      <c r="AV62" s="426"/>
      <c r="AW62" s="426"/>
      <c r="AX62" s="426"/>
      <c r="AY62" s="426"/>
      <c r="AZ62" s="426"/>
      <c r="BA62" s="426"/>
      <c r="BB62" s="426"/>
      <c r="BC62" s="426"/>
      <c r="BD62" s="426"/>
      <c r="BE62" s="426"/>
      <c r="BF62" s="426"/>
      <c r="BG62" s="426"/>
      <c r="BH62" s="426"/>
      <c r="BI62" s="426"/>
      <c r="BJ62" s="426"/>
      <c r="BK62" s="426"/>
      <c r="BL62" s="426"/>
      <c r="BM62" s="426"/>
      <c r="BN62" s="426"/>
      <c r="BO62" s="426"/>
      <c r="BP62" s="426"/>
      <c r="BQ62" s="426"/>
      <c r="BR62" s="426"/>
      <c r="BS62" s="426"/>
      <c r="BT62" s="426"/>
      <c r="BU62" s="426"/>
      <c r="BV62" s="426"/>
      <c r="BW62" s="426"/>
      <c r="BX62" s="426"/>
      <c r="BY62" s="426"/>
      <c r="BZ62" s="426"/>
      <c r="CA62" s="426"/>
      <c r="CB62" s="426"/>
      <c r="CC62" s="266"/>
    </row>
    <row r="63" spans="2:81" s="73" customFormat="1" ht="30" customHeight="1">
      <c r="B63" s="425"/>
      <c r="C63" s="426"/>
      <c r="D63" s="426"/>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6"/>
      <c r="AL63" s="426"/>
      <c r="AM63" s="426"/>
      <c r="AN63" s="426"/>
      <c r="AO63" s="426"/>
      <c r="AP63" s="426"/>
      <c r="AQ63" s="426"/>
      <c r="AR63" s="426"/>
      <c r="AS63" s="426"/>
      <c r="AT63" s="426"/>
      <c r="AU63" s="426"/>
      <c r="AV63" s="426"/>
      <c r="AW63" s="426"/>
      <c r="AX63" s="426"/>
      <c r="AY63" s="426"/>
      <c r="AZ63" s="426"/>
      <c r="BA63" s="426"/>
      <c r="BB63" s="426"/>
      <c r="BC63" s="426"/>
      <c r="BD63" s="426"/>
      <c r="BE63" s="426"/>
      <c r="BF63" s="426"/>
      <c r="BG63" s="426"/>
      <c r="BH63" s="426"/>
      <c r="BI63" s="426"/>
      <c r="BJ63" s="426"/>
      <c r="BK63" s="426"/>
      <c r="BL63" s="426"/>
      <c r="BM63" s="426"/>
      <c r="BN63" s="426"/>
      <c r="BO63" s="426"/>
      <c r="BP63" s="426"/>
      <c r="BQ63" s="426"/>
      <c r="BR63" s="426"/>
      <c r="BS63" s="426"/>
      <c r="BT63" s="426"/>
      <c r="BU63" s="426"/>
      <c r="BV63" s="426"/>
      <c r="BW63" s="426"/>
      <c r="BX63" s="426"/>
      <c r="BY63" s="426"/>
      <c r="BZ63" s="426"/>
      <c r="CA63" s="426"/>
      <c r="CB63" s="426"/>
      <c r="CC63" s="266"/>
    </row>
    <row r="64" spans="2:81" s="73" customFormat="1" ht="30" customHeight="1">
      <c r="B64" s="425"/>
      <c r="C64" s="426"/>
      <c r="D64" s="426"/>
      <c r="E64" s="426"/>
      <c r="F64" s="426"/>
      <c r="G64" s="426"/>
      <c r="H64" s="426"/>
      <c r="I64" s="426"/>
      <c r="J64" s="426"/>
      <c r="K64" s="426"/>
      <c r="L64" s="426"/>
      <c r="M64" s="426"/>
      <c r="N64" s="426"/>
      <c r="O64" s="426"/>
      <c r="P64" s="426"/>
      <c r="Q64" s="426"/>
      <c r="R64" s="426"/>
      <c r="S64" s="426"/>
      <c r="T64" s="426"/>
      <c r="U64" s="426"/>
      <c r="V64" s="426"/>
      <c r="W64" s="426"/>
      <c r="X64" s="426"/>
      <c r="Y64" s="426"/>
      <c r="Z64" s="426"/>
      <c r="AA64" s="426"/>
      <c r="AB64" s="426"/>
      <c r="AC64" s="426"/>
      <c r="AD64" s="426"/>
      <c r="AE64" s="426"/>
      <c r="AF64" s="426"/>
      <c r="AG64" s="426"/>
      <c r="AH64" s="426"/>
      <c r="AI64" s="426"/>
      <c r="AJ64" s="426"/>
      <c r="AK64" s="426"/>
      <c r="AL64" s="426"/>
      <c r="AM64" s="426"/>
      <c r="AN64" s="426"/>
      <c r="AO64" s="426"/>
      <c r="AP64" s="426"/>
      <c r="AQ64" s="426"/>
      <c r="AR64" s="426"/>
      <c r="AS64" s="426"/>
      <c r="AT64" s="426"/>
      <c r="AU64" s="426"/>
      <c r="AV64" s="426"/>
      <c r="AW64" s="426"/>
      <c r="AX64" s="426"/>
      <c r="AY64" s="426"/>
      <c r="AZ64" s="426"/>
      <c r="BA64" s="426"/>
      <c r="BB64" s="426"/>
      <c r="BC64" s="426"/>
      <c r="BD64" s="426"/>
      <c r="BE64" s="426"/>
      <c r="BF64" s="426"/>
      <c r="BG64" s="426"/>
      <c r="BH64" s="426"/>
      <c r="BI64" s="426"/>
      <c r="BJ64" s="426"/>
      <c r="BK64" s="426"/>
      <c r="BL64" s="426"/>
      <c r="BM64" s="426"/>
      <c r="BN64" s="426"/>
      <c r="BO64" s="426"/>
      <c r="BP64" s="426"/>
      <c r="BQ64" s="426"/>
      <c r="BR64" s="426"/>
      <c r="BS64" s="426"/>
      <c r="BT64" s="426"/>
      <c r="BU64" s="426"/>
      <c r="BV64" s="426"/>
      <c r="BW64" s="426"/>
      <c r="BX64" s="426"/>
      <c r="BY64" s="426"/>
      <c r="BZ64" s="426"/>
      <c r="CA64" s="426"/>
      <c r="CB64" s="426"/>
      <c r="CC64" s="266"/>
    </row>
    <row r="65" spans="2:81" s="73" customFormat="1" ht="30" customHeight="1">
      <c r="B65" s="425"/>
      <c r="C65" s="426"/>
      <c r="D65" s="426"/>
      <c r="E65" s="426"/>
      <c r="F65" s="426"/>
      <c r="G65" s="426"/>
      <c r="H65" s="426"/>
      <c r="I65" s="426"/>
      <c r="J65" s="426"/>
      <c r="K65" s="426"/>
      <c r="L65" s="426"/>
      <c r="M65" s="426"/>
      <c r="N65" s="426"/>
      <c r="O65" s="426"/>
      <c r="P65" s="426"/>
      <c r="Q65" s="426"/>
      <c r="R65" s="426"/>
      <c r="S65" s="426"/>
      <c r="T65" s="426"/>
      <c r="U65" s="426"/>
      <c r="V65" s="426"/>
      <c r="W65" s="426"/>
      <c r="X65" s="426"/>
      <c r="Y65" s="426"/>
      <c r="Z65" s="426"/>
      <c r="AA65" s="426"/>
      <c r="AB65" s="426"/>
      <c r="AC65" s="426"/>
      <c r="AD65" s="426"/>
      <c r="AE65" s="426"/>
      <c r="AF65" s="426"/>
      <c r="AG65" s="426"/>
      <c r="AH65" s="426"/>
      <c r="AI65" s="426"/>
      <c r="AJ65" s="426"/>
      <c r="AK65" s="426"/>
      <c r="AL65" s="426"/>
      <c r="AM65" s="426"/>
      <c r="AN65" s="426"/>
      <c r="AO65" s="426"/>
      <c r="AP65" s="426"/>
      <c r="AQ65" s="426"/>
      <c r="AR65" s="426"/>
      <c r="AS65" s="426"/>
      <c r="AT65" s="426"/>
      <c r="AU65" s="426"/>
      <c r="AV65" s="426"/>
      <c r="AW65" s="426"/>
      <c r="AX65" s="426"/>
      <c r="AY65" s="426"/>
      <c r="AZ65" s="426"/>
      <c r="BA65" s="426"/>
      <c r="BB65" s="426"/>
      <c r="BC65" s="426"/>
      <c r="BD65" s="426"/>
      <c r="BE65" s="426"/>
      <c r="BF65" s="426"/>
      <c r="BG65" s="426"/>
      <c r="BH65" s="426"/>
      <c r="BI65" s="426"/>
      <c r="BJ65" s="426"/>
      <c r="BK65" s="426"/>
      <c r="BL65" s="426"/>
      <c r="BM65" s="426"/>
      <c r="BN65" s="426"/>
      <c r="BO65" s="426"/>
      <c r="BP65" s="426"/>
      <c r="BQ65" s="426"/>
      <c r="BR65" s="426"/>
      <c r="BS65" s="426"/>
      <c r="BT65" s="426"/>
      <c r="BU65" s="426"/>
      <c r="BV65" s="426"/>
      <c r="BW65" s="426"/>
      <c r="BX65" s="426"/>
      <c r="BY65" s="426"/>
      <c r="BZ65" s="426"/>
      <c r="CA65" s="426"/>
      <c r="CB65" s="426"/>
      <c r="CC65" s="266"/>
    </row>
    <row r="66" spans="2:81" s="73" customFormat="1" ht="30" customHeight="1">
      <c r="B66" s="425"/>
      <c r="C66" s="426"/>
      <c r="D66" s="426"/>
      <c r="E66" s="426"/>
      <c r="F66" s="426"/>
      <c r="G66" s="426"/>
      <c r="H66" s="426"/>
      <c r="I66" s="426"/>
      <c r="J66" s="426"/>
      <c r="K66" s="426"/>
      <c r="L66" s="426"/>
      <c r="M66" s="426"/>
      <c r="N66" s="426"/>
      <c r="O66" s="426"/>
      <c r="P66" s="426"/>
      <c r="Q66" s="426"/>
      <c r="R66" s="426"/>
      <c r="S66" s="426"/>
      <c r="T66" s="426"/>
      <c r="U66" s="426"/>
      <c r="V66" s="426"/>
      <c r="W66" s="426"/>
      <c r="X66" s="426"/>
      <c r="Y66" s="426"/>
      <c r="Z66" s="426"/>
      <c r="AA66" s="426"/>
      <c r="AB66" s="426"/>
      <c r="AC66" s="426"/>
      <c r="AD66" s="426"/>
      <c r="AE66" s="426"/>
      <c r="AF66" s="426"/>
      <c r="AG66" s="426"/>
      <c r="AH66" s="426"/>
      <c r="AI66" s="426"/>
      <c r="AJ66" s="426"/>
      <c r="AK66" s="426"/>
      <c r="AL66" s="426"/>
      <c r="AM66" s="426"/>
      <c r="AN66" s="426"/>
      <c r="AO66" s="426"/>
      <c r="AP66" s="426"/>
      <c r="AQ66" s="426"/>
      <c r="AR66" s="426"/>
      <c r="AS66" s="426"/>
      <c r="AT66" s="426"/>
      <c r="AU66" s="426"/>
      <c r="AV66" s="426"/>
      <c r="AW66" s="426"/>
      <c r="AX66" s="426"/>
      <c r="AY66" s="426"/>
      <c r="AZ66" s="426"/>
      <c r="BA66" s="426"/>
      <c r="BB66" s="426"/>
      <c r="BC66" s="426"/>
      <c r="BD66" s="426"/>
      <c r="BE66" s="426"/>
      <c r="BF66" s="426"/>
      <c r="BG66" s="426"/>
      <c r="BH66" s="426"/>
      <c r="BI66" s="426"/>
      <c r="BJ66" s="426"/>
      <c r="BK66" s="426"/>
      <c r="BL66" s="426"/>
      <c r="BM66" s="426"/>
      <c r="BN66" s="426"/>
      <c r="BO66" s="426"/>
      <c r="BP66" s="426"/>
      <c r="BQ66" s="426"/>
      <c r="BR66" s="426"/>
      <c r="BS66" s="426"/>
      <c r="BT66" s="426"/>
      <c r="BU66" s="426"/>
      <c r="BV66" s="426"/>
      <c r="BW66" s="426"/>
      <c r="BX66" s="426"/>
      <c r="BY66" s="426"/>
      <c r="BZ66" s="426"/>
      <c r="CA66" s="426"/>
      <c r="CB66" s="426"/>
      <c r="CC66" s="266"/>
    </row>
    <row r="67" spans="2:81" s="73" customFormat="1" ht="30" customHeight="1">
      <c r="B67" s="425"/>
      <c r="C67" s="426"/>
      <c r="D67" s="426"/>
      <c r="E67" s="426"/>
      <c r="F67" s="426"/>
      <c r="G67" s="426"/>
      <c r="H67" s="426"/>
      <c r="I67" s="426"/>
      <c r="J67" s="426"/>
      <c r="K67" s="426"/>
      <c r="L67" s="426"/>
      <c r="M67" s="426"/>
      <c r="N67" s="426"/>
      <c r="O67" s="426"/>
      <c r="P67" s="426"/>
      <c r="Q67" s="426"/>
      <c r="R67" s="426"/>
      <c r="S67" s="426"/>
      <c r="T67" s="426"/>
      <c r="U67" s="426"/>
      <c r="V67" s="426"/>
      <c r="W67" s="426"/>
      <c r="X67" s="426"/>
      <c r="Y67" s="426"/>
      <c r="Z67" s="426"/>
      <c r="AA67" s="426"/>
      <c r="AB67" s="426"/>
      <c r="AC67" s="426"/>
      <c r="AD67" s="426"/>
      <c r="AE67" s="426"/>
      <c r="AF67" s="426"/>
      <c r="AG67" s="426"/>
      <c r="AH67" s="426"/>
      <c r="AI67" s="426"/>
      <c r="AJ67" s="426"/>
      <c r="AK67" s="426"/>
      <c r="AL67" s="426"/>
      <c r="AM67" s="426"/>
      <c r="AN67" s="426"/>
      <c r="AO67" s="426"/>
      <c r="AP67" s="426"/>
      <c r="AQ67" s="426"/>
      <c r="AR67" s="426"/>
      <c r="AS67" s="426"/>
      <c r="AT67" s="426"/>
      <c r="AU67" s="426"/>
      <c r="AV67" s="426"/>
      <c r="AW67" s="426"/>
      <c r="AX67" s="426"/>
      <c r="AY67" s="426"/>
      <c r="AZ67" s="426"/>
      <c r="BA67" s="426"/>
      <c r="BB67" s="426"/>
      <c r="BC67" s="426"/>
      <c r="BD67" s="426"/>
      <c r="BE67" s="426"/>
      <c r="BF67" s="426"/>
      <c r="BG67" s="426"/>
      <c r="BH67" s="426"/>
      <c r="BI67" s="426"/>
      <c r="BJ67" s="426"/>
      <c r="BK67" s="426"/>
      <c r="BL67" s="426"/>
      <c r="BM67" s="426"/>
      <c r="BN67" s="426"/>
      <c r="BO67" s="426"/>
      <c r="BP67" s="426"/>
      <c r="BQ67" s="426"/>
      <c r="BR67" s="426"/>
      <c r="BS67" s="426"/>
      <c r="BT67" s="426"/>
      <c r="BU67" s="426"/>
      <c r="BV67" s="426"/>
      <c r="BW67" s="426"/>
      <c r="BX67" s="426"/>
      <c r="BY67" s="426"/>
      <c r="BZ67" s="426"/>
      <c r="CA67" s="426"/>
      <c r="CB67" s="426"/>
      <c r="CC67" s="266"/>
    </row>
    <row r="68" spans="2:81" s="73" customFormat="1" ht="30" customHeight="1">
      <c r="B68" s="1378"/>
      <c r="C68" s="1365"/>
      <c r="D68" s="1365"/>
      <c r="E68" s="1365"/>
      <c r="F68" s="1365"/>
      <c r="G68" s="1365"/>
      <c r="H68" s="1365"/>
      <c r="I68" s="1365"/>
      <c r="J68" s="1365"/>
      <c r="K68" s="1365"/>
      <c r="L68" s="1365"/>
      <c r="M68" s="1365"/>
      <c r="N68" s="1365"/>
      <c r="O68" s="1365"/>
      <c r="P68" s="1365"/>
      <c r="Q68" s="1365"/>
      <c r="R68" s="1365"/>
      <c r="S68" s="1365"/>
      <c r="T68" s="1365"/>
      <c r="U68" s="1365"/>
      <c r="V68" s="1365"/>
      <c r="W68" s="1365"/>
      <c r="X68" s="1365"/>
      <c r="Y68" s="1365"/>
      <c r="Z68" s="1365"/>
      <c r="AA68" s="1365"/>
      <c r="AB68" s="1365"/>
      <c r="AC68" s="1365"/>
      <c r="AD68" s="1365"/>
      <c r="AE68" s="1365"/>
      <c r="AF68" s="1365"/>
      <c r="AG68" s="1365"/>
      <c r="AH68" s="1365"/>
      <c r="AI68" s="1365"/>
      <c r="AJ68" s="1365"/>
      <c r="AK68" s="1365"/>
      <c r="AL68" s="1365"/>
      <c r="AM68" s="1365"/>
      <c r="AN68" s="1365"/>
      <c r="AO68" s="1365"/>
      <c r="AP68" s="1365"/>
      <c r="AQ68" s="1365"/>
      <c r="AR68" s="1365"/>
      <c r="AS68" s="1365"/>
      <c r="AT68" s="1365"/>
      <c r="AU68" s="1365"/>
      <c r="AV68" s="1365"/>
      <c r="AW68" s="1365"/>
      <c r="AX68" s="1365"/>
      <c r="AY68" s="1365"/>
      <c r="AZ68" s="1365"/>
      <c r="BA68" s="1365"/>
      <c r="BB68" s="1365"/>
      <c r="BC68" s="1365"/>
      <c r="BD68" s="1365"/>
      <c r="BE68" s="1365"/>
      <c r="BF68" s="1365"/>
      <c r="BG68" s="1365"/>
      <c r="BH68" s="1365"/>
      <c r="BI68" s="1365"/>
      <c r="BJ68" s="1365"/>
      <c r="BK68" s="1365"/>
      <c r="BL68" s="1365"/>
      <c r="BM68" s="1365"/>
      <c r="BN68" s="1365"/>
      <c r="BO68" s="1365"/>
      <c r="BP68" s="1365"/>
      <c r="BQ68" s="1365"/>
      <c r="BR68" s="1365"/>
      <c r="BS68" s="1365"/>
      <c r="BT68" s="1365"/>
      <c r="BU68" s="1365"/>
      <c r="BV68" s="1365"/>
      <c r="BW68" s="1365"/>
      <c r="BX68" s="1365"/>
      <c r="BY68" s="1365"/>
      <c r="BZ68" s="1365"/>
      <c r="CA68" s="1365"/>
      <c r="CB68" s="1365"/>
      <c r="CC68" s="1371"/>
    </row>
    <row r="69" spans="2:81" s="73" customFormat="1" ht="30" customHeight="1">
      <c r="B69" s="425"/>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c r="AA69" s="264"/>
      <c r="AB69" s="264"/>
      <c r="AC69" s="264"/>
      <c r="AD69" s="264"/>
      <c r="AE69" s="264"/>
      <c r="AF69" s="264"/>
      <c r="AG69" s="264"/>
      <c r="AH69" s="264"/>
      <c r="AI69" s="264"/>
      <c r="AJ69" s="264"/>
      <c r="AK69" s="264"/>
      <c r="AL69" s="264"/>
      <c r="AM69" s="264"/>
      <c r="AN69" s="264"/>
      <c r="AO69" s="264"/>
      <c r="AP69" s="264"/>
      <c r="AQ69" s="264"/>
      <c r="AR69" s="264"/>
      <c r="AS69" s="264"/>
      <c r="AT69" s="264"/>
      <c r="AU69" s="264"/>
      <c r="AV69" s="264"/>
      <c r="AW69" s="264"/>
      <c r="AX69" s="264"/>
      <c r="AY69" s="264"/>
      <c r="AZ69" s="264"/>
      <c r="BA69" s="264"/>
      <c r="BB69" s="264"/>
      <c r="BC69" s="264"/>
      <c r="BD69" s="264"/>
      <c r="BE69" s="264"/>
      <c r="BF69" s="264"/>
      <c r="BG69" s="264"/>
      <c r="BH69" s="264"/>
      <c r="BI69" s="264"/>
      <c r="BJ69" s="264"/>
      <c r="BK69" s="264"/>
      <c r="BL69" s="264"/>
      <c r="BM69" s="264"/>
      <c r="BN69" s="264"/>
      <c r="BO69" s="264"/>
      <c r="BP69" s="264"/>
      <c r="BQ69" s="264"/>
      <c r="BR69" s="264"/>
      <c r="BS69" s="264"/>
      <c r="BT69" s="264"/>
      <c r="BU69" s="264"/>
      <c r="BV69" s="264"/>
      <c r="BW69" s="264"/>
      <c r="BX69" s="264"/>
      <c r="BY69" s="264"/>
      <c r="BZ69" s="264"/>
      <c r="CA69" s="264"/>
      <c r="CB69" s="264"/>
      <c r="CC69" s="266"/>
    </row>
    <row r="70" spans="2:81" s="73" customFormat="1" ht="30" customHeight="1">
      <c r="B70" s="425"/>
      <c r="C70" s="179">
        <v>2.2999999999999998</v>
      </c>
      <c r="D70" s="377" t="s">
        <v>1565</v>
      </c>
      <c r="E70" s="426"/>
      <c r="F70" s="426"/>
      <c r="G70" s="426"/>
      <c r="H70" s="426"/>
      <c r="I70" s="426"/>
      <c r="J70" s="426"/>
      <c r="K70" s="426"/>
      <c r="L70" s="426"/>
      <c r="M70" s="426"/>
      <c r="N70" s="426"/>
      <c r="O70" s="426"/>
      <c r="P70" s="426"/>
      <c r="Q70" s="426"/>
      <c r="R70" s="426"/>
      <c r="S70" s="426"/>
      <c r="T70" s="426"/>
      <c r="U70" s="426"/>
      <c r="V70" s="426"/>
      <c r="W70" s="426"/>
      <c r="X70" s="426"/>
      <c r="Y70" s="426"/>
      <c r="Z70" s="426"/>
      <c r="AA70" s="426"/>
      <c r="AB70" s="426"/>
      <c r="AC70" s="426"/>
      <c r="AD70" s="426"/>
      <c r="AE70" s="426"/>
      <c r="AF70" s="426"/>
      <c r="AG70" s="426"/>
      <c r="AH70" s="426"/>
      <c r="AI70" s="426"/>
      <c r="AJ70" s="426"/>
      <c r="AK70" s="426"/>
      <c r="AL70" s="426"/>
      <c r="AM70" s="426"/>
      <c r="AN70" s="426"/>
      <c r="AO70" s="426"/>
      <c r="AP70" s="426"/>
      <c r="AQ70" s="426"/>
      <c r="AR70" s="426"/>
      <c r="AS70" s="426"/>
      <c r="AT70" s="426"/>
      <c r="AU70" s="426"/>
      <c r="AV70" s="426"/>
      <c r="AW70" s="426"/>
      <c r="AX70" s="426"/>
      <c r="AY70" s="426"/>
      <c r="AZ70" s="426"/>
      <c r="BA70" s="426"/>
      <c r="BB70" s="426"/>
      <c r="BC70" s="426"/>
      <c r="BD70" s="426"/>
      <c r="BE70" s="426"/>
      <c r="BF70" s="426"/>
      <c r="BG70" s="426"/>
      <c r="BH70" s="426"/>
      <c r="BI70" s="426"/>
      <c r="BJ70" s="426"/>
      <c r="BK70" s="426"/>
      <c r="BL70" s="426"/>
      <c r="BM70" s="426"/>
      <c r="BN70" s="426"/>
      <c r="BO70" s="426"/>
      <c r="BP70" s="426"/>
      <c r="BQ70" s="426"/>
      <c r="BR70" s="426"/>
      <c r="BS70" s="426"/>
      <c r="BT70" s="426"/>
      <c r="BU70" s="426"/>
      <c r="BV70" s="426"/>
      <c r="BW70" s="426"/>
      <c r="BX70" s="426"/>
      <c r="BY70" s="426"/>
      <c r="BZ70" s="426"/>
      <c r="CA70" s="426"/>
      <c r="CB70" s="426"/>
      <c r="CC70" s="266"/>
    </row>
    <row r="71" spans="2:81" s="73" customFormat="1" ht="30" customHeight="1">
      <c r="B71" s="425"/>
      <c r="C71" s="426"/>
      <c r="D71" s="1358" t="s">
        <v>1566</v>
      </c>
      <c r="E71" s="426"/>
      <c r="F71" s="426"/>
      <c r="G71" s="426"/>
      <c r="H71" s="426"/>
      <c r="I71" s="426"/>
      <c r="J71" s="426"/>
      <c r="K71" s="426"/>
      <c r="L71" s="426"/>
      <c r="M71" s="426"/>
      <c r="N71" s="426"/>
      <c r="O71" s="426"/>
      <c r="P71" s="426"/>
      <c r="Q71" s="426"/>
      <c r="R71" s="426"/>
      <c r="S71" s="426"/>
      <c r="T71" s="426"/>
      <c r="U71" s="426"/>
      <c r="V71" s="426"/>
      <c r="W71" s="426"/>
      <c r="X71" s="426"/>
      <c r="Y71" s="426"/>
      <c r="Z71" s="426"/>
      <c r="AA71" s="426"/>
      <c r="AB71" s="426"/>
      <c r="AC71" s="426"/>
      <c r="AD71" s="426"/>
      <c r="AE71" s="426"/>
      <c r="AF71" s="426"/>
      <c r="AG71" s="426"/>
      <c r="AH71" s="426"/>
      <c r="AI71" s="426"/>
      <c r="AJ71" s="426"/>
      <c r="AK71" s="426"/>
      <c r="AL71" s="426"/>
      <c r="AM71" s="426"/>
      <c r="AN71" s="426"/>
      <c r="AO71" s="426"/>
      <c r="AP71" s="426"/>
      <c r="AQ71" s="426"/>
      <c r="AR71" s="426"/>
      <c r="AS71" s="426"/>
      <c r="AT71" s="426"/>
      <c r="AU71" s="426"/>
      <c r="AV71" s="426"/>
      <c r="AW71" s="426"/>
      <c r="AX71" s="426"/>
      <c r="AY71" s="426"/>
      <c r="AZ71" s="426"/>
      <c r="BA71" s="426"/>
      <c r="BB71" s="426"/>
      <c r="BC71" s="426"/>
      <c r="BD71" s="426"/>
      <c r="BE71" s="426"/>
      <c r="BF71" s="426"/>
      <c r="BG71" s="426"/>
      <c r="BH71" s="426"/>
      <c r="BI71" s="426"/>
      <c r="BJ71" s="426"/>
      <c r="BK71" s="426"/>
      <c r="BL71" s="426"/>
      <c r="BM71" s="426"/>
      <c r="BN71" s="426"/>
      <c r="BO71" s="426"/>
      <c r="BP71" s="426"/>
      <c r="BQ71" s="426"/>
      <c r="BR71" s="426"/>
      <c r="BS71" s="426"/>
      <c r="BT71" s="426"/>
      <c r="BU71" s="426"/>
      <c r="BV71" s="426"/>
      <c r="BW71" s="426"/>
      <c r="BX71" s="426"/>
      <c r="BY71" s="426"/>
      <c r="BZ71" s="426"/>
      <c r="CA71" s="426"/>
      <c r="CB71" s="426"/>
      <c r="CC71" s="266"/>
    </row>
    <row r="72" spans="2:81" s="73" customFormat="1" ht="30" customHeight="1">
      <c r="B72" s="425"/>
      <c r="C72" s="426"/>
      <c r="D72" s="426"/>
      <c r="E72" s="426"/>
      <c r="F72" s="426"/>
      <c r="G72" s="426"/>
      <c r="H72" s="426"/>
      <c r="I72" s="426"/>
      <c r="J72" s="426"/>
      <c r="K72" s="426"/>
      <c r="L72" s="426"/>
      <c r="M72" s="426"/>
      <c r="N72" s="426"/>
      <c r="O72" s="426"/>
      <c r="P72" s="426"/>
      <c r="Q72" s="426"/>
      <c r="R72" s="426"/>
      <c r="S72" s="426"/>
      <c r="T72" s="426"/>
      <c r="U72" s="426"/>
      <c r="V72" s="426"/>
      <c r="W72" s="426"/>
      <c r="X72" s="426"/>
      <c r="Y72" s="426"/>
      <c r="Z72" s="426"/>
      <c r="AA72" s="426"/>
      <c r="AB72" s="426"/>
      <c r="AC72" s="426"/>
      <c r="AD72" s="426"/>
      <c r="AE72" s="426"/>
      <c r="AF72" s="426"/>
      <c r="AG72" s="426"/>
      <c r="AH72" s="426"/>
      <c r="AI72" s="426"/>
      <c r="AJ72" s="426"/>
      <c r="AK72" s="426"/>
      <c r="AL72" s="426"/>
      <c r="AM72" s="426"/>
      <c r="AN72" s="426"/>
      <c r="AO72" s="426"/>
      <c r="AP72" s="426"/>
      <c r="AQ72" s="426"/>
      <c r="AR72" s="426"/>
      <c r="AS72" s="426"/>
      <c r="AT72" s="426"/>
      <c r="AU72" s="426"/>
      <c r="AV72" s="426"/>
      <c r="AW72" s="426"/>
      <c r="AX72" s="426"/>
      <c r="AY72" s="426"/>
      <c r="AZ72" s="426"/>
      <c r="BA72" s="426"/>
      <c r="BB72" s="426"/>
      <c r="BC72" s="426"/>
      <c r="BD72" s="426"/>
      <c r="BE72" s="426"/>
      <c r="BF72" s="426"/>
      <c r="BG72" s="426"/>
      <c r="BH72" s="426"/>
      <c r="BI72" s="426"/>
      <c r="BJ72" s="426"/>
      <c r="BK72" s="426"/>
      <c r="BL72" s="426"/>
      <c r="BM72" s="426"/>
      <c r="BN72" s="426"/>
      <c r="BO72" s="426"/>
      <c r="BP72" s="426"/>
      <c r="BQ72" s="426"/>
      <c r="BR72" s="426"/>
      <c r="BS72" s="426"/>
      <c r="BT72" s="426"/>
      <c r="BU72" s="426"/>
      <c r="BV72" s="426"/>
      <c r="BW72" s="426"/>
      <c r="BX72" s="426"/>
      <c r="BY72" s="426"/>
      <c r="BZ72" s="426"/>
      <c r="CA72" s="426"/>
      <c r="CB72" s="426"/>
      <c r="CC72" s="266"/>
    </row>
    <row r="73" spans="2:81" s="73" customFormat="1" ht="30" customHeight="1">
      <c r="B73" s="425"/>
      <c r="C73" s="426"/>
      <c r="E73" s="1796" t="s">
        <v>1567</v>
      </c>
      <c r="F73" s="426"/>
      <c r="G73" s="426"/>
      <c r="H73" s="426"/>
      <c r="I73" s="426"/>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6"/>
      <c r="AG73" s="426"/>
      <c r="AH73" s="426"/>
      <c r="AI73" s="426"/>
      <c r="AJ73" s="426"/>
      <c r="AK73" s="426"/>
      <c r="AL73" s="426"/>
      <c r="AM73" s="426"/>
      <c r="AN73" s="426"/>
      <c r="AO73" s="426"/>
      <c r="AP73" s="426"/>
      <c r="AQ73" s="426"/>
      <c r="AR73" s="426"/>
      <c r="AS73" s="426"/>
      <c r="AT73" s="426"/>
      <c r="AU73" s="426"/>
      <c r="AV73" s="426"/>
      <c r="AW73" s="426"/>
      <c r="AX73" s="426"/>
      <c r="AY73" s="426"/>
      <c r="AZ73" s="426"/>
      <c r="BA73" s="426"/>
      <c r="BB73" s="426"/>
      <c r="BC73" s="426"/>
      <c r="BD73" s="426"/>
      <c r="BE73" s="426"/>
      <c r="BF73" s="426"/>
      <c r="BG73" s="426"/>
      <c r="BH73" s="426"/>
      <c r="BI73" s="426"/>
      <c r="BJ73" s="426"/>
      <c r="BK73" s="426"/>
      <c r="BL73" s="426"/>
      <c r="BM73" s="426"/>
      <c r="BN73" s="426"/>
      <c r="BO73" s="426"/>
      <c r="BP73" s="426"/>
      <c r="BQ73" s="426"/>
      <c r="BR73" s="426"/>
      <c r="BS73" s="426"/>
      <c r="BT73" s="426"/>
      <c r="BU73" s="426"/>
      <c r="BV73" s="426"/>
      <c r="BW73" s="426"/>
      <c r="BX73" s="426"/>
      <c r="BY73" s="426"/>
      <c r="BZ73" s="426"/>
      <c r="CA73" s="426"/>
      <c r="CB73" s="426"/>
      <c r="CC73" s="266"/>
    </row>
    <row r="74" spans="2:81" s="73" customFormat="1" ht="30" customHeight="1">
      <c r="B74" s="425"/>
      <c r="C74" s="426"/>
      <c r="D74" s="2235" t="s">
        <v>1395</v>
      </c>
      <c r="E74" s="1380"/>
      <c r="F74" s="2217"/>
      <c r="G74" s="2218"/>
      <c r="H74" s="2219"/>
      <c r="I74" s="2220" t="s">
        <v>1450</v>
      </c>
      <c r="J74" s="2221"/>
      <c r="K74" s="2221"/>
      <c r="L74" s="2221"/>
      <c r="M74" s="2221"/>
      <c r="N74" s="1383"/>
      <c r="O74" s="377"/>
      <c r="P74" s="377"/>
      <c r="Q74" s="2237" t="s">
        <v>1397</v>
      </c>
      <c r="R74" s="377"/>
      <c r="S74" s="2197"/>
      <c r="T74" s="2198"/>
      <c r="U74" s="2199"/>
      <c r="V74" s="2200" t="s">
        <v>1451</v>
      </c>
      <c r="W74" s="2223"/>
      <c r="X74" s="2223"/>
      <c r="Y74" s="2223"/>
      <c r="Z74" s="2223"/>
      <c r="AA74" s="2223"/>
      <c r="AB74" s="426"/>
      <c r="AC74" s="426"/>
      <c r="AD74" s="426"/>
      <c r="AE74" s="426"/>
      <c r="AF74" s="426"/>
      <c r="AG74" s="426"/>
      <c r="AH74" s="426"/>
      <c r="AI74" s="426"/>
      <c r="AJ74" s="426"/>
      <c r="AK74" s="426"/>
      <c r="AL74" s="426"/>
      <c r="AM74" s="426"/>
      <c r="AN74" s="426"/>
      <c r="AO74" s="426"/>
      <c r="AP74" s="426"/>
      <c r="AQ74" s="426"/>
      <c r="AR74" s="426"/>
      <c r="AS74" s="426"/>
      <c r="AT74" s="426"/>
      <c r="AU74" s="426"/>
      <c r="AV74" s="426"/>
      <c r="AW74" s="426"/>
      <c r="AX74" s="426"/>
      <c r="AY74" s="426"/>
      <c r="AZ74" s="426"/>
      <c r="BA74" s="426"/>
      <c r="BB74" s="426"/>
      <c r="BC74" s="426"/>
      <c r="BD74" s="426"/>
      <c r="BE74" s="426"/>
      <c r="BF74" s="426"/>
      <c r="BG74" s="426"/>
      <c r="BH74" s="426"/>
      <c r="BI74" s="426"/>
      <c r="BJ74" s="426"/>
      <c r="BK74" s="426"/>
      <c r="BL74" s="426"/>
      <c r="BM74" s="426"/>
      <c r="BN74" s="426"/>
      <c r="BO74" s="426"/>
      <c r="BP74" s="426"/>
      <c r="BQ74" s="426"/>
      <c r="BR74" s="426"/>
      <c r="BS74" s="426"/>
      <c r="BT74" s="426"/>
      <c r="BU74" s="426"/>
      <c r="BV74" s="426"/>
      <c r="BW74" s="426"/>
      <c r="BX74" s="426"/>
      <c r="BY74" s="426"/>
      <c r="BZ74" s="426"/>
      <c r="CA74" s="426"/>
      <c r="CB74" s="426"/>
      <c r="CC74" s="266"/>
    </row>
    <row r="75" spans="2:81" s="73" customFormat="1" ht="30" customHeight="1">
      <c r="B75" s="425"/>
      <c r="C75" s="426"/>
      <c r="D75" s="2236"/>
      <c r="E75" s="1380"/>
      <c r="F75" s="2244"/>
      <c r="G75" s="2245"/>
      <c r="H75" s="2246"/>
      <c r="I75" s="2220"/>
      <c r="J75" s="2221"/>
      <c r="K75" s="2221"/>
      <c r="L75" s="2221"/>
      <c r="M75" s="2221"/>
      <c r="N75" s="1383"/>
      <c r="O75" s="1358"/>
      <c r="P75" s="1358"/>
      <c r="Q75" s="2223"/>
      <c r="R75" s="1358"/>
      <c r="S75" s="2203"/>
      <c r="T75" s="2204"/>
      <c r="U75" s="2205"/>
      <c r="V75" s="2200"/>
      <c r="W75" s="2223"/>
      <c r="X75" s="2223"/>
      <c r="Y75" s="2223"/>
      <c r="Z75" s="2223"/>
      <c r="AA75" s="2223"/>
      <c r="AB75" s="426"/>
      <c r="AC75" s="426"/>
      <c r="AD75" s="426"/>
      <c r="AE75" s="426"/>
      <c r="AF75" s="426"/>
      <c r="AG75" s="426"/>
      <c r="AH75" s="426"/>
      <c r="AI75" s="426"/>
      <c r="AJ75" s="426"/>
      <c r="AK75" s="426"/>
      <c r="AL75" s="426"/>
      <c r="AM75" s="426"/>
      <c r="AN75" s="426"/>
      <c r="AO75" s="426"/>
      <c r="AP75" s="426"/>
      <c r="AQ75" s="426"/>
      <c r="AR75" s="426"/>
      <c r="AS75" s="426"/>
      <c r="AT75" s="426"/>
      <c r="AU75" s="426"/>
      <c r="AV75" s="426"/>
      <c r="AW75" s="426"/>
      <c r="AX75" s="426"/>
      <c r="AY75" s="426"/>
      <c r="AZ75" s="426"/>
      <c r="BA75" s="426"/>
      <c r="BB75" s="426"/>
      <c r="BC75" s="426"/>
      <c r="BD75" s="426"/>
      <c r="BE75" s="426"/>
      <c r="BF75" s="426"/>
      <c r="BG75" s="426"/>
      <c r="BH75" s="426"/>
      <c r="BI75" s="426"/>
      <c r="BJ75" s="426"/>
      <c r="BK75" s="426"/>
      <c r="BL75" s="426"/>
      <c r="BM75" s="426"/>
      <c r="BN75" s="426"/>
      <c r="BO75" s="426"/>
      <c r="BP75" s="426"/>
      <c r="BQ75" s="426"/>
      <c r="BR75" s="426"/>
      <c r="BS75" s="426"/>
      <c r="BT75" s="426"/>
      <c r="BU75" s="426"/>
      <c r="BV75" s="426"/>
      <c r="BW75" s="426"/>
      <c r="BX75" s="426"/>
      <c r="BY75" s="426"/>
      <c r="BZ75" s="426"/>
      <c r="CA75" s="426"/>
      <c r="CB75" s="426"/>
      <c r="CC75" s="266"/>
    </row>
    <row r="76" spans="2:81" s="73" customFormat="1" ht="30" customHeight="1">
      <c r="B76" s="425"/>
      <c r="C76" s="426"/>
      <c r="D76" s="1379"/>
      <c r="E76" s="1380"/>
      <c r="F76" s="1381"/>
      <c r="G76" s="1381"/>
      <c r="H76" s="1381"/>
      <c r="I76" s="1382"/>
      <c r="J76" s="1382"/>
      <c r="K76" s="1382"/>
      <c r="L76" s="1382"/>
      <c r="M76" s="1382"/>
      <c r="N76" s="1383"/>
      <c r="O76" s="1358"/>
      <c r="P76" s="1358"/>
      <c r="Q76" s="160"/>
      <c r="R76" s="1358"/>
      <c r="S76" s="160"/>
      <c r="T76" s="160"/>
      <c r="U76" s="160"/>
      <c r="V76" s="160"/>
      <c r="W76" s="160"/>
      <c r="X76" s="160"/>
      <c r="Y76" s="160"/>
      <c r="Z76" s="160"/>
      <c r="AA76" s="160"/>
      <c r="AB76" s="426"/>
      <c r="AC76" s="426"/>
      <c r="AD76" s="426"/>
      <c r="AE76" s="426"/>
      <c r="AF76" s="426"/>
      <c r="AG76" s="426"/>
      <c r="AH76" s="426"/>
      <c r="AI76" s="426"/>
      <c r="AJ76" s="426"/>
      <c r="AK76" s="426"/>
      <c r="AL76" s="426"/>
      <c r="AM76" s="426"/>
      <c r="AN76" s="426"/>
      <c r="AO76" s="426"/>
      <c r="AP76" s="426"/>
      <c r="AQ76" s="426"/>
      <c r="AR76" s="426"/>
      <c r="AS76" s="426"/>
      <c r="AT76" s="426"/>
      <c r="AU76" s="426"/>
      <c r="AV76" s="426"/>
      <c r="AW76" s="426"/>
      <c r="AX76" s="426"/>
      <c r="AY76" s="426"/>
      <c r="AZ76" s="426"/>
      <c r="BA76" s="426"/>
      <c r="BB76" s="426"/>
      <c r="BC76" s="426"/>
      <c r="BD76" s="426"/>
      <c r="BE76" s="426"/>
      <c r="BF76" s="426"/>
      <c r="BG76" s="426"/>
      <c r="BH76" s="426"/>
      <c r="BI76" s="426"/>
      <c r="BJ76" s="426"/>
      <c r="BK76" s="426"/>
      <c r="BL76" s="426"/>
      <c r="BM76" s="426"/>
      <c r="BN76" s="426"/>
      <c r="BO76" s="426"/>
      <c r="BP76" s="426"/>
      <c r="BQ76" s="426"/>
      <c r="BR76" s="426"/>
      <c r="BS76" s="426"/>
      <c r="BT76" s="426"/>
      <c r="BU76" s="426"/>
      <c r="BV76" s="426"/>
      <c r="BW76" s="426"/>
      <c r="BX76" s="426"/>
      <c r="BY76" s="426"/>
      <c r="BZ76" s="426"/>
      <c r="CA76" s="426"/>
      <c r="CB76" s="426"/>
      <c r="CC76" s="266"/>
    </row>
    <row r="77" spans="2:81" s="73" customFormat="1" ht="30" customHeight="1">
      <c r="B77" s="425"/>
      <c r="C77" s="426"/>
      <c r="D77" s="426"/>
      <c r="E77" s="426"/>
      <c r="F77" s="426"/>
      <c r="G77" s="426"/>
      <c r="H77" s="426"/>
      <c r="I77" s="426"/>
      <c r="J77" s="426"/>
      <c r="K77" s="426"/>
      <c r="L77" s="426"/>
      <c r="M77" s="426"/>
      <c r="N77" s="426"/>
      <c r="O77" s="426"/>
      <c r="P77" s="426"/>
      <c r="Q77" s="426"/>
      <c r="R77" s="426"/>
      <c r="S77" s="426"/>
      <c r="T77" s="426"/>
      <c r="U77" s="426"/>
      <c r="V77" s="426"/>
      <c r="W77" s="426"/>
      <c r="X77" s="426"/>
      <c r="Y77" s="426"/>
      <c r="Z77" s="426"/>
      <c r="AA77" s="426"/>
      <c r="AB77" s="426"/>
      <c r="AC77" s="426"/>
      <c r="AD77" s="426"/>
      <c r="AE77" s="426"/>
      <c r="AF77" s="426"/>
      <c r="AG77" s="426"/>
      <c r="AH77" s="426"/>
      <c r="AI77" s="426"/>
      <c r="AJ77" s="426"/>
      <c r="AK77" s="426"/>
      <c r="AL77" s="426"/>
      <c r="AM77" s="426"/>
      <c r="AN77" s="426"/>
      <c r="AO77" s="426"/>
      <c r="AP77" s="426"/>
      <c r="AQ77" s="426"/>
      <c r="AR77" s="426"/>
      <c r="AS77" s="426"/>
      <c r="AT77" s="426"/>
      <c r="AU77" s="426"/>
      <c r="AV77" s="426"/>
      <c r="AW77" s="426"/>
      <c r="AX77" s="426"/>
      <c r="AY77" s="426"/>
      <c r="AZ77" s="426"/>
      <c r="BA77" s="426"/>
      <c r="BB77" s="426"/>
      <c r="BC77" s="426"/>
      <c r="BD77" s="426"/>
      <c r="BE77" s="426"/>
      <c r="BF77" s="426"/>
      <c r="BG77" s="426"/>
      <c r="BH77" s="426"/>
      <c r="BI77" s="426"/>
      <c r="BJ77" s="426"/>
      <c r="BK77" s="426"/>
      <c r="BL77" s="426"/>
      <c r="BM77" s="426"/>
      <c r="BN77" s="426"/>
      <c r="BO77" s="426"/>
      <c r="BP77" s="426"/>
      <c r="BQ77" s="426"/>
      <c r="BR77" s="426"/>
      <c r="BS77" s="426"/>
      <c r="BT77" s="426"/>
      <c r="BU77" s="426"/>
      <c r="BV77" s="426"/>
      <c r="BW77" s="426"/>
      <c r="BX77" s="426"/>
      <c r="BY77" s="426"/>
      <c r="BZ77" s="426"/>
      <c r="CA77" s="426"/>
      <c r="CB77" s="426"/>
      <c r="CC77" s="266"/>
    </row>
    <row r="78" spans="2:81" s="73" customFormat="1" ht="30" customHeight="1">
      <c r="B78" s="425"/>
      <c r="C78" s="426"/>
      <c r="D78" s="426"/>
      <c r="E78" s="426"/>
      <c r="F78" s="426"/>
      <c r="G78" s="426"/>
      <c r="H78" s="426"/>
      <c r="I78" s="426"/>
      <c r="J78" s="426"/>
      <c r="K78" s="426"/>
      <c r="L78" s="426"/>
      <c r="M78" s="426"/>
      <c r="N78" s="426"/>
      <c r="O78" s="426"/>
      <c r="P78" s="426"/>
      <c r="Q78" s="426"/>
      <c r="R78" s="426"/>
      <c r="S78" s="426"/>
      <c r="T78" s="426"/>
      <c r="U78" s="426"/>
      <c r="V78" s="426"/>
      <c r="W78" s="426"/>
      <c r="X78" s="426"/>
      <c r="Y78" s="426"/>
      <c r="Z78" s="426"/>
      <c r="AA78" s="426"/>
      <c r="AB78" s="426"/>
      <c r="AC78" s="426"/>
      <c r="AD78" s="426"/>
      <c r="AE78" s="426"/>
      <c r="AF78" s="426"/>
      <c r="AG78" s="426"/>
      <c r="AH78" s="426"/>
      <c r="AI78" s="426"/>
      <c r="AJ78" s="426"/>
      <c r="AK78" s="426"/>
      <c r="AL78" s="426"/>
      <c r="AM78" s="426"/>
      <c r="AN78" s="426"/>
      <c r="AO78" s="426"/>
      <c r="AP78" s="426"/>
      <c r="AQ78" s="426"/>
      <c r="AR78" s="426"/>
      <c r="AS78" s="426"/>
      <c r="AT78" s="426"/>
      <c r="AU78" s="426"/>
      <c r="AV78" s="426"/>
      <c r="AW78" s="426"/>
      <c r="AX78" s="426"/>
      <c r="AY78" s="426"/>
      <c r="AZ78" s="426"/>
      <c r="BA78" s="426"/>
      <c r="BB78" s="426"/>
      <c r="BC78" s="426"/>
      <c r="BD78" s="426"/>
      <c r="BE78" s="426"/>
      <c r="BF78" s="426"/>
      <c r="BG78" s="426"/>
      <c r="BH78" s="426"/>
      <c r="BI78" s="426"/>
      <c r="BJ78" s="426"/>
      <c r="BK78" s="426"/>
      <c r="BL78" s="426"/>
      <c r="BM78" s="426"/>
      <c r="BN78" s="426"/>
      <c r="BO78" s="426"/>
      <c r="BP78" s="426"/>
      <c r="BQ78" s="426"/>
      <c r="BR78" s="426"/>
      <c r="BS78" s="426"/>
      <c r="BT78" s="426"/>
      <c r="BU78" s="426"/>
      <c r="BV78" s="426"/>
      <c r="BW78" s="426"/>
      <c r="BX78" s="426"/>
      <c r="BY78" s="426"/>
      <c r="BZ78" s="426"/>
      <c r="CA78" s="426"/>
      <c r="CB78" s="426"/>
      <c r="CC78" s="266"/>
    </row>
    <row r="79" spans="2:81" s="73" customFormat="1" ht="30" customHeight="1">
      <c r="B79" s="425"/>
      <c r="C79" s="426"/>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c r="AB79" s="426"/>
      <c r="AC79" s="426"/>
      <c r="AD79" s="426"/>
      <c r="AE79" s="426"/>
      <c r="AF79" s="426"/>
      <c r="AG79" s="426"/>
      <c r="AH79" s="426"/>
      <c r="AI79" s="426"/>
      <c r="AJ79" s="426"/>
      <c r="AK79" s="426"/>
      <c r="AL79" s="426"/>
      <c r="AM79" s="426"/>
      <c r="AN79" s="426"/>
      <c r="AO79" s="426"/>
      <c r="AP79" s="426"/>
      <c r="AQ79" s="426"/>
      <c r="AR79" s="426"/>
      <c r="AS79" s="426"/>
      <c r="AT79" s="426"/>
      <c r="AU79" s="426"/>
      <c r="AV79" s="426"/>
      <c r="AW79" s="426"/>
      <c r="AX79" s="426"/>
      <c r="AY79" s="426"/>
      <c r="AZ79" s="426"/>
      <c r="BA79" s="426"/>
      <c r="BB79" s="426"/>
      <c r="BC79" s="426"/>
      <c r="BD79" s="426"/>
      <c r="BE79" s="426"/>
      <c r="BF79" s="426"/>
      <c r="BG79" s="426"/>
      <c r="BH79" s="426"/>
      <c r="BI79" s="426"/>
      <c r="BJ79" s="426"/>
      <c r="BK79" s="426"/>
      <c r="BL79" s="426"/>
      <c r="BM79" s="426"/>
      <c r="BN79" s="426"/>
      <c r="BO79" s="426"/>
      <c r="BP79" s="426"/>
      <c r="BQ79" s="426"/>
      <c r="BR79" s="426"/>
      <c r="BS79" s="426"/>
      <c r="BT79" s="426"/>
      <c r="BU79" s="426"/>
      <c r="BV79" s="426"/>
      <c r="BW79" s="426"/>
      <c r="BX79" s="426"/>
      <c r="BY79" s="426"/>
      <c r="BZ79" s="426"/>
      <c r="CA79" s="426"/>
      <c r="CB79" s="426"/>
      <c r="CC79" s="266"/>
    </row>
    <row r="80" spans="2:81" s="73" customFormat="1" ht="30" customHeight="1">
      <c r="B80" s="425"/>
      <c r="C80" s="426"/>
      <c r="D80" s="426"/>
      <c r="E80" s="426"/>
      <c r="F80" s="426"/>
      <c r="G80" s="426"/>
      <c r="H80" s="426"/>
      <c r="I80" s="426"/>
      <c r="J80" s="426"/>
      <c r="K80" s="426"/>
      <c r="L80" s="426"/>
      <c r="M80" s="426"/>
      <c r="N80" s="426"/>
      <c r="O80" s="426"/>
      <c r="P80" s="426"/>
      <c r="Q80" s="426"/>
      <c r="R80" s="426"/>
      <c r="S80" s="426"/>
      <c r="T80" s="426"/>
      <c r="U80" s="426"/>
      <c r="V80" s="426"/>
      <c r="W80" s="426"/>
      <c r="X80" s="426"/>
      <c r="Y80" s="426"/>
      <c r="Z80" s="426"/>
      <c r="AA80" s="426"/>
      <c r="AB80" s="426"/>
      <c r="AC80" s="426"/>
      <c r="AD80" s="426"/>
      <c r="AE80" s="426"/>
      <c r="AF80" s="426"/>
      <c r="AG80" s="426"/>
      <c r="AH80" s="426"/>
      <c r="AI80" s="426"/>
      <c r="AJ80" s="426"/>
      <c r="AK80" s="426"/>
      <c r="AL80" s="426"/>
      <c r="AM80" s="426"/>
      <c r="AN80" s="426"/>
      <c r="AO80" s="426"/>
      <c r="AP80" s="426"/>
      <c r="AQ80" s="426"/>
      <c r="AR80" s="426"/>
      <c r="AS80" s="426"/>
      <c r="AT80" s="426"/>
      <c r="AU80" s="426"/>
      <c r="AV80" s="426"/>
      <c r="AW80" s="426"/>
      <c r="AX80" s="426"/>
      <c r="AY80" s="426"/>
      <c r="AZ80" s="426"/>
      <c r="BA80" s="426"/>
      <c r="BB80" s="426"/>
      <c r="BC80" s="426"/>
      <c r="BD80" s="426"/>
      <c r="BE80" s="426"/>
      <c r="BF80" s="426"/>
      <c r="BG80" s="426"/>
      <c r="BH80" s="426"/>
      <c r="BI80" s="426"/>
      <c r="BJ80" s="426"/>
      <c r="BK80" s="426"/>
      <c r="BL80" s="426"/>
      <c r="BM80" s="426"/>
      <c r="BN80" s="426"/>
      <c r="BO80" s="426"/>
      <c r="BP80" s="426"/>
      <c r="BQ80" s="426"/>
      <c r="BR80" s="426"/>
      <c r="BS80" s="426"/>
      <c r="BT80" s="426"/>
      <c r="BU80" s="426"/>
      <c r="BV80" s="426"/>
      <c r="BW80" s="426"/>
      <c r="BX80" s="426"/>
      <c r="BY80" s="426"/>
      <c r="BZ80" s="426"/>
      <c r="CA80" s="426"/>
      <c r="CB80" s="426"/>
      <c r="CC80" s="266"/>
    </row>
    <row r="81" spans="1:81" s="73" customFormat="1" ht="30" customHeight="1">
      <c r="B81" s="425"/>
      <c r="C81" s="426"/>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c r="AB81" s="426"/>
      <c r="AC81" s="426"/>
      <c r="AD81" s="426"/>
      <c r="AE81" s="426"/>
      <c r="AF81" s="426"/>
      <c r="AG81" s="426"/>
      <c r="AH81" s="426"/>
      <c r="AI81" s="426"/>
      <c r="AJ81" s="426"/>
      <c r="AK81" s="426"/>
      <c r="AL81" s="426"/>
      <c r="AM81" s="426"/>
      <c r="AN81" s="426"/>
      <c r="AO81" s="426"/>
      <c r="AP81" s="426"/>
      <c r="AQ81" s="426"/>
      <c r="AR81" s="426"/>
      <c r="AS81" s="426"/>
      <c r="AT81" s="426"/>
      <c r="AU81" s="426"/>
      <c r="AV81" s="426"/>
      <c r="AW81" s="426"/>
      <c r="AX81" s="426"/>
      <c r="AY81" s="426"/>
      <c r="AZ81" s="426"/>
      <c r="BA81" s="426"/>
      <c r="BB81" s="426"/>
      <c r="BC81" s="426"/>
      <c r="BD81" s="426"/>
      <c r="BE81" s="426"/>
      <c r="BF81" s="426"/>
      <c r="BG81" s="426"/>
      <c r="BH81" s="426"/>
      <c r="BI81" s="426"/>
      <c r="BJ81" s="426"/>
      <c r="BK81" s="426"/>
      <c r="BL81" s="426"/>
      <c r="BM81" s="426"/>
      <c r="BN81" s="426"/>
      <c r="BO81" s="426"/>
      <c r="BP81" s="426"/>
      <c r="BQ81" s="426"/>
      <c r="BR81" s="426"/>
      <c r="BS81" s="426"/>
      <c r="BT81" s="426"/>
      <c r="BU81" s="426"/>
      <c r="BV81" s="426"/>
      <c r="BW81" s="426"/>
      <c r="BX81" s="426"/>
      <c r="BY81" s="426"/>
      <c r="BZ81" s="426"/>
      <c r="CA81" s="426"/>
      <c r="CB81" s="426"/>
      <c r="CC81" s="266"/>
    </row>
    <row r="82" spans="1:81" s="73" customFormat="1" ht="30" customHeight="1">
      <c r="A82" s="9"/>
      <c r="B82" s="425"/>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c r="AB82" s="426"/>
      <c r="AC82" s="426"/>
      <c r="AD82" s="426"/>
      <c r="AE82" s="426"/>
      <c r="AF82" s="426"/>
      <c r="AG82" s="426"/>
      <c r="AH82" s="426"/>
      <c r="AI82" s="426"/>
      <c r="AJ82" s="426"/>
      <c r="AK82" s="426"/>
      <c r="AL82" s="426"/>
      <c r="AM82" s="426"/>
      <c r="AN82" s="426"/>
      <c r="AO82" s="426"/>
      <c r="AP82" s="426"/>
      <c r="AQ82" s="426"/>
      <c r="AR82" s="426"/>
      <c r="AS82" s="426"/>
      <c r="AT82" s="426"/>
      <c r="AU82" s="426"/>
      <c r="AV82" s="426"/>
      <c r="AW82" s="426"/>
      <c r="AX82" s="426"/>
      <c r="AY82" s="426"/>
      <c r="AZ82" s="426"/>
      <c r="BA82" s="426"/>
      <c r="BB82" s="426"/>
      <c r="BC82" s="426"/>
      <c r="BD82" s="426"/>
      <c r="BE82" s="426"/>
      <c r="BF82" s="426"/>
      <c r="BG82" s="426"/>
      <c r="BH82" s="426"/>
      <c r="BI82" s="426"/>
      <c r="BJ82" s="426"/>
      <c r="BK82" s="426"/>
      <c r="BL82" s="426"/>
      <c r="BM82" s="426"/>
      <c r="BN82" s="426"/>
      <c r="BO82" s="426"/>
      <c r="BP82" s="426"/>
      <c r="BQ82" s="426"/>
      <c r="BR82" s="426"/>
      <c r="BS82" s="426"/>
      <c r="BT82" s="426"/>
      <c r="BU82" s="426"/>
      <c r="BV82" s="426"/>
      <c r="BW82" s="426"/>
      <c r="BX82" s="426"/>
      <c r="BY82" s="426"/>
      <c r="BZ82" s="426"/>
      <c r="CA82" s="426"/>
      <c r="CB82" s="426"/>
      <c r="CC82" s="266"/>
    </row>
    <row r="83" spans="1:81" s="73" customFormat="1" ht="30" customHeight="1">
      <c r="A83" s="9"/>
      <c r="B83" s="425"/>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6"/>
      <c r="AJ83" s="426"/>
      <c r="AK83" s="426"/>
      <c r="AL83" s="426"/>
      <c r="AM83" s="426"/>
      <c r="AN83" s="426"/>
      <c r="AO83" s="426"/>
      <c r="AP83" s="426"/>
      <c r="AQ83" s="426"/>
      <c r="AR83" s="426"/>
      <c r="AS83" s="426"/>
      <c r="AT83" s="426"/>
      <c r="AU83" s="426"/>
      <c r="AV83" s="426"/>
      <c r="AW83" s="426"/>
      <c r="AX83" s="426"/>
      <c r="AY83" s="426"/>
      <c r="AZ83" s="426"/>
      <c r="BA83" s="426"/>
      <c r="BB83" s="426"/>
      <c r="BC83" s="426"/>
      <c r="BD83" s="426"/>
      <c r="BE83" s="426"/>
      <c r="BF83" s="426"/>
      <c r="BG83" s="426"/>
      <c r="BH83" s="426"/>
      <c r="BI83" s="426"/>
      <c r="BJ83" s="426"/>
      <c r="BK83" s="426"/>
      <c r="BL83" s="426"/>
      <c r="BM83" s="426"/>
      <c r="BN83" s="426"/>
      <c r="BO83" s="426"/>
      <c r="BP83" s="426"/>
      <c r="BQ83" s="426"/>
      <c r="BR83" s="426"/>
      <c r="BS83" s="426"/>
      <c r="BT83" s="426"/>
      <c r="BU83" s="426"/>
      <c r="BV83" s="426"/>
      <c r="BW83" s="426"/>
      <c r="BX83" s="426"/>
      <c r="BY83" s="426"/>
      <c r="BZ83" s="426"/>
      <c r="CA83" s="426"/>
      <c r="CB83" s="426"/>
      <c r="CC83" s="266"/>
    </row>
    <row r="84" spans="1:81" s="73" customFormat="1" ht="30" customHeight="1">
      <c r="A84" s="306"/>
      <c r="B84" s="425"/>
      <c r="C84" s="426"/>
      <c r="D84" s="426"/>
      <c r="E84" s="426"/>
      <c r="F84" s="426"/>
      <c r="G84" s="426"/>
      <c r="H84" s="426"/>
      <c r="I84" s="426"/>
      <c r="J84" s="426"/>
      <c r="K84" s="426"/>
      <c r="L84" s="426"/>
      <c r="M84" s="426"/>
      <c r="N84" s="426"/>
      <c r="O84" s="426"/>
      <c r="P84" s="426"/>
      <c r="Q84" s="426"/>
      <c r="R84" s="426"/>
      <c r="S84" s="426"/>
      <c r="T84" s="426"/>
      <c r="U84" s="426"/>
      <c r="V84" s="426"/>
      <c r="W84" s="426"/>
      <c r="X84" s="426"/>
      <c r="Y84" s="426"/>
      <c r="Z84" s="426"/>
      <c r="AA84" s="426"/>
      <c r="AB84" s="426"/>
      <c r="AC84" s="426"/>
      <c r="AD84" s="426"/>
      <c r="AE84" s="426"/>
      <c r="AF84" s="426"/>
      <c r="AG84" s="426"/>
      <c r="AH84" s="426"/>
      <c r="AI84" s="426"/>
      <c r="AJ84" s="426"/>
      <c r="AK84" s="426"/>
      <c r="AL84" s="426"/>
      <c r="AM84" s="426"/>
      <c r="AN84" s="426"/>
      <c r="AO84" s="426"/>
      <c r="AP84" s="426"/>
      <c r="AQ84" s="426"/>
      <c r="AR84" s="426"/>
      <c r="AS84" s="426"/>
      <c r="AT84" s="426"/>
      <c r="AU84" s="426"/>
      <c r="AV84" s="426"/>
      <c r="AW84" s="426"/>
      <c r="AX84" s="426"/>
      <c r="AY84" s="426"/>
      <c r="AZ84" s="426"/>
      <c r="BA84" s="426"/>
      <c r="BB84" s="426"/>
      <c r="BC84" s="426"/>
      <c r="BD84" s="426"/>
      <c r="BE84" s="426"/>
      <c r="BF84" s="426"/>
      <c r="BG84" s="426"/>
      <c r="BH84" s="426"/>
      <c r="BI84" s="426"/>
      <c r="BJ84" s="426"/>
      <c r="BK84" s="426"/>
      <c r="BL84" s="426"/>
      <c r="BM84" s="426"/>
      <c r="BN84" s="426"/>
      <c r="BO84" s="426"/>
      <c r="BP84" s="426"/>
      <c r="BQ84" s="426"/>
      <c r="BR84" s="426"/>
      <c r="BS84" s="426"/>
      <c r="BT84" s="426"/>
      <c r="BU84" s="426"/>
      <c r="BV84" s="426"/>
      <c r="BW84" s="426"/>
      <c r="BX84" s="426"/>
      <c r="BY84" s="426"/>
      <c r="BZ84" s="426"/>
      <c r="CA84" s="426"/>
      <c r="CB84" s="426"/>
      <c r="CC84" s="266"/>
    </row>
    <row r="85" spans="1:81" s="73" customFormat="1" ht="30" customHeight="1">
      <c r="A85" s="306"/>
      <c r="B85" s="425"/>
      <c r="C85" s="426"/>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c r="AB85" s="426"/>
      <c r="AC85" s="426"/>
      <c r="AD85" s="426"/>
      <c r="AE85" s="426"/>
      <c r="AF85" s="426"/>
      <c r="AG85" s="426"/>
      <c r="AH85" s="426"/>
      <c r="AI85" s="426"/>
      <c r="AJ85" s="426"/>
      <c r="AK85" s="426"/>
      <c r="AL85" s="426"/>
      <c r="AM85" s="426"/>
      <c r="AN85" s="426"/>
      <c r="AO85" s="426"/>
      <c r="AP85" s="426"/>
      <c r="AQ85" s="426"/>
      <c r="AR85" s="426"/>
      <c r="AS85" s="426"/>
      <c r="AT85" s="426"/>
      <c r="AU85" s="426"/>
      <c r="AV85" s="426"/>
      <c r="AW85" s="426"/>
      <c r="AX85" s="426"/>
      <c r="AY85" s="426"/>
      <c r="AZ85" s="426"/>
      <c r="BA85" s="426"/>
      <c r="BB85" s="426"/>
      <c r="BC85" s="426"/>
      <c r="BD85" s="426"/>
      <c r="BE85" s="426"/>
      <c r="BF85" s="426"/>
      <c r="BG85" s="426"/>
      <c r="BH85" s="426"/>
      <c r="BI85" s="426"/>
      <c r="BJ85" s="426"/>
      <c r="BK85" s="426"/>
      <c r="BL85" s="426"/>
      <c r="BM85" s="426"/>
      <c r="BN85" s="426"/>
      <c r="BO85" s="426"/>
      <c r="BP85" s="426"/>
      <c r="BQ85" s="426"/>
      <c r="BR85" s="426"/>
      <c r="BS85" s="426"/>
      <c r="BT85" s="426"/>
      <c r="BU85" s="426"/>
      <c r="BV85" s="426"/>
      <c r="BW85" s="426"/>
      <c r="BX85" s="426"/>
      <c r="BY85" s="426"/>
      <c r="BZ85" s="426"/>
      <c r="CA85" s="426"/>
      <c r="CB85" s="426"/>
      <c r="CC85" s="266"/>
    </row>
    <row r="86" spans="1:81" s="73" customFormat="1" ht="30" customHeight="1">
      <c r="A86" s="9"/>
      <c r="B86" s="425"/>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c r="AB86" s="426"/>
      <c r="AC86" s="426"/>
      <c r="AD86" s="426"/>
      <c r="AE86" s="426"/>
      <c r="AF86" s="426"/>
      <c r="AG86" s="426"/>
      <c r="AH86" s="426"/>
      <c r="AI86" s="426"/>
      <c r="AJ86" s="426"/>
      <c r="AK86" s="426"/>
      <c r="AL86" s="426"/>
      <c r="AM86" s="426"/>
      <c r="AN86" s="426"/>
      <c r="AO86" s="426"/>
      <c r="AP86" s="426"/>
      <c r="AQ86" s="426"/>
      <c r="AR86" s="426"/>
      <c r="AS86" s="426"/>
      <c r="AT86" s="426"/>
      <c r="AU86" s="426"/>
      <c r="AV86" s="426"/>
      <c r="AW86" s="426"/>
      <c r="AX86" s="426"/>
      <c r="AY86" s="426"/>
      <c r="AZ86" s="426"/>
      <c r="BA86" s="426"/>
      <c r="BB86" s="426"/>
      <c r="BC86" s="426"/>
      <c r="BD86" s="426"/>
      <c r="BE86" s="426"/>
      <c r="BF86" s="426"/>
      <c r="BG86" s="426"/>
      <c r="BH86" s="426"/>
      <c r="BI86" s="426"/>
      <c r="BJ86" s="426"/>
      <c r="BK86" s="426"/>
      <c r="BL86" s="426"/>
      <c r="BM86" s="426"/>
      <c r="BN86" s="426"/>
      <c r="BO86" s="426"/>
      <c r="BP86" s="426"/>
      <c r="BQ86" s="426"/>
      <c r="BR86" s="426"/>
      <c r="BS86" s="426"/>
      <c r="BT86" s="426"/>
      <c r="BU86" s="426"/>
      <c r="BV86" s="426"/>
      <c r="BW86" s="426"/>
      <c r="BX86" s="426"/>
      <c r="BY86" s="426"/>
      <c r="BZ86" s="426"/>
      <c r="CA86" s="426"/>
      <c r="CB86" s="426"/>
      <c r="CC86" s="266"/>
    </row>
    <row r="87" spans="1:81" s="73" customFormat="1" ht="30" customHeight="1">
      <c r="A87" s="9"/>
      <c r="B87" s="425"/>
      <c r="C87" s="426"/>
      <c r="D87" s="426"/>
      <c r="E87" s="426"/>
      <c r="F87" s="426"/>
      <c r="G87" s="426"/>
      <c r="H87" s="426"/>
      <c r="I87" s="426"/>
      <c r="J87" s="426"/>
      <c r="K87" s="426"/>
      <c r="L87" s="426"/>
      <c r="M87" s="426"/>
      <c r="N87" s="426"/>
      <c r="O87" s="426"/>
      <c r="P87" s="426"/>
      <c r="Q87" s="426"/>
      <c r="R87" s="426"/>
      <c r="S87" s="426"/>
      <c r="T87" s="426"/>
      <c r="U87" s="426"/>
      <c r="V87" s="426"/>
      <c r="W87" s="426"/>
      <c r="X87" s="426"/>
      <c r="Y87" s="426"/>
      <c r="Z87" s="426"/>
      <c r="AA87" s="426"/>
      <c r="AB87" s="426"/>
      <c r="AC87" s="426"/>
      <c r="AD87" s="426"/>
      <c r="AE87" s="426"/>
      <c r="AF87" s="426"/>
      <c r="AG87" s="426"/>
      <c r="AH87" s="426"/>
      <c r="AI87" s="426"/>
      <c r="AJ87" s="426"/>
      <c r="AK87" s="426"/>
      <c r="AL87" s="426"/>
      <c r="AM87" s="426"/>
      <c r="AN87" s="426"/>
      <c r="AO87" s="426"/>
      <c r="AP87" s="426"/>
      <c r="AQ87" s="426"/>
      <c r="AR87" s="426"/>
      <c r="AS87" s="426"/>
      <c r="AT87" s="426"/>
      <c r="AU87" s="426"/>
      <c r="AV87" s="426"/>
      <c r="AW87" s="426"/>
      <c r="AX87" s="426"/>
      <c r="AY87" s="426"/>
      <c r="AZ87" s="426"/>
      <c r="BA87" s="426"/>
      <c r="BB87" s="426"/>
      <c r="BC87" s="426"/>
      <c r="BD87" s="426"/>
      <c r="BE87" s="426"/>
      <c r="BF87" s="426"/>
      <c r="BG87" s="426"/>
      <c r="BH87" s="426"/>
      <c r="BI87" s="426"/>
      <c r="BJ87" s="426"/>
      <c r="BK87" s="426"/>
      <c r="BL87" s="426"/>
      <c r="BM87" s="426"/>
      <c r="BN87" s="426"/>
      <c r="BO87" s="426"/>
      <c r="BP87" s="426"/>
      <c r="BQ87" s="426"/>
      <c r="BR87" s="426"/>
      <c r="BS87" s="426"/>
      <c r="BT87" s="426"/>
      <c r="BU87" s="426"/>
      <c r="BV87" s="426"/>
      <c r="BW87" s="426"/>
      <c r="BX87" s="426"/>
      <c r="BY87" s="426"/>
      <c r="BZ87" s="426"/>
      <c r="CA87" s="426"/>
      <c r="CB87" s="426"/>
      <c r="CC87" s="266"/>
    </row>
    <row r="88" spans="1:81" s="73" customFormat="1" ht="30" customHeight="1">
      <c r="A88" s="9"/>
      <c r="B88" s="425"/>
      <c r="C88" s="426"/>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c r="AB88" s="426"/>
      <c r="AC88" s="426"/>
      <c r="AD88" s="426"/>
      <c r="AE88" s="426"/>
      <c r="AF88" s="426"/>
      <c r="AG88" s="426"/>
      <c r="AH88" s="426"/>
      <c r="AI88" s="426"/>
      <c r="AJ88" s="426"/>
      <c r="AK88" s="426"/>
      <c r="AL88" s="426"/>
      <c r="AM88" s="426"/>
      <c r="AN88" s="426"/>
      <c r="AO88" s="426"/>
      <c r="AP88" s="426"/>
      <c r="AQ88" s="426"/>
      <c r="AR88" s="426"/>
      <c r="AS88" s="426"/>
      <c r="AT88" s="426"/>
      <c r="AU88" s="426"/>
      <c r="AV88" s="426"/>
      <c r="AW88" s="426"/>
      <c r="AX88" s="426"/>
      <c r="AY88" s="426"/>
      <c r="AZ88" s="426"/>
      <c r="BA88" s="426"/>
      <c r="BB88" s="426"/>
      <c r="BC88" s="426"/>
      <c r="BD88" s="426"/>
      <c r="BE88" s="426"/>
      <c r="BF88" s="426"/>
      <c r="BG88" s="426"/>
      <c r="BH88" s="426"/>
      <c r="BI88" s="426"/>
      <c r="BJ88" s="426"/>
      <c r="BK88" s="426"/>
      <c r="BL88" s="426"/>
      <c r="BM88" s="426"/>
      <c r="BN88" s="426"/>
      <c r="BO88" s="426"/>
      <c r="BP88" s="426"/>
      <c r="BQ88" s="426"/>
      <c r="BR88" s="426"/>
      <c r="BS88" s="426"/>
      <c r="BT88" s="426"/>
      <c r="BU88" s="426"/>
      <c r="BV88" s="426"/>
      <c r="BW88" s="426"/>
      <c r="BX88" s="426"/>
      <c r="BY88" s="426"/>
      <c r="BZ88" s="426"/>
      <c r="CA88" s="426"/>
      <c r="CB88" s="426"/>
      <c r="CC88" s="266"/>
    </row>
    <row r="89" spans="1:81" s="73" customFormat="1" ht="30" customHeight="1">
      <c r="A89" s="9"/>
      <c r="B89" s="425"/>
      <c r="C89" s="426"/>
      <c r="D89" s="426"/>
      <c r="E89" s="426"/>
      <c r="F89" s="426"/>
      <c r="G89" s="426"/>
      <c r="H89" s="426"/>
      <c r="I89" s="426"/>
      <c r="J89" s="426"/>
      <c r="K89" s="426"/>
      <c r="L89" s="426"/>
      <c r="M89" s="426"/>
      <c r="N89" s="426"/>
      <c r="O89" s="426"/>
      <c r="P89" s="426"/>
      <c r="Q89" s="426"/>
      <c r="R89" s="426"/>
      <c r="S89" s="426"/>
      <c r="T89" s="426"/>
      <c r="U89" s="426"/>
      <c r="V89" s="426"/>
      <c r="W89" s="426"/>
      <c r="X89" s="426"/>
      <c r="Y89" s="426"/>
      <c r="Z89" s="426"/>
      <c r="AA89" s="426"/>
      <c r="AB89" s="426"/>
      <c r="AC89" s="426"/>
      <c r="AD89" s="426"/>
      <c r="AE89" s="426"/>
      <c r="AF89" s="426"/>
      <c r="AG89" s="426"/>
      <c r="AH89" s="426"/>
      <c r="AI89" s="426"/>
      <c r="AJ89" s="426"/>
      <c r="AK89" s="426"/>
      <c r="AL89" s="426"/>
      <c r="AM89" s="426"/>
      <c r="AN89" s="426"/>
      <c r="AO89" s="426"/>
      <c r="AP89" s="426"/>
      <c r="AQ89" s="426"/>
      <c r="AR89" s="426"/>
      <c r="AS89" s="426"/>
      <c r="AT89" s="426"/>
      <c r="AU89" s="426"/>
      <c r="AV89" s="426"/>
      <c r="AW89" s="426"/>
      <c r="AX89" s="426"/>
      <c r="AY89" s="426"/>
      <c r="AZ89" s="426"/>
      <c r="BA89" s="426"/>
      <c r="BB89" s="426"/>
      <c r="BC89" s="426"/>
      <c r="BD89" s="426"/>
      <c r="BE89" s="426"/>
      <c r="BF89" s="426"/>
      <c r="BG89" s="426"/>
      <c r="BH89" s="426"/>
      <c r="BI89" s="426"/>
      <c r="BJ89" s="426"/>
      <c r="BK89" s="426"/>
      <c r="BL89" s="426"/>
      <c r="BM89" s="426"/>
      <c r="BN89" s="426"/>
      <c r="BO89" s="426"/>
      <c r="BP89" s="426"/>
      <c r="BQ89" s="426"/>
      <c r="BR89" s="426"/>
      <c r="BS89" s="426"/>
      <c r="BT89" s="426"/>
      <c r="BU89" s="426"/>
      <c r="BV89" s="426"/>
      <c r="BW89" s="426"/>
      <c r="BX89" s="426"/>
      <c r="BY89" s="426"/>
      <c r="BZ89" s="426"/>
      <c r="CA89" s="426"/>
      <c r="CB89" s="426"/>
      <c r="CC89" s="266"/>
    </row>
    <row r="90" spans="1:81" s="73" customFormat="1" ht="30" customHeight="1">
      <c r="A90" s="9"/>
      <c r="B90" s="425"/>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c r="AA90" s="426"/>
      <c r="AB90" s="426"/>
      <c r="AC90" s="426"/>
      <c r="AD90" s="426"/>
      <c r="AE90" s="426"/>
      <c r="AF90" s="426"/>
      <c r="AG90" s="426"/>
      <c r="AH90" s="426"/>
      <c r="AI90" s="426"/>
      <c r="AJ90" s="426"/>
      <c r="AK90" s="426"/>
      <c r="AL90" s="426"/>
      <c r="AM90" s="426"/>
      <c r="AN90" s="426"/>
      <c r="AO90" s="426"/>
      <c r="AP90" s="426"/>
      <c r="AQ90" s="426"/>
      <c r="AR90" s="426"/>
      <c r="AS90" s="426"/>
      <c r="AT90" s="426"/>
      <c r="AU90" s="426"/>
      <c r="AV90" s="426"/>
      <c r="AW90" s="426"/>
      <c r="AX90" s="426"/>
      <c r="AY90" s="426"/>
      <c r="AZ90" s="426"/>
      <c r="BA90" s="426"/>
      <c r="BB90" s="426"/>
      <c r="BC90" s="426"/>
      <c r="BD90" s="426"/>
      <c r="BE90" s="426"/>
      <c r="BF90" s="426"/>
      <c r="BG90" s="426"/>
      <c r="BH90" s="426"/>
      <c r="BI90" s="426"/>
      <c r="BJ90" s="426"/>
      <c r="BK90" s="426"/>
      <c r="BL90" s="426"/>
      <c r="BM90" s="426"/>
      <c r="BN90" s="426"/>
      <c r="BO90" s="426"/>
      <c r="BP90" s="426"/>
      <c r="BQ90" s="426"/>
      <c r="BR90" s="426"/>
      <c r="BS90" s="426"/>
      <c r="BT90" s="426"/>
      <c r="BU90" s="426"/>
      <c r="BV90" s="426"/>
      <c r="BW90" s="426"/>
      <c r="BX90" s="426"/>
      <c r="BY90" s="426"/>
      <c r="BZ90" s="426"/>
      <c r="CA90" s="426"/>
      <c r="CB90" s="426"/>
      <c r="CC90" s="266"/>
    </row>
    <row r="91" spans="1:81" s="73" customFormat="1" ht="30" customHeight="1">
      <c r="A91" s="9"/>
      <c r="B91" s="428"/>
      <c r="C91" s="429"/>
      <c r="D91" s="429"/>
      <c r="E91" s="429"/>
      <c r="F91" s="429"/>
      <c r="G91" s="429"/>
      <c r="H91" s="429"/>
      <c r="I91" s="429"/>
      <c r="J91" s="429"/>
      <c r="K91" s="429"/>
      <c r="L91" s="429"/>
      <c r="M91" s="429"/>
      <c r="N91" s="429"/>
      <c r="O91" s="429"/>
      <c r="P91" s="429"/>
      <c r="Q91" s="429"/>
      <c r="R91" s="429"/>
      <c r="S91" s="429"/>
      <c r="T91" s="429"/>
      <c r="U91" s="429"/>
      <c r="V91" s="429"/>
      <c r="W91" s="429"/>
      <c r="X91" s="429"/>
      <c r="Y91" s="429"/>
      <c r="Z91" s="429"/>
      <c r="AA91" s="429"/>
      <c r="AB91" s="429"/>
      <c r="AC91" s="429"/>
      <c r="AD91" s="429"/>
      <c r="AE91" s="429"/>
      <c r="AF91" s="429"/>
      <c r="AG91" s="429"/>
      <c r="AH91" s="429"/>
      <c r="AI91" s="429"/>
      <c r="AJ91" s="429"/>
      <c r="AK91" s="429"/>
      <c r="AL91" s="429"/>
      <c r="AM91" s="429"/>
      <c r="AN91" s="429"/>
      <c r="AO91" s="429"/>
      <c r="AP91" s="429"/>
      <c r="AQ91" s="429"/>
      <c r="AR91" s="429"/>
      <c r="AS91" s="429"/>
      <c r="AT91" s="429"/>
      <c r="AU91" s="429"/>
      <c r="AV91" s="429"/>
      <c r="AW91" s="429"/>
      <c r="AX91" s="429"/>
      <c r="AY91" s="429"/>
      <c r="AZ91" s="429"/>
      <c r="BA91" s="429"/>
      <c r="BB91" s="429"/>
      <c r="BC91" s="429"/>
      <c r="BD91" s="429"/>
      <c r="BE91" s="429"/>
      <c r="BF91" s="429"/>
      <c r="BG91" s="429"/>
      <c r="BH91" s="429"/>
      <c r="BI91" s="429"/>
      <c r="BJ91" s="429"/>
      <c r="BK91" s="429"/>
      <c r="BL91" s="429"/>
      <c r="BM91" s="429"/>
      <c r="BN91" s="429"/>
      <c r="BO91" s="429"/>
      <c r="BP91" s="429"/>
      <c r="BQ91" s="429"/>
      <c r="BR91" s="429"/>
      <c r="BS91" s="429"/>
      <c r="BT91" s="429"/>
      <c r="BU91" s="429"/>
      <c r="BV91" s="429"/>
      <c r="BW91" s="429"/>
      <c r="BX91" s="429"/>
      <c r="BY91" s="429"/>
      <c r="BZ91" s="429"/>
      <c r="CA91" s="429"/>
      <c r="CB91" s="429"/>
      <c r="CC91" s="461"/>
    </row>
    <row r="92" spans="1:81" s="73" customFormat="1" ht="30" customHeight="1">
      <c r="A92" s="9"/>
      <c r="B92" s="1345"/>
      <c r="C92" s="1352"/>
      <c r="D92" s="1345"/>
      <c r="E92" s="377"/>
      <c r="F92" s="1352"/>
      <c r="G92" s="9"/>
      <c r="H92" s="9"/>
      <c r="I92" s="9"/>
      <c r="Q92" s="1369"/>
      <c r="T92" s="1345"/>
      <c r="U92" s="1345"/>
      <c r="V92" s="1345"/>
      <c r="W92" s="1345"/>
      <c r="X92" s="1345"/>
      <c r="Y92" s="1345"/>
      <c r="Z92" s="1345"/>
      <c r="AA92" s="1345"/>
      <c r="AB92" s="1370"/>
      <c r="AC92" s="377"/>
      <c r="AD92" s="377"/>
      <c r="AE92" s="377"/>
      <c r="AF92" s="377"/>
      <c r="AG92" s="377"/>
      <c r="AH92" s="1345"/>
      <c r="AI92" s="1345"/>
      <c r="AJ92" s="1345"/>
      <c r="AK92" s="1345"/>
      <c r="AL92" s="1345"/>
      <c r="AM92" s="1345"/>
      <c r="AN92" s="1345"/>
      <c r="AO92" s="1345"/>
      <c r="AP92" s="1345"/>
      <c r="AQ92" s="1345"/>
      <c r="AR92" s="1345"/>
      <c r="AS92" s="1345"/>
      <c r="AT92" s="1345"/>
      <c r="AU92" s="1345"/>
      <c r="AV92" s="1345"/>
      <c r="AW92" s="1345"/>
      <c r="AX92" s="1345"/>
      <c r="AY92" s="1345"/>
      <c r="AZ92" s="1345"/>
      <c r="BA92" s="1345"/>
      <c r="BB92" s="1345"/>
      <c r="BC92" s="1345"/>
      <c r="BD92" s="1345"/>
      <c r="BE92" s="1345"/>
      <c r="BF92" s="1345"/>
      <c r="BG92" s="1345"/>
      <c r="BH92" s="1345"/>
      <c r="BI92" s="1345"/>
      <c r="BJ92" s="1345"/>
      <c r="BK92" s="1345"/>
      <c r="BL92" s="1345"/>
      <c r="BM92" s="1345"/>
      <c r="BN92" s="1345"/>
      <c r="BO92" s="1345"/>
      <c r="BP92" s="1345"/>
      <c r="BQ92" s="1345"/>
      <c r="BR92" s="1345"/>
      <c r="BS92" s="1345"/>
      <c r="BT92" s="1345"/>
      <c r="BU92" s="1345"/>
      <c r="BV92" s="1345"/>
      <c r="BW92" s="1345"/>
      <c r="BX92" s="1345"/>
      <c r="BY92" s="1345"/>
      <c r="BZ92" s="1345"/>
      <c r="CA92" s="1345"/>
      <c r="CB92" s="1345"/>
      <c r="CC92" s="1345"/>
    </row>
    <row r="93" spans="1:81" s="73" customFormat="1" ht="30" customHeight="1">
      <c r="A93" s="1345"/>
      <c r="B93" s="2160">
        <v>6</v>
      </c>
      <c r="C93" s="2160"/>
      <c r="D93" s="2160"/>
      <c r="E93" s="2160"/>
      <c r="F93" s="2160"/>
      <c r="G93" s="2160"/>
      <c r="H93" s="2160"/>
      <c r="I93" s="2160"/>
      <c r="J93" s="2160"/>
      <c r="K93" s="2160"/>
      <c r="L93" s="2160"/>
      <c r="M93" s="2160"/>
      <c r="N93" s="2160"/>
      <c r="O93" s="2160"/>
      <c r="P93" s="2160"/>
      <c r="Q93" s="2160"/>
      <c r="R93" s="2160"/>
      <c r="S93" s="2160"/>
      <c r="T93" s="2160"/>
      <c r="U93" s="2160"/>
      <c r="V93" s="2160"/>
      <c r="W93" s="2160"/>
      <c r="X93" s="2160"/>
      <c r="Y93" s="2160"/>
      <c r="Z93" s="2160"/>
      <c r="AA93" s="2160"/>
      <c r="AB93" s="2160"/>
      <c r="AC93" s="2160"/>
      <c r="AD93" s="2160"/>
      <c r="AE93" s="2160"/>
      <c r="AF93" s="2160"/>
      <c r="AG93" s="2160"/>
      <c r="AH93" s="2160"/>
      <c r="AI93" s="2160"/>
      <c r="AJ93" s="2160"/>
      <c r="AK93" s="2160"/>
      <c r="AL93" s="2160"/>
      <c r="AM93" s="2160"/>
      <c r="AN93" s="2160"/>
      <c r="AO93" s="2160"/>
      <c r="AP93" s="2160"/>
      <c r="AQ93" s="2160"/>
      <c r="AR93" s="2160"/>
      <c r="AS93" s="2160"/>
      <c r="AT93" s="2160"/>
      <c r="AU93" s="2160"/>
      <c r="AV93" s="2160"/>
      <c r="AW93" s="2160"/>
      <c r="AX93" s="2160"/>
      <c r="AY93" s="2160"/>
      <c r="AZ93" s="2160"/>
      <c r="BA93" s="2160"/>
      <c r="BB93" s="2160"/>
      <c r="BC93" s="2160"/>
      <c r="BD93" s="2160"/>
      <c r="BE93" s="2160"/>
      <c r="BF93" s="2160"/>
      <c r="BG93" s="2160"/>
      <c r="BH93" s="2160"/>
      <c r="BI93" s="2160"/>
      <c r="BJ93" s="2160"/>
      <c r="BK93" s="2160"/>
      <c r="BL93" s="2160"/>
      <c r="BM93" s="2160"/>
      <c r="BN93" s="2160"/>
      <c r="BO93" s="2160"/>
      <c r="BP93" s="2160"/>
      <c r="BQ93" s="2160"/>
      <c r="BR93" s="2160"/>
      <c r="BS93" s="2160"/>
      <c r="BT93" s="2160"/>
      <c r="BU93" s="2160"/>
      <c r="BV93" s="2160"/>
      <c r="BW93" s="2160"/>
      <c r="BX93" s="2160"/>
      <c r="BY93" s="2160"/>
      <c r="BZ93" s="2160"/>
      <c r="CA93" s="2160"/>
      <c r="CB93" s="2160"/>
      <c r="CC93" s="2160"/>
    </row>
    <row r="94" spans="1:81" s="73" customFormat="1" ht="30" customHeight="1">
      <c r="A94" s="1345"/>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row>
    <row r="95" spans="1:81" s="73" customFormat="1" ht="30"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row>
    <row r="96" spans="1:81" s="73" customFormat="1" ht="30"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row>
    <row r="97" spans="1:81" s="73" customFormat="1" ht="30"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row>
    <row r="98" spans="1:81" s="73" customFormat="1" ht="30"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row>
    <row r="99" spans="1:81" s="73" customFormat="1" ht="30"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row>
    <row r="102" spans="1:81" s="306" customFormat="1" ht="30"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row>
    <row r="103" spans="1:81" s="306" customFormat="1" ht="30"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row>
    <row r="108" spans="1:81" s="1345" customFormat="1" ht="30"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row>
    <row r="109" spans="1:81" s="1345" customFormat="1" ht="30"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row>
  </sheetData>
  <mergeCells count="47">
    <mergeCell ref="B93:CC93"/>
    <mergeCell ref="D51:D52"/>
    <mergeCell ref="D74:D75"/>
    <mergeCell ref="Q51:Q52"/>
    <mergeCell ref="Q74:Q75"/>
    <mergeCell ref="BW29:BY30"/>
    <mergeCell ref="I3:BC4"/>
    <mergeCell ref="D21:E22"/>
    <mergeCell ref="BU21:BV22"/>
    <mergeCell ref="D25:E26"/>
    <mergeCell ref="BU25:BV26"/>
    <mergeCell ref="F25:AU26"/>
    <mergeCell ref="F9:AU10"/>
    <mergeCell ref="F13:AU14"/>
    <mergeCell ref="F17:AU18"/>
    <mergeCell ref="F21:AU22"/>
    <mergeCell ref="D17:E18"/>
    <mergeCell ref="BU17:BV18"/>
    <mergeCell ref="BW17:BY18"/>
    <mergeCell ref="BW21:BY22"/>
    <mergeCell ref="BW25:BY26"/>
    <mergeCell ref="BW13:BY14"/>
    <mergeCell ref="D9:E10"/>
    <mergeCell ref="BU9:BV10"/>
    <mergeCell ref="D13:E14"/>
    <mergeCell ref="BU13:BV14"/>
    <mergeCell ref="BW9:BY10"/>
    <mergeCell ref="F29:AU30"/>
    <mergeCell ref="F33:AU34"/>
    <mergeCell ref="F37:AZ38"/>
    <mergeCell ref="D37:E38"/>
    <mergeCell ref="BU37:BV38"/>
    <mergeCell ref="D29:E30"/>
    <mergeCell ref="BU29:BV30"/>
    <mergeCell ref="D33:E34"/>
    <mergeCell ref="BU33:BV34"/>
    <mergeCell ref="BW33:BY34"/>
    <mergeCell ref="BW37:BY38"/>
    <mergeCell ref="V51:AA52"/>
    <mergeCell ref="F74:H75"/>
    <mergeCell ref="I74:M75"/>
    <mergeCell ref="S74:U75"/>
    <mergeCell ref="F51:H52"/>
    <mergeCell ref="I51:M52"/>
    <mergeCell ref="S51:U52"/>
    <mergeCell ref="V74:AA75"/>
    <mergeCell ref="F40:AT42"/>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51</vt:i4>
      </vt:variant>
    </vt:vector>
  </HeadingPairs>
  <TitlesOfParts>
    <vt:vector size="100" baseType="lpstr">
      <vt:lpstr>Drop down list</vt:lpstr>
      <vt:lpstr>database</vt:lpstr>
      <vt:lpstr>Cover 300J</vt:lpstr>
      <vt:lpstr>Arahan</vt:lpstr>
      <vt:lpstr>Maklumat Utama</vt:lpstr>
      <vt:lpstr>Q1-ms 3</vt:lpstr>
      <vt:lpstr>Q1-ms 4</vt:lpstr>
      <vt:lpstr>Q1-ms 5</vt:lpstr>
      <vt:lpstr>Q2-ms 6</vt:lpstr>
      <vt:lpstr>Q3-ms 7</vt:lpstr>
      <vt:lpstr>Q4-ms 8 &amp; 9</vt:lpstr>
      <vt:lpstr>Q5A-ms 10 &amp; 11</vt:lpstr>
      <vt:lpstr>Q5B-ms 12 &amp; 13</vt:lpstr>
      <vt:lpstr>Q6-ms14</vt:lpstr>
      <vt:lpstr>Q7-ms 15</vt:lpstr>
      <vt:lpstr>Q8.1A-ms 16</vt:lpstr>
      <vt:lpstr>Q8.1B-ms 17</vt:lpstr>
      <vt:lpstr>Q8.1C-ms 18</vt:lpstr>
      <vt:lpstr>Q8.1D-ms 19</vt:lpstr>
      <vt:lpstr>Q8-ms 20</vt:lpstr>
      <vt:lpstr>Q8-ms 21</vt:lpstr>
      <vt:lpstr>Q9-ms 22</vt:lpstr>
      <vt:lpstr>Q9-ms 23</vt:lpstr>
      <vt:lpstr>Q9-ms 24</vt:lpstr>
      <vt:lpstr>Q9-ms 25</vt:lpstr>
      <vt:lpstr>Q9-ms 26</vt:lpstr>
      <vt:lpstr>Q10&amp;Q11-ms 27</vt:lpstr>
      <vt:lpstr>Q12-ms 28</vt:lpstr>
      <vt:lpstr>Q12-ms 29</vt:lpstr>
      <vt:lpstr>Q15-ms 30</vt:lpstr>
      <vt:lpstr>Q15-ms 31</vt:lpstr>
      <vt:lpstr>Q15-ms 32</vt:lpstr>
      <vt:lpstr>Daya Saing</vt:lpstr>
      <vt:lpstr>QSA-ms 34</vt:lpstr>
      <vt:lpstr>QSA-ms 35</vt:lpstr>
      <vt:lpstr>QSA-ms 36</vt:lpstr>
      <vt:lpstr>QSA-ms 37</vt:lpstr>
      <vt:lpstr>QSA-ms 38</vt:lpstr>
      <vt:lpstr>QSB-ms 39</vt:lpstr>
      <vt:lpstr>QSC-ms 40</vt:lpstr>
      <vt:lpstr>QSC-ms 41</vt:lpstr>
      <vt:lpstr>QSD&amp;QSE-ms 42</vt:lpstr>
      <vt:lpstr>QSE&amp;QSF-ms 43</vt:lpstr>
      <vt:lpstr>QSF-ms 44</vt:lpstr>
      <vt:lpstr>QSF-ms 45</vt:lpstr>
      <vt:lpstr>QSF&amp;QFG-ms 46</vt:lpstr>
      <vt:lpstr>QSH-ms 47</vt:lpstr>
      <vt:lpstr>QSH-ms 48</vt:lpstr>
      <vt:lpstr>KEGUNAAN PEJABAT</vt:lpstr>
      <vt:lpstr>'Q8.1A-ms 16'!_27Z_8106A741_5A1C_11D7_A90D_00D0B7DB5195_.wvu.PrintArea_6</vt:lpstr>
      <vt:lpstr>'Q8.1B-ms 17'!_27Z_8106A741_5A1C_11D7_A90D_00D0B7DB5195_.wvu.PrintArea_6</vt:lpstr>
      <vt:lpstr>'Q8.1C-ms 18'!_27Z_8106A741_5A1C_11D7_A90D_00D0B7DB5195_.wvu.PrintArea_6</vt:lpstr>
      <vt:lpstr>'Q8.1D-ms 19'!_27Z_8106A741_5A1C_11D7_A90D_00D0B7DB5195_.wvu.PrintArea_6</vt:lpstr>
      <vt:lpstr>'Q8-ms 20'!_27Z_8106A741_5A1C_11D7_A90D_00D0B7DB5195_.wvu.PrintArea_6</vt:lpstr>
      <vt:lpstr>'Q8-ms 21'!_27Z_8106A741_5A1C_11D7_A90D_00D0B7DB5195_.wvu.PrintArea_6</vt:lpstr>
      <vt:lpstr>Arahan!Print_Area</vt:lpstr>
      <vt:lpstr>'Daya Saing'!Print_Area</vt:lpstr>
      <vt:lpstr>'KEGUNAAN PEJABAT'!Print_Area</vt:lpstr>
      <vt:lpstr>'Q10&amp;Q11-ms 27'!Print_Area</vt:lpstr>
      <vt:lpstr>'Q12-ms 28'!Print_Area</vt:lpstr>
      <vt:lpstr>'Q12-ms 29'!Print_Area</vt:lpstr>
      <vt:lpstr>'Q15-ms 30'!Print_Area</vt:lpstr>
      <vt:lpstr>'Q15-ms 31'!Print_Area</vt:lpstr>
      <vt:lpstr>'Q15-ms 32'!Print_Area</vt:lpstr>
      <vt:lpstr>'Q1-ms 3'!Print_Area</vt:lpstr>
      <vt:lpstr>'Q1-ms 4'!Print_Area</vt:lpstr>
      <vt:lpstr>'Q1-ms 5'!Print_Area</vt:lpstr>
      <vt:lpstr>'Q2-ms 6'!Print_Area</vt:lpstr>
      <vt:lpstr>'Q3-ms 7'!Print_Area</vt:lpstr>
      <vt:lpstr>'Q4-ms 8 &amp; 9'!Print_Area</vt:lpstr>
      <vt:lpstr>'Q5A-ms 10 &amp; 11'!Print_Area</vt:lpstr>
      <vt:lpstr>'Q5B-ms 12 &amp; 13'!Print_Area</vt:lpstr>
      <vt:lpstr>'Q6-ms14'!Print_Area</vt:lpstr>
      <vt:lpstr>'Q7-ms 15'!Print_Area</vt:lpstr>
      <vt:lpstr>'Q8.1A-ms 16'!Print_Area</vt:lpstr>
      <vt:lpstr>'Q8.1B-ms 17'!Print_Area</vt:lpstr>
      <vt:lpstr>'Q8.1C-ms 18'!Print_Area</vt:lpstr>
      <vt:lpstr>'Q8.1D-ms 19'!Print_Area</vt:lpstr>
      <vt:lpstr>'Q8-ms 20'!Print_Area</vt:lpstr>
      <vt:lpstr>'Q8-ms 21'!Print_Area</vt:lpstr>
      <vt:lpstr>'Q9-ms 22'!Print_Area</vt:lpstr>
      <vt:lpstr>'Q9-ms 23'!Print_Area</vt:lpstr>
      <vt:lpstr>'Q9-ms 24'!Print_Area</vt:lpstr>
      <vt:lpstr>'Q9-ms 25'!Print_Area</vt:lpstr>
      <vt:lpstr>'Q9-ms 26'!Print_Area</vt:lpstr>
      <vt:lpstr>'QSA-ms 34'!Print_Area</vt:lpstr>
      <vt:lpstr>'QSA-ms 35'!Print_Area</vt:lpstr>
      <vt:lpstr>'QSA-ms 36'!Print_Area</vt:lpstr>
      <vt:lpstr>'QSA-ms 37'!Print_Area</vt:lpstr>
      <vt:lpstr>'QSA-ms 38'!Print_Area</vt:lpstr>
      <vt:lpstr>'QSB-ms 39'!Print_Area</vt:lpstr>
      <vt:lpstr>'QSC-ms 40'!Print_Area</vt:lpstr>
      <vt:lpstr>'QSC-ms 41'!Print_Area</vt:lpstr>
      <vt:lpstr>'QSD&amp;QSE-ms 42'!Print_Area</vt:lpstr>
      <vt:lpstr>'QSE&amp;QSF-ms 43'!Print_Area</vt:lpstr>
      <vt:lpstr>'QSF&amp;QFG-ms 46'!Print_Area</vt:lpstr>
      <vt:lpstr>'QSF-ms 44'!Print_Area</vt:lpstr>
      <vt:lpstr>'QSF-ms 45'!Print_Area</vt:lpstr>
      <vt:lpstr>'QSH-ms 47'!Print_Area</vt:lpstr>
      <vt:lpstr>'QSH-ms 48'!Print_Area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norhasni</dc:creator>
  <cp:lastModifiedBy>Norzarita Samsudin</cp:lastModifiedBy>
  <cp:lastPrinted>2022-09-21T01:35:00Z</cp:lastPrinted>
  <dcterms:created xsi:type="dcterms:W3CDTF">2014-12-12T08:16:00Z</dcterms:created>
  <dcterms:modified xsi:type="dcterms:W3CDTF">2026-05-15T05:08:11Z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C550633C31174FE89286100FFD3B9F44</vt:lpwstr>
  </property>
  <property fmtid="{D5CDD505-2E9C-101B-9397-08002B2CF9AE}" pid="3" name="KSOProductBuildVer">
    <vt:lpwstr>2057-12.2.0.23197</vt:lpwstr>
  </property>
</Properties>
</file>